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Data-Processing\Data\Sediment Trap\"/>
    </mc:Choice>
  </mc:AlternateContent>
  <xr:revisionPtr revIDLastSave="0" documentId="13_ncr:1_{AF63869F-C456-4FEF-903D-0E9F83493748}" xr6:coauthVersionLast="47" xr6:coauthVersionMax="47" xr10:uidLastSave="{00000000-0000-0000-0000-000000000000}"/>
  <bookViews>
    <workbookView xWindow="840" yWindow="195" windowWidth="14550" windowHeight="14700" xr2:uid="{F5A63C57-2D06-4EBE-8C6F-0BC6753FB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1" i="1" l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Q341" i="1"/>
  <c r="T341" i="1" s="1"/>
  <c r="P341" i="1"/>
  <c r="R341" i="1" s="1"/>
  <c r="Q340" i="1"/>
  <c r="P340" i="1"/>
  <c r="R340" i="1" s="1"/>
  <c r="Q339" i="1"/>
  <c r="P339" i="1"/>
  <c r="R339" i="1" s="1"/>
  <c r="Q338" i="1"/>
  <c r="P338" i="1"/>
  <c r="R338" i="1" s="1"/>
  <c r="Q337" i="1"/>
  <c r="P337" i="1"/>
  <c r="R337" i="1" s="1"/>
  <c r="Q336" i="1"/>
  <c r="P336" i="1"/>
  <c r="R336" i="1" s="1"/>
  <c r="R335" i="1"/>
  <c r="Q335" i="1"/>
  <c r="P335" i="1"/>
  <c r="Q334" i="1"/>
  <c r="P334" i="1"/>
  <c r="R334" i="1" s="1"/>
  <c r="Q333" i="1"/>
  <c r="P333" i="1"/>
  <c r="R333" i="1" s="1"/>
  <c r="Q332" i="1"/>
  <c r="S332" i="1" s="1"/>
  <c r="P332" i="1"/>
  <c r="R332" i="1" s="1"/>
  <c r="R275" i="1"/>
  <c r="R263" i="1"/>
  <c r="S92" i="1"/>
  <c r="R83" i="1"/>
  <c r="Q331" i="1"/>
  <c r="S331" i="1" s="1"/>
  <c r="P331" i="1"/>
  <c r="R331" i="1" s="1"/>
  <c r="Q330" i="1"/>
  <c r="S330" i="1" s="1"/>
  <c r="P330" i="1"/>
  <c r="R330" i="1" s="1"/>
  <c r="Q329" i="1"/>
  <c r="S329" i="1" s="1"/>
  <c r="P329" i="1"/>
  <c r="R329" i="1" s="1"/>
  <c r="Q328" i="1"/>
  <c r="S328" i="1" s="1"/>
  <c r="P328" i="1"/>
  <c r="R328" i="1" s="1"/>
  <c r="Q327" i="1"/>
  <c r="S327" i="1" s="1"/>
  <c r="P327" i="1"/>
  <c r="R327" i="1" s="1"/>
  <c r="Q326" i="1"/>
  <c r="S326" i="1" s="1"/>
  <c r="P326" i="1"/>
  <c r="R326" i="1" s="1"/>
  <c r="Q325" i="1"/>
  <c r="S325" i="1" s="1"/>
  <c r="P325" i="1"/>
  <c r="T325" i="1" s="1"/>
  <c r="Q324" i="1"/>
  <c r="S324" i="1" s="1"/>
  <c r="P324" i="1"/>
  <c r="R324" i="1" s="1"/>
  <c r="Q323" i="1"/>
  <c r="S323" i="1" s="1"/>
  <c r="P323" i="1"/>
  <c r="R323" i="1" s="1"/>
  <c r="Q322" i="1"/>
  <c r="S322" i="1" s="1"/>
  <c r="P322" i="1"/>
  <c r="R322" i="1" s="1"/>
  <c r="Q321" i="1"/>
  <c r="S321" i="1" s="1"/>
  <c r="P321" i="1"/>
  <c r="R321" i="1" s="1"/>
  <c r="Q320" i="1"/>
  <c r="P320" i="1"/>
  <c r="R320" i="1" s="1"/>
  <c r="Q319" i="1"/>
  <c r="S319" i="1" s="1"/>
  <c r="P319" i="1"/>
  <c r="R319" i="1" s="1"/>
  <c r="Q318" i="1"/>
  <c r="S318" i="1" s="1"/>
  <c r="P318" i="1"/>
  <c r="R318" i="1" s="1"/>
  <c r="Q317" i="1"/>
  <c r="P317" i="1"/>
  <c r="R317" i="1" s="1"/>
  <c r="Q316" i="1"/>
  <c r="S316" i="1" s="1"/>
  <c r="P316" i="1"/>
  <c r="R316" i="1" s="1"/>
  <c r="Q315" i="1"/>
  <c r="S315" i="1" s="1"/>
  <c r="P315" i="1"/>
  <c r="R315" i="1" s="1"/>
  <c r="Q314" i="1"/>
  <c r="P314" i="1"/>
  <c r="R314" i="1" s="1"/>
  <c r="Q313" i="1"/>
  <c r="P313" i="1"/>
  <c r="R313" i="1" s="1"/>
  <c r="Q312" i="1"/>
  <c r="S312" i="1" s="1"/>
  <c r="P312" i="1"/>
  <c r="R312" i="1" s="1"/>
  <c r="Q311" i="1"/>
  <c r="S311" i="1" s="1"/>
  <c r="P311" i="1"/>
  <c r="R311" i="1" s="1"/>
  <c r="Q310" i="1"/>
  <c r="P310" i="1"/>
  <c r="R310" i="1" s="1"/>
  <c r="Q309" i="1"/>
  <c r="S309" i="1" s="1"/>
  <c r="P309" i="1"/>
  <c r="R309" i="1" s="1"/>
  <c r="Q308" i="1"/>
  <c r="S308" i="1" s="1"/>
  <c r="P308" i="1"/>
  <c r="R308" i="1" s="1"/>
  <c r="Q307" i="1"/>
  <c r="S307" i="1" s="1"/>
  <c r="P307" i="1"/>
  <c r="R307" i="1" s="1"/>
  <c r="Q306" i="1"/>
  <c r="S306" i="1" s="1"/>
  <c r="P306" i="1"/>
  <c r="R306" i="1" s="1"/>
  <c r="Q305" i="1"/>
  <c r="S305" i="1" s="1"/>
  <c r="P305" i="1"/>
  <c r="R305" i="1" s="1"/>
  <c r="Q304" i="1"/>
  <c r="P304" i="1"/>
  <c r="R304" i="1" s="1"/>
  <c r="Q303" i="1"/>
  <c r="P303" i="1"/>
  <c r="R303" i="1" s="1"/>
  <c r="Q302" i="1"/>
  <c r="S302" i="1" s="1"/>
  <c r="P302" i="1"/>
  <c r="R302" i="1" s="1"/>
  <c r="Q301" i="1"/>
  <c r="S301" i="1" s="1"/>
  <c r="P301" i="1"/>
  <c r="R301" i="1" s="1"/>
  <c r="Q300" i="1"/>
  <c r="P300" i="1"/>
  <c r="R300" i="1" s="1"/>
  <c r="Q299" i="1"/>
  <c r="P299" i="1"/>
  <c r="R299" i="1" s="1"/>
  <c r="Q298" i="1"/>
  <c r="S298" i="1" s="1"/>
  <c r="P298" i="1"/>
  <c r="R298" i="1" s="1"/>
  <c r="Q297" i="1"/>
  <c r="P297" i="1"/>
  <c r="R297" i="1" s="1"/>
  <c r="Q296" i="1"/>
  <c r="S296" i="1" s="1"/>
  <c r="P296" i="1"/>
  <c r="R296" i="1" s="1"/>
  <c r="Q295" i="1"/>
  <c r="S295" i="1" s="1"/>
  <c r="P295" i="1"/>
  <c r="R295" i="1" s="1"/>
  <c r="Q294" i="1"/>
  <c r="S294" i="1" s="1"/>
  <c r="P294" i="1"/>
  <c r="R294" i="1" s="1"/>
  <c r="Q293" i="1"/>
  <c r="S293" i="1" s="1"/>
  <c r="P293" i="1"/>
  <c r="R293" i="1" s="1"/>
  <c r="Q292" i="1"/>
  <c r="T292" i="1" s="1"/>
  <c r="P292" i="1"/>
  <c r="R292" i="1" s="1"/>
  <c r="Q291" i="1"/>
  <c r="S291" i="1" s="1"/>
  <c r="P291" i="1"/>
  <c r="R291" i="1" s="1"/>
  <c r="Q290" i="1"/>
  <c r="P290" i="1"/>
  <c r="R290" i="1" s="1"/>
  <c r="Q289" i="1"/>
  <c r="P289" i="1"/>
  <c r="R289" i="1" s="1"/>
  <c r="Q288" i="1"/>
  <c r="P288" i="1"/>
  <c r="R288" i="1" s="1"/>
  <c r="Q287" i="1"/>
  <c r="S287" i="1" s="1"/>
  <c r="P287" i="1"/>
  <c r="R287" i="1" s="1"/>
  <c r="Q286" i="1"/>
  <c r="S286" i="1" s="1"/>
  <c r="P286" i="1"/>
  <c r="R286" i="1" s="1"/>
  <c r="Q285" i="1"/>
  <c r="P285" i="1"/>
  <c r="R285" i="1" s="1"/>
  <c r="Q284" i="1"/>
  <c r="S284" i="1" s="1"/>
  <c r="P284" i="1"/>
  <c r="R284" i="1" s="1"/>
  <c r="Q283" i="1"/>
  <c r="S283" i="1" s="1"/>
  <c r="P283" i="1"/>
  <c r="R283" i="1" s="1"/>
  <c r="Q282" i="1"/>
  <c r="S282" i="1" s="1"/>
  <c r="P282" i="1"/>
  <c r="R282" i="1" s="1"/>
  <c r="Q281" i="1"/>
  <c r="S281" i="1" s="1"/>
  <c r="P281" i="1"/>
  <c r="R281" i="1" s="1"/>
  <c r="Q280" i="1"/>
  <c r="P280" i="1"/>
  <c r="R280" i="1" s="1"/>
  <c r="Q279" i="1"/>
  <c r="S279" i="1" s="1"/>
  <c r="P279" i="1"/>
  <c r="R279" i="1" s="1"/>
  <c r="Q278" i="1"/>
  <c r="P278" i="1"/>
  <c r="R278" i="1" s="1"/>
  <c r="Q277" i="1"/>
  <c r="S277" i="1" s="1"/>
  <c r="P277" i="1"/>
  <c r="Q276" i="1"/>
  <c r="S276" i="1" s="1"/>
  <c r="P276" i="1"/>
  <c r="R276" i="1" s="1"/>
  <c r="Q275" i="1"/>
  <c r="S275" i="1" s="1"/>
  <c r="P275" i="1"/>
  <c r="Q274" i="1"/>
  <c r="S274" i="1" s="1"/>
  <c r="P274" i="1"/>
  <c r="R274" i="1" s="1"/>
  <c r="K266" i="1"/>
  <c r="J266" i="1"/>
  <c r="Q273" i="1"/>
  <c r="S273" i="1" s="1"/>
  <c r="P273" i="1"/>
  <c r="R273" i="1" s="1"/>
  <c r="Q272" i="1"/>
  <c r="S272" i="1" s="1"/>
  <c r="P272" i="1"/>
  <c r="R272" i="1" s="1"/>
  <c r="Q271" i="1"/>
  <c r="S271" i="1" s="1"/>
  <c r="P271" i="1"/>
  <c r="R271" i="1" s="1"/>
  <c r="Q270" i="1"/>
  <c r="S270" i="1" s="1"/>
  <c r="P270" i="1"/>
  <c r="R270" i="1" s="1"/>
  <c r="Q269" i="1"/>
  <c r="S269" i="1" s="1"/>
  <c r="P269" i="1"/>
  <c r="R269" i="1" s="1"/>
  <c r="Q268" i="1"/>
  <c r="P268" i="1"/>
  <c r="R268" i="1" s="1"/>
  <c r="Q267" i="1"/>
  <c r="S267" i="1" s="1"/>
  <c r="P267" i="1"/>
  <c r="R267" i="1" s="1"/>
  <c r="Q265" i="1"/>
  <c r="P265" i="1"/>
  <c r="R265" i="1" s="1"/>
  <c r="Q264" i="1"/>
  <c r="S264" i="1" s="1"/>
  <c r="P264" i="1"/>
  <c r="R264" i="1" s="1"/>
  <c r="Q263" i="1"/>
  <c r="S263" i="1" s="1"/>
  <c r="P263" i="1"/>
  <c r="Q262" i="1"/>
  <c r="S262" i="1" s="1"/>
  <c r="P262" i="1"/>
  <c r="R262" i="1" s="1"/>
  <c r="Q261" i="1"/>
  <c r="S261" i="1" s="1"/>
  <c r="P261" i="1"/>
  <c r="R261" i="1" s="1"/>
  <c r="Q260" i="1"/>
  <c r="S260" i="1" s="1"/>
  <c r="P260" i="1"/>
  <c r="R260" i="1" s="1"/>
  <c r="Q259" i="1"/>
  <c r="S259" i="1" s="1"/>
  <c r="P259" i="1"/>
  <c r="R259" i="1" s="1"/>
  <c r="Q258" i="1"/>
  <c r="S258" i="1" s="1"/>
  <c r="P258" i="1"/>
  <c r="R258" i="1" s="1"/>
  <c r="Q257" i="1"/>
  <c r="S257" i="1" s="1"/>
  <c r="P257" i="1"/>
  <c r="R257" i="1" s="1"/>
  <c r="Q256" i="1"/>
  <c r="S256" i="1" s="1"/>
  <c r="P256" i="1"/>
  <c r="R256" i="1" s="1"/>
  <c r="Q255" i="1"/>
  <c r="S255" i="1" s="1"/>
  <c r="P255" i="1"/>
  <c r="R255" i="1" s="1"/>
  <c r="Q254" i="1"/>
  <c r="S254" i="1" s="1"/>
  <c r="P254" i="1"/>
  <c r="R254" i="1" s="1"/>
  <c r="Q253" i="1"/>
  <c r="S253" i="1" s="1"/>
  <c r="P253" i="1"/>
  <c r="R253" i="1" s="1"/>
  <c r="Q252" i="1"/>
  <c r="S252" i="1" s="1"/>
  <c r="P252" i="1"/>
  <c r="R252" i="1" s="1"/>
  <c r="Q251" i="1"/>
  <c r="S251" i="1" s="1"/>
  <c r="P251" i="1"/>
  <c r="R251" i="1" s="1"/>
  <c r="Q250" i="1"/>
  <c r="S250" i="1" s="1"/>
  <c r="P250" i="1"/>
  <c r="R250" i="1" s="1"/>
  <c r="Q249" i="1"/>
  <c r="S249" i="1" s="1"/>
  <c r="P249" i="1"/>
  <c r="R249" i="1" s="1"/>
  <c r="Q248" i="1"/>
  <c r="S248" i="1" s="1"/>
  <c r="P248" i="1"/>
  <c r="R248" i="1" s="1"/>
  <c r="Q247" i="1"/>
  <c r="S247" i="1" s="1"/>
  <c r="P247" i="1"/>
  <c r="R247" i="1" s="1"/>
  <c r="Q246" i="1"/>
  <c r="S246" i="1" s="1"/>
  <c r="P246" i="1"/>
  <c r="R246" i="1" s="1"/>
  <c r="Q245" i="1"/>
  <c r="S245" i="1" s="1"/>
  <c r="P245" i="1"/>
  <c r="R245" i="1" s="1"/>
  <c r="Q244" i="1"/>
  <c r="S244" i="1" s="1"/>
  <c r="P244" i="1"/>
  <c r="R244" i="1" s="1"/>
  <c r="Q243" i="1"/>
  <c r="S243" i="1" s="1"/>
  <c r="P243" i="1"/>
  <c r="R243" i="1" s="1"/>
  <c r="Q242" i="1"/>
  <c r="S242" i="1" s="1"/>
  <c r="P242" i="1"/>
  <c r="R242" i="1" s="1"/>
  <c r="P241" i="1"/>
  <c r="R241" i="1" s="1"/>
  <c r="Q241" i="1"/>
  <c r="S241" i="1" s="1"/>
  <c r="Q240" i="1"/>
  <c r="S240" i="1" s="1"/>
  <c r="P240" i="1"/>
  <c r="Q239" i="1"/>
  <c r="S239" i="1" s="1"/>
  <c r="P239" i="1"/>
  <c r="R239" i="1" s="1"/>
  <c r="Q238" i="1"/>
  <c r="S238" i="1" s="1"/>
  <c r="P238" i="1"/>
  <c r="R238" i="1" s="1"/>
  <c r="Q237" i="1"/>
  <c r="S237" i="1" s="1"/>
  <c r="P237" i="1"/>
  <c r="R237" i="1" s="1"/>
  <c r="Q236" i="1"/>
  <c r="S236" i="1" s="1"/>
  <c r="P236" i="1"/>
  <c r="R236" i="1" s="1"/>
  <c r="Q235" i="1"/>
  <c r="S235" i="1" s="1"/>
  <c r="P235" i="1"/>
  <c r="R235" i="1" s="1"/>
  <c r="Q234" i="1"/>
  <c r="S234" i="1" s="1"/>
  <c r="P234" i="1"/>
  <c r="R234" i="1" s="1"/>
  <c r="Q233" i="1"/>
  <c r="S233" i="1" s="1"/>
  <c r="P233" i="1"/>
  <c r="R233" i="1" s="1"/>
  <c r="Q232" i="1"/>
  <c r="S232" i="1" s="1"/>
  <c r="P232" i="1"/>
  <c r="R232" i="1" s="1"/>
  <c r="Q231" i="1"/>
  <c r="S231" i="1" s="1"/>
  <c r="P231" i="1"/>
  <c r="R231" i="1" s="1"/>
  <c r="Q230" i="1"/>
  <c r="S230" i="1" s="1"/>
  <c r="P230" i="1"/>
  <c r="R230" i="1" s="1"/>
  <c r="Q229" i="1"/>
  <c r="S229" i="1" s="1"/>
  <c r="P229" i="1"/>
  <c r="R229" i="1" s="1"/>
  <c r="Q228" i="1"/>
  <c r="S228" i="1" s="1"/>
  <c r="P228" i="1"/>
  <c r="R228" i="1" s="1"/>
  <c r="Q227" i="1"/>
  <c r="S227" i="1" s="1"/>
  <c r="P227" i="1"/>
  <c r="R227" i="1" s="1"/>
  <c r="Q226" i="1"/>
  <c r="S226" i="1" s="1"/>
  <c r="P226" i="1"/>
  <c r="R226" i="1" s="1"/>
  <c r="Q225" i="1"/>
  <c r="S225" i="1" s="1"/>
  <c r="P225" i="1"/>
  <c r="R225" i="1" s="1"/>
  <c r="Q224" i="1"/>
  <c r="S224" i="1" s="1"/>
  <c r="P224" i="1"/>
  <c r="R224" i="1" s="1"/>
  <c r="Q223" i="1"/>
  <c r="S223" i="1" s="1"/>
  <c r="P223" i="1"/>
  <c r="R223" i="1" s="1"/>
  <c r="Q222" i="1"/>
  <c r="S222" i="1" s="1"/>
  <c r="P222" i="1"/>
  <c r="R222" i="1" s="1"/>
  <c r="Q221" i="1"/>
  <c r="S221" i="1" s="1"/>
  <c r="P221" i="1"/>
  <c r="R221" i="1" s="1"/>
  <c r="Q220" i="1"/>
  <c r="S220" i="1" s="1"/>
  <c r="P220" i="1"/>
  <c r="R220" i="1" s="1"/>
  <c r="Q219" i="1"/>
  <c r="S219" i="1" s="1"/>
  <c r="P219" i="1"/>
  <c r="R219" i="1" s="1"/>
  <c r="Q218" i="1"/>
  <c r="S218" i="1" s="1"/>
  <c r="P218" i="1"/>
  <c r="R218" i="1" s="1"/>
  <c r="Q217" i="1"/>
  <c r="S217" i="1" s="1"/>
  <c r="P217" i="1"/>
  <c r="R217" i="1" s="1"/>
  <c r="Q216" i="1"/>
  <c r="S216" i="1" s="1"/>
  <c r="P216" i="1"/>
  <c r="R216" i="1" s="1"/>
  <c r="Q215" i="1"/>
  <c r="S215" i="1" s="1"/>
  <c r="P215" i="1"/>
  <c r="R215" i="1" s="1"/>
  <c r="Q214" i="1"/>
  <c r="S214" i="1" s="1"/>
  <c r="P214" i="1"/>
  <c r="R214" i="1" s="1"/>
  <c r="Q213" i="1"/>
  <c r="S213" i="1" s="1"/>
  <c r="P213" i="1"/>
  <c r="R213" i="1" s="1"/>
  <c r="Q212" i="1"/>
  <c r="S212" i="1" s="1"/>
  <c r="P212" i="1"/>
  <c r="R212" i="1" s="1"/>
  <c r="Q211" i="1"/>
  <c r="S211" i="1" s="1"/>
  <c r="P211" i="1"/>
  <c r="R211" i="1" s="1"/>
  <c r="Q210" i="1"/>
  <c r="S210" i="1" s="1"/>
  <c r="P210" i="1"/>
  <c r="R210" i="1" s="1"/>
  <c r="Q209" i="1"/>
  <c r="S209" i="1" s="1"/>
  <c r="P209" i="1"/>
  <c r="R209" i="1" s="1"/>
  <c r="Q208" i="1"/>
  <c r="S208" i="1" s="1"/>
  <c r="P208" i="1"/>
  <c r="R208" i="1" s="1"/>
  <c r="Q207" i="1"/>
  <c r="S207" i="1" s="1"/>
  <c r="P207" i="1"/>
  <c r="R207" i="1" s="1"/>
  <c r="Q206" i="1"/>
  <c r="S206" i="1" s="1"/>
  <c r="P206" i="1"/>
  <c r="R206" i="1" s="1"/>
  <c r="Q205" i="1"/>
  <c r="S205" i="1" s="1"/>
  <c r="P205" i="1"/>
  <c r="R205" i="1" s="1"/>
  <c r="Q204" i="1"/>
  <c r="S204" i="1" s="1"/>
  <c r="P204" i="1"/>
  <c r="R204" i="1" s="1"/>
  <c r="Q203" i="1"/>
  <c r="S203" i="1" s="1"/>
  <c r="P203" i="1"/>
  <c r="R203" i="1" s="1"/>
  <c r="Q202" i="1"/>
  <c r="S202" i="1" s="1"/>
  <c r="P202" i="1"/>
  <c r="R202" i="1" s="1"/>
  <c r="Q201" i="1"/>
  <c r="S201" i="1" s="1"/>
  <c r="P201" i="1"/>
  <c r="R201" i="1" s="1"/>
  <c r="Q200" i="1"/>
  <c r="S200" i="1" s="1"/>
  <c r="P200" i="1"/>
  <c r="R200" i="1" s="1"/>
  <c r="Q199" i="1"/>
  <c r="S199" i="1" s="1"/>
  <c r="P199" i="1"/>
  <c r="R199" i="1" s="1"/>
  <c r="Q198" i="1"/>
  <c r="S198" i="1" s="1"/>
  <c r="P198" i="1"/>
  <c r="R198" i="1" s="1"/>
  <c r="Q197" i="1"/>
  <c r="S197" i="1" s="1"/>
  <c r="P197" i="1"/>
  <c r="R197" i="1" s="1"/>
  <c r="Q196" i="1"/>
  <c r="S196" i="1" s="1"/>
  <c r="P196" i="1"/>
  <c r="R196" i="1" s="1"/>
  <c r="Q195" i="1"/>
  <c r="S195" i="1" s="1"/>
  <c r="P195" i="1"/>
  <c r="R195" i="1" s="1"/>
  <c r="Q194" i="1"/>
  <c r="S194" i="1" s="1"/>
  <c r="P194" i="1"/>
  <c r="R194" i="1" s="1"/>
  <c r="Q193" i="1"/>
  <c r="S193" i="1" s="1"/>
  <c r="P193" i="1"/>
  <c r="R193" i="1" s="1"/>
  <c r="Q192" i="1"/>
  <c r="S192" i="1" s="1"/>
  <c r="P192" i="1"/>
  <c r="R192" i="1" s="1"/>
  <c r="Q191" i="1"/>
  <c r="S191" i="1" s="1"/>
  <c r="P191" i="1"/>
  <c r="R191" i="1" s="1"/>
  <c r="Q190" i="1"/>
  <c r="S190" i="1" s="1"/>
  <c r="P190" i="1"/>
  <c r="R190" i="1" s="1"/>
  <c r="Q189" i="1"/>
  <c r="S189" i="1" s="1"/>
  <c r="P189" i="1"/>
  <c r="R189" i="1" s="1"/>
  <c r="Q188" i="1"/>
  <c r="S188" i="1" s="1"/>
  <c r="P188" i="1"/>
  <c r="R188" i="1" s="1"/>
  <c r="Q187" i="1"/>
  <c r="S187" i="1" s="1"/>
  <c r="P187" i="1"/>
  <c r="R187" i="1" s="1"/>
  <c r="Q186" i="1"/>
  <c r="S186" i="1" s="1"/>
  <c r="P186" i="1"/>
  <c r="R186" i="1" s="1"/>
  <c r="Q185" i="1"/>
  <c r="S185" i="1" s="1"/>
  <c r="P185" i="1"/>
  <c r="R185" i="1" s="1"/>
  <c r="Q184" i="1"/>
  <c r="S184" i="1" s="1"/>
  <c r="P184" i="1"/>
  <c r="R184" i="1" s="1"/>
  <c r="Q183" i="1"/>
  <c r="S183" i="1" s="1"/>
  <c r="P183" i="1"/>
  <c r="R183" i="1" s="1"/>
  <c r="Q182" i="1"/>
  <c r="S182" i="1" s="1"/>
  <c r="P182" i="1"/>
  <c r="R182" i="1" s="1"/>
  <c r="Q181" i="1"/>
  <c r="S181" i="1" s="1"/>
  <c r="P181" i="1"/>
  <c r="R181" i="1" s="1"/>
  <c r="Q180" i="1"/>
  <c r="S180" i="1" s="1"/>
  <c r="P180" i="1"/>
  <c r="R180" i="1" s="1"/>
  <c r="Q179" i="1"/>
  <c r="S179" i="1" s="1"/>
  <c r="P179" i="1"/>
  <c r="R179" i="1" s="1"/>
  <c r="Q178" i="1"/>
  <c r="S178" i="1" s="1"/>
  <c r="P178" i="1"/>
  <c r="R178" i="1" s="1"/>
  <c r="Q177" i="1"/>
  <c r="S177" i="1" s="1"/>
  <c r="P177" i="1"/>
  <c r="R177" i="1" s="1"/>
  <c r="Q176" i="1"/>
  <c r="S176" i="1" s="1"/>
  <c r="P176" i="1"/>
  <c r="R176" i="1" s="1"/>
  <c r="Q175" i="1"/>
  <c r="S175" i="1" s="1"/>
  <c r="P175" i="1"/>
  <c r="R175" i="1" s="1"/>
  <c r="Q174" i="1"/>
  <c r="S174" i="1" s="1"/>
  <c r="P174" i="1"/>
  <c r="R174" i="1" s="1"/>
  <c r="Q173" i="1"/>
  <c r="S173" i="1" s="1"/>
  <c r="P173" i="1"/>
  <c r="R173" i="1" s="1"/>
  <c r="Q172" i="1"/>
  <c r="S172" i="1" s="1"/>
  <c r="P172" i="1"/>
  <c r="R172" i="1" s="1"/>
  <c r="Q171" i="1"/>
  <c r="S171" i="1" s="1"/>
  <c r="P171" i="1"/>
  <c r="R171" i="1" s="1"/>
  <c r="Q170" i="1"/>
  <c r="S170" i="1" s="1"/>
  <c r="P170" i="1"/>
  <c r="R170" i="1" s="1"/>
  <c r="Q169" i="1"/>
  <c r="S169" i="1" s="1"/>
  <c r="P169" i="1"/>
  <c r="R169" i="1" s="1"/>
  <c r="Q168" i="1"/>
  <c r="S168" i="1" s="1"/>
  <c r="P168" i="1"/>
  <c r="Q167" i="1"/>
  <c r="S167" i="1" s="1"/>
  <c r="P167" i="1"/>
  <c r="R167" i="1" s="1"/>
  <c r="Q166" i="1"/>
  <c r="S166" i="1" s="1"/>
  <c r="P166" i="1"/>
  <c r="R166" i="1" s="1"/>
  <c r="Q165" i="1"/>
  <c r="S165" i="1" s="1"/>
  <c r="P165" i="1"/>
  <c r="R165" i="1" s="1"/>
  <c r="Q164" i="1"/>
  <c r="S164" i="1" s="1"/>
  <c r="P164" i="1"/>
  <c r="Q163" i="1"/>
  <c r="S163" i="1" s="1"/>
  <c r="P163" i="1"/>
  <c r="R163" i="1" s="1"/>
  <c r="Q162" i="1"/>
  <c r="S162" i="1" s="1"/>
  <c r="P162" i="1"/>
  <c r="R162" i="1" s="1"/>
  <c r="Q161" i="1"/>
  <c r="S161" i="1" s="1"/>
  <c r="P161" i="1"/>
  <c r="R161" i="1" s="1"/>
  <c r="Q160" i="1"/>
  <c r="S160" i="1" s="1"/>
  <c r="P160" i="1"/>
  <c r="R160" i="1" s="1"/>
  <c r="Q159" i="1"/>
  <c r="S159" i="1" s="1"/>
  <c r="P159" i="1"/>
  <c r="R159" i="1" s="1"/>
  <c r="Q158" i="1"/>
  <c r="S158" i="1" s="1"/>
  <c r="P158" i="1"/>
  <c r="R158" i="1" s="1"/>
  <c r="Q157" i="1"/>
  <c r="S157" i="1" s="1"/>
  <c r="P157" i="1"/>
  <c r="R157" i="1" s="1"/>
  <c r="Q156" i="1"/>
  <c r="S156" i="1" s="1"/>
  <c r="P156" i="1"/>
  <c r="R156" i="1" s="1"/>
  <c r="Q155" i="1"/>
  <c r="S155" i="1" s="1"/>
  <c r="P155" i="1"/>
  <c r="R155" i="1" s="1"/>
  <c r="Q154" i="1"/>
  <c r="S154" i="1" s="1"/>
  <c r="P154" i="1"/>
  <c r="R154" i="1" s="1"/>
  <c r="Q153" i="1"/>
  <c r="S153" i="1" s="1"/>
  <c r="P153" i="1"/>
  <c r="R153" i="1" s="1"/>
  <c r="Q152" i="1"/>
  <c r="S152" i="1" s="1"/>
  <c r="P152" i="1"/>
  <c r="Q151" i="1"/>
  <c r="S151" i="1" s="1"/>
  <c r="P151" i="1"/>
  <c r="R151" i="1" s="1"/>
  <c r="Q150" i="1"/>
  <c r="S150" i="1" s="1"/>
  <c r="P150" i="1"/>
  <c r="R150" i="1" s="1"/>
  <c r="Q149" i="1"/>
  <c r="S149" i="1" s="1"/>
  <c r="P149" i="1"/>
  <c r="R149" i="1" s="1"/>
  <c r="Q148" i="1"/>
  <c r="S148" i="1" s="1"/>
  <c r="P148" i="1"/>
  <c r="R148" i="1" s="1"/>
  <c r="Q147" i="1"/>
  <c r="S147" i="1" s="1"/>
  <c r="P147" i="1"/>
  <c r="R147" i="1" s="1"/>
  <c r="Q146" i="1"/>
  <c r="S146" i="1" s="1"/>
  <c r="P146" i="1"/>
  <c r="R146" i="1" s="1"/>
  <c r="Q145" i="1"/>
  <c r="S145" i="1" s="1"/>
  <c r="P145" i="1"/>
  <c r="R145" i="1" s="1"/>
  <c r="Q144" i="1"/>
  <c r="S144" i="1" s="1"/>
  <c r="P144" i="1"/>
  <c r="R144" i="1" s="1"/>
  <c r="Q143" i="1"/>
  <c r="S143" i="1" s="1"/>
  <c r="P143" i="1"/>
  <c r="R143" i="1" s="1"/>
  <c r="Q142" i="1"/>
  <c r="S142" i="1" s="1"/>
  <c r="P142" i="1"/>
  <c r="R142" i="1" s="1"/>
  <c r="Q141" i="1"/>
  <c r="S141" i="1" s="1"/>
  <c r="P141" i="1"/>
  <c r="R141" i="1" s="1"/>
  <c r="Q140" i="1"/>
  <c r="S140" i="1" s="1"/>
  <c r="P140" i="1"/>
  <c r="R140" i="1" s="1"/>
  <c r="Q139" i="1"/>
  <c r="S139" i="1" s="1"/>
  <c r="P139" i="1"/>
  <c r="R139" i="1" s="1"/>
  <c r="Q138" i="1"/>
  <c r="S138" i="1" s="1"/>
  <c r="P138" i="1"/>
  <c r="R138" i="1" s="1"/>
  <c r="Q137" i="1"/>
  <c r="S137" i="1" s="1"/>
  <c r="P137" i="1"/>
  <c r="R137" i="1" s="1"/>
  <c r="Q136" i="1"/>
  <c r="S136" i="1" s="1"/>
  <c r="P136" i="1"/>
  <c r="R136" i="1" s="1"/>
  <c r="Q135" i="1"/>
  <c r="S135" i="1" s="1"/>
  <c r="P135" i="1"/>
  <c r="R135" i="1" s="1"/>
  <c r="Q134" i="1"/>
  <c r="S134" i="1" s="1"/>
  <c r="P134" i="1"/>
  <c r="R134" i="1" s="1"/>
  <c r="Q133" i="1"/>
  <c r="S133" i="1" s="1"/>
  <c r="P133" i="1"/>
  <c r="R133" i="1" s="1"/>
  <c r="Q132" i="1"/>
  <c r="S132" i="1" s="1"/>
  <c r="P132" i="1"/>
  <c r="R132" i="1" s="1"/>
  <c r="Q131" i="1"/>
  <c r="S131" i="1" s="1"/>
  <c r="P131" i="1"/>
  <c r="R131" i="1" s="1"/>
  <c r="Q130" i="1"/>
  <c r="S130" i="1" s="1"/>
  <c r="P130" i="1"/>
  <c r="R130" i="1" s="1"/>
  <c r="Q129" i="1"/>
  <c r="S129" i="1" s="1"/>
  <c r="P129" i="1"/>
  <c r="R129" i="1" s="1"/>
  <c r="Q128" i="1"/>
  <c r="S128" i="1" s="1"/>
  <c r="P128" i="1"/>
  <c r="R128" i="1" s="1"/>
  <c r="Q127" i="1"/>
  <c r="S127" i="1" s="1"/>
  <c r="P127" i="1"/>
  <c r="R127" i="1" s="1"/>
  <c r="Q126" i="1"/>
  <c r="S126" i="1" s="1"/>
  <c r="P126" i="1"/>
  <c r="R126" i="1" s="1"/>
  <c r="Q125" i="1"/>
  <c r="S125" i="1" s="1"/>
  <c r="P125" i="1"/>
  <c r="R125" i="1" s="1"/>
  <c r="Q124" i="1"/>
  <c r="S124" i="1" s="1"/>
  <c r="P124" i="1"/>
  <c r="R124" i="1" s="1"/>
  <c r="Q123" i="1"/>
  <c r="S123" i="1" s="1"/>
  <c r="P123" i="1"/>
  <c r="R123" i="1" s="1"/>
  <c r="Q122" i="1"/>
  <c r="S122" i="1" s="1"/>
  <c r="P122" i="1"/>
  <c r="R122" i="1" s="1"/>
  <c r="Q121" i="1"/>
  <c r="S121" i="1" s="1"/>
  <c r="P121" i="1"/>
  <c r="R121" i="1" s="1"/>
  <c r="Q120" i="1"/>
  <c r="S120" i="1" s="1"/>
  <c r="P120" i="1"/>
  <c r="R120" i="1" s="1"/>
  <c r="Q119" i="1"/>
  <c r="S119" i="1" s="1"/>
  <c r="P119" i="1"/>
  <c r="R119" i="1" s="1"/>
  <c r="Q118" i="1"/>
  <c r="S118" i="1" s="1"/>
  <c r="P118" i="1"/>
  <c r="R118" i="1" s="1"/>
  <c r="Q117" i="1"/>
  <c r="S117" i="1" s="1"/>
  <c r="P117" i="1"/>
  <c r="R117" i="1" s="1"/>
  <c r="Q116" i="1"/>
  <c r="S116" i="1" s="1"/>
  <c r="P116" i="1"/>
  <c r="R116" i="1" s="1"/>
  <c r="Q115" i="1"/>
  <c r="S115" i="1" s="1"/>
  <c r="P115" i="1"/>
  <c r="R115" i="1" s="1"/>
  <c r="Q114" i="1"/>
  <c r="S114" i="1" s="1"/>
  <c r="P114" i="1"/>
  <c r="R114" i="1" s="1"/>
  <c r="Q113" i="1"/>
  <c r="S113" i="1" s="1"/>
  <c r="P113" i="1"/>
  <c r="R113" i="1" s="1"/>
  <c r="Q112" i="1"/>
  <c r="S112" i="1" s="1"/>
  <c r="P112" i="1"/>
  <c r="R112" i="1" s="1"/>
  <c r="Q111" i="1"/>
  <c r="S111" i="1" s="1"/>
  <c r="P111" i="1"/>
  <c r="R111" i="1" s="1"/>
  <c r="Q110" i="1"/>
  <c r="S110" i="1" s="1"/>
  <c r="P110" i="1"/>
  <c r="R110" i="1" s="1"/>
  <c r="Q109" i="1"/>
  <c r="S109" i="1" s="1"/>
  <c r="P109" i="1"/>
  <c r="R109" i="1" s="1"/>
  <c r="Q108" i="1"/>
  <c r="S108" i="1" s="1"/>
  <c r="P108" i="1"/>
  <c r="R108" i="1" s="1"/>
  <c r="Q107" i="1"/>
  <c r="S107" i="1" s="1"/>
  <c r="P107" i="1"/>
  <c r="R107" i="1" s="1"/>
  <c r="Q106" i="1"/>
  <c r="S106" i="1" s="1"/>
  <c r="P106" i="1"/>
  <c r="R106" i="1" s="1"/>
  <c r="Q105" i="1"/>
  <c r="S105" i="1" s="1"/>
  <c r="P105" i="1"/>
  <c r="R105" i="1" s="1"/>
  <c r="Q104" i="1"/>
  <c r="S104" i="1" s="1"/>
  <c r="P104" i="1"/>
  <c r="R104" i="1" s="1"/>
  <c r="Q103" i="1"/>
  <c r="S103" i="1" s="1"/>
  <c r="P103" i="1"/>
  <c r="R103" i="1" s="1"/>
  <c r="Q102" i="1"/>
  <c r="S102" i="1" s="1"/>
  <c r="P102" i="1"/>
  <c r="R102" i="1" s="1"/>
  <c r="Q101" i="1"/>
  <c r="S101" i="1" s="1"/>
  <c r="P101" i="1"/>
  <c r="R101" i="1" s="1"/>
  <c r="Q100" i="1"/>
  <c r="S100" i="1" s="1"/>
  <c r="P100" i="1"/>
  <c r="R100" i="1" s="1"/>
  <c r="Q99" i="1"/>
  <c r="S99" i="1" s="1"/>
  <c r="P99" i="1"/>
  <c r="R99" i="1" s="1"/>
  <c r="Q98" i="1"/>
  <c r="S98" i="1" s="1"/>
  <c r="P98" i="1"/>
  <c r="R98" i="1" s="1"/>
  <c r="Q97" i="1"/>
  <c r="S97" i="1" s="1"/>
  <c r="P97" i="1"/>
  <c r="R97" i="1" s="1"/>
  <c r="Q96" i="1"/>
  <c r="S96" i="1" s="1"/>
  <c r="P96" i="1"/>
  <c r="R96" i="1" s="1"/>
  <c r="Q95" i="1"/>
  <c r="S95" i="1" s="1"/>
  <c r="P95" i="1"/>
  <c r="R95" i="1" s="1"/>
  <c r="Q94" i="1"/>
  <c r="S94" i="1" s="1"/>
  <c r="P94" i="1"/>
  <c r="R94" i="1" s="1"/>
  <c r="Q93" i="1"/>
  <c r="S93" i="1" s="1"/>
  <c r="P93" i="1"/>
  <c r="R93" i="1" s="1"/>
  <c r="Q92" i="1"/>
  <c r="P92" i="1"/>
  <c r="R92" i="1" s="1"/>
  <c r="Q91" i="1"/>
  <c r="S91" i="1" s="1"/>
  <c r="P91" i="1"/>
  <c r="R91" i="1" s="1"/>
  <c r="Q90" i="1"/>
  <c r="S90" i="1" s="1"/>
  <c r="P90" i="1"/>
  <c r="R90" i="1" s="1"/>
  <c r="Q89" i="1"/>
  <c r="S89" i="1" s="1"/>
  <c r="P89" i="1"/>
  <c r="R89" i="1" s="1"/>
  <c r="Q88" i="1"/>
  <c r="S88" i="1" s="1"/>
  <c r="P88" i="1"/>
  <c r="R88" i="1" s="1"/>
  <c r="Q87" i="1"/>
  <c r="S87" i="1" s="1"/>
  <c r="P87" i="1"/>
  <c r="R87" i="1" s="1"/>
  <c r="Q86" i="1"/>
  <c r="S86" i="1" s="1"/>
  <c r="P86" i="1"/>
  <c r="R86" i="1" s="1"/>
  <c r="Q85" i="1"/>
  <c r="S85" i="1" s="1"/>
  <c r="P85" i="1"/>
  <c r="R85" i="1" s="1"/>
  <c r="Q84" i="1"/>
  <c r="S84" i="1" s="1"/>
  <c r="P84" i="1"/>
  <c r="R84" i="1" s="1"/>
  <c r="Q83" i="1"/>
  <c r="S83" i="1" s="1"/>
  <c r="P83" i="1"/>
  <c r="Q82" i="1"/>
  <c r="S82" i="1" s="1"/>
  <c r="P82" i="1"/>
  <c r="R82" i="1" s="1"/>
  <c r="Q81" i="1"/>
  <c r="S81" i="1" s="1"/>
  <c r="P81" i="1"/>
  <c r="R81" i="1" s="1"/>
  <c r="Q80" i="1"/>
  <c r="S80" i="1" s="1"/>
  <c r="P80" i="1"/>
  <c r="R80" i="1" s="1"/>
  <c r="Q79" i="1"/>
  <c r="S79" i="1" s="1"/>
  <c r="P79" i="1"/>
  <c r="R79" i="1" s="1"/>
  <c r="Q78" i="1"/>
  <c r="S78" i="1" s="1"/>
  <c r="P78" i="1"/>
  <c r="R78" i="1" s="1"/>
  <c r="Q77" i="1"/>
  <c r="S77" i="1" s="1"/>
  <c r="P77" i="1"/>
  <c r="R77" i="1" s="1"/>
  <c r="Q76" i="1"/>
  <c r="S76" i="1" s="1"/>
  <c r="P76" i="1"/>
  <c r="R76" i="1" s="1"/>
  <c r="Q75" i="1"/>
  <c r="S75" i="1" s="1"/>
  <c r="P75" i="1"/>
  <c r="R75" i="1" s="1"/>
  <c r="Q74" i="1"/>
  <c r="S74" i="1" s="1"/>
  <c r="P74" i="1"/>
  <c r="R74" i="1" s="1"/>
  <c r="Q73" i="1"/>
  <c r="S73" i="1" s="1"/>
  <c r="P73" i="1"/>
  <c r="R73" i="1" s="1"/>
  <c r="Q72" i="1"/>
  <c r="S72" i="1" s="1"/>
  <c r="P72" i="1"/>
  <c r="R72" i="1" s="1"/>
  <c r="Q71" i="1"/>
  <c r="S71" i="1" s="1"/>
  <c r="P71" i="1"/>
  <c r="R71" i="1" s="1"/>
  <c r="Q70" i="1"/>
  <c r="S70" i="1" s="1"/>
  <c r="P70" i="1"/>
  <c r="R70" i="1" s="1"/>
  <c r="Q69" i="1"/>
  <c r="S69" i="1" s="1"/>
  <c r="P69" i="1"/>
  <c r="R69" i="1" s="1"/>
  <c r="Q68" i="1"/>
  <c r="S68" i="1" s="1"/>
  <c r="P68" i="1"/>
  <c r="R68" i="1" s="1"/>
  <c r="Q67" i="1"/>
  <c r="S67" i="1" s="1"/>
  <c r="P67" i="1"/>
  <c r="R67" i="1" s="1"/>
  <c r="Q66" i="1"/>
  <c r="S66" i="1" s="1"/>
  <c r="P66" i="1"/>
  <c r="R66" i="1" s="1"/>
  <c r="Q65" i="1"/>
  <c r="S65" i="1" s="1"/>
  <c r="P65" i="1"/>
  <c r="R65" i="1" s="1"/>
  <c r="Q64" i="1"/>
  <c r="S64" i="1" s="1"/>
  <c r="P64" i="1"/>
  <c r="R64" i="1" s="1"/>
  <c r="Q63" i="1"/>
  <c r="S63" i="1" s="1"/>
  <c r="P63" i="1"/>
  <c r="R63" i="1" s="1"/>
  <c r="Q62" i="1"/>
  <c r="S62" i="1" s="1"/>
  <c r="P62" i="1"/>
  <c r="R62" i="1" s="1"/>
  <c r="Q61" i="1"/>
  <c r="S61" i="1" s="1"/>
  <c r="P61" i="1"/>
  <c r="R61" i="1" s="1"/>
  <c r="Q60" i="1"/>
  <c r="S60" i="1" s="1"/>
  <c r="P60" i="1"/>
  <c r="R60" i="1" s="1"/>
  <c r="Q59" i="1"/>
  <c r="S59" i="1" s="1"/>
  <c r="P59" i="1"/>
  <c r="R59" i="1" s="1"/>
  <c r="Q58" i="1"/>
  <c r="S58" i="1" s="1"/>
  <c r="P58" i="1"/>
  <c r="R58" i="1" s="1"/>
  <c r="Q57" i="1"/>
  <c r="S57" i="1" s="1"/>
  <c r="P57" i="1"/>
  <c r="R57" i="1" s="1"/>
  <c r="Q56" i="1"/>
  <c r="S56" i="1" s="1"/>
  <c r="P56" i="1"/>
  <c r="R56" i="1" s="1"/>
  <c r="Q55" i="1"/>
  <c r="S55" i="1" s="1"/>
  <c r="P55" i="1"/>
  <c r="R55" i="1" s="1"/>
  <c r="Q54" i="1"/>
  <c r="S54" i="1" s="1"/>
  <c r="P54" i="1"/>
  <c r="R54" i="1" s="1"/>
  <c r="Q53" i="1"/>
  <c r="S53" i="1" s="1"/>
  <c r="P53" i="1"/>
  <c r="R53" i="1" s="1"/>
  <c r="Q52" i="1"/>
  <c r="S52" i="1" s="1"/>
  <c r="P52" i="1"/>
  <c r="Q51" i="1"/>
  <c r="S51" i="1" s="1"/>
  <c r="P51" i="1"/>
  <c r="R51" i="1" s="1"/>
  <c r="Q50" i="1"/>
  <c r="S50" i="1" s="1"/>
  <c r="P50" i="1"/>
  <c r="R50" i="1" s="1"/>
  <c r="Q49" i="1"/>
  <c r="S49" i="1" s="1"/>
  <c r="P49" i="1"/>
  <c r="R49" i="1" s="1"/>
  <c r="Q48" i="1"/>
  <c r="S48" i="1" s="1"/>
  <c r="P48" i="1"/>
  <c r="R48" i="1" s="1"/>
  <c r="Q47" i="1"/>
  <c r="S47" i="1" s="1"/>
  <c r="P47" i="1"/>
  <c r="R47" i="1" s="1"/>
  <c r="Q46" i="1"/>
  <c r="S46" i="1" s="1"/>
  <c r="P46" i="1"/>
  <c r="R46" i="1" s="1"/>
  <c r="Q45" i="1"/>
  <c r="S45" i="1" s="1"/>
  <c r="P45" i="1"/>
  <c r="R45" i="1" s="1"/>
  <c r="Q44" i="1"/>
  <c r="S44" i="1" s="1"/>
  <c r="P44" i="1"/>
  <c r="R44" i="1" s="1"/>
  <c r="Q43" i="1"/>
  <c r="S43" i="1" s="1"/>
  <c r="P43" i="1"/>
  <c r="R43" i="1" s="1"/>
  <c r="Q42" i="1"/>
  <c r="S42" i="1" s="1"/>
  <c r="P42" i="1"/>
  <c r="R42" i="1" s="1"/>
  <c r="Q41" i="1"/>
  <c r="P41" i="1"/>
  <c r="R41" i="1" s="1"/>
  <c r="Q40" i="1"/>
  <c r="S40" i="1" s="1"/>
  <c r="P40" i="1"/>
  <c r="R40" i="1" s="1"/>
  <c r="Q39" i="1"/>
  <c r="S39" i="1" s="1"/>
  <c r="P39" i="1"/>
  <c r="R39" i="1" s="1"/>
  <c r="Q38" i="1"/>
  <c r="S38" i="1" s="1"/>
  <c r="P38" i="1"/>
  <c r="R38" i="1" s="1"/>
  <c r="Q37" i="1"/>
  <c r="S37" i="1" s="1"/>
  <c r="P37" i="1"/>
  <c r="R37" i="1" s="1"/>
  <c r="Q36" i="1"/>
  <c r="S36" i="1" s="1"/>
  <c r="P36" i="1"/>
  <c r="R36" i="1" s="1"/>
  <c r="Q35" i="1"/>
  <c r="S35" i="1" s="1"/>
  <c r="P35" i="1"/>
  <c r="R35" i="1" s="1"/>
  <c r="Q34" i="1"/>
  <c r="S34" i="1" s="1"/>
  <c r="P34" i="1"/>
  <c r="R34" i="1" s="1"/>
  <c r="Q33" i="1"/>
  <c r="S33" i="1" s="1"/>
  <c r="P33" i="1"/>
  <c r="R33" i="1" s="1"/>
  <c r="Q32" i="1"/>
  <c r="S32" i="1" s="1"/>
  <c r="P32" i="1"/>
  <c r="R32" i="1" s="1"/>
  <c r="Q31" i="1"/>
  <c r="P31" i="1"/>
  <c r="R31" i="1" s="1"/>
  <c r="Q30" i="1"/>
  <c r="S30" i="1" s="1"/>
  <c r="P30" i="1"/>
  <c r="R30" i="1" s="1"/>
  <c r="Q29" i="1"/>
  <c r="S29" i="1" s="1"/>
  <c r="P29" i="1"/>
  <c r="R29" i="1" s="1"/>
  <c r="Q28" i="1"/>
  <c r="S28" i="1" s="1"/>
  <c r="P28" i="1"/>
  <c r="R28" i="1" s="1"/>
  <c r="Q27" i="1"/>
  <c r="S27" i="1" s="1"/>
  <c r="P27" i="1"/>
  <c r="R27" i="1" s="1"/>
  <c r="Q26" i="1"/>
  <c r="S26" i="1" s="1"/>
  <c r="P26" i="1"/>
  <c r="R26" i="1" s="1"/>
  <c r="Q25" i="1"/>
  <c r="S25" i="1" s="1"/>
  <c r="P25" i="1"/>
  <c r="R25" i="1" s="1"/>
  <c r="Q24" i="1"/>
  <c r="S24" i="1" s="1"/>
  <c r="P24" i="1"/>
  <c r="R24" i="1" s="1"/>
  <c r="Q23" i="1"/>
  <c r="S23" i="1" s="1"/>
  <c r="P23" i="1"/>
  <c r="R23" i="1" s="1"/>
  <c r="Q22" i="1"/>
  <c r="P22" i="1"/>
  <c r="R22" i="1" s="1"/>
  <c r="Q21" i="1"/>
  <c r="S21" i="1" s="1"/>
  <c r="P21" i="1"/>
  <c r="R21" i="1" s="1"/>
  <c r="Q20" i="1"/>
  <c r="S20" i="1" s="1"/>
  <c r="P20" i="1"/>
  <c r="Q19" i="1"/>
  <c r="S19" i="1" s="1"/>
  <c r="P19" i="1"/>
  <c r="R19" i="1" s="1"/>
  <c r="Q18" i="1"/>
  <c r="S18" i="1" s="1"/>
  <c r="P18" i="1"/>
  <c r="R18" i="1" s="1"/>
  <c r="Q17" i="1"/>
  <c r="S17" i="1" s="1"/>
  <c r="P17" i="1"/>
  <c r="R17" i="1" s="1"/>
  <c r="Q16" i="1"/>
  <c r="S16" i="1" s="1"/>
  <c r="P16" i="1"/>
  <c r="R16" i="1" s="1"/>
  <c r="Q15" i="1"/>
  <c r="S15" i="1" s="1"/>
  <c r="P15" i="1"/>
  <c r="R15" i="1" s="1"/>
  <c r="Q14" i="1"/>
  <c r="S14" i="1" s="1"/>
  <c r="P14" i="1"/>
  <c r="R14" i="1" s="1"/>
  <c r="Q13" i="1"/>
  <c r="S13" i="1" s="1"/>
  <c r="P13" i="1"/>
  <c r="R13" i="1" s="1"/>
  <c r="Q12" i="1"/>
  <c r="S12" i="1" s="1"/>
  <c r="P12" i="1"/>
  <c r="R12" i="1" s="1"/>
  <c r="Q11" i="1"/>
  <c r="S11" i="1" s="1"/>
  <c r="P11" i="1"/>
  <c r="R11" i="1" s="1"/>
  <c r="Q10" i="1"/>
  <c r="S10" i="1" s="1"/>
  <c r="P10" i="1"/>
  <c r="R10" i="1" s="1"/>
  <c r="Q9" i="1"/>
  <c r="S9" i="1" s="1"/>
  <c r="P9" i="1"/>
  <c r="R9" i="1" s="1"/>
  <c r="Q8" i="1"/>
  <c r="S8" i="1" s="1"/>
  <c r="P8" i="1"/>
  <c r="R8" i="1" s="1"/>
  <c r="Q7" i="1"/>
  <c r="S7" i="1" s="1"/>
  <c r="P7" i="1"/>
  <c r="R7" i="1" s="1"/>
  <c r="Q6" i="1"/>
  <c r="S6" i="1" s="1"/>
  <c r="P6" i="1"/>
  <c r="R6" i="1" s="1"/>
  <c r="Q5" i="1"/>
  <c r="S5" i="1" s="1"/>
  <c r="P5" i="1"/>
  <c r="Q4" i="1"/>
  <c r="P4" i="1"/>
  <c r="R4" i="1" s="1"/>
  <c r="P3" i="1"/>
  <c r="R3" i="1" s="1"/>
  <c r="Q3" i="1"/>
  <c r="T268" i="1" l="1"/>
  <c r="T334" i="1"/>
  <c r="T299" i="1"/>
  <c r="T303" i="1"/>
  <c r="R325" i="1"/>
  <c r="Q266" i="1"/>
  <c r="S266" i="1" s="1"/>
  <c r="T277" i="1"/>
  <c r="T340" i="1"/>
  <c r="T333" i="1"/>
  <c r="T297" i="1"/>
  <c r="T294" i="1"/>
  <c r="T335" i="1"/>
  <c r="T37" i="1"/>
  <c r="S335" i="1"/>
  <c r="P266" i="1"/>
  <c r="R266" i="1" s="1"/>
  <c r="T296" i="1"/>
  <c r="T300" i="1"/>
  <c r="T304" i="1"/>
  <c r="T316" i="1"/>
  <c r="T320" i="1"/>
  <c r="T313" i="1"/>
  <c r="T265" i="1"/>
  <c r="S265" i="1"/>
  <c r="T291" i="1"/>
  <c r="T310" i="1"/>
  <c r="S310" i="1"/>
  <c r="T314" i="1"/>
  <c r="S314" i="1"/>
  <c r="T338" i="1"/>
  <c r="S338" i="1"/>
  <c r="T284" i="1"/>
  <c r="T288" i="1"/>
  <c r="T31" i="1"/>
  <c r="S31" i="1"/>
  <c r="T222" i="1"/>
  <c r="T285" i="1"/>
  <c r="S285" i="1"/>
  <c r="R277" i="1"/>
  <c r="S288" i="1"/>
  <c r="S320" i="1"/>
  <c r="T332" i="1"/>
  <c r="T22" i="1"/>
  <c r="S22" i="1"/>
  <c r="T3" i="1"/>
  <c r="S3" i="1"/>
  <c r="T20" i="1"/>
  <c r="R20" i="1"/>
  <c r="T289" i="1"/>
  <c r="S289" i="1"/>
  <c r="S268" i="1"/>
  <c r="S300" i="1"/>
  <c r="T41" i="1"/>
  <c r="S41" i="1"/>
  <c r="T280" i="1"/>
  <c r="T4" i="1"/>
  <c r="T52" i="1"/>
  <c r="R52" i="1"/>
  <c r="T152" i="1"/>
  <c r="R152" i="1"/>
  <c r="T164" i="1"/>
  <c r="R164" i="1"/>
  <c r="T168" i="1"/>
  <c r="R168" i="1"/>
  <c r="T278" i="1"/>
  <c r="S278" i="1"/>
  <c r="S280" i="1"/>
  <c r="T5" i="1"/>
  <c r="T204" i="1"/>
  <c r="T240" i="1"/>
  <c r="R240" i="1"/>
  <c r="T275" i="1"/>
  <c r="T286" i="1"/>
  <c r="T290" i="1"/>
  <c r="S290" i="1"/>
  <c r="S4" i="1"/>
  <c r="S292" i="1"/>
  <c r="T85" i="1"/>
  <c r="T89" i="1"/>
  <c r="T105" i="1"/>
  <c r="T121" i="1"/>
  <c r="T248" i="1"/>
  <c r="R5" i="1"/>
  <c r="S304" i="1"/>
  <c r="T339" i="1"/>
  <c r="S299" i="1"/>
  <c r="S303" i="1"/>
  <c r="T337" i="1"/>
  <c r="T317" i="1"/>
  <c r="S340" i="1"/>
  <c r="S297" i="1"/>
  <c r="S313" i="1"/>
  <c r="S317" i="1"/>
  <c r="T336" i="1"/>
  <c r="S337" i="1"/>
  <c r="S334" i="1"/>
  <c r="S339" i="1"/>
  <c r="S336" i="1"/>
  <c r="S333" i="1"/>
  <c r="S341" i="1"/>
  <c r="T328" i="1"/>
  <c r="T323" i="1"/>
  <c r="T309" i="1"/>
  <c r="T312" i="1"/>
  <c r="T315" i="1"/>
  <c r="T326" i="1"/>
  <c r="T298" i="1"/>
  <c r="T329" i="1"/>
  <c r="T307" i="1"/>
  <c r="T318" i="1"/>
  <c r="T321" i="1"/>
  <c r="T324" i="1"/>
  <c r="T302" i="1"/>
  <c r="T305" i="1"/>
  <c r="T308" i="1"/>
  <c r="T322" i="1"/>
  <c r="T330" i="1"/>
  <c r="T327" i="1"/>
  <c r="T331" i="1"/>
  <c r="T311" i="1"/>
  <c r="T319" i="1"/>
  <c r="T306" i="1"/>
  <c r="T293" i="1"/>
  <c r="T301" i="1"/>
  <c r="T287" i="1"/>
  <c r="T295" i="1"/>
  <c r="T283" i="1"/>
  <c r="T276" i="1"/>
  <c r="T281" i="1"/>
  <c r="T279" i="1"/>
  <c r="T282" i="1"/>
  <c r="T274" i="1"/>
  <c r="T272" i="1"/>
  <c r="T269" i="1"/>
  <c r="T266" i="1"/>
  <c r="T273" i="1"/>
  <c r="T271" i="1"/>
  <c r="T267" i="1"/>
  <c r="T270" i="1"/>
  <c r="T258" i="1"/>
  <c r="T259" i="1"/>
  <c r="T256" i="1"/>
  <c r="T250" i="1"/>
  <c r="T260" i="1"/>
  <c r="T257" i="1"/>
  <c r="T255" i="1"/>
  <c r="T254" i="1"/>
  <c r="T252" i="1"/>
  <c r="T251" i="1"/>
  <c r="T249" i="1"/>
  <c r="T247" i="1"/>
  <c r="T246" i="1"/>
  <c r="T264" i="1"/>
  <c r="T263" i="1"/>
  <c r="T262" i="1"/>
  <c r="T253" i="1"/>
  <c r="T261" i="1"/>
  <c r="T245" i="1"/>
  <c r="T244" i="1"/>
  <c r="T242" i="1"/>
  <c r="T243" i="1"/>
  <c r="T224" i="1"/>
  <c r="T233" i="1"/>
  <c r="T223" i="1"/>
  <c r="T239" i="1"/>
  <c r="T237" i="1"/>
  <c r="T236" i="1"/>
  <c r="T232" i="1"/>
  <c r="T231" i="1"/>
  <c r="T228" i="1"/>
  <c r="T241" i="1"/>
  <c r="T234" i="1"/>
  <c r="T230" i="1"/>
  <c r="T229" i="1"/>
  <c r="T226" i="1"/>
  <c r="T225" i="1"/>
  <c r="T238" i="1"/>
  <c r="T227" i="1"/>
  <c r="T235" i="1"/>
  <c r="T139" i="1"/>
  <c r="T143" i="1"/>
  <c r="T104" i="1"/>
  <c r="T124" i="1"/>
  <c r="T183" i="1"/>
  <c r="T187" i="1"/>
  <c r="T212" i="1"/>
  <c r="T219" i="1"/>
  <c r="T77" i="1"/>
  <c r="T81" i="1"/>
  <c r="T191" i="1"/>
  <c r="T65" i="1"/>
  <c r="T54" i="1"/>
  <c r="T117" i="1"/>
  <c r="T172" i="1"/>
  <c r="T61" i="1"/>
  <c r="T33" i="1"/>
  <c r="T51" i="1"/>
  <c r="T10" i="1"/>
  <c r="T44" i="1"/>
  <c r="T102" i="1"/>
  <c r="T110" i="1"/>
  <c r="T196" i="1"/>
  <c r="T207" i="1"/>
  <c r="T217" i="1"/>
  <c r="T221" i="1"/>
  <c r="T71" i="1"/>
  <c r="T97" i="1"/>
  <c r="T24" i="1"/>
  <c r="T62" i="1"/>
  <c r="T86" i="1"/>
  <c r="T115" i="1"/>
  <c r="T125" i="1"/>
  <c r="T193" i="1"/>
  <c r="T55" i="1"/>
  <c r="T90" i="1"/>
  <c r="T101" i="1"/>
  <c r="T133" i="1"/>
  <c r="T144" i="1"/>
  <c r="T158" i="1"/>
  <c r="T6" i="1"/>
  <c r="T13" i="1"/>
  <c r="T42" i="1"/>
  <c r="T46" i="1"/>
  <c r="T53" i="1"/>
  <c r="T56" i="1"/>
  <c r="T64" i="1"/>
  <c r="T70" i="1"/>
  <c r="T99" i="1"/>
  <c r="T123" i="1"/>
  <c r="T142" i="1"/>
  <c r="T148" i="1"/>
  <c r="T209" i="1"/>
  <c r="T214" i="1"/>
  <c r="T157" i="1"/>
  <c r="T35" i="1"/>
  <c r="T140" i="1"/>
  <c r="T213" i="1"/>
  <c r="T169" i="1"/>
  <c r="T87" i="1"/>
  <c r="T40" i="1"/>
  <c r="T74" i="1"/>
  <c r="T78" i="1"/>
  <c r="T88" i="1"/>
  <c r="T92" i="1"/>
  <c r="T96" i="1"/>
  <c r="T120" i="1"/>
  <c r="T156" i="1"/>
  <c r="T160" i="1"/>
  <c r="T167" i="1"/>
  <c r="T171" i="1"/>
  <c r="T182" i="1"/>
  <c r="T201" i="1"/>
  <c r="T179" i="1"/>
  <c r="T132" i="1"/>
  <c r="T111" i="1"/>
  <c r="T76" i="1"/>
  <c r="T177" i="1"/>
  <c r="T180" i="1"/>
  <c r="T188" i="1"/>
  <c r="T9" i="1"/>
  <c r="T16" i="1"/>
  <c r="T29" i="1"/>
  <c r="T45" i="1"/>
  <c r="T98" i="1"/>
  <c r="T126" i="1"/>
  <c r="T130" i="1"/>
  <c r="T134" i="1"/>
  <c r="T141" i="1"/>
  <c r="T151" i="1"/>
  <c r="T100" i="1"/>
  <c r="T153" i="1"/>
  <c r="T118" i="1"/>
  <c r="T211" i="1"/>
  <c r="T21" i="1"/>
  <c r="T38" i="1"/>
  <c r="T69" i="1"/>
  <c r="T165" i="1"/>
  <c r="T220" i="1"/>
  <c r="T190" i="1"/>
  <c r="T192" i="1"/>
  <c r="T194" i="1"/>
  <c r="T206" i="1"/>
  <c r="T208" i="1"/>
  <c r="T205" i="1"/>
  <c r="T195" i="1"/>
  <c r="T197" i="1"/>
  <c r="T199" i="1"/>
  <c r="T215" i="1"/>
  <c r="T203" i="1"/>
  <c r="T198" i="1"/>
  <c r="T200" i="1"/>
  <c r="T202" i="1"/>
  <c r="T216" i="1"/>
  <c r="T210" i="1"/>
  <c r="T218" i="1"/>
  <c r="T12" i="1"/>
  <c r="T18" i="1"/>
  <c r="T63" i="1"/>
  <c r="T68" i="1"/>
  <c r="T95" i="1"/>
  <c r="T128" i="1"/>
  <c r="T138" i="1"/>
  <c r="T145" i="1"/>
  <c r="T155" i="1"/>
  <c r="T27" i="1"/>
  <c r="T72" i="1"/>
  <c r="T79" i="1"/>
  <c r="T112" i="1"/>
  <c r="T162" i="1"/>
  <c r="T166" i="1"/>
  <c r="T173" i="1"/>
  <c r="T57" i="1"/>
  <c r="T19" i="1"/>
  <c r="T28" i="1"/>
  <c r="T34" i="1"/>
  <c r="T49" i="1"/>
  <c r="T80" i="1"/>
  <c r="T122" i="1"/>
  <c r="T129" i="1"/>
  <c r="T146" i="1"/>
  <c r="T150" i="1"/>
  <c r="T174" i="1"/>
  <c r="T184" i="1"/>
  <c r="T14" i="1"/>
  <c r="T58" i="1"/>
  <c r="T73" i="1"/>
  <c r="T106" i="1"/>
  <c r="T113" i="1"/>
  <c r="T48" i="1"/>
  <c r="T23" i="1"/>
  <c r="T43" i="1"/>
  <c r="T163" i="1"/>
  <c r="T175" i="1"/>
  <c r="T185" i="1"/>
  <c r="T8" i="1"/>
  <c r="T15" i="1"/>
  <c r="T30" i="1"/>
  <c r="T50" i="1"/>
  <c r="T59" i="1"/>
  <c r="T107" i="1"/>
  <c r="T114" i="1"/>
  <c r="T147" i="1"/>
  <c r="T39" i="1"/>
  <c r="T91" i="1"/>
  <c r="T159" i="1"/>
  <c r="T176" i="1"/>
  <c r="T186" i="1"/>
  <c r="T7" i="1"/>
  <c r="T36" i="1"/>
  <c r="T60" i="1"/>
  <c r="T66" i="1"/>
  <c r="T75" i="1"/>
  <c r="T82" i="1"/>
  <c r="T108" i="1"/>
  <c r="T131" i="1"/>
  <c r="T135" i="1"/>
  <c r="T25" i="1"/>
  <c r="T136" i="1"/>
  <c r="T181" i="1"/>
  <c r="T84" i="1"/>
  <c r="T109" i="1"/>
  <c r="T119" i="1"/>
  <c r="T17" i="1"/>
  <c r="T32" i="1"/>
  <c r="T67" i="1"/>
  <c r="T83" i="1"/>
  <c r="T93" i="1"/>
  <c r="T103" i="1"/>
  <c r="T137" i="1"/>
  <c r="T11" i="1"/>
  <c r="T26" i="1"/>
  <c r="T47" i="1"/>
  <c r="T94" i="1"/>
  <c r="T116" i="1"/>
  <c r="T127" i="1"/>
  <c r="T149" i="1"/>
  <c r="T154" i="1"/>
  <c r="T161" i="1"/>
  <c r="T178" i="1"/>
  <c r="T189" i="1"/>
  <c r="T170" i="1"/>
</calcChain>
</file>

<file path=xl/sharedStrings.xml><?xml version="1.0" encoding="utf-8"?>
<sst xmlns="http://schemas.openxmlformats.org/spreadsheetml/2006/main" count="1060" uniqueCount="64">
  <si>
    <t/>
  </si>
  <si>
    <t>days</t>
  </si>
  <si>
    <t>ml</t>
  </si>
  <si>
    <t>ug</t>
  </si>
  <si>
    <t>unitless</t>
  </si>
  <si>
    <t>WOCE</t>
  </si>
  <si>
    <t>Extraction Vol</t>
  </si>
  <si>
    <t>F0</t>
  </si>
  <si>
    <t>Fa</t>
  </si>
  <si>
    <t>K</t>
  </si>
  <si>
    <t>Fm</t>
  </si>
  <si>
    <t>Filter Chla</t>
  </si>
  <si>
    <t>Filter Phaeo</t>
  </si>
  <si>
    <t>Chl Flux</t>
  </si>
  <si>
    <t>Phaeo Flux</t>
  </si>
  <si>
    <t>Phaeo Chl Ratio</t>
  </si>
  <si>
    <t>SKQ202106S</t>
  </si>
  <si>
    <t>KOD5</t>
  </si>
  <si>
    <t>ST1</t>
  </si>
  <si>
    <t>KOD10</t>
  </si>
  <si>
    <t>ST2</t>
  </si>
  <si>
    <t>MID10</t>
  </si>
  <si>
    <t>ST3</t>
  </si>
  <si>
    <t>GAK4</t>
  </si>
  <si>
    <t>ST4</t>
  </si>
  <si>
    <t>GAK8</t>
  </si>
  <si>
    <t>ST5</t>
  </si>
  <si>
    <t>GAK10</t>
  </si>
  <si>
    <t>ST6</t>
  </si>
  <si>
    <t>SKQ202110S</t>
  </si>
  <si>
    <t>GAK15</t>
  </si>
  <si>
    <t>m</t>
  </si>
  <si>
    <t>GAK9</t>
  </si>
  <si>
    <t>GAK5</t>
  </si>
  <si>
    <t>MID5</t>
  </si>
  <si>
    <t>PWS2</t>
  </si>
  <si>
    <t>SKQ202207S</t>
  </si>
  <si>
    <t>MID7i</t>
  </si>
  <si>
    <t>MID9</t>
  </si>
  <si>
    <t>GAK12</t>
  </si>
  <si>
    <t>SKQ202210S</t>
  </si>
  <si>
    <t>6+7</t>
  </si>
  <si>
    <t>SKQ202307S</t>
  </si>
  <si>
    <t>10+11</t>
  </si>
  <si>
    <t>KM202308</t>
  </si>
  <si>
    <t>ug Chla m-2 d-1</t>
  </si>
  <si>
    <t>ug Phaeo m-2 d-1</t>
  </si>
  <si>
    <t>id</t>
  </si>
  <si>
    <t>cruise</t>
  </si>
  <si>
    <t>station</t>
  </si>
  <si>
    <t>deployment</t>
  </si>
  <si>
    <t>tube.id</t>
  </si>
  <si>
    <t>tube.fraction</t>
  </si>
  <si>
    <t>depth</t>
  </si>
  <si>
    <t>durration</t>
  </si>
  <si>
    <t>min.size</t>
  </si>
  <si>
    <t>max.size</t>
  </si>
  <si>
    <t>notes</t>
  </si>
  <si>
    <t>flag</t>
  </si>
  <si>
    <t>1+4</t>
  </si>
  <si>
    <t>5+7</t>
  </si>
  <si>
    <t>1+3</t>
  </si>
  <si>
    <t>TGX202209</t>
  </si>
  <si>
    <t>TGX202109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</si>
</sst>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2" fontId="2" fillId="2" borderId="0" xfId="0" applyNumberFormat="1" applyFont="1" applyFill="1"/>
    <xf numFmtId="1" fontId="2" fillId="0" borderId="0" xfId="0" applyNumberFormat="1" applyFont="1"/>
    <xf numFmtId="0" fontId="1" fillId="0" borderId="0" xfId="0" applyFont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3" fillId="0" borderId="0" xfId="0" applyFont="1" applyAlignment="1">
      <alignment horizontal="center" wrapText="1"/>
    </xf>
    <xf numFmtId="43" fontId="0" fillId="0" borderId="0" xfId="1" applyFont="1"/>
    <xf numFmtId="43" fontId="3" fillId="0" borderId="0" xfId="1" applyFont="1" applyAlignment="1">
      <alignment horizontal="center" wrapText="1"/>
    </xf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 wrapText="1"/>
    </xf>
    <xf numFmtId="164" fontId="0" fillId="0" borderId="0" xfId="0" applyNumberFormat="1"/>
    <xf numFmtId="1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5A8C-1BB5-4005-A48E-355B020F890F}">
  <dimension ref="A1:V486"/>
  <sheetViews>
    <sheetView tabSelected="1" zoomScale="80" zoomScaleNormal="80" workbookViewId="0">
      <pane xSplit="5" ySplit="2" topLeftCell="F231" activePane="bottomRight" state="frozen"/>
      <selection pane="topRight" activeCell="E1" sqref="E1"/>
      <selection pane="bottomLeft" activeCell="A3" sqref="A3"/>
      <selection pane="bottomRight" activeCell="D251" sqref="D251"/>
    </sheetView>
  </sheetViews>
  <sheetFormatPr defaultRowHeight="15" x14ac:dyDescent="0.25"/>
  <cols>
    <col min="1" max="1" width="12.7109375" customWidth="1"/>
    <col min="2" max="2" width="12.28515625" bestFit="1" customWidth="1"/>
    <col min="4" max="4" width="13.42578125" bestFit="1" customWidth="1"/>
    <col min="5" max="5" width="8.28515625" customWidth="1"/>
    <col min="14" max="14" width="10.85546875" style="10" customWidth="1"/>
    <col min="18" max="19" width="9.140625" style="14"/>
    <col min="20" max="20" width="9.140625" style="7"/>
  </cols>
  <sheetData>
    <row r="1" spans="1:22" x14ac:dyDescent="0.25">
      <c r="B1" t="s">
        <v>0</v>
      </c>
      <c r="C1" t="s">
        <v>0</v>
      </c>
      <c r="D1" t="s">
        <v>0</v>
      </c>
      <c r="E1" t="s">
        <v>0</v>
      </c>
      <c r="I1" s="1" t="s">
        <v>2</v>
      </c>
      <c r="J1" s="1"/>
      <c r="K1" s="1"/>
      <c r="L1" s="1"/>
      <c r="M1" s="1"/>
      <c r="N1" s="10" t="s">
        <v>1</v>
      </c>
      <c r="O1" t="s">
        <v>31</v>
      </c>
      <c r="P1" s="2" t="s">
        <v>3</v>
      </c>
      <c r="Q1" s="2" t="s">
        <v>3</v>
      </c>
      <c r="R1" s="12" t="s">
        <v>45</v>
      </c>
      <c r="S1" s="12" t="s">
        <v>46</v>
      </c>
      <c r="T1" s="2" t="s">
        <v>4</v>
      </c>
      <c r="U1" s="3" t="s">
        <v>5</v>
      </c>
      <c r="V1" s="1"/>
    </row>
    <row r="2" spans="1:22" s="9" customFormat="1" ht="31.5" x14ac:dyDescent="0.25">
      <c r="A2" s="9" t="s">
        <v>47</v>
      </c>
      <c r="B2" s="9" t="s">
        <v>48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55</v>
      </c>
      <c r="H2" s="9" t="s">
        <v>56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11" t="s">
        <v>54</v>
      </c>
      <c r="O2" s="9" t="s">
        <v>53</v>
      </c>
      <c r="P2" s="5" t="s">
        <v>11</v>
      </c>
      <c r="Q2" s="5" t="s">
        <v>12</v>
      </c>
      <c r="R2" s="13" t="s">
        <v>13</v>
      </c>
      <c r="S2" s="13" t="s">
        <v>14</v>
      </c>
      <c r="T2" s="5" t="s">
        <v>15</v>
      </c>
      <c r="U2" s="4" t="s">
        <v>58</v>
      </c>
      <c r="V2" s="4" t="s">
        <v>57</v>
      </c>
    </row>
    <row r="3" spans="1:22" x14ac:dyDescent="0.25">
      <c r="A3" t="str">
        <f>_xlfn.CONCAT(B3,".",D3,".",E3)</f>
        <v>SKQ202106S.ST1.1</v>
      </c>
      <c r="B3" t="s">
        <v>16</v>
      </c>
      <c r="C3" t="s">
        <v>17</v>
      </c>
      <c r="D3" t="s">
        <v>18</v>
      </c>
      <c r="E3">
        <v>1</v>
      </c>
      <c r="F3">
        <v>4.0791701740659547E-2</v>
      </c>
      <c r="I3">
        <v>6</v>
      </c>
      <c r="J3">
        <v>36.4</v>
      </c>
      <c r="K3">
        <v>26.4</v>
      </c>
      <c r="L3">
        <v>6.7299999999999999E-4</v>
      </c>
      <c r="M3">
        <v>2.04</v>
      </c>
      <c r="N3" s="10">
        <v>0.93402777777373558</v>
      </c>
      <c r="O3">
        <v>40</v>
      </c>
      <c r="P3" s="8">
        <f t="shared" ref="P3:P66" si="0">L3*(M3/(M3-1))*I3*(J3-K3)</f>
        <v>7.9206923076923078E-2</v>
      </c>
      <c r="Q3" s="8">
        <f t="shared" ref="Q3:Q66" si="1">L3*(M3/(M3-1))*I3*(M3*K3-J3)</f>
        <v>0.13826360492307688</v>
      </c>
      <c r="R3" s="15">
        <f t="shared" ref="R3:R66" si="2">P3/F3/N3/(3.14159*(0.076/2)^2)</f>
        <v>458.2630358939262</v>
      </c>
      <c r="S3" s="15">
        <f t="shared" ref="S3:S66" si="3">Q3/F3/N3/(3.14159*(0.076/2)^2)</f>
        <v>799.94395545643738</v>
      </c>
      <c r="T3" s="8">
        <f>Q3/P3</f>
        <v>1.7455999999999994</v>
      </c>
      <c r="U3">
        <v>2</v>
      </c>
    </row>
    <row r="4" spans="1:22" x14ac:dyDescent="0.25">
      <c r="A4" t="str">
        <f t="shared" ref="A4:A67" si="4">_xlfn.CONCAT(B4,".",D4,".",E4)</f>
        <v>SKQ202106S.ST1.2</v>
      </c>
      <c r="B4" t="s">
        <v>16</v>
      </c>
      <c r="C4" t="s">
        <v>17</v>
      </c>
      <c r="D4" t="s">
        <v>18</v>
      </c>
      <c r="E4">
        <v>2</v>
      </c>
      <c r="F4">
        <v>4.401133248519018E-2</v>
      </c>
      <c r="I4">
        <v>6</v>
      </c>
      <c r="J4">
        <v>37.700000000000003</v>
      </c>
      <c r="K4">
        <v>28.2</v>
      </c>
      <c r="L4">
        <v>6.7299999999999999E-4</v>
      </c>
      <c r="M4">
        <v>2.04</v>
      </c>
      <c r="N4" s="10">
        <v>0.93402777777373558</v>
      </c>
      <c r="O4">
        <v>40</v>
      </c>
      <c r="P4" s="8">
        <f t="shared" si="0"/>
        <v>7.5246576923076944E-2</v>
      </c>
      <c r="Q4" s="8">
        <f t="shared" si="1"/>
        <v>0.15705148707692304</v>
      </c>
      <c r="R4" s="15">
        <f t="shared" si="2"/>
        <v>403.50204418333129</v>
      </c>
      <c r="S4" s="15">
        <f t="shared" si="3"/>
        <v>842.17247705969362</v>
      </c>
      <c r="T4" s="8">
        <f t="shared" ref="T4:T67" si="5">Q4/P4</f>
        <v>2.087157894736841</v>
      </c>
      <c r="U4">
        <v>2</v>
      </c>
    </row>
    <row r="5" spans="1:22" x14ac:dyDescent="0.25">
      <c r="A5" t="str">
        <f t="shared" si="4"/>
        <v>SKQ202106S.ST1.3</v>
      </c>
      <c r="B5" t="s">
        <v>16</v>
      </c>
      <c r="C5" t="s">
        <v>17</v>
      </c>
      <c r="D5" t="s">
        <v>18</v>
      </c>
      <c r="E5">
        <v>3</v>
      </c>
      <c r="F5">
        <v>4.7414354493848981E-2</v>
      </c>
      <c r="I5">
        <v>6</v>
      </c>
      <c r="J5">
        <v>43.1</v>
      </c>
      <c r="K5">
        <v>32.799999999999997</v>
      </c>
      <c r="L5">
        <v>6.7299999999999999E-4</v>
      </c>
      <c r="M5">
        <v>2.04</v>
      </c>
      <c r="N5" s="10">
        <v>0.93402777777373558</v>
      </c>
      <c r="O5">
        <v>40</v>
      </c>
      <c r="P5" s="8">
        <f t="shared" si="0"/>
        <v>8.1583130769230794E-2</v>
      </c>
      <c r="Q5" s="8">
        <f t="shared" si="1"/>
        <v>0.18860752523076915</v>
      </c>
      <c r="R5" s="15">
        <f t="shared" si="2"/>
        <v>406.08227522786689</v>
      </c>
      <c r="S5" s="15">
        <f t="shared" si="3"/>
        <v>938.79913958504471</v>
      </c>
      <c r="T5" s="8">
        <f t="shared" si="5"/>
        <v>2.3118446601941729</v>
      </c>
      <c r="U5">
        <v>2</v>
      </c>
    </row>
    <row r="6" spans="1:22" x14ac:dyDescent="0.25">
      <c r="A6" t="str">
        <f t="shared" si="4"/>
        <v>SKQ202106S.ST1.4</v>
      </c>
      <c r="B6" t="s">
        <v>16</v>
      </c>
      <c r="C6" t="s">
        <v>17</v>
      </c>
      <c r="D6" t="s">
        <v>18</v>
      </c>
      <c r="E6">
        <v>4</v>
      </c>
      <c r="F6">
        <v>4.1520124986028473E-2</v>
      </c>
      <c r="I6">
        <v>6</v>
      </c>
      <c r="J6">
        <v>38</v>
      </c>
      <c r="K6">
        <v>28.2</v>
      </c>
      <c r="L6">
        <v>6.7299999999999999E-4</v>
      </c>
      <c r="M6">
        <v>2.04</v>
      </c>
      <c r="N6" s="10">
        <v>0.93402777777373558</v>
      </c>
      <c r="O6">
        <v>40</v>
      </c>
      <c r="P6" s="8">
        <f t="shared" si="0"/>
        <v>7.7622784615384618E-2</v>
      </c>
      <c r="Q6" s="8">
        <f t="shared" si="1"/>
        <v>0.15467527938461537</v>
      </c>
      <c r="R6" s="15">
        <f t="shared" si="2"/>
        <v>441.21886683962583</v>
      </c>
      <c r="S6" s="15">
        <f t="shared" si="3"/>
        <v>879.1961256779806</v>
      </c>
      <c r="T6" s="8">
        <f t="shared" si="5"/>
        <v>1.9926530612244895</v>
      </c>
      <c r="U6">
        <v>2</v>
      </c>
    </row>
    <row r="7" spans="1:22" x14ac:dyDescent="0.25">
      <c r="A7" t="str">
        <f t="shared" si="4"/>
        <v>SKQ202106S.ST1.5</v>
      </c>
      <c r="B7" t="s">
        <v>16</v>
      </c>
      <c r="C7" t="s">
        <v>17</v>
      </c>
      <c r="D7" t="s">
        <v>18</v>
      </c>
      <c r="E7">
        <v>5</v>
      </c>
      <c r="F7">
        <v>6.4098095654106652E-2</v>
      </c>
      <c r="I7">
        <v>6</v>
      </c>
      <c r="J7">
        <v>52.8</v>
      </c>
      <c r="K7">
        <v>38.4</v>
      </c>
      <c r="L7">
        <v>6.7299999999999999E-4</v>
      </c>
      <c r="M7">
        <v>2.04</v>
      </c>
      <c r="N7" s="10">
        <v>0.93402777777373558</v>
      </c>
      <c r="O7">
        <v>60</v>
      </c>
      <c r="P7" s="8">
        <f t="shared" si="0"/>
        <v>0.11405796923076922</v>
      </c>
      <c r="Q7" s="8">
        <f t="shared" si="1"/>
        <v>0.20226279876923078</v>
      </c>
      <c r="R7" s="15">
        <f t="shared" si="2"/>
        <v>419.95621865201906</v>
      </c>
      <c r="S7" s="15">
        <f t="shared" si="3"/>
        <v>744.72236107624724</v>
      </c>
      <c r="T7" s="8">
        <f t="shared" si="5"/>
        <v>1.7733333333333337</v>
      </c>
      <c r="U7">
        <v>2</v>
      </c>
    </row>
    <row r="8" spans="1:22" x14ac:dyDescent="0.25">
      <c r="A8" t="str">
        <f t="shared" si="4"/>
        <v>SKQ202106S.ST1.6</v>
      </c>
      <c r="B8" t="s">
        <v>16</v>
      </c>
      <c r="C8" t="s">
        <v>17</v>
      </c>
      <c r="D8" t="s">
        <v>18</v>
      </c>
      <c r="E8">
        <v>6</v>
      </c>
      <c r="F8">
        <v>6.9753809976527831E-2</v>
      </c>
      <c r="I8">
        <v>6</v>
      </c>
      <c r="J8">
        <v>54.5</v>
      </c>
      <c r="K8">
        <v>41.9</v>
      </c>
      <c r="L8">
        <v>6.7299999999999999E-4</v>
      </c>
      <c r="M8">
        <v>2.04</v>
      </c>
      <c r="N8" s="10">
        <v>0.93402777777373558</v>
      </c>
      <c r="O8">
        <v>60</v>
      </c>
      <c r="P8" s="8">
        <f t="shared" si="0"/>
        <v>9.9800723076923087E-2</v>
      </c>
      <c r="Q8" s="8">
        <f t="shared" si="1"/>
        <v>0.24535136492307691</v>
      </c>
      <c r="R8" s="15">
        <f t="shared" si="2"/>
        <v>337.66750013236668</v>
      </c>
      <c r="S8" s="15">
        <f t="shared" si="3"/>
        <v>830.12607016668164</v>
      </c>
      <c r="T8" s="8">
        <f t="shared" si="5"/>
        <v>2.4584126984126979</v>
      </c>
      <c r="U8">
        <v>2</v>
      </c>
    </row>
    <row r="9" spans="1:22" x14ac:dyDescent="0.25">
      <c r="A9" t="str">
        <f t="shared" si="4"/>
        <v>SKQ202106S.ST1.7</v>
      </c>
      <c r="B9" t="s">
        <v>16</v>
      </c>
      <c r="C9" t="s">
        <v>17</v>
      </c>
      <c r="D9" t="s">
        <v>18</v>
      </c>
      <c r="E9">
        <v>7</v>
      </c>
      <c r="F9">
        <v>6.3195759465914089E-2</v>
      </c>
      <c r="I9">
        <v>6</v>
      </c>
      <c r="J9">
        <v>50.4</v>
      </c>
      <c r="K9">
        <v>37.5</v>
      </c>
      <c r="L9">
        <v>6.7299999999999999E-4</v>
      </c>
      <c r="M9">
        <v>2.04</v>
      </c>
      <c r="N9" s="10">
        <v>0.93402777777373558</v>
      </c>
      <c r="O9">
        <v>60</v>
      </c>
      <c r="P9" s="8">
        <f t="shared" si="0"/>
        <v>0.10217693076923075</v>
      </c>
      <c r="Q9" s="8">
        <f t="shared" si="1"/>
        <v>0.20673006923076923</v>
      </c>
      <c r="R9" s="15">
        <f t="shared" si="2"/>
        <v>381.58247824931192</v>
      </c>
      <c r="S9" s="15">
        <f t="shared" si="3"/>
        <v>772.0389676207011</v>
      </c>
      <c r="T9" s="8">
        <f t="shared" si="5"/>
        <v>2.0232558139534889</v>
      </c>
      <c r="U9">
        <v>2</v>
      </c>
    </row>
    <row r="10" spans="1:22" x14ac:dyDescent="0.25">
      <c r="A10" t="str">
        <f t="shared" si="4"/>
        <v>SKQ202106S.ST1.8</v>
      </c>
      <c r="B10" t="s">
        <v>16</v>
      </c>
      <c r="C10" t="s">
        <v>17</v>
      </c>
      <c r="D10" t="s">
        <v>18</v>
      </c>
      <c r="E10">
        <v>8</v>
      </c>
      <c r="F10">
        <v>7.2660218725549827E-2</v>
      </c>
      <c r="I10">
        <v>6</v>
      </c>
      <c r="J10">
        <v>63.9</v>
      </c>
      <c r="K10">
        <v>46.6</v>
      </c>
      <c r="L10">
        <v>6.7299999999999999E-4</v>
      </c>
      <c r="M10">
        <v>2.04</v>
      </c>
      <c r="N10" s="10">
        <v>0.93402777777373558</v>
      </c>
      <c r="O10">
        <v>60</v>
      </c>
      <c r="P10" s="8">
        <f t="shared" si="0"/>
        <v>0.13702797692307689</v>
      </c>
      <c r="Q10" s="8">
        <f t="shared" si="1"/>
        <v>0.24684045507692315</v>
      </c>
      <c r="R10" s="15">
        <f t="shared" si="2"/>
        <v>445.07792398399556</v>
      </c>
      <c r="S10" s="15">
        <f t="shared" si="3"/>
        <v>801.75771231429155</v>
      </c>
      <c r="T10" s="8">
        <f t="shared" si="5"/>
        <v>1.8013872832369953</v>
      </c>
      <c r="U10">
        <v>2</v>
      </c>
    </row>
    <row r="11" spans="1:22" x14ac:dyDescent="0.25">
      <c r="A11" t="str">
        <f t="shared" si="4"/>
        <v>SKQ202106S.ST2.1</v>
      </c>
      <c r="B11" t="s">
        <v>16</v>
      </c>
      <c r="C11" t="s">
        <v>19</v>
      </c>
      <c r="D11" t="s">
        <v>20</v>
      </c>
      <c r="E11">
        <v>1</v>
      </c>
      <c r="F11">
        <v>4.6502539984351894E-2</v>
      </c>
      <c r="I11">
        <v>6</v>
      </c>
      <c r="J11">
        <v>474</v>
      </c>
      <c r="K11">
        <v>377</v>
      </c>
      <c r="L11">
        <v>6.7299999999999999E-4</v>
      </c>
      <c r="M11">
        <v>2.04</v>
      </c>
      <c r="N11" s="10">
        <v>0.77083333333575865</v>
      </c>
      <c r="O11">
        <v>40</v>
      </c>
      <c r="P11" s="8">
        <f t="shared" si="0"/>
        <v>0.76830715384615378</v>
      </c>
      <c r="Q11" s="8">
        <f t="shared" si="1"/>
        <v>2.3372378861538463</v>
      </c>
      <c r="R11" s="15">
        <f t="shared" si="2"/>
        <v>4724.7737456499299</v>
      </c>
      <c r="S11" s="15">
        <f t="shared" si="3"/>
        <v>14373.05398831321</v>
      </c>
      <c r="T11" s="8">
        <f t="shared" si="5"/>
        <v>3.0420618556701036</v>
      </c>
      <c r="U11">
        <v>2</v>
      </c>
    </row>
    <row r="12" spans="1:22" x14ac:dyDescent="0.25">
      <c r="A12" t="str">
        <f t="shared" si="4"/>
        <v>SKQ202106S.ST2.2</v>
      </c>
      <c r="B12" t="s">
        <v>16</v>
      </c>
      <c r="C12" t="s">
        <v>19</v>
      </c>
      <c r="D12" t="s">
        <v>20</v>
      </c>
      <c r="E12">
        <v>2</v>
      </c>
      <c r="F12">
        <v>5.0828357657314846E-2</v>
      </c>
      <c r="I12">
        <v>6</v>
      </c>
      <c r="J12">
        <v>520</v>
      </c>
      <c r="K12">
        <v>430</v>
      </c>
      <c r="L12">
        <v>6.7299999999999999E-4</v>
      </c>
      <c r="M12">
        <v>2.04</v>
      </c>
      <c r="N12" s="10">
        <v>0.77083333333575865</v>
      </c>
      <c r="O12">
        <v>40</v>
      </c>
      <c r="P12" s="8">
        <f t="shared" si="0"/>
        <v>0.71286230769230763</v>
      </c>
      <c r="Q12" s="8">
        <f t="shared" si="1"/>
        <v>2.8292712923076926</v>
      </c>
      <c r="R12" s="15">
        <f t="shared" si="2"/>
        <v>4010.7204201941727</v>
      </c>
      <c r="S12" s="15">
        <f t="shared" si="3"/>
        <v>15918.10371214843</v>
      </c>
      <c r="T12" s="8">
        <f t="shared" si="5"/>
        <v>3.9688888888888898</v>
      </c>
      <c r="U12">
        <v>2</v>
      </c>
    </row>
    <row r="13" spans="1:22" x14ac:dyDescent="0.25">
      <c r="A13" t="str">
        <f t="shared" si="4"/>
        <v>SKQ202106S.ST2.3</v>
      </c>
      <c r="B13" t="s">
        <v>16</v>
      </c>
      <c r="C13" t="s">
        <v>19</v>
      </c>
      <c r="D13" t="s">
        <v>20</v>
      </c>
      <c r="E13">
        <v>3</v>
      </c>
      <c r="F13">
        <v>4.9149025999721506E-2</v>
      </c>
      <c r="I13">
        <v>6</v>
      </c>
      <c r="J13">
        <v>524</v>
      </c>
      <c r="K13">
        <v>431</v>
      </c>
      <c r="L13">
        <v>6.7299999999999999E-4</v>
      </c>
      <c r="M13">
        <v>2.04</v>
      </c>
      <c r="N13" s="10">
        <v>0.77083333333575865</v>
      </c>
      <c r="O13">
        <v>40</v>
      </c>
      <c r="P13" s="8">
        <f t="shared" si="0"/>
        <v>0.7366243846153846</v>
      </c>
      <c r="Q13" s="8">
        <f t="shared" si="1"/>
        <v>2.8137467353846155</v>
      </c>
      <c r="R13" s="15">
        <f t="shared" si="2"/>
        <v>4286.0179917914011</v>
      </c>
      <c r="S13" s="15">
        <f t="shared" si="3"/>
        <v>16371.667004343839</v>
      </c>
      <c r="T13" s="8">
        <f t="shared" si="5"/>
        <v>3.8197849462365592</v>
      </c>
      <c r="U13">
        <v>2</v>
      </c>
    </row>
    <row r="14" spans="1:22" x14ac:dyDescent="0.25">
      <c r="A14" t="str">
        <f t="shared" si="4"/>
        <v>SKQ202106S.ST2.4</v>
      </c>
      <c r="B14" t="s">
        <v>16</v>
      </c>
      <c r="C14" t="s">
        <v>19</v>
      </c>
      <c r="D14" t="s">
        <v>20</v>
      </c>
      <c r="E14">
        <v>4</v>
      </c>
      <c r="F14">
        <v>5.4957547254234046E-2</v>
      </c>
      <c r="I14">
        <v>6</v>
      </c>
      <c r="J14">
        <v>530</v>
      </c>
      <c r="K14">
        <v>419</v>
      </c>
      <c r="L14">
        <v>6.7299999999999999E-4</v>
      </c>
      <c r="M14">
        <v>2.04</v>
      </c>
      <c r="N14" s="10">
        <v>0.77083333333575865</v>
      </c>
      <c r="O14">
        <v>40</v>
      </c>
      <c r="P14" s="8">
        <f t="shared" si="0"/>
        <v>0.87919684615384608</v>
      </c>
      <c r="Q14" s="8">
        <f t="shared" si="1"/>
        <v>2.5723240338461535</v>
      </c>
      <c r="R14" s="15">
        <f t="shared" si="2"/>
        <v>4574.89987584343</v>
      </c>
      <c r="S14" s="15">
        <f t="shared" si="3"/>
        <v>13385.085438548758</v>
      </c>
      <c r="T14" s="8">
        <f t="shared" si="5"/>
        <v>2.9257657657657656</v>
      </c>
      <c r="U14">
        <v>2</v>
      </c>
    </row>
    <row r="15" spans="1:22" x14ac:dyDescent="0.25">
      <c r="A15" t="str">
        <f t="shared" si="4"/>
        <v>SKQ202106S.ST2.5</v>
      </c>
      <c r="B15" t="s">
        <v>16</v>
      </c>
      <c r="C15" t="s">
        <v>19</v>
      </c>
      <c r="D15" t="s">
        <v>20</v>
      </c>
      <c r="E15">
        <v>5</v>
      </c>
      <c r="F15">
        <v>5.1669488871502092E-2</v>
      </c>
      <c r="I15">
        <v>6</v>
      </c>
      <c r="J15">
        <v>212</v>
      </c>
      <c r="K15">
        <v>183</v>
      </c>
      <c r="L15">
        <v>6.7299999999999999E-4</v>
      </c>
      <c r="M15">
        <v>2.04</v>
      </c>
      <c r="N15" s="10">
        <v>0.77083333333575865</v>
      </c>
      <c r="O15">
        <v>105</v>
      </c>
      <c r="P15" s="8">
        <f t="shared" si="0"/>
        <v>0.22970007692307692</v>
      </c>
      <c r="Q15" s="8">
        <f t="shared" si="1"/>
        <v>1.2777660830769231</v>
      </c>
      <c r="R15" s="15">
        <f t="shared" si="2"/>
        <v>1271.3051006336414</v>
      </c>
      <c r="S15" s="15">
        <f t="shared" si="3"/>
        <v>7071.9634080765181</v>
      </c>
      <c r="T15" s="8">
        <f t="shared" si="5"/>
        <v>5.5627586206896549</v>
      </c>
      <c r="U15">
        <v>2</v>
      </c>
    </row>
    <row r="16" spans="1:22" x14ac:dyDescent="0.25">
      <c r="A16" t="str">
        <f t="shared" si="4"/>
        <v>SKQ202106S.ST2.6</v>
      </c>
      <c r="B16" t="s">
        <v>16</v>
      </c>
      <c r="C16" t="s">
        <v>19</v>
      </c>
      <c r="D16" t="s">
        <v>20</v>
      </c>
      <c r="E16">
        <v>6</v>
      </c>
      <c r="F16">
        <v>5.4049004806373903E-2</v>
      </c>
      <c r="I16">
        <v>6</v>
      </c>
      <c r="J16">
        <v>218</v>
      </c>
      <c r="K16">
        <v>191</v>
      </c>
      <c r="L16">
        <v>6.7299999999999999E-4</v>
      </c>
      <c r="M16">
        <v>2.04</v>
      </c>
      <c r="N16" s="10">
        <v>0.77083333333575865</v>
      </c>
      <c r="O16">
        <v>105</v>
      </c>
      <c r="P16" s="8">
        <f t="shared" si="0"/>
        <v>0.21385869230769231</v>
      </c>
      <c r="Q16" s="8">
        <f t="shared" si="1"/>
        <v>1.3595076276923075</v>
      </c>
      <c r="R16" s="15">
        <f t="shared" si="2"/>
        <v>1131.5194389504366</v>
      </c>
      <c r="S16" s="15">
        <f t="shared" si="3"/>
        <v>7193.1109815352929</v>
      </c>
      <c r="T16" s="8">
        <f t="shared" si="5"/>
        <v>6.3570370370370357</v>
      </c>
      <c r="U16">
        <v>2</v>
      </c>
    </row>
    <row r="17" spans="1:21" x14ac:dyDescent="0.25">
      <c r="A17" t="str">
        <f t="shared" si="4"/>
        <v>SKQ202106S.ST2.7</v>
      </c>
      <c r="B17" t="s">
        <v>16</v>
      </c>
      <c r="C17" t="s">
        <v>19</v>
      </c>
      <c r="D17" t="s">
        <v>20</v>
      </c>
      <c r="E17">
        <v>7</v>
      </c>
      <c r="F17">
        <v>5.6622263711516546E-2</v>
      </c>
      <c r="I17">
        <v>6</v>
      </c>
      <c r="J17">
        <v>228</v>
      </c>
      <c r="K17">
        <v>188</v>
      </c>
      <c r="L17">
        <v>6.7299999999999999E-4</v>
      </c>
      <c r="M17">
        <v>2.04</v>
      </c>
      <c r="N17" s="10">
        <v>0.77083333333575865</v>
      </c>
      <c r="O17">
        <v>105</v>
      </c>
      <c r="P17" s="8">
        <f t="shared" si="0"/>
        <v>0.31682769230769231</v>
      </c>
      <c r="Q17" s="8">
        <f t="shared" si="1"/>
        <v>1.2318260676923074</v>
      </c>
      <c r="R17" s="15">
        <f t="shared" si="2"/>
        <v>1600.1427206149358</v>
      </c>
      <c r="S17" s="15">
        <f t="shared" si="3"/>
        <v>6221.3548977508699</v>
      </c>
      <c r="T17" s="8">
        <f t="shared" si="5"/>
        <v>3.887999999999999</v>
      </c>
      <c r="U17">
        <v>2</v>
      </c>
    </row>
    <row r="18" spans="1:21" x14ac:dyDescent="0.25">
      <c r="A18" t="str">
        <f t="shared" si="4"/>
        <v>SKQ202106S.ST2.8</v>
      </c>
      <c r="B18" t="s">
        <v>16</v>
      </c>
      <c r="C18" t="s">
        <v>19</v>
      </c>
      <c r="D18" t="s">
        <v>20</v>
      </c>
      <c r="E18">
        <v>8</v>
      </c>
      <c r="F18">
        <v>5.2991266493796332E-2</v>
      </c>
      <c r="I18">
        <v>6</v>
      </c>
      <c r="J18">
        <v>223</v>
      </c>
      <c r="K18">
        <v>186</v>
      </c>
      <c r="L18">
        <v>6.7299999999999999E-4</v>
      </c>
      <c r="M18">
        <v>2.04</v>
      </c>
      <c r="N18" s="10">
        <v>0.77083333333575865</v>
      </c>
      <c r="O18">
        <v>105</v>
      </c>
      <c r="P18" s="8">
        <f t="shared" si="0"/>
        <v>0.2930656153846154</v>
      </c>
      <c r="Q18" s="8">
        <f t="shared" si="1"/>
        <v>1.2391131046153845</v>
      </c>
      <c r="R18" s="15">
        <f t="shared" si="2"/>
        <v>1581.5516577591084</v>
      </c>
      <c r="S18" s="15">
        <f t="shared" si="3"/>
        <v>6686.9713875631032</v>
      </c>
      <c r="T18" s="8">
        <f t="shared" si="5"/>
        <v>4.2281081081081071</v>
      </c>
      <c r="U18">
        <v>2</v>
      </c>
    </row>
    <row r="19" spans="1:21" x14ac:dyDescent="0.25">
      <c r="A19" t="str">
        <f t="shared" si="4"/>
        <v>SKQ202106S.ST2.9</v>
      </c>
      <c r="B19" t="s">
        <v>16</v>
      </c>
      <c r="C19" t="s">
        <v>19</v>
      </c>
      <c r="D19" t="s">
        <v>20</v>
      </c>
      <c r="E19">
        <v>9</v>
      </c>
      <c r="F19">
        <v>5.4957547254234046E-2</v>
      </c>
      <c r="I19">
        <v>6</v>
      </c>
      <c r="J19">
        <v>146</v>
      </c>
      <c r="K19">
        <v>131</v>
      </c>
      <c r="L19">
        <v>6.7299999999999999E-4</v>
      </c>
      <c r="M19">
        <v>2.04</v>
      </c>
      <c r="N19" s="10">
        <v>0.77083333333575865</v>
      </c>
      <c r="O19">
        <v>180</v>
      </c>
      <c r="P19" s="8">
        <f t="shared" si="0"/>
        <v>0.11881038461538461</v>
      </c>
      <c r="Q19" s="8">
        <f t="shared" si="1"/>
        <v>0.96030473538461547</v>
      </c>
      <c r="R19" s="15">
        <f t="shared" si="2"/>
        <v>618.22971295181492</v>
      </c>
      <c r="S19" s="15">
        <f t="shared" si="3"/>
        <v>4996.9446932185365</v>
      </c>
      <c r="T19" s="8">
        <f t="shared" si="5"/>
        <v>8.0826666666666682</v>
      </c>
      <c r="U19">
        <v>2</v>
      </c>
    </row>
    <row r="20" spans="1:21" x14ac:dyDescent="0.25">
      <c r="A20" t="str">
        <f t="shared" si="4"/>
        <v>SKQ202106S.ST2.10</v>
      </c>
      <c r="B20" t="s">
        <v>16</v>
      </c>
      <c r="C20" t="s">
        <v>19</v>
      </c>
      <c r="D20" t="s">
        <v>20</v>
      </c>
      <c r="E20">
        <v>10</v>
      </c>
      <c r="F20">
        <v>5.203855664915568E-2</v>
      </c>
      <c r="I20">
        <v>6</v>
      </c>
      <c r="J20">
        <v>151</v>
      </c>
      <c r="K20">
        <v>134</v>
      </c>
      <c r="L20">
        <v>6.7299999999999999E-4</v>
      </c>
      <c r="M20">
        <v>2.04</v>
      </c>
      <c r="N20" s="10">
        <v>0.77083333333575865</v>
      </c>
      <c r="O20">
        <v>180</v>
      </c>
      <c r="P20" s="8">
        <f t="shared" si="0"/>
        <v>0.13465176923076921</v>
      </c>
      <c r="Q20" s="8">
        <f t="shared" si="1"/>
        <v>0.96917591076923082</v>
      </c>
      <c r="R20" s="15">
        <f t="shared" si="2"/>
        <v>739.96237209783953</v>
      </c>
      <c r="S20" s="15">
        <f t="shared" si="3"/>
        <v>5325.9879911700973</v>
      </c>
      <c r="T20" s="8">
        <f t="shared" si="5"/>
        <v>7.1976470588235308</v>
      </c>
      <c r="U20">
        <v>2</v>
      </c>
    </row>
    <row r="21" spans="1:21" x14ac:dyDescent="0.25">
      <c r="A21" t="str">
        <f t="shared" si="4"/>
        <v>SKQ202106S.ST2.11</v>
      </c>
      <c r="B21" t="s">
        <v>16</v>
      </c>
      <c r="C21" t="s">
        <v>19</v>
      </c>
      <c r="D21" t="s">
        <v>20</v>
      </c>
      <c r="E21">
        <v>11</v>
      </c>
      <c r="F21">
        <v>5.4645841917095539E-2</v>
      </c>
      <c r="I21">
        <v>6</v>
      </c>
      <c r="J21">
        <v>143</v>
      </c>
      <c r="K21">
        <v>124</v>
      </c>
      <c r="L21">
        <v>6.7299999999999999E-4</v>
      </c>
      <c r="M21">
        <v>2.04</v>
      </c>
      <c r="N21" s="10">
        <v>0.77083333333575865</v>
      </c>
      <c r="O21">
        <v>180</v>
      </c>
      <c r="P21" s="8">
        <f t="shared" si="0"/>
        <v>0.15049315384615383</v>
      </c>
      <c r="Q21" s="8">
        <f t="shared" si="1"/>
        <v>0.87095932615384619</v>
      </c>
      <c r="R21" s="15">
        <f t="shared" si="2"/>
        <v>787.55779879986494</v>
      </c>
      <c r="S21" s="15">
        <f t="shared" si="3"/>
        <v>4557.8871345280622</v>
      </c>
      <c r="T21" s="8">
        <f t="shared" si="5"/>
        <v>5.7873684210526326</v>
      </c>
      <c r="U21">
        <v>2</v>
      </c>
    </row>
    <row r="22" spans="1:21" x14ac:dyDescent="0.25">
      <c r="A22" t="str">
        <f t="shared" si="4"/>
        <v>SKQ202106S.ST2.12</v>
      </c>
      <c r="B22" t="s">
        <v>16</v>
      </c>
      <c r="C22" t="s">
        <v>19</v>
      </c>
      <c r="D22" t="s">
        <v>20</v>
      </c>
      <c r="E22">
        <v>12</v>
      </c>
      <c r="F22">
        <v>5.7269137911763406E-2</v>
      </c>
      <c r="I22">
        <v>6</v>
      </c>
      <c r="J22">
        <v>170</v>
      </c>
      <c r="K22">
        <v>151</v>
      </c>
      <c r="L22">
        <v>6.7299999999999999E-4</v>
      </c>
      <c r="M22">
        <v>2.04</v>
      </c>
      <c r="N22" s="10">
        <v>0.77083333333575865</v>
      </c>
      <c r="O22">
        <v>180</v>
      </c>
      <c r="P22" s="8">
        <f t="shared" si="0"/>
        <v>0.15049315384615383</v>
      </c>
      <c r="Q22" s="8">
        <f t="shared" si="1"/>
        <v>1.0933723661538464</v>
      </c>
      <c r="R22" s="15">
        <f t="shared" si="2"/>
        <v>751.48257059677451</v>
      </c>
      <c r="S22" s="15">
        <f t="shared" si="3"/>
        <v>5459.7186339567788</v>
      </c>
      <c r="T22" s="8">
        <f t="shared" si="5"/>
        <v>7.2652631578947391</v>
      </c>
      <c r="U22">
        <v>2</v>
      </c>
    </row>
    <row r="23" spans="1:21" x14ac:dyDescent="0.25">
      <c r="A23" t="str">
        <f t="shared" si="4"/>
        <v>SKQ202106S.ST3.1</v>
      </c>
      <c r="B23" t="s">
        <v>16</v>
      </c>
      <c r="C23" t="s">
        <v>21</v>
      </c>
      <c r="D23" t="s">
        <v>22</v>
      </c>
      <c r="E23">
        <v>1</v>
      </c>
      <c r="F23">
        <v>4.2885675763346731E-2</v>
      </c>
      <c r="I23">
        <v>6</v>
      </c>
      <c r="J23">
        <v>103</v>
      </c>
      <c r="K23">
        <v>82.2</v>
      </c>
      <c r="L23">
        <v>6.7299999999999999E-4</v>
      </c>
      <c r="M23">
        <v>2.04</v>
      </c>
      <c r="N23" s="10">
        <v>0.9375</v>
      </c>
      <c r="O23">
        <v>40</v>
      </c>
      <c r="P23" s="8">
        <f t="shared" si="0"/>
        <v>0.16475039999999996</v>
      </c>
      <c r="Q23" s="8">
        <f t="shared" si="1"/>
        <v>0.51237374400000013</v>
      </c>
      <c r="R23" s="15">
        <f t="shared" si="2"/>
        <v>903.28800761734612</v>
      </c>
      <c r="S23" s="15">
        <f t="shared" si="3"/>
        <v>2809.2257036899482</v>
      </c>
      <c r="T23" s="8">
        <f t="shared" si="5"/>
        <v>3.1100000000000017</v>
      </c>
      <c r="U23">
        <v>2</v>
      </c>
    </row>
    <row r="24" spans="1:21" x14ac:dyDescent="0.25">
      <c r="A24" t="str">
        <f t="shared" si="4"/>
        <v>SKQ202106S.ST3.2</v>
      </c>
      <c r="B24" t="s">
        <v>16</v>
      </c>
      <c r="C24" t="s">
        <v>21</v>
      </c>
      <c r="D24" t="s">
        <v>22</v>
      </c>
      <c r="E24">
        <v>2</v>
      </c>
      <c r="F24">
        <v>5.1669488871502092E-2</v>
      </c>
      <c r="I24">
        <v>6</v>
      </c>
      <c r="J24">
        <v>131</v>
      </c>
      <c r="K24">
        <v>102</v>
      </c>
      <c r="L24">
        <v>6.7299999999999999E-4</v>
      </c>
      <c r="M24">
        <v>2.04</v>
      </c>
      <c r="N24" s="10">
        <v>0.9375</v>
      </c>
      <c r="O24">
        <v>40</v>
      </c>
      <c r="P24" s="8">
        <f t="shared" si="0"/>
        <v>0.22970007692307692</v>
      </c>
      <c r="Q24" s="8">
        <f t="shared" si="1"/>
        <v>0.61052696307692311</v>
      </c>
      <c r="R24" s="15">
        <f t="shared" si="2"/>
        <v>1045.2953049687271</v>
      </c>
      <c r="S24" s="15">
        <f t="shared" si="3"/>
        <v>2778.3228312755</v>
      </c>
      <c r="T24" s="8">
        <f t="shared" si="5"/>
        <v>2.6579310344827589</v>
      </c>
      <c r="U24">
        <v>2</v>
      </c>
    </row>
    <row r="25" spans="1:21" x14ac:dyDescent="0.25">
      <c r="A25" t="str">
        <f t="shared" si="4"/>
        <v>SKQ202106S.ST3.3</v>
      </c>
      <c r="B25" t="s">
        <v>16</v>
      </c>
      <c r="C25" t="s">
        <v>21</v>
      </c>
      <c r="D25" t="s">
        <v>22</v>
      </c>
      <c r="E25">
        <v>3</v>
      </c>
      <c r="F25">
        <v>5.541753469637789E-2</v>
      </c>
      <c r="I25">
        <v>6</v>
      </c>
      <c r="J25">
        <v>122</v>
      </c>
      <c r="K25">
        <v>93.5</v>
      </c>
      <c r="L25">
        <v>6.7299999999999999E-4</v>
      </c>
      <c r="M25">
        <v>2.04</v>
      </c>
      <c r="N25" s="10">
        <v>0.9375</v>
      </c>
      <c r="O25">
        <v>40</v>
      </c>
      <c r="P25" s="8">
        <f t="shared" si="0"/>
        <v>0.22573973076923076</v>
      </c>
      <c r="Q25" s="8">
        <f t="shared" si="1"/>
        <v>0.54446838923076923</v>
      </c>
      <c r="R25" s="15">
        <f t="shared" si="2"/>
        <v>957.79557304355887</v>
      </c>
      <c r="S25" s="15">
        <f t="shared" si="3"/>
        <v>2310.1357084566398</v>
      </c>
      <c r="T25" s="8">
        <f t="shared" si="5"/>
        <v>2.4119298245614038</v>
      </c>
      <c r="U25">
        <v>2</v>
      </c>
    </row>
    <row r="26" spans="1:21" x14ac:dyDescent="0.25">
      <c r="A26" t="str">
        <f t="shared" si="4"/>
        <v>SKQ202106S.ST3.4</v>
      </c>
      <c r="B26" t="s">
        <v>16</v>
      </c>
      <c r="C26" t="s">
        <v>21</v>
      </c>
      <c r="D26" t="s">
        <v>22</v>
      </c>
      <c r="E26">
        <v>4</v>
      </c>
      <c r="F26">
        <v>6.6069182491428902E-2</v>
      </c>
      <c r="I26">
        <v>6</v>
      </c>
      <c r="J26">
        <v>156</v>
      </c>
      <c r="K26">
        <v>126</v>
      </c>
      <c r="L26">
        <v>6.7299999999999999E-4</v>
      </c>
      <c r="M26">
        <v>2.04</v>
      </c>
      <c r="N26" s="10">
        <v>0.9375</v>
      </c>
      <c r="O26">
        <v>40</v>
      </c>
      <c r="P26" s="8">
        <f t="shared" si="0"/>
        <v>0.23762076923076922</v>
      </c>
      <c r="Q26" s="8">
        <f t="shared" si="1"/>
        <v>0.80030675076923086</v>
      </c>
      <c r="R26" s="15">
        <f t="shared" si="2"/>
        <v>845.6633103858403</v>
      </c>
      <c r="S26" s="15">
        <f t="shared" si="3"/>
        <v>2848.194029379511</v>
      </c>
      <c r="T26" s="8">
        <f t="shared" si="5"/>
        <v>3.3680000000000003</v>
      </c>
      <c r="U26">
        <v>2</v>
      </c>
    </row>
    <row r="27" spans="1:21" x14ac:dyDescent="0.25">
      <c r="A27" t="str">
        <f t="shared" si="4"/>
        <v>SKQ202106S.ST3.5</v>
      </c>
      <c r="B27" t="s">
        <v>16</v>
      </c>
      <c r="C27" t="s">
        <v>21</v>
      </c>
      <c r="D27" t="s">
        <v>22</v>
      </c>
      <c r="E27">
        <v>5</v>
      </c>
      <c r="F27">
        <v>6.2084542911045711E-2</v>
      </c>
      <c r="I27">
        <v>6</v>
      </c>
      <c r="J27">
        <v>100</v>
      </c>
      <c r="K27">
        <v>79.5</v>
      </c>
      <c r="L27">
        <v>6.7299999999999999E-4</v>
      </c>
      <c r="M27">
        <v>2.04</v>
      </c>
      <c r="N27" s="10">
        <v>0.9375</v>
      </c>
      <c r="O27">
        <v>105</v>
      </c>
      <c r="P27" s="8">
        <f t="shared" si="0"/>
        <v>0.16237419230769229</v>
      </c>
      <c r="Q27" s="8">
        <f t="shared" si="1"/>
        <v>0.49250864769230773</v>
      </c>
      <c r="R27" s="15">
        <f t="shared" si="2"/>
        <v>614.95811984149213</v>
      </c>
      <c r="S27" s="15">
        <f t="shared" si="3"/>
        <v>1865.2729703289751</v>
      </c>
      <c r="T27" s="8">
        <f t="shared" si="5"/>
        <v>3.0331707317073175</v>
      </c>
      <c r="U27">
        <v>2</v>
      </c>
    </row>
    <row r="28" spans="1:21" x14ac:dyDescent="0.25">
      <c r="A28" t="str">
        <f t="shared" si="4"/>
        <v>SKQ202106S.ST3.6</v>
      </c>
      <c r="B28" t="s">
        <v>16</v>
      </c>
      <c r="C28" t="s">
        <v>21</v>
      </c>
      <c r="D28" t="s">
        <v>22</v>
      </c>
      <c r="E28">
        <v>6</v>
      </c>
      <c r="F28">
        <v>6.9753809976527831E-2</v>
      </c>
      <c r="I28">
        <v>6</v>
      </c>
      <c r="J28">
        <v>120</v>
      </c>
      <c r="K28">
        <v>93.5</v>
      </c>
      <c r="L28">
        <v>6.7299999999999999E-4</v>
      </c>
      <c r="M28">
        <v>2.04</v>
      </c>
      <c r="N28" s="10">
        <v>0.9375</v>
      </c>
      <c r="O28">
        <v>105</v>
      </c>
      <c r="P28" s="8">
        <f t="shared" si="0"/>
        <v>0.20989834615384614</v>
      </c>
      <c r="Q28" s="8">
        <f t="shared" si="1"/>
        <v>0.56030977384615388</v>
      </c>
      <c r="R28" s="15">
        <f t="shared" si="2"/>
        <v>707.54343759058156</v>
      </c>
      <c r="S28" s="15">
        <f t="shared" si="3"/>
        <v>1888.7404820814245</v>
      </c>
      <c r="T28" s="8">
        <f t="shared" si="5"/>
        <v>2.6694339622641512</v>
      </c>
      <c r="U28">
        <v>2</v>
      </c>
    </row>
    <row r="29" spans="1:21" x14ac:dyDescent="0.25">
      <c r="A29" t="str">
        <f t="shared" si="4"/>
        <v>SKQ202106S.ST3.7</v>
      </c>
      <c r="B29" t="s">
        <v>16</v>
      </c>
      <c r="C29" t="s">
        <v>21</v>
      </c>
      <c r="D29" t="s">
        <v>22</v>
      </c>
      <c r="E29">
        <v>7</v>
      </c>
      <c r="F29">
        <v>6.7018366448036534E-2</v>
      </c>
      <c r="I29">
        <v>6</v>
      </c>
      <c r="J29">
        <v>137</v>
      </c>
      <c r="K29">
        <v>107</v>
      </c>
      <c r="L29">
        <v>6.7299999999999999E-4</v>
      </c>
      <c r="M29">
        <v>2.04</v>
      </c>
      <c r="N29" s="10">
        <v>0.9375</v>
      </c>
      <c r="O29">
        <v>105</v>
      </c>
      <c r="P29" s="8">
        <f t="shared" si="0"/>
        <v>0.23762076923076922</v>
      </c>
      <c r="Q29" s="8">
        <f t="shared" si="1"/>
        <v>0.64379387076923078</v>
      </c>
      <c r="R29" s="15">
        <f t="shared" si="2"/>
        <v>833.68614517796675</v>
      </c>
      <c r="S29" s="15">
        <f t="shared" si="3"/>
        <v>2258.7336626688384</v>
      </c>
      <c r="T29" s="8">
        <f t="shared" si="5"/>
        <v>2.7093333333333334</v>
      </c>
      <c r="U29">
        <v>2</v>
      </c>
    </row>
    <row r="30" spans="1:21" x14ac:dyDescent="0.25">
      <c r="A30" t="str">
        <f t="shared" si="4"/>
        <v>SKQ202106S.ST3.8</v>
      </c>
      <c r="B30" t="s">
        <v>16</v>
      </c>
      <c r="C30" t="s">
        <v>21</v>
      </c>
      <c r="D30" t="s">
        <v>22</v>
      </c>
      <c r="E30">
        <v>8</v>
      </c>
      <c r="F30">
        <v>8.245131202899271E-2</v>
      </c>
      <c r="I30">
        <v>6</v>
      </c>
      <c r="J30">
        <v>119</v>
      </c>
      <c r="K30">
        <v>98.4</v>
      </c>
      <c r="L30">
        <v>6.7299999999999999E-4</v>
      </c>
      <c r="M30">
        <v>2.04</v>
      </c>
      <c r="N30" s="10">
        <v>0.9375</v>
      </c>
      <c r="O30">
        <v>105</v>
      </c>
      <c r="P30" s="8">
        <f t="shared" si="0"/>
        <v>0.16316626153846148</v>
      </c>
      <c r="Q30" s="8">
        <f t="shared" si="1"/>
        <v>0.64740570646153861</v>
      </c>
      <c r="R30" s="15">
        <f t="shared" si="2"/>
        <v>465.31260426240061</v>
      </c>
      <c r="S30" s="15">
        <f t="shared" si="3"/>
        <v>1846.2519913588153</v>
      </c>
      <c r="T30" s="8">
        <f t="shared" si="5"/>
        <v>3.9677669902912647</v>
      </c>
      <c r="U30">
        <v>2</v>
      </c>
    </row>
    <row r="31" spans="1:21" x14ac:dyDescent="0.25">
      <c r="A31" t="str">
        <f t="shared" si="4"/>
        <v>SKQ202106S.ST4.1</v>
      </c>
      <c r="B31" t="s">
        <v>16</v>
      </c>
      <c r="C31" t="s">
        <v>23</v>
      </c>
      <c r="D31" t="s">
        <v>24</v>
      </c>
      <c r="E31">
        <v>1</v>
      </c>
      <c r="F31">
        <v>6.1615865479266251E-2</v>
      </c>
      <c r="I31">
        <v>6</v>
      </c>
      <c r="J31">
        <v>770</v>
      </c>
      <c r="K31">
        <v>579</v>
      </c>
      <c r="L31">
        <v>6.7299999999999999E-4</v>
      </c>
      <c r="M31">
        <v>2.04</v>
      </c>
      <c r="N31" s="10">
        <v>0.90972222222626442</v>
      </c>
      <c r="O31">
        <v>40</v>
      </c>
      <c r="P31" s="8">
        <f t="shared" si="0"/>
        <v>1.5128522307692307</v>
      </c>
      <c r="Q31" s="8">
        <f t="shared" si="1"/>
        <v>3.2566718492307696</v>
      </c>
      <c r="R31" s="15">
        <f t="shared" si="2"/>
        <v>5949.4724008246385</v>
      </c>
      <c r="S31" s="15">
        <f t="shared" si="3"/>
        <v>12807.251687555283</v>
      </c>
      <c r="T31" s="8">
        <f t="shared" si="5"/>
        <v>2.1526701570680631</v>
      </c>
      <c r="U31">
        <v>2</v>
      </c>
    </row>
    <row r="32" spans="1:21" x14ac:dyDescent="0.25">
      <c r="A32" t="str">
        <f t="shared" si="4"/>
        <v>SKQ202106S.ST4.2</v>
      </c>
      <c r="B32" t="s">
        <v>16</v>
      </c>
      <c r="C32" t="s">
        <v>23</v>
      </c>
      <c r="D32" t="s">
        <v>24</v>
      </c>
      <c r="E32">
        <v>2</v>
      </c>
      <c r="F32">
        <v>5.4146793132464517E-2</v>
      </c>
      <c r="I32">
        <v>6</v>
      </c>
      <c r="J32">
        <v>632</v>
      </c>
      <c r="K32">
        <v>600</v>
      </c>
      <c r="L32">
        <v>6.7299999999999999E-4</v>
      </c>
      <c r="M32">
        <v>2.04</v>
      </c>
      <c r="N32" s="10">
        <v>0.90972222222626442</v>
      </c>
      <c r="O32">
        <v>40</v>
      </c>
      <c r="P32" s="8">
        <f t="shared" si="0"/>
        <v>0.25346215384615384</v>
      </c>
      <c r="Q32" s="8">
        <f t="shared" si="1"/>
        <v>4.6890498461538463</v>
      </c>
      <c r="R32" s="15">
        <f t="shared" si="2"/>
        <v>1134.265905453183</v>
      </c>
      <c r="S32" s="15">
        <f t="shared" si="3"/>
        <v>20983.919250883886</v>
      </c>
      <c r="T32" s="8">
        <f t="shared" si="5"/>
        <v>18.5</v>
      </c>
      <c r="U32">
        <v>2</v>
      </c>
    </row>
    <row r="33" spans="1:21" x14ac:dyDescent="0.25">
      <c r="A33" t="str">
        <f t="shared" si="4"/>
        <v>SKQ202106S.ST4.3</v>
      </c>
      <c r="B33" t="s">
        <v>16</v>
      </c>
      <c r="C33" t="s">
        <v>23</v>
      </c>
      <c r="D33" t="s">
        <v>24</v>
      </c>
      <c r="E33">
        <v>3</v>
      </c>
      <c r="F33">
        <v>5.5717329013509169E-2</v>
      </c>
      <c r="I33">
        <v>6</v>
      </c>
      <c r="J33">
        <v>823</v>
      </c>
      <c r="K33">
        <v>727</v>
      </c>
      <c r="L33">
        <v>6.7299999999999999E-4</v>
      </c>
      <c r="M33">
        <v>2.04</v>
      </c>
      <c r="N33" s="10">
        <v>0.90972222222626442</v>
      </c>
      <c r="O33">
        <v>40</v>
      </c>
      <c r="P33" s="8">
        <f t="shared" si="0"/>
        <v>0.76038646153846146</v>
      </c>
      <c r="Q33" s="8">
        <f t="shared" si="1"/>
        <v>5.2282905784615377</v>
      </c>
      <c r="R33" s="15">
        <f t="shared" si="2"/>
        <v>3306.8811316254942</v>
      </c>
      <c r="S33" s="15">
        <f t="shared" si="3"/>
        <v>22737.563514201622</v>
      </c>
      <c r="T33" s="8">
        <f t="shared" si="5"/>
        <v>6.8758333333333335</v>
      </c>
      <c r="U33">
        <v>2</v>
      </c>
    </row>
    <row r="34" spans="1:21" x14ac:dyDescent="0.25">
      <c r="A34" t="str">
        <f t="shared" si="4"/>
        <v>SKQ202106S.ST4.4</v>
      </c>
      <c r="B34" t="s">
        <v>16</v>
      </c>
      <c r="C34" t="s">
        <v>23</v>
      </c>
      <c r="D34" t="s">
        <v>24</v>
      </c>
      <c r="E34">
        <v>4</v>
      </c>
      <c r="F34">
        <v>4.7870261748597528E-2</v>
      </c>
      <c r="I34">
        <v>6</v>
      </c>
      <c r="J34">
        <v>618</v>
      </c>
      <c r="K34">
        <v>456</v>
      </c>
      <c r="L34">
        <v>6.7299999999999999E-4</v>
      </c>
      <c r="M34">
        <v>2.04</v>
      </c>
      <c r="N34" s="10">
        <v>0.90972222222626442</v>
      </c>
      <c r="O34">
        <v>40</v>
      </c>
      <c r="P34" s="8">
        <f t="shared" si="0"/>
        <v>1.2831521538461539</v>
      </c>
      <c r="Q34" s="8">
        <f t="shared" si="1"/>
        <v>2.4731569661538462</v>
      </c>
      <c r="R34" s="15">
        <f t="shared" si="2"/>
        <v>6495.115112708796</v>
      </c>
      <c r="S34" s="15">
        <f t="shared" si="3"/>
        <v>12518.732980198733</v>
      </c>
      <c r="T34" s="8">
        <f t="shared" si="5"/>
        <v>1.9274074074074075</v>
      </c>
      <c r="U34">
        <v>2</v>
      </c>
    </row>
    <row r="35" spans="1:21" x14ac:dyDescent="0.25">
      <c r="A35" t="str">
        <f t="shared" si="4"/>
        <v>SKQ202106S.ST4.5</v>
      </c>
      <c r="B35" t="s">
        <v>16</v>
      </c>
      <c r="C35" t="s">
        <v>23</v>
      </c>
      <c r="D35" t="s">
        <v>24</v>
      </c>
      <c r="E35">
        <v>5</v>
      </c>
      <c r="F35">
        <v>6.1468874691959392E-2</v>
      </c>
      <c r="I35">
        <v>6</v>
      </c>
      <c r="J35">
        <v>861</v>
      </c>
      <c r="K35">
        <v>657</v>
      </c>
      <c r="L35">
        <v>6.7299999999999999E-4</v>
      </c>
      <c r="M35">
        <v>2.04</v>
      </c>
      <c r="N35" s="10">
        <v>0.90972222222626442</v>
      </c>
      <c r="O35">
        <v>105</v>
      </c>
      <c r="P35" s="8">
        <f t="shared" si="0"/>
        <v>1.6158212307692308</v>
      </c>
      <c r="Q35" s="8">
        <f t="shared" si="1"/>
        <v>3.7962294092307687</v>
      </c>
      <c r="R35" s="15">
        <f t="shared" si="2"/>
        <v>6369.6056419318147</v>
      </c>
      <c r="S35" s="15">
        <f t="shared" si="3"/>
        <v>14964.826431691567</v>
      </c>
      <c r="T35" s="8">
        <f t="shared" si="5"/>
        <v>2.3494117647058821</v>
      </c>
      <c r="U35">
        <v>2</v>
      </c>
    </row>
    <row r="36" spans="1:21" x14ac:dyDescent="0.25">
      <c r="A36" t="str">
        <f t="shared" si="4"/>
        <v>SKQ202106S.ST4.6</v>
      </c>
      <c r="B36" t="s">
        <v>16</v>
      </c>
      <c r="C36" t="s">
        <v>23</v>
      </c>
      <c r="D36" t="s">
        <v>24</v>
      </c>
      <c r="E36">
        <v>6</v>
      </c>
      <c r="F36">
        <v>6.1441179772071142E-2</v>
      </c>
      <c r="I36">
        <v>6</v>
      </c>
      <c r="J36">
        <v>840</v>
      </c>
      <c r="K36">
        <v>640</v>
      </c>
      <c r="L36">
        <v>6.7299999999999999E-4</v>
      </c>
      <c r="M36">
        <v>2.04</v>
      </c>
      <c r="N36" s="10">
        <v>0.90972222222626442</v>
      </c>
      <c r="O36">
        <v>105</v>
      </c>
      <c r="P36" s="8">
        <f t="shared" si="0"/>
        <v>1.5841384615384615</v>
      </c>
      <c r="Q36" s="8">
        <f t="shared" si="1"/>
        <v>3.6878743384615378</v>
      </c>
      <c r="R36" s="15">
        <f t="shared" si="2"/>
        <v>6247.5262486433885</v>
      </c>
      <c r="S36" s="15">
        <f t="shared" si="3"/>
        <v>14544.241106841802</v>
      </c>
      <c r="T36" s="8">
        <f t="shared" si="5"/>
        <v>2.3279999999999998</v>
      </c>
      <c r="U36">
        <v>2</v>
      </c>
    </row>
    <row r="37" spans="1:21" x14ac:dyDescent="0.25">
      <c r="A37" t="str">
        <f t="shared" si="4"/>
        <v>SKQ202106S.ST4.7</v>
      </c>
      <c r="B37" t="s">
        <v>16</v>
      </c>
      <c r="C37" t="s">
        <v>23</v>
      </c>
      <c r="D37" t="s">
        <v>24</v>
      </c>
      <c r="E37">
        <v>7</v>
      </c>
      <c r="F37">
        <v>5.9963801558769535E-2</v>
      </c>
      <c r="I37">
        <v>6</v>
      </c>
      <c r="J37">
        <v>636</v>
      </c>
      <c r="K37">
        <v>549</v>
      </c>
      <c r="L37">
        <v>6.7299999999999999E-4</v>
      </c>
      <c r="M37">
        <v>2.04</v>
      </c>
      <c r="N37" s="10">
        <v>0.90972222222626442</v>
      </c>
      <c r="O37">
        <v>105</v>
      </c>
      <c r="P37" s="8">
        <f t="shared" si="0"/>
        <v>0.68910023076923077</v>
      </c>
      <c r="Q37" s="8">
        <f t="shared" si="1"/>
        <v>3.8332982492307694</v>
      </c>
      <c r="R37" s="15">
        <f t="shared" si="2"/>
        <v>2784.6315181314558</v>
      </c>
      <c r="S37" s="15">
        <f t="shared" si="3"/>
        <v>15490.232982929878</v>
      </c>
      <c r="T37" s="8">
        <f t="shared" si="5"/>
        <v>5.5627586206896558</v>
      </c>
      <c r="U37">
        <v>2</v>
      </c>
    </row>
    <row r="38" spans="1:21" x14ac:dyDescent="0.25">
      <c r="A38" t="str">
        <f t="shared" si="4"/>
        <v>SKQ202106S.ST4.8</v>
      </c>
      <c r="B38" t="s">
        <v>16</v>
      </c>
      <c r="C38" t="s">
        <v>23</v>
      </c>
      <c r="D38" t="s">
        <v>24</v>
      </c>
      <c r="E38">
        <v>8</v>
      </c>
      <c r="F38">
        <v>5.8439020835950227E-2</v>
      </c>
      <c r="I38">
        <v>6</v>
      </c>
      <c r="J38">
        <v>674</v>
      </c>
      <c r="K38">
        <v>555</v>
      </c>
      <c r="L38">
        <v>6.7299999999999999E-4</v>
      </c>
      <c r="M38">
        <v>2.04</v>
      </c>
      <c r="N38" s="10">
        <v>0.90972222222626442</v>
      </c>
      <c r="O38">
        <v>105</v>
      </c>
      <c r="P38" s="8">
        <f t="shared" si="0"/>
        <v>0.94256238461538455</v>
      </c>
      <c r="Q38" s="8">
        <f t="shared" si="1"/>
        <v>3.6292612153846155</v>
      </c>
      <c r="R38" s="15">
        <f t="shared" si="2"/>
        <v>3908.2440095712304</v>
      </c>
      <c r="S38" s="15">
        <f t="shared" si="3"/>
        <v>15048.381556180993</v>
      </c>
      <c r="T38" s="8">
        <f t="shared" si="5"/>
        <v>3.8504201680672274</v>
      </c>
      <c r="U38">
        <v>2</v>
      </c>
    </row>
    <row r="39" spans="1:21" x14ac:dyDescent="0.25">
      <c r="A39" t="str">
        <f t="shared" si="4"/>
        <v>SKQ202106S.ST5.1</v>
      </c>
      <c r="B39" t="s">
        <v>16</v>
      </c>
      <c r="C39" t="s">
        <v>25</v>
      </c>
      <c r="D39" t="s">
        <v>26</v>
      </c>
      <c r="E39">
        <v>1</v>
      </c>
      <c r="F39">
        <v>5.9563438560203796E-2</v>
      </c>
      <c r="I39">
        <v>6</v>
      </c>
      <c r="J39">
        <v>280</v>
      </c>
      <c r="K39">
        <v>233</v>
      </c>
      <c r="L39">
        <v>6.7299999999999999E-4</v>
      </c>
      <c r="M39">
        <v>2.04</v>
      </c>
      <c r="N39" s="10">
        <v>0.70277777777664596</v>
      </c>
      <c r="O39">
        <v>40</v>
      </c>
      <c r="P39" s="8">
        <f t="shared" si="0"/>
        <v>0.37227253846153846</v>
      </c>
      <c r="Q39" s="8">
        <f t="shared" si="1"/>
        <v>1.5470696215384614</v>
      </c>
      <c r="R39" s="15">
        <f t="shared" si="2"/>
        <v>1960.4082424396338</v>
      </c>
      <c r="S39" s="15">
        <f t="shared" si="3"/>
        <v>8146.9561258150907</v>
      </c>
      <c r="T39" s="8">
        <f t="shared" si="5"/>
        <v>4.1557446808510639</v>
      </c>
      <c r="U39">
        <v>2</v>
      </c>
    </row>
    <row r="40" spans="1:21" x14ac:dyDescent="0.25">
      <c r="A40" t="str">
        <f t="shared" si="4"/>
        <v>SKQ202106S.ST5.2</v>
      </c>
      <c r="B40" t="s">
        <v>16</v>
      </c>
      <c r="C40" t="s">
        <v>25</v>
      </c>
      <c r="D40" t="s">
        <v>26</v>
      </c>
      <c r="E40">
        <v>2</v>
      </c>
      <c r="F40">
        <v>6.3535447071643561E-2</v>
      </c>
      <c r="I40">
        <v>6</v>
      </c>
      <c r="J40">
        <v>286</v>
      </c>
      <c r="K40">
        <v>236</v>
      </c>
      <c r="L40">
        <v>6.7299999999999999E-4</v>
      </c>
      <c r="M40">
        <v>2.04</v>
      </c>
      <c r="N40" s="10">
        <v>0.70277777777664596</v>
      </c>
      <c r="O40">
        <v>40</v>
      </c>
      <c r="P40" s="8">
        <f t="shared" si="0"/>
        <v>0.39603461538461537</v>
      </c>
      <c r="Q40" s="8">
        <f t="shared" si="1"/>
        <v>1.5480201046153845</v>
      </c>
      <c r="R40" s="15">
        <f t="shared" si="2"/>
        <v>1955.1601521461171</v>
      </c>
      <c r="S40" s="15">
        <f t="shared" si="3"/>
        <v>7642.3300027087425</v>
      </c>
      <c r="T40" s="8">
        <f t="shared" si="5"/>
        <v>3.9087999999999998</v>
      </c>
      <c r="U40">
        <v>2</v>
      </c>
    </row>
    <row r="41" spans="1:21" x14ac:dyDescent="0.25">
      <c r="A41" t="str">
        <f t="shared" si="4"/>
        <v>SKQ202106S.ST5.3</v>
      </c>
      <c r="B41" t="s">
        <v>16</v>
      </c>
      <c r="C41" t="s">
        <v>25</v>
      </c>
      <c r="D41" t="s">
        <v>26</v>
      </c>
      <c r="E41">
        <v>3</v>
      </c>
      <c r="F41">
        <v>8.4155716016457702E-2</v>
      </c>
      <c r="I41">
        <v>6</v>
      </c>
      <c r="J41">
        <v>409</v>
      </c>
      <c r="K41">
        <v>354</v>
      </c>
      <c r="L41">
        <v>6.7299999999999999E-4</v>
      </c>
      <c r="M41">
        <v>2.04</v>
      </c>
      <c r="N41" s="10">
        <v>0.70277777777664596</v>
      </c>
      <c r="O41">
        <v>40</v>
      </c>
      <c r="P41" s="8">
        <f t="shared" si="0"/>
        <v>0.43563807692307693</v>
      </c>
      <c r="Q41" s="8">
        <f t="shared" si="1"/>
        <v>2.4804440030769226</v>
      </c>
      <c r="R41" s="15">
        <f t="shared" si="2"/>
        <v>1623.7063656242954</v>
      </c>
      <c r="S41" s="15">
        <f t="shared" si="3"/>
        <v>9245.0888265255307</v>
      </c>
      <c r="T41" s="8">
        <f t="shared" si="5"/>
        <v>5.6938181818181803</v>
      </c>
      <c r="U41">
        <v>2</v>
      </c>
    </row>
    <row r="42" spans="1:21" x14ac:dyDescent="0.25">
      <c r="A42" t="str">
        <f t="shared" si="4"/>
        <v>SKQ202106S.ST5.4</v>
      </c>
      <c r="B42" t="s">
        <v>16</v>
      </c>
      <c r="C42" t="s">
        <v>25</v>
      </c>
      <c r="D42" t="s">
        <v>26</v>
      </c>
      <c r="E42">
        <v>4</v>
      </c>
      <c r="F42">
        <v>6.7816204143846509E-2</v>
      </c>
      <c r="I42">
        <v>6</v>
      </c>
      <c r="J42">
        <v>405</v>
      </c>
      <c r="K42">
        <v>333</v>
      </c>
      <c r="L42">
        <v>6.7299999999999999E-4</v>
      </c>
      <c r="M42">
        <v>2.04</v>
      </c>
      <c r="N42" s="10">
        <v>0.70277777777664596</v>
      </c>
      <c r="O42">
        <v>40</v>
      </c>
      <c r="P42" s="8">
        <f t="shared" si="0"/>
        <v>0.57028984615384615</v>
      </c>
      <c r="Q42" s="8">
        <f t="shared" si="1"/>
        <v>2.1728043138461541</v>
      </c>
      <c r="R42" s="15">
        <f t="shared" si="2"/>
        <v>2637.7124072541369</v>
      </c>
      <c r="S42" s="15">
        <f t="shared" si="3"/>
        <v>10049.684271638262</v>
      </c>
      <c r="T42" s="8">
        <f t="shared" si="5"/>
        <v>3.8100000000000005</v>
      </c>
      <c r="U42">
        <v>2</v>
      </c>
    </row>
    <row r="43" spans="1:21" x14ac:dyDescent="0.25">
      <c r="A43" t="str">
        <f t="shared" si="4"/>
        <v>SKQ202106S.ST5.5</v>
      </c>
      <c r="B43" t="s">
        <v>16</v>
      </c>
      <c r="C43" t="s">
        <v>25</v>
      </c>
      <c r="D43" t="s">
        <v>26</v>
      </c>
      <c r="E43">
        <v>5</v>
      </c>
      <c r="F43">
        <v>5.6891405300004964E-2</v>
      </c>
      <c r="I43">
        <v>6</v>
      </c>
      <c r="J43">
        <v>150</v>
      </c>
      <c r="K43">
        <v>121</v>
      </c>
      <c r="L43">
        <v>6.7299999999999999E-4</v>
      </c>
      <c r="M43">
        <v>2.04</v>
      </c>
      <c r="N43" s="10">
        <v>0.70277777777664596</v>
      </c>
      <c r="O43">
        <v>105</v>
      </c>
      <c r="P43" s="8">
        <f t="shared" si="0"/>
        <v>0.22970007692307692</v>
      </c>
      <c r="Q43" s="8">
        <f t="shared" si="1"/>
        <v>0.76703984307692308</v>
      </c>
      <c r="R43" s="15">
        <f t="shared" si="2"/>
        <v>1266.4258291873853</v>
      </c>
      <c r="S43" s="15">
        <f t="shared" si="3"/>
        <v>4228.9888723622889</v>
      </c>
      <c r="T43" s="8">
        <f t="shared" si="5"/>
        <v>3.3393103448275863</v>
      </c>
      <c r="U43">
        <v>2</v>
      </c>
    </row>
    <row r="44" spans="1:21" x14ac:dyDescent="0.25">
      <c r="A44" t="str">
        <f t="shared" si="4"/>
        <v>SKQ202106S.ST5.6</v>
      </c>
      <c r="B44" t="s">
        <v>16</v>
      </c>
      <c r="C44" t="s">
        <v>25</v>
      </c>
      <c r="D44" t="s">
        <v>26</v>
      </c>
      <c r="E44">
        <v>6</v>
      </c>
      <c r="F44">
        <v>6.3648727911543079E-2</v>
      </c>
      <c r="I44">
        <v>6</v>
      </c>
      <c r="J44">
        <v>170</v>
      </c>
      <c r="K44">
        <v>132</v>
      </c>
      <c r="L44">
        <v>6.7299999999999999E-4</v>
      </c>
      <c r="M44">
        <v>2.04</v>
      </c>
      <c r="N44" s="10">
        <v>0.70277777777664596</v>
      </c>
      <c r="O44">
        <v>105</v>
      </c>
      <c r="P44" s="8">
        <f t="shared" si="0"/>
        <v>0.30098630769230766</v>
      </c>
      <c r="Q44" s="8">
        <f t="shared" si="1"/>
        <v>0.78636633230769248</v>
      </c>
      <c r="R44" s="15">
        <f t="shared" si="2"/>
        <v>1483.2770993834854</v>
      </c>
      <c r="S44" s="15">
        <f t="shared" si="3"/>
        <v>3875.2565901787493</v>
      </c>
      <c r="T44" s="8">
        <f t="shared" si="5"/>
        <v>2.6126315789473691</v>
      </c>
      <c r="U44">
        <v>2</v>
      </c>
    </row>
    <row r="45" spans="1:21" x14ac:dyDescent="0.25">
      <c r="A45" t="str">
        <f t="shared" si="4"/>
        <v>SKQ202106S.ST5.7</v>
      </c>
      <c r="B45" t="s">
        <v>16</v>
      </c>
      <c r="C45" t="s">
        <v>25</v>
      </c>
      <c r="D45" t="s">
        <v>26</v>
      </c>
      <c r="E45">
        <v>7</v>
      </c>
      <c r="F45">
        <v>5.3752936003417504E-2</v>
      </c>
      <c r="I45">
        <v>6</v>
      </c>
      <c r="J45">
        <v>147</v>
      </c>
      <c r="K45">
        <v>113</v>
      </c>
      <c r="L45">
        <v>6.7299999999999999E-4</v>
      </c>
      <c r="M45">
        <v>2.04</v>
      </c>
      <c r="N45" s="10">
        <v>0.70277777777664596</v>
      </c>
      <c r="O45">
        <v>105</v>
      </c>
      <c r="P45" s="8">
        <f t="shared" si="0"/>
        <v>0.26930353846153843</v>
      </c>
      <c r="Q45" s="8">
        <f t="shared" si="1"/>
        <v>0.66153622153846159</v>
      </c>
      <c r="R45" s="15">
        <f t="shared" si="2"/>
        <v>1571.4665811305736</v>
      </c>
      <c r="S45" s="15">
        <f t="shared" si="3"/>
        <v>3860.2614369419266</v>
      </c>
      <c r="T45" s="8">
        <f t="shared" si="5"/>
        <v>2.4564705882352946</v>
      </c>
      <c r="U45">
        <v>2</v>
      </c>
    </row>
    <row r="46" spans="1:21" x14ac:dyDescent="0.25">
      <c r="A46" t="str">
        <f t="shared" si="4"/>
        <v>SKQ202106S.ST5.8</v>
      </c>
      <c r="B46" t="s">
        <v>16</v>
      </c>
      <c r="C46" t="s">
        <v>25</v>
      </c>
      <c r="D46" t="s">
        <v>26</v>
      </c>
      <c r="E46">
        <v>8</v>
      </c>
      <c r="F46">
        <v>5.9682404257991713E-2</v>
      </c>
      <c r="I46">
        <v>6</v>
      </c>
      <c r="J46">
        <v>197</v>
      </c>
      <c r="K46">
        <v>160</v>
      </c>
      <c r="L46">
        <v>6.7299999999999999E-4</v>
      </c>
      <c r="M46">
        <v>2.04</v>
      </c>
      <c r="N46" s="10">
        <v>0.70277777777664596</v>
      </c>
      <c r="O46">
        <v>105</v>
      </c>
      <c r="P46" s="8">
        <f t="shared" si="0"/>
        <v>0.2930656153846154</v>
      </c>
      <c r="Q46" s="8">
        <f t="shared" si="1"/>
        <v>1.0249375846153843</v>
      </c>
      <c r="R46" s="15">
        <f t="shared" si="2"/>
        <v>1540.2238259613673</v>
      </c>
      <c r="S46" s="15">
        <f t="shared" si="3"/>
        <v>5386.6206237675915</v>
      </c>
      <c r="T46" s="8">
        <f t="shared" si="5"/>
        <v>3.4972972972972962</v>
      </c>
      <c r="U46">
        <v>2</v>
      </c>
    </row>
    <row r="47" spans="1:21" x14ac:dyDescent="0.25">
      <c r="A47" t="str">
        <f t="shared" si="4"/>
        <v>SKQ202106S.ST5.9</v>
      </c>
      <c r="B47" t="s">
        <v>16</v>
      </c>
      <c r="C47" t="s">
        <v>25</v>
      </c>
      <c r="D47" t="s">
        <v>26</v>
      </c>
      <c r="E47">
        <v>9</v>
      </c>
      <c r="F47">
        <v>6.2599573055858296E-2</v>
      </c>
      <c r="I47">
        <v>6</v>
      </c>
      <c r="J47">
        <v>188</v>
      </c>
      <c r="K47">
        <v>130</v>
      </c>
      <c r="L47">
        <v>6.7299999999999999E-4</v>
      </c>
      <c r="M47">
        <v>2.04</v>
      </c>
      <c r="N47" s="10">
        <v>0.70277777777664596</v>
      </c>
      <c r="O47">
        <v>180</v>
      </c>
      <c r="P47" s="8">
        <f t="shared" si="0"/>
        <v>0.45940015384615385</v>
      </c>
      <c r="Q47" s="8">
        <f t="shared" si="1"/>
        <v>0.61147744615384603</v>
      </c>
      <c r="R47" s="15">
        <f t="shared" si="2"/>
        <v>2301.8925405898376</v>
      </c>
      <c r="S47" s="15">
        <f t="shared" si="3"/>
        <v>3063.8983471299211</v>
      </c>
      <c r="T47" s="8">
        <f t="shared" si="5"/>
        <v>1.3310344827586205</v>
      </c>
      <c r="U47">
        <v>2</v>
      </c>
    </row>
    <row r="48" spans="1:21" x14ac:dyDescent="0.25">
      <c r="A48" t="str">
        <f t="shared" si="4"/>
        <v>SKQ202106S.ST5.10</v>
      </c>
      <c r="B48" t="s">
        <v>16</v>
      </c>
      <c r="C48" t="s">
        <v>25</v>
      </c>
      <c r="D48" t="s">
        <v>26</v>
      </c>
      <c r="E48">
        <v>10</v>
      </c>
      <c r="F48">
        <v>6.284127024912417E-2</v>
      </c>
      <c r="I48">
        <v>6</v>
      </c>
      <c r="J48">
        <v>190</v>
      </c>
      <c r="K48">
        <v>120</v>
      </c>
      <c r="L48">
        <v>6.7299999999999999E-4</v>
      </c>
      <c r="M48">
        <v>2.04</v>
      </c>
      <c r="N48" s="10">
        <v>0.70277777777664596</v>
      </c>
      <c r="O48">
        <v>180</v>
      </c>
      <c r="P48" s="8">
        <f t="shared" si="0"/>
        <v>0.5544484615384615</v>
      </c>
      <c r="Q48" s="8">
        <f t="shared" si="1"/>
        <v>0.43405393846153856</v>
      </c>
      <c r="R48" s="15">
        <f t="shared" si="2"/>
        <v>2767.4609921017072</v>
      </c>
      <c r="S48" s="15">
        <f t="shared" si="3"/>
        <v>2166.5266052453371</v>
      </c>
      <c r="T48" s="8">
        <f t="shared" si="5"/>
        <v>0.78285714285714303</v>
      </c>
      <c r="U48">
        <v>2</v>
      </c>
    </row>
    <row r="49" spans="1:21" x14ac:dyDescent="0.25">
      <c r="A49" t="str">
        <f t="shared" si="4"/>
        <v>SKQ202106S.ST5.11</v>
      </c>
      <c r="B49" t="s">
        <v>16</v>
      </c>
      <c r="C49" t="s">
        <v>25</v>
      </c>
      <c r="D49" t="s">
        <v>26</v>
      </c>
      <c r="E49">
        <v>11</v>
      </c>
      <c r="F49">
        <v>6.098693768439592E-2</v>
      </c>
      <c r="I49">
        <v>6</v>
      </c>
      <c r="J49">
        <v>192</v>
      </c>
      <c r="K49">
        <v>128</v>
      </c>
      <c r="L49">
        <v>6.7299999999999999E-4</v>
      </c>
      <c r="M49">
        <v>2.04</v>
      </c>
      <c r="N49" s="10">
        <v>0.70277777777664596</v>
      </c>
      <c r="O49">
        <v>180</v>
      </c>
      <c r="P49" s="8">
        <f t="shared" si="0"/>
        <v>0.50692430769230767</v>
      </c>
      <c r="Q49" s="8">
        <f t="shared" si="1"/>
        <v>0.54747825230769231</v>
      </c>
      <c r="R49" s="15">
        <f t="shared" si="2"/>
        <v>2607.1833284664735</v>
      </c>
      <c r="S49" s="15">
        <f t="shared" si="3"/>
        <v>2815.7579947437907</v>
      </c>
      <c r="T49" s="8">
        <f t="shared" si="5"/>
        <v>1.08</v>
      </c>
      <c r="U49">
        <v>2</v>
      </c>
    </row>
    <row r="50" spans="1:21" x14ac:dyDescent="0.25">
      <c r="A50" t="str">
        <f t="shared" si="4"/>
        <v>SKQ202106S.ST5.12</v>
      </c>
      <c r="B50" t="s">
        <v>16</v>
      </c>
      <c r="C50" t="s">
        <v>25</v>
      </c>
      <c r="D50" t="s">
        <v>26</v>
      </c>
      <c r="E50">
        <v>12</v>
      </c>
      <c r="F50">
        <v>6.8730169159262222E-2</v>
      </c>
      <c r="I50">
        <v>6</v>
      </c>
      <c r="J50">
        <v>194</v>
      </c>
      <c r="K50">
        <v>128</v>
      </c>
      <c r="L50">
        <v>6.7299999999999999E-4</v>
      </c>
      <c r="M50">
        <v>2.04</v>
      </c>
      <c r="N50" s="10">
        <v>0.70277777777664596</v>
      </c>
      <c r="O50">
        <v>180</v>
      </c>
      <c r="P50" s="8">
        <f t="shared" si="0"/>
        <v>0.52276569230769232</v>
      </c>
      <c r="Q50" s="8">
        <f t="shared" si="1"/>
        <v>0.53163686769230767</v>
      </c>
      <c r="R50" s="15">
        <f t="shared" si="2"/>
        <v>2385.7500740257387</v>
      </c>
      <c r="S50" s="15">
        <f t="shared" si="3"/>
        <v>2426.2355298273878</v>
      </c>
      <c r="T50" s="8">
        <f t="shared" si="5"/>
        <v>1.0169696969696969</v>
      </c>
      <c r="U50">
        <v>2</v>
      </c>
    </row>
    <row r="51" spans="1:21" x14ac:dyDescent="0.25">
      <c r="A51" t="str">
        <f t="shared" si="4"/>
        <v>SKQ202106S.ST6.1</v>
      </c>
      <c r="B51" t="s">
        <v>16</v>
      </c>
      <c r="C51" t="s">
        <v>27</v>
      </c>
      <c r="D51" t="s">
        <v>28</v>
      </c>
      <c r="E51">
        <v>1</v>
      </c>
      <c r="F51">
        <v>5.6917171335014026E-2</v>
      </c>
      <c r="I51">
        <v>6</v>
      </c>
      <c r="J51">
        <v>361</v>
      </c>
      <c r="K51">
        <v>315</v>
      </c>
      <c r="L51">
        <v>6.7299999999999999E-4</v>
      </c>
      <c r="M51">
        <v>2.04</v>
      </c>
      <c r="N51" s="10">
        <v>1.3333333333357587</v>
      </c>
      <c r="O51">
        <v>40</v>
      </c>
      <c r="P51" s="8">
        <f t="shared" si="0"/>
        <v>0.36435184615384614</v>
      </c>
      <c r="Q51" s="8">
        <f t="shared" si="1"/>
        <v>2.2304669538461539</v>
      </c>
      <c r="R51" s="15">
        <f t="shared" si="2"/>
        <v>1058.3327372371384</v>
      </c>
      <c r="S51" s="15">
        <f t="shared" si="3"/>
        <v>6478.8369305647429</v>
      </c>
      <c r="T51" s="8">
        <f t="shared" si="5"/>
        <v>6.1217391304347828</v>
      </c>
      <c r="U51">
        <v>3</v>
      </c>
    </row>
    <row r="52" spans="1:21" x14ac:dyDescent="0.25">
      <c r="A52" t="str">
        <f t="shared" si="4"/>
        <v>SKQ202106S.ST6.2</v>
      </c>
      <c r="B52" t="s">
        <v>16</v>
      </c>
      <c r="C52" t="s">
        <v>27</v>
      </c>
      <c r="D52" t="s">
        <v>28</v>
      </c>
      <c r="E52">
        <v>2</v>
      </c>
      <c r="F52">
        <v>5.1090234511956115E-2</v>
      </c>
      <c r="I52">
        <v>6</v>
      </c>
      <c r="J52">
        <v>350</v>
      </c>
      <c r="K52">
        <v>308</v>
      </c>
      <c r="L52">
        <v>6.7299999999999999E-4</v>
      </c>
      <c r="M52">
        <v>2.04</v>
      </c>
      <c r="N52" s="10">
        <v>1.3333333333357587</v>
      </c>
      <c r="O52">
        <v>40</v>
      </c>
      <c r="P52" s="8">
        <f t="shared" si="0"/>
        <v>0.3326690769230769</v>
      </c>
      <c r="Q52" s="8">
        <f t="shared" si="1"/>
        <v>2.2044870830769234</v>
      </c>
      <c r="R52" s="15">
        <f t="shared" si="2"/>
        <v>1076.5125600720542</v>
      </c>
      <c r="S52" s="15">
        <f t="shared" si="3"/>
        <v>7133.6898980774804</v>
      </c>
      <c r="T52" s="8">
        <f t="shared" si="5"/>
        <v>6.6266666666666678</v>
      </c>
      <c r="U52">
        <v>3</v>
      </c>
    </row>
    <row r="53" spans="1:21" x14ac:dyDescent="0.25">
      <c r="A53" t="str">
        <f t="shared" si="4"/>
        <v>SKQ202106S.ST6.3</v>
      </c>
      <c r="B53" t="s">
        <v>16</v>
      </c>
      <c r="C53" t="s">
        <v>27</v>
      </c>
      <c r="D53" t="s">
        <v>28</v>
      </c>
      <c r="E53">
        <v>3</v>
      </c>
      <c r="F53">
        <v>4.2782336785603732E-2</v>
      </c>
      <c r="I53">
        <v>6</v>
      </c>
      <c r="J53">
        <v>295</v>
      </c>
      <c r="K53">
        <v>258</v>
      </c>
      <c r="L53">
        <v>6.7299999999999999E-4</v>
      </c>
      <c r="M53">
        <v>2.04</v>
      </c>
      <c r="N53" s="10">
        <v>1.3333333333357587</v>
      </c>
      <c r="O53">
        <v>40</v>
      </c>
      <c r="P53" s="8">
        <f t="shared" si="0"/>
        <v>0.2930656153846154</v>
      </c>
      <c r="Q53" s="8">
        <f t="shared" si="1"/>
        <v>1.832214544615385</v>
      </c>
      <c r="R53" s="15">
        <f t="shared" si="2"/>
        <v>1132.5175190853568</v>
      </c>
      <c r="S53" s="15">
        <f t="shared" si="3"/>
        <v>7080.3770949952623</v>
      </c>
      <c r="T53" s="8">
        <f t="shared" si="5"/>
        <v>6.2518918918918933</v>
      </c>
      <c r="U53">
        <v>3</v>
      </c>
    </row>
    <row r="54" spans="1:21" x14ac:dyDescent="0.25">
      <c r="A54" t="str">
        <f t="shared" si="4"/>
        <v>SKQ202106S.ST6.4</v>
      </c>
      <c r="B54" t="s">
        <v>16</v>
      </c>
      <c r="C54" t="s">
        <v>27</v>
      </c>
      <c r="D54" t="s">
        <v>28</v>
      </c>
      <c r="E54">
        <v>4</v>
      </c>
      <c r="F54">
        <v>5.0327424225489054E-2</v>
      </c>
      <c r="I54">
        <v>6</v>
      </c>
      <c r="J54">
        <v>340</v>
      </c>
      <c r="K54">
        <v>288</v>
      </c>
      <c r="L54">
        <v>6.7299999999999999E-4</v>
      </c>
      <c r="M54">
        <v>2.04</v>
      </c>
      <c r="N54" s="10">
        <v>1.3333333333357587</v>
      </c>
      <c r="O54">
        <v>40</v>
      </c>
      <c r="P54" s="8">
        <f t="shared" si="0"/>
        <v>0.41187599999999996</v>
      </c>
      <c r="Q54" s="8">
        <f t="shared" si="1"/>
        <v>1.9605297599999998</v>
      </c>
      <c r="R54" s="15">
        <f t="shared" si="2"/>
        <v>1353.0266382824905</v>
      </c>
      <c r="S54" s="15">
        <f t="shared" si="3"/>
        <v>6440.4067982246543</v>
      </c>
      <c r="T54" s="8">
        <f t="shared" si="5"/>
        <v>4.76</v>
      </c>
      <c r="U54">
        <v>3</v>
      </c>
    </row>
    <row r="55" spans="1:21" x14ac:dyDescent="0.25">
      <c r="A55" t="str">
        <f t="shared" si="4"/>
        <v>SKQ202106S.ST6.5</v>
      </c>
      <c r="B55" t="s">
        <v>16</v>
      </c>
      <c r="C55" t="s">
        <v>27</v>
      </c>
      <c r="D55" t="s">
        <v>28</v>
      </c>
      <c r="E55">
        <v>5</v>
      </c>
      <c r="F55">
        <v>5.3569102432954374E-2</v>
      </c>
      <c r="I55">
        <v>6</v>
      </c>
      <c r="J55">
        <v>287</v>
      </c>
      <c r="K55">
        <v>272</v>
      </c>
      <c r="L55">
        <v>6.7299999999999999E-4</v>
      </c>
      <c r="M55">
        <v>2.04</v>
      </c>
      <c r="N55" s="10">
        <v>1.3333333333357587</v>
      </c>
      <c r="O55">
        <v>105</v>
      </c>
      <c r="P55" s="8">
        <f t="shared" si="0"/>
        <v>0.11881038461538461</v>
      </c>
      <c r="Q55" s="8">
        <f t="shared" si="1"/>
        <v>2.1217950553846152</v>
      </c>
      <c r="R55" s="15">
        <f t="shared" si="2"/>
        <v>366.67778260254113</v>
      </c>
      <c r="S55" s="15">
        <f t="shared" si="3"/>
        <v>6548.3762935712475</v>
      </c>
      <c r="T55" s="8">
        <f t="shared" si="5"/>
        <v>17.858666666666664</v>
      </c>
      <c r="U55">
        <v>3</v>
      </c>
    </row>
    <row r="56" spans="1:21" x14ac:dyDescent="0.25">
      <c r="A56" t="str">
        <f t="shared" si="4"/>
        <v>SKQ202106S.ST6.6</v>
      </c>
      <c r="B56" t="s">
        <v>16</v>
      </c>
      <c r="C56" t="s">
        <v>27</v>
      </c>
      <c r="D56" t="s">
        <v>28</v>
      </c>
      <c r="E56">
        <v>6</v>
      </c>
      <c r="F56">
        <v>5.0460202961743535E-2</v>
      </c>
      <c r="I56">
        <v>6</v>
      </c>
      <c r="J56">
        <v>156</v>
      </c>
      <c r="K56">
        <v>132</v>
      </c>
      <c r="L56">
        <v>6.7299999999999999E-4</v>
      </c>
      <c r="M56">
        <v>2.04</v>
      </c>
      <c r="N56" s="10">
        <v>1.3333333333357587</v>
      </c>
      <c r="O56">
        <v>105</v>
      </c>
      <c r="P56" s="8">
        <f t="shared" si="0"/>
        <v>0.19009661538461536</v>
      </c>
      <c r="Q56" s="8">
        <f t="shared" si="1"/>
        <v>0.89725602461538478</v>
      </c>
      <c r="R56" s="15">
        <f t="shared" si="2"/>
        <v>622.83062035295143</v>
      </c>
      <c r="S56" s="15">
        <f t="shared" si="3"/>
        <v>2939.7605280659313</v>
      </c>
      <c r="T56" s="8">
        <f t="shared" si="5"/>
        <v>4.7200000000000015</v>
      </c>
      <c r="U56">
        <v>3</v>
      </c>
    </row>
    <row r="57" spans="1:21" x14ac:dyDescent="0.25">
      <c r="A57" t="str">
        <f t="shared" si="4"/>
        <v>SKQ202106S.ST6.7</v>
      </c>
      <c r="B57" t="s">
        <v>16</v>
      </c>
      <c r="C57" t="s">
        <v>27</v>
      </c>
      <c r="D57" t="s">
        <v>28</v>
      </c>
      <c r="E57">
        <v>7</v>
      </c>
      <c r="F57">
        <v>4.8642824251414106E-2</v>
      </c>
      <c r="I57">
        <v>6</v>
      </c>
      <c r="J57">
        <v>68.7</v>
      </c>
      <c r="K57">
        <v>62.2</v>
      </c>
      <c r="L57">
        <v>6.7299999999999999E-4</v>
      </c>
      <c r="M57">
        <v>2.04</v>
      </c>
      <c r="N57" s="10">
        <v>1.3333333333357587</v>
      </c>
      <c r="O57">
        <v>105</v>
      </c>
      <c r="P57" s="8">
        <f t="shared" si="0"/>
        <v>5.1484499999999996E-2</v>
      </c>
      <c r="Q57" s="8">
        <f t="shared" si="1"/>
        <v>0.46088924399999998</v>
      </c>
      <c r="R57" s="15">
        <f t="shared" si="2"/>
        <v>174.98558795969439</v>
      </c>
      <c r="S57" s="15">
        <f t="shared" si="3"/>
        <v>1566.470983415184</v>
      </c>
      <c r="T57" s="8">
        <f t="shared" si="5"/>
        <v>8.952</v>
      </c>
      <c r="U57">
        <v>3</v>
      </c>
    </row>
    <row r="58" spans="1:21" x14ac:dyDescent="0.25">
      <c r="A58" t="str">
        <f t="shared" si="4"/>
        <v>SKQ202106S.ST6.8</v>
      </c>
      <c r="B58" t="s">
        <v>16</v>
      </c>
      <c r="C58" t="s">
        <v>27</v>
      </c>
      <c r="D58" t="s">
        <v>28</v>
      </c>
      <c r="E58">
        <v>8</v>
      </c>
      <c r="F58">
        <v>4.9470787217395618E-2</v>
      </c>
      <c r="I58">
        <v>6</v>
      </c>
      <c r="J58">
        <v>174</v>
      </c>
      <c r="K58">
        <v>158</v>
      </c>
      <c r="L58">
        <v>6.7299999999999999E-4</v>
      </c>
      <c r="M58">
        <v>2.04</v>
      </c>
      <c r="N58" s="10">
        <v>1.3333333333357587</v>
      </c>
      <c r="O58">
        <v>105</v>
      </c>
      <c r="P58" s="8">
        <f t="shared" si="0"/>
        <v>0.12673107692307692</v>
      </c>
      <c r="Q58" s="8">
        <f t="shared" si="1"/>
        <v>1.174797083076923</v>
      </c>
      <c r="R58" s="15">
        <f t="shared" si="2"/>
        <v>423.52482184000706</v>
      </c>
      <c r="S58" s="15">
        <f t="shared" si="3"/>
        <v>3926.0750984568658</v>
      </c>
      <c r="T58" s="8">
        <f t="shared" si="5"/>
        <v>9.27</v>
      </c>
      <c r="U58">
        <v>3</v>
      </c>
    </row>
    <row r="59" spans="1:21" x14ac:dyDescent="0.25">
      <c r="A59" t="str">
        <f t="shared" si="4"/>
        <v>SKQ202106S.ST6.9</v>
      </c>
      <c r="B59" t="s">
        <v>16</v>
      </c>
      <c r="C59" t="s">
        <v>27</v>
      </c>
      <c r="D59" t="s">
        <v>28</v>
      </c>
      <c r="E59">
        <v>9</v>
      </c>
      <c r="F59">
        <v>4.8569319539211966E-2</v>
      </c>
      <c r="I59">
        <v>6</v>
      </c>
      <c r="J59">
        <v>161</v>
      </c>
      <c r="K59">
        <v>146</v>
      </c>
      <c r="L59">
        <v>6.7299999999999999E-4</v>
      </c>
      <c r="M59">
        <v>2.04</v>
      </c>
      <c r="N59" s="10">
        <v>1.3333333333357587</v>
      </c>
      <c r="O59">
        <v>180</v>
      </c>
      <c r="P59" s="8">
        <f t="shared" si="0"/>
        <v>0.11881038461538461</v>
      </c>
      <c r="Q59" s="8">
        <f t="shared" si="1"/>
        <v>1.0838675353846157</v>
      </c>
      <c r="R59" s="15">
        <f t="shared" si="2"/>
        <v>404.42402492927334</v>
      </c>
      <c r="S59" s="15">
        <f t="shared" si="3"/>
        <v>3689.4255714214519</v>
      </c>
      <c r="T59" s="8">
        <f t="shared" si="5"/>
        <v>9.1226666666666691</v>
      </c>
      <c r="U59">
        <v>3</v>
      </c>
    </row>
    <row r="60" spans="1:21" x14ac:dyDescent="0.25">
      <c r="A60" t="str">
        <f t="shared" si="4"/>
        <v>SKQ202106S.ST6.10</v>
      </c>
      <c r="B60" t="s">
        <v>16</v>
      </c>
      <c r="C60" t="s">
        <v>27</v>
      </c>
      <c r="D60" t="s">
        <v>28</v>
      </c>
      <c r="E60">
        <v>10</v>
      </c>
      <c r="F60">
        <v>5.5913768314518338E-2</v>
      </c>
      <c r="I60">
        <v>6</v>
      </c>
      <c r="J60">
        <v>80.400000000000006</v>
      </c>
      <c r="K60">
        <v>71.7</v>
      </c>
      <c r="L60">
        <v>6.7299999999999999E-4</v>
      </c>
      <c r="M60">
        <v>2.04</v>
      </c>
      <c r="N60" s="10">
        <v>1.3333333333357587</v>
      </c>
      <c r="O60">
        <v>180</v>
      </c>
      <c r="P60" s="8">
        <f t="shared" si="0"/>
        <v>6.8910023076923094E-2</v>
      </c>
      <c r="Q60" s="8">
        <f t="shared" si="1"/>
        <v>0.52172016092307683</v>
      </c>
      <c r="R60" s="15">
        <f t="shared" si="2"/>
        <v>203.75496353004348</v>
      </c>
      <c r="S60" s="15">
        <f t="shared" si="3"/>
        <v>1542.6358549191837</v>
      </c>
      <c r="T60" s="8">
        <f t="shared" si="5"/>
        <v>7.5710344827586171</v>
      </c>
      <c r="U60">
        <v>3</v>
      </c>
    </row>
    <row r="61" spans="1:21" x14ac:dyDescent="0.25">
      <c r="A61" t="str">
        <f t="shared" si="4"/>
        <v>SKQ202106S.ST6.11</v>
      </c>
      <c r="B61" t="s">
        <v>16</v>
      </c>
      <c r="C61" t="s">
        <v>27</v>
      </c>
      <c r="D61" t="s">
        <v>28</v>
      </c>
      <c r="E61">
        <v>11</v>
      </c>
      <c r="F61">
        <v>4.9053312219780473E-2</v>
      </c>
      <c r="I61">
        <v>6</v>
      </c>
      <c r="J61">
        <v>75.2</v>
      </c>
      <c r="K61">
        <v>64.900000000000006</v>
      </c>
      <c r="L61">
        <v>6.7299999999999999E-4</v>
      </c>
      <c r="M61">
        <v>2.04</v>
      </c>
      <c r="N61" s="10">
        <v>1.3333333333357587</v>
      </c>
      <c r="O61">
        <v>180</v>
      </c>
      <c r="P61" s="8">
        <f t="shared" si="0"/>
        <v>8.1583130769230738E-2</v>
      </c>
      <c r="Q61" s="8">
        <f t="shared" si="1"/>
        <v>0.4530319172307693</v>
      </c>
      <c r="R61" s="15">
        <f t="shared" si="2"/>
        <v>274.9644794132023</v>
      </c>
      <c r="S61" s="15">
        <f t="shared" si="3"/>
        <v>1526.8804237395659</v>
      </c>
      <c r="T61" s="8">
        <f t="shared" si="5"/>
        <v>5.5530097087378669</v>
      </c>
      <c r="U61">
        <v>3</v>
      </c>
    </row>
    <row r="62" spans="1:21" x14ac:dyDescent="0.25">
      <c r="A62" t="str">
        <f t="shared" si="4"/>
        <v>SKQ202106S.ST6.12</v>
      </c>
      <c r="B62" t="s">
        <v>16</v>
      </c>
      <c r="C62" t="s">
        <v>27</v>
      </c>
      <c r="D62" t="s">
        <v>28</v>
      </c>
      <c r="E62">
        <v>12</v>
      </c>
      <c r="F62">
        <v>5.155716389569448E-2</v>
      </c>
      <c r="I62">
        <v>6</v>
      </c>
      <c r="J62">
        <v>77.400000000000006</v>
      </c>
      <c r="K62">
        <v>66.900000000000006</v>
      </c>
      <c r="L62">
        <v>6.7299999999999999E-4</v>
      </c>
      <c r="M62">
        <v>2.04</v>
      </c>
      <c r="N62" s="10">
        <v>1.3333333333357587</v>
      </c>
      <c r="O62">
        <v>180</v>
      </c>
      <c r="P62" s="8">
        <f t="shared" si="0"/>
        <v>8.3167269230769225E-2</v>
      </c>
      <c r="Q62" s="8">
        <f t="shared" si="1"/>
        <v>0.46792281876923092</v>
      </c>
      <c r="R62" s="15">
        <f t="shared" si="2"/>
        <v>266.69077094900319</v>
      </c>
      <c r="S62" s="15">
        <f t="shared" si="3"/>
        <v>1500.4784747222207</v>
      </c>
      <c r="T62" s="8">
        <f t="shared" si="5"/>
        <v>5.6262857142857161</v>
      </c>
      <c r="U62">
        <v>3</v>
      </c>
    </row>
    <row r="63" spans="1:21" x14ac:dyDescent="0.25">
      <c r="A63" t="str">
        <f t="shared" si="4"/>
        <v>SKQ202110S.ST1.1</v>
      </c>
      <c r="B63" t="s">
        <v>29</v>
      </c>
      <c r="C63" t="s">
        <v>30</v>
      </c>
      <c r="D63" t="s">
        <v>18</v>
      </c>
      <c r="E63">
        <v>1</v>
      </c>
      <c r="F63">
        <v>5.5360166648037952E-2</v>
      </c>
      <c r="I63">
        <v>6</v>
      </c>
      <c r="J63">
        <v>14.8</v>
      </c>
      <c r="K63">
        <v>11.6</v>
      </c>
      <c r="L63">
        <v>6.7299999999999999E-4</v>
      </c>
      <c r="M63">
        <v>2.04</v>
      </c>
      <c r="N63" s="10">
        <v>0.85694444444379769</v>
      </c>
      <c r="O63">
        <v>30</v>
      </c>
      <c r="P63" s="8">
        <f t="shared" si="0"/>
        <v>2.5346215384615393E-2</v>
      </c>
      <c r="Q63" s="8">
        <f t="shared" si="1"/>
        <v>7.020901661538459E-2</v>
      </c>
      <c r="R63" s="15">
        <f t="shared" si="2"/>
        <v>117.7731702240287</v>
      </c>
      <c r="S63" s="15">
        <f t="shared" si="3"/>
        <v>326.23168152055928</v>
      </c>
      <c r="T63" s="8">
        <f t="shared" si="5"/>
        <v>2.7699999999999982</v>
      </c>
      <c r="U63">
        <v>2</v>
      </c>
    </row>
    <row r="64" spans="1:21" x14ac:dyDescent="0.25">
      <c r="A64" t="str">
        <f t="shared" si="4"/>
        <v>SKQ202110S.ST1.2</v>
      </c>
      <c r="B64" t="s">
        <v>29</v>
      </c>
      <c r="C64" t="s">
        <v>30</v>
      </c>
      <c r="D64" t="s">
        <v>18</v>
      </c>
      <c r="E64">
        <v>2</v>
      </c>
      <c r="F64">
        <v>5.2843795436763506E-2</v>
      </c>
      <c r="I64">
        <v>6</v>
      </c>
      <c r="J64">
        <v>13.9</v>
      </c>
      <c r="K64">
        <v>11</v>
      </c>
      <c r="L64">
        <v>6.7299999999999999E-4</v>
      </c>
      <c r="M64">
        <v>2.04</v>
      </c>
      <c r="N64" s="10">
        <v>0.85694444444379769</v>
      </c>
      <c r="O64">
        <v>30</v>
      </c>
      <c r="P64" s="8">
        <f t="shared" si="0"/>
        <v>2.2970007692307694E-2</v>
      </c>
      <c r="Q64" s="8">
        <f t="shared" si="1"/>
        <v>6.764271230769231E-2</v>
      </c>
      <c r="R64" s="15">
        <f t="shared" si="2"/>
        <v>111.81440863531293</v>
      </c>
      <c r="S64" s="15">
        <f t="shared" si="3"/>
        <v>329.2741550846801</v>
      </c>
      <c r="T64" s="8">
        <f t="shared" si="5"/>
        <v>2.9448275862068964</v>
      </c>
      <c r="U64">
        <v>2</v>
      </c>
    </row>
    <row r="65" spans="1:21" x14ac:dyDescent="0.25">
      <c r="A65" t="str">
        <f t="shared" si="4"/>
        <v>SKQ202110S.ST1.3</v>
      </c>
      <c r="B65" t="s">
        <v>29</v>
      </c>
      <c r="C65" t="s">
        <v>30</v>
      </c>
      <c r="D65" t="s">
        <v>18</v>
      </c>
      <c r="E65">
        <v>3</v>
      </c>
      <c r="F65">
        <v>5.8128174980439852E-2</v>
      </c>
      <c r="I65">
        <v>6</v>
      </c>
      <c r="J65">
        <v>22.2</v>
      </c>
      <c r="K65">
        <v>18</v>
      </c>
      <c r="L65">
        <v>6.7299999999999999E-4</v>
      </c>
      <c r="M65">
        <v>2.04</v>
      </c>
      <c r="N65" s="10">
        <v>0.85694444444379769</v>
      </c>
      <c r="O65">
        <v>30</v>
      </c>
      <c r="P65" s="8">
        <f t="shared" si="0"/>
        <v>3.3266907692307689E-2</v>
      </c>
      <c r="Q65" s="8">
        <f t="shared" si="1"/>
        <v>0.1150084523076923</v>
      </c>
      <c r="R65" s="15">
        <f t="shared" si="2"/>
        <v>147.21646278003581</v>
      </c>
      <c r="S65" s="15">
        <f t="shared" si="3"/>
        <v>508.94834275383806</v>
      </c>
      <c r="T65" s="8">
        <f t="shared" si="5"/>
        <v>3.4571428571428573</v>
      </c>
      <c r="U65">
        <v>2</v>
      </c>
    </row>
    <row r="66" spans="1:21" x14ac:dyDescent="0.25">
      <c r="A66" t="str">
        <f t="shared" si="4"/>
        <v>SKQ202110S.ST1.5</v>
      </c>
      <c r="B66" t="s">
        <v>29</v>
      </c>
      <c r="C66" t="s">
        <v>30</v>
      </c>
      <c r="D66" t="s">
        <v>18</v>
      </c>
      <c r="E66">
        <v>5</v>
      </c>
      <c r="F66">
        <v>5.5892475942730627E-2</v>
      </c>
      <c r="I66">
        <v>6</v>
      </c>
      <c r="J66">
        <v>11.1</v>
      </c>
      <c r="K66">
        <v>9.1</v>
      </c>
      <c r="L66">
        <v>6.7299999999999999E-4</v>
      </c>
      <c r="M66">
        <v>2.04</v>
      </c>
      <c r="N66" s="10">
        <v>0.85694444444379769</v>
      </c>
      <c r="O66">
        <v>70</v>
      </c>
      <c r="P66" s="8">
        <f t="shared" si="0"/>
        <v>1.5841384615384615E-2</v>
      </c>
      <c r="Q66" s="8">
        <f t="shared" si="1"/>
        <v>5.9120047384615383E-2</v>
      </c>
      <c r="R66" s="15">
        <f t="shared" si="2"/>
        <v>72.907200614874881</v>
      </c>
      <c r="S66" s="15">
        <f t="shared" si="3"/>
        <v>272.08967269471304</v>
      </c>
      <c r="T66" s="8">
        <f t="shared" si="5"/>
        <v>3.7320000000000002</v>
      </c>
      <c r="U66">
        <v>2</v>
      </c>
    </row>
    <row r="67" spans="1:21" x14ac:dyDescent="0.25">
      <c r="A67" t="str">
        <f t="shared" si="4"/>
        <v>SKQ202110S.ST1.6</v>
      </c>
      <c r="B67" t="s">
        <v>29</v>
      </c>
      <c r="C67" t="s">
        <v>30</v>
      </c>
      <c r="D67" t="s">
        <v>18</v>
      </c>
      <c r="E67">
        <v>6</v>
      </c>
      <c r="F67">
        <v>5.6988406843568484E-2</v>
      </c>
      <c r="I67">
        <v>6</v>
      </c>
      <c r="J67">
        <v>13</v>
      </c>
      <c r="K67">
        <v>10.9</v>
      </c>
      <c r="L67">
        <v>6.7299999999999999E-4</v>
      </c>
      <c r="M67">
        <v>2.04</v>
      </c>
      <c r="N67" s="10">
        <v>0.85694444444379769</v>
      </c>
      <c r="O67">
        <v>70</v>
      </c>
      <c r="P67" s="8">
        <f t="shared" ref="P67:P130" si="6">L67*(M67/(M67-1))*I67*(J67-K67)</f>
        <v>1.6633453846153844E-2</v>
      </c>
      <c r="Q67" s="8">
        <f t="shared" ref="Q67:Q130" si="7">L67*(M67/(M67-1))*I67*(M67*K67-J67)</f>
        <v>7.3155514153846163E-2</v>
      </c>
      <c r="R67" s="15">
        <f t="shared" ref="R67:R130" si="8">P67/F67/N67/(3.14159*(0.076/2)^2)</f>
        <v>75.080396017818245</v>
      </c>
      <c r="S67" s="15">
        <f t="shared" ref="S67:S130" si="9">Q67/F67/N67/(3.14159*(0.076/2)^2)</f>
        <v>330.2107322002712</v>
      </c>
      <c r="T67" s="8">
        <f t="shared" si="5"/>
        <v>4.3980952380952392</v>
      </c>
      <c r="U67">
        <v>2</v>
      </c>
    </row>
    <row r="68" spans="1:21" x14ac:dyDescent="0.25">
      <c r="A68" t="str">
        <f t="shared" ref="A68:A131" si="10">_xlfn.CONCAT(B68,".",D68,".",E68)</f>
        <v>SKQ202110S.ST1.7</v>
      </c>
      <c r="B68" t="s">
        <v>29</v>
      </c>
      <c r="C68" t="s">
        <v>30</v>
      </c>
      <c r="D68" t="s">
        <v>18</v>
      </c>
      <c r="E68">
        <v>7</v>
      </c>
      <c r="F68">
        <v>5.4072720912037069E-2</v>
      </c>
      <c r="I68">
        <v>6</v>
      </c>
      <c r="J68">
        <v>13.9</v>
      </c>
      <c r="K68">
        <v>12.1</v>
      </c>
      <c r="L68">
        <v>6.7299999999999999E-4</v>
      </c>
      <c r="M68">
        <v>2.04</v>
      </c>
      <c r="N68" s="10">
        <v>0.85694444444379769</v>
      </c>
      <c r="O68">
        <v>70</v>
      </c>
      <c r="P68" s="8">
        <f t="shared" si="6"/>
        <v>1.4257246153846159E-2</v>
      </c>
      <c r="Q68" s="8">
        <f t="shared" si="7"/>
        <v>8.5416745846153844E-2</v>
      </c>
      <c r="R68" s="15">
        <f t="shared" si="8"/>
        <v>67.82472749508797</v>
      </c>
      <c r="S68" s="15">
        <f t="shared" si="9"/>
        <v>406.34547850390459</v>
      </c>
      <c r="T68" s="8">
        <f t="shared" ref="T68:T131" si="11">Q68/P68</f>
        <v>5.9911111111111088</v>
      </c>
      <c r="U68">
        <v>2</v>
      </c>
    </row>
    <row r="69" spans="1:21" x14ac:dyDescent="0.25">
      <c r="A69" t="str">
        <f t="shared" si="10"/>
        <v>SKQ202110S.ST1.9</v>
      </c>
      <c r="B69" t="s">
        <v>29</v>
      </c>
      <c r="C69" t="s">
        <v>30</v>
      </c>
      <c r="D69" t="s">
        <v>18</v>
      </c>
      <c r="E69">
        <v>9</v>
      </c>
      <c r="F69">
        <v>5.3574354820681895E-2</v>
      </c>
      <c r="I69">
        <v>6</v>
      </c>
      <c r="J69">
        <v>7.28</v>
      </c>
      <c r="K69">
        <v>5.97</v>
      </c>
      <c r="L69">
        <v>6.7299999999999999E-4</v>
      </c>
      <c r="M69">
        <v>2.04</v>
      </c>
      <c r="N69" s="10">
        <v>0.85694444444379769</v>
      </c>
      <c r="O69">
        <v>110</v>
      </c>
      <c r="P69" s="8">
        <f t="shared" si="6"/>
        <v>1.0376106923076927E-2</v>
      </c>
      <c r="Q69" s="8">
        <f t="shared" si="7"/>
        <v>3.8801887476923064E-2</v>
      </c>
      <c r="R69" s="15">
        <f t="shared" si="8"/>
        <v>49.820504612477137</v>
      </c>
      <c r="S69" s="15">
        <f t="shared" si="9"/>
        <v>186.30586869893347</v>
      </c>
      <c r="T69" s="8">
        <f t="shared" si="11"/>
        <v>3.739541984732822</v>
      </c>
      <c r="U69">
        <v>2</v>
      </c>
    </row>
    <row r="70" spans="1:21" x14ac:dyDescent="0.25">
      <c r="A70" t="str">
        <f t="shared" si="10"/>
        <v>SKQ202110S.ST1.10</v>
      </c>
      <c r="B70" t="s">
        <v>29</v>
      </c>
      <c r="C70" t="s">
        <v>30</v>
      </c>
      <c r="D70" t="s">
        <v>18</v>
      </c>
      <c r="E70">
        <v>10</v>
      </c>
      <c r="F70">
        <v>7.0888018268829081E-2</v>
      </c>
      <c r="I70">
        <v>6</v>
      </c>
      <c r="J70">
        <v>12.9</v>
      </c>
      <c r="K70">
        <v>11.7</v>
      </c>
      <c r="L70">
        <v>6.7299999999999999E-4</v>
      </c>
      <c r="M70">
        <v>2.04</v>
      </c>
      <c r="N70" s="10">
        <v>0.85694444444379769</v>
      </c>
      <c r="O70">
        <v>110</v>
      </c>
      <c r="P70" s="8">
        <f t="shared" si="6"/>
        <v>9.5048307692307769E-3</v>
      </c>
      <c r="Q70" s="8">
        <f t="shared" si="7"/>
        <v>8.6874153230769219E-2</v>
      </c>
      <c r="R70" s="15">
        <f t="shared" si="8"/>
        <v>34.490714137036996</v>
      </c>
      <c r="S70" s="15">
        <f t="shared" si="9"/>
        <v>315.24512721251784</v>
      </c>
      <c r="T70" s="8">
        <f t="shared" si="11"/>
        <v>9.1399999999999917</v>
      </c>
      <c r="U70">
        <v>2</v>
      </c>
    </row>
    <row r="71" spans="1:21" x14ac:dyDescent="0.25">
      <c r="A71" t="str">
        <f t="shared" si="10"/>
        <v>SKQ202110S.ST1.11</v>
      </c>
      <c r="B71" t="s">
        <v>29</v>
      </c>
      <c r="C71" t="s">
        <v>30</v>
      </c>
      <c r="D71" t="s">
        <v>18</v>
      </c>
      <c r="E71">
        <v>11</v>
      </c>
      <c r="F71">
        <v>7.2660218725549827E-2</v>
      </c>
      <c r="I71">
        <v>6</v>
      </c>
      <c r="J71">
        <v>9.6</v>
      </c>
      <c r="K71">
        <v>8.7899999999999991</v>
      </c>
      <c r="L71">
        <v>6.7299999999999999E-4</v>
      </c>
      <c r="M71">
        <v>2.04</v>
      </c>
      <c r="N71" s="10">
        <v>0.85694444444379769</v>
      </c>
      <c r="O71">
        <v>110</v>
      </c>
      <c r="P71" s="8">
        <f t="shared" si="6"/>
        <v>6.4157607692307732E-3</v>
      </c>
      <c r="Q71" s="8">
        <f t="shared" si="7"/>
        <v>6.5992040030769222E-2</v>
      </c>
      <c r="R71" s="15">
        <f t="shared" si="8"/>
        <v>22.713397114634109</v>
      </c>
      <c r="S71" s="15">
        <f t="shared" si="9"/>
        <v>233.62832024726592</v>
      </c>
      <c r="T71" s="8">
        <f t="shared" si="11"/>
        <v>10.285925925925918</v>
      </c>
      <c r="U71">
        <v>2</v>
      </c>
    </row>
    <row r="72" spans="1:21" x14ac:dyDescent="0.25">
      <c r="A72" t="str">
        <f t="shared" si="10"/>
        <v>SKQ202110S.ST1.13</v>
      </c>
      <c r="B72" t="s">
        <v>29</v>
      </c>
      <c r="C72" t="s">
        <v>30</v>
      </c>
      <c r="D72" t="s">
        <v>18</v>
      </c>
      <c r="E72">
        <v>13</v>
      </c>
      <c r="F72">
        <v>5.7552648495485005E-2</v>
      </c>
      <c r="I72">
        <v>6</v>
      </c>
      <c r="J72">
        <v>5.74</v>
      </c>
      <c r="K72">
        <v>4.63</v>
      </c>
      <c r="L72">
        <v>6.7299999999999999E-4</v>
      </c>
      <c r="M72">
        <v>2.04</v>
      </c>
      <c r="N72" s="10">
        <v>0.85694444444379769</v>
      </c>
      <c r="O72">
        <v>180</v>
      </c>
      <c r="P72" s="8">
        <f t="shared" si="6"/>
        <v>8.7919684615384644E-3</v>
      </c>
      <c r="Q72" s="8">
        <f t="shared" si="7"/>
        <v>2.9347749138461533E-2</v>
      </c>
      <c r="R72" s="15">
        <f t="shared" si="8"/>
        <v>39.296280100642427</v>
      </c>
      <c r="S72" s="15">
        <f t="shared" si="9"/>
        <v>131.17169101702726</v>
      </c>
      <c r="T72" s="8">
        <f t="shared" si="11"/>
        <v>3.3380180180180163</v>
      </c>
      <c r="U72">
        <v>2</v>
      </c>
    </row>
    <row r="73" spans="1:21" x14ac:dyDescent="0.25">
      <c r="A73" t="str">
        <f t="shared" si="10"/>
        <v>SKQ202110S.ST1.14</v>
      </c>
      <c r="B73" t="s">
        <v>29</v>
      </c>
      <c r="C73" t="s">
        <v>30</v>
      </c>
      <c r="D73" t="s">
        <v>18</v>
      </c>
      <c r="E73">
        <v>14</v>
      </c>
      <c r="F73">
        <v>5.1669488871502092E-2</v>
      </c>
      <c r="I73">
        <v>6</v>
      </c>
      <c r="J73">
        <v>6.74</v>
      </c>
      <c r="K73">
        <v>5.46</v>
      </c>
      <c r="L73">
        <v>6.7299999999999999E-4</v>
      </c>
      <c r="M73">
        <v>2.04</v>
      </c>
      <c r="N73" s="10">
        <v>0.85694444444379769</v>
      </c>
      <c r="O73">
        <v>180</v>
      </c>
      <c r="P73" s="8">
        <f t="shared" si="6"/>
        <v>1.0138486153846155E-2</v>
      </c>
      <c r="Q73" s="8">
        <f t="shared" si="7"/>
        <v>3.483837304615385E-2</v>
      </c>
      <c r="R73" s="15">
        <f t="shared" si="8"/>
        <v>50.474215810297999</v>
      </c>
      <c r="S73" s="15">
        <f t="shared" si="9"/>
        <v>173.44202407813648</v>
      </c>
      <c r="T73" s="8">
        <f t="shared" si="11"/>
        <v>3.4362500000000002</v>
      </c>
      <c r="U73">
        <v>2</v>
      </c>
    </row>
    <row r="74" spans="1:21" x14ac:dyDescent="0.25">
      <c r="A74" t="str">
        <f t="shared" si="10"/>
        <v>SKQ202110S.ST1.15</v>
      </c>
      <c r="B74" t="s">
        <v>29</v>
      </c>
      <c r="C74" t="s">
        <v>30</v>
      </c>
      <c r="D74" t="s">
        <v>18</v>
      </c>
      <c r="E74">
        <v>15</v>
      </c>
      <c r="F74">
        <v>5.8715328263070563E-2</v>
      </c>
      <c r="I74">
        <v>6</v>
      </c>
      <c r="J74">
        <v>6.97</v>
      </c>
      <c r="K74">
        <v>5.59</v>
      </c>
      <c r="L74">
        <v>6.7299999999999999E-4</v>
      </c>
      <c r="M74">
        <v>2.04</v>
      </c>
      <c r="N74" s="10">
        <v>0.85694444444379769</v>
      </c>
      <c r="O74">
        <v>180</v>
      </c>
      <c r="P74" s="8">
        <f t="shared" si="6"/>
        <v>1.0930555384615383E-2</v>
      </c>
      <c r="Q74" s="8">
        <f t="shared" si="7"/>
        <v>3.5117181415384606E-2</v>
      </c>
      <c r="R74" s="15">
        <f t="shared" si="8"/>
        <v>47.887412250020212</v>
      </c>
      <c r="S74" s="15">
        <f t="shared" si="9"/>
        <v>153.85045721136927</v>
      </c>
      <c r="T74" s="8">
        <f t="shared" si="11"/>
        <v>3.2127536231884055</v>
      </c>
      <c r="U74">
        <v>2</v>
      </c>
    </row>
    <row r="75" spans="1:21" x14ac:dyDescent="0.25">
      <c r="A75" t="str">
        <f t="shared" si="10"/>
        <v>SKQ202110S.ST2.1</v>
      </c>
      <c r="B75" t="s">
        <v>29</v>
      </c>
      <c r="C75" t="s">
        <v>32</v>
      </c>
      <c r="D75" t="s">
        <v>20</v>
      </c>
      <c r="E75">
        <v>1</v>
      </c>
      <c r="F75">
        <v>5.7269137911763406E-2</v>
      </c>
      <c r="I75">
        <v>6</v>
      </c>
      <c r="J75">
        <v>62.3</v>
      </c>
      <c r="K75">
        <v>56</v>
      </c>
      <c r="L75">
        <v>6.7299999999999999E-4</v>
      </c>
      <c r="M75">
        <v>2.04</v>
      </c>
      <c r="N75" s="10">
        <v>0.75</v>
      </c>
      <c r="O75">
        <v>30</v>
      </c>
      <c r="P75" s="8">
        <f t="shared" si="6"/>
        <v>4.9900361538461516E-2</v>
      </c>
      <c r="Q75" s="8">
        <f t="shared" si="7"/>
        <v>0.41140075846153856</v>
      </c>
      <c r="R75" s="15">
        <f t="shared" si="8"/>
        <v>256.09734971733803</v>
      </c>
      <c r="S75" s="15">
        <f t="shared" si="9"/>
        <v>2111.3803721140548</v>
      </c>
      <c r="T75" s="8">
        <f t="shared" si="11"/>
        <v>8.2444444444444507</v>
      </c>
      <c r="U75">
        <v>2</v>
      </c>
    </row>
    <row r="76" spans="1:21" x14ac:dyDescent="0.25">
      <c r="A76" t="str">
        <f t="shared" si="10"/>
        <v>SKQ202110S.ST2.2</v>
      </c>
      <c r="B76" t="s">
        <v>29</v>
      </c>
      <c r="C76" t="s">
        <v>32</v>
      </c>
      <c r="D76" t="s">
        <v>20</v>
      </c>
      <c r="E76">
        <v>2</v>
      </c>
      <c r="F76">
        <v>5.6162487903806624E-2</v>
      </c>
      <c r="I76">
        <v>6</v>
      </c>
      <c r="J76">
        <v>86.2</v>
      </c>
      <c r="K76">
        <v>76.099999999999994</v>
      </c>
      <c r="L76">
        <v>6.7299999999999999E-4</v>
      </c>
      <c r="M76">
        <v>2.04</v>
      </c>
      <c r="N76" s="10">
        <v>0.75</v>
      </c>
      <c r="O76">
        <v>30</v>
      </c>
      <c r="P76" s="8">
        <f t="shared" si="6"/>
        <v>7.9998992307692376E-2</v>
      </c>
      <c r="Q76" s="8">
        <f t="shared" si="7"/>
        <v>0.54687627969230768</v>
      </c>
      <c r="R76" s="15">
        <f t="shared" si="8"/>
        <v>418.65879197281993</v>
      </c>
      <c r="S76" s="15">
        <f t="shared" si="9"/>
        <v>2861.968082472411</v>
      </c>
      <c r="T76" s="8">
        <f t="shared" si="11"/>
        <v>6.8360396039603897</v>
      </c>
      <c r="U76">
        <v>2</v>
      </c>
    </row>
    <row r="77" spans="1:21" x14ac:dyDescent="0.25">
      <c r="A77" t="str">
        <f t="shared" si="10"/>
        <v>SKQ202110S.ST2.3</v>
      </c>
      <c r="B77" t="s">
        <v>29</v>
      </c>
      <c r="C77" t="s">
        <v>32</v>
      </c>
      <c r="D77" t="s">
        <v>20</v>
      </c>
      <c r="E77">
        <v>3</v>
      </c>
      <c r="F77">
        <v>6.284127024912417E-2</v>
      </c>
      <c r="I77">
        <v>6</v>
      </c>
      <c r="J77">
        <v>75.400000000000006</v>
      </c>
      <c r="K77">
        <v>66.400000000000006</v>
      </c>
      <c r="L77">
        <v>6.7299999999999999E-4</v>
      </c>
      <c r="M77">
        <v>2.04</v>
      </c>
      <c r="N77" s="10">
        <v>0.75</v>
      </c>
      <c r="O77">
        <v>30</v>
      </c>
      <c r="P77" s="8">
        <f t="shared" si="6"/>
        <v>7.1286230769230768E-2</v>
      </c>
      <c r="Q77" s="8">
        <f t="shared" si="7"/>
        <v>0.47568509723076929</v>
      </c>
      <c r="R77" s="15">
        <f t="shared" si="8"/>
        <v>333.41315761933544</v>
      </c>
      <c r="S77" s="15">
        <f t="shared" si="9"/>
        <v>2224.8289548874232</v>
      </c>
      <c r="T77" s="8">
        <f t="shared" si="11"/>
        <v>6.67288888888889</v>
      </c>
      <c r="U77">
        <v>2</v>
      </c>
    </row>
    <row r="78" spans="1:21" x14ac:dyDescent="0.25">
      <c r="A78" t="str">
        <f t="shared" si="10"/>
        <v>SKQ202110S.ST2.5</v>
      </c>
      <c r="B78" t="s">
        <v>29</v>
      </c>
      <c r="C78" t="s">
        <v>32</v>
      </c>
      <c r="D78" t="s">
        <v>20</v>
      </c>
      <c r="E78">
        <v>5</v>
      </c>
      <c r="F78">
        <v>6.3182798891782452E-2</v>
      </c>
      <c r="I78">
        <v>6</v>
      </c>
      <c r="J78">
        <v>33.9</v>
      </c>
      <c r="K78">
        <v>31.1</v>
      </c>
      <c r="L78">
        <v>6.7299999999999999E-4</v>
      </c>
      <c r="M78">
        <v>2.04</v>
      </c>
      <c r="N78" s="10">
        <v>0.75</v>
      </c>
      <c r="O78">
        <v>70</v>
      </c>
      <c r="P78" s="8">
        <f t="shared" si="6"/>
        <v>2.2177938461538437E-2</v>
      </c>
      <c r="Q78" s="8">
        <f t="shared" si="7"/>
        <v>0.23400893353846156</v>
      </c>
      <c r="R78" s="15">
        <f t="shared" si="8"/>
        <v>103.16784312641526</v>
      </c>
      <c r="S78" s="15">
        <f t="shared" si="9"/>
        <v>1088.5681276167199</v>
      </c>
      <c r="T78" s="8">
        <f t="shared" si="11"/>
        <v>10.551428571428584</v>
      </c>
      <c r="U78">
        <v>2</v>
      </c>
    </row>
    <row r="79" spans="1:21" x14ac:dyDescent="0.25">
      <c r="A79" t="str">
        <f t="shared" si="10"/>
        <v>SKQ202110S.ST2.6</v>
      </c>
      <c r="B79" t="s">
        <v>29</v>
      </c>
      <c r="C79" t="s">
        <v>32</v>
      </c>
      <c r="D79" t="s">
        <v>20</v>
      </c>
      <c r="E79">
        <v>6</v>
      </c>
      <c r="F79">
        <v>5.5360166648037952E-2</v>
      </c>
      <c r="I79">
        <v>6</v>
      </c>
      <c r="J79">
        <v>44</v>
      </c>
      <c r="K79">
        <v>39.1</v>
      </c>
      <c r="L79">
        <v>6.7299999999999999E-4</v>
      </c>
      <c r="M79">
        <v>2.04</v>
      </c>
      <c r="N79" s="10">
        <v>0.75</v>
      </c>
      <c r="O79">
        <v>70</v>
      </c>
      <c r="P79" s="8">
        <f t="shared" si="6"/>
        <v>3.8811392307692295E-2</v>
      </c>
      <c r="Q79" s="8">
        <f t="shared" si="7"/>
        <v>0.28327563969230773</v>
      </c>
      <c r="R79" s="15">
        <f t="shared" si="8"/>
        <v>206.05533885303069</v>
      </c>
      <c r="S79" s="15">
        <f t="shared" si="9"/>
        <v>1503.9516609673046</v>
      </c>
      <c r="T79" s="8">
        <f t="shared" si="11"/>
        <v>7.2987755102040852</v>
      </c>
      <c r="U79">
        <v>2</v>
      </c>
    </row>
    <row r="80" spans="1:21" x14ac:dyDescent="0.25">
      <c r="A80" t="str">
        <f t="shared" si="10"/>
        <v>SKQ202110S.ST2.7</v>
      </c>
      <c r="B80" t="s">
        <v>29</v>
      </c>
      <c r="C80" t="s">
        <v>32</v>
      </c>
      <c r="D80" t="s">
        <v>20</v>
      </c>
      <c r="E80">
        <v>7</v>
      </c>
      <c r="F80">
        <v>5.9925953588082323E-2</v>
      </c>
      <c r="I80">
        <v>6</v>
      </c>
      <c r="J80">
        <v>33.4</v>
      </c>
      <c r="K80">
        <v>30.6</v>
      </c>
      <c r="L80">
        <v>6.7299999999999999E-4</v>
      </c>
      <c r="M80">
        <v>2.04</v>
      </c>
      <c r="N80" s="10">
        <v>0.75</v>
      </c>
      <c r="O80">
        <v>70</v>
      </c>
      <c r="P80" s="8">
        <f t="shared" si="6"/>
        <v>2.2177938461538437E-2</v>
      </c>
      <c r="Q80" s="8">
        <f t="shared" si="7"/>
        <v>0.22989017353846158</v>
      </c>
      <c r="R80" s="15">
        <f t="shared" si="8"/>
        <v>108.7747911224161</v>
      </c>
      <c r="S80" s="15">
        <f t="shared" si="9"/>
        <v>1127.5284062632174</v>
      </c>
      <c r="T80" s="8">
        <f t="shared" si="11"/>
        <v>10.365714285714299</v>
      </c>
      <c r="U80">
        <v>2</v>
      </c>
    </row>
    <row r="81" spans="1:21" x14ac:dyDescent="0.25">
      <c r="A81" t="str">
        <f t="shared" si="10"/>
        <v>SKQ202110S.ST2.9</v>
      </c>
      <c r="B81" t="s">
        <v>29</v>
      </c>
      <c r="C81" t="s">
        <v>32</v>
      </c>
      <c r="D81" t="s">
        <v>20</v>
      </c>
      <c r="E81">
        <v>9</v>
      </c>
      <c r="F81">
        <v>5.9925953588082323E-2</v>
      </c>
      <c r="I81">
        <v>6</v>
      </c>
      <c r="J81">
        <v>25.2</v>
      </c>
      <c r="K81">
        <v>23.7</v>
      </c>
      <c r="L81">
        <v>6.7299999999999999E-4</v>
      </c>
      <c r="M81">
        <v>2.04</v>
      </c>
      <c r="N81" s="10">
        <v>0.75</v>
      </c>
      <c r="O81">
        <v>110</v>
      </c>
      <c r="P81" s="8">
        <f t="shared" si="6"/>
        <v>1.188103846153846E-2</v>
      </c>
      <c r="Q81" s="8">
        <f t="shared" si="7"/>
        <v>0.18334818553846152</v>
      </c>
      <c r="R81" s="15">
        <f t="shared" si="8"/>
        <v>58.272209529865826</v>
      </c>
      <c r="S81" s="15">
        <f t="shared" si="9"/>
        <v>899.2567374648894</v>
      </c>
      <c r="T81" s="8">
        <f t="shared" si="11"/>
        <v>15.432</v>
      </c>
      <c r="U81">
        <v>2</v>
      </c>
    </row>
    <row r="82" spans="1:21" x14ac:dyDescent="0.25">
      <c r="A82" t="str">
        <f t="shared" si="10"/>
        <v>SKQ202110S.ST2.10</v>
      </c>
      <c r="B82" t="s">
        <v>29</v>
      </c>
      <c r="C82" t="s">
        <v>32</v>
      </c>
      <c r="D82" t="s">
        <v>20</v>
      </c>
      <c r="E82">
        <v>10</v>
      </c>
      <c r="F82">
        <v>7.1322914086429268E-2</v>
      </c>
      <c r="I82">
        <v>6</v>
      </c>
      <c r="J82">
        <v>20.7</v>
      </c>
      <c r="K82">
        <v>19.5</v>
      </c>
      <c r="L82">
        <v>6.7299999999999999E-4</v>
      </c>
      <c r="M82">
        <v>2.04</v>
      </c>
      <c r="N82" s="10">
        <v>0.75</v>
      </c>
      <c r="O82">
        <v>110</v>
      </c>
      <c r="P82" s="8">
        <f t="shared" si="6"/>
        <v>9.504830769230763E-3</v>
      </c>
      <c r="Q82" s="8">
        <f t="shared" si="7"/>
        <v>0.15112680923076924</v>
      </c>
      <c r="R82" s="15">
        <f t="shared" si="8"/>
        <v>39.168536714920094</v>
      </c>
      <c r="S82" s="15">
        <f t="shared" si="9"/>
        <v>622.77973376722991</v>
      </c>
      <c r="T82" s="8">
        <f t="shared" si="11"/>
        <v>15.900000000000011</v>
      </c>
      <c r="U82">
        <v>2</v>
      </c>
    </row>
    <row r="83" spans="1:21" x14ac:dyDescent="0.25">
      <c r="A83" t="str">
        <f t="shared" si="10"/>
        <v>SKQ202110S.ST2.11</v>
      </c>
      <c r="B83" t="s">
        <v>29</v>
      </c>
      <c r="C83" t="s">
        <v>32</v>
      </c>
      <c r="D83" t="s">
        <v>20</v>
      </c>
      <c r="E83">
        <v>11</v>
      </c>
      <c r="F83">
        <v>5.6710414615063279E-2</v>
      </c>
      <c r="I83">
        <v>6</v>
      </c>
      <c r="J83">
        <v>22.7</v>
      </c>
      <c r="K83">
        <v>20.6</v>
      </c>
      <c r="L83">
        <v>6.7299999999999999E-4</v>
      </c>
      <c r="M83">
        <v>2.04</v>
      </c>
      <c r="N83" s="10">
        <v>0.75</v>
      </c>
      <c r="O83">
        <v>110</v>
      </c>
      <c r="P83" s="8">
        <f t="shared" si="6"/>
        <v>1.6633453846153827E-2</v>
      </c>
      <c r="Q83" s="8">
        <f t="shared" si="7"/>
        <v>0.15305945815384617</v>
      </c>
      <c r="R83" s="15">
        <f t="shared" si="8"/>
        <v>86.206825438512737</v>
      </c>
      <c r="S83" s="15">
        <f t="shared" si="9"/>
        <v>793.26699751134402</v>
      </c>
      <c r="T83" s="8">
        <f t="shared" si="11"/>
        <v>9.2019047619047729</v>
      </c>
      <c r="U83">
        <v>2</v>
      </c>
    </row>
    <row r="84" spans="1:21" x14ac:dyDescent="0.25">
      <c r="A84" t="str">
        <f t="shared" si="10"/>
        <v>SKQ202110S.ST2.13</v>
      </c>
      <c r="B84" t="s">
        <v>29</v>
      </c>
      <c r="C84" t="s">
        <v>32</v>
      </c>
      <c r="D84" t="s">
        <v>20</v>
      </c>
      <c r="E84">
        <v>13</v>
      </c>
      <c r="F84">
        <v>5.931446426575495E-2</v>
      </c>
      <c r="I84">
        <v>6</v>
      </c>
      <c r="J84">
        <v>20.399999999999999</v>
      </c>
      <c r="K84">
        <v>16.7</v>
      </c>
      <c r="L84">
        <v>6.7299999999999999E-4</v>
      </c>
      <c r="M84">
        <v>2.04</v>
      </c>
      <c r="N84" s="10">
        <v>0.75</v>
      </c>
      <c r="O84">
        <v>180</v>
      </c>
      <c r="P84" s="8">
        <f t="shared" si="6"/>
        <v>2.9306561538461531E-2</v>
      </c>
      <c r="Q84" s="8">
        <f t="shared" si="7"/>
        <v>0.10826002246153846</v>
      </c>
      <c r="R84" s="15">
        <f t="shared" si="8"/>
        <v>145.21995309642162</v>
      </c>
      <c r="S84" s="15">
        <f t="shared" si="9"/>
        <v>536.45035646537599</v>
      </c>
      <c r="T84" s="8">
        <f t="shared" si="11"/>
        <v>3.694054054054055</v>
      </c>
      <c r="U84">
        <v>2</v>
      </c>
    </row>
    <row r="85" spans="1:21" x14ac:dyDescent="0.25">
      <c r="A85" t="str">
        <f t="shared" si="10"/>
        <v>SKQ202110S.ST2.14</v>
      </c>
      <c r="B85" t="s">
        <v>29</v>
      </c>
      <c r="C85" t="s">
        <v>32</v>
      </c>
      <c r="D85" t="s">
        <v>20</v>
      </c>
      <c r="E85">
        <v>14</v>
      </c>
      <c r="F85">
        <v>5.931446426575495E-2</v>
      </c>
      <c r="I85">
        <v>6</v>
      </c>
      <c r="J85">
        <v>22.1</v>
      </c>
      <c r="K85">
        <v>19.100000000000001</v>
      </c>
      <c r="L85">
        <v>6.7299999999999999E-4</v>
      </c>
      <c r="M85">
        <v>2.04</v>
      </c>
      <c r="N85" s="10">
        <v>0.75</v>
      </c>
      <c r="O85">
        <v>180</v>
      </c>
      <c r="P85" s="8">
        <f t="shared" si="6"/>
        <v>2.376207692307692E-2</v>
      </c>
      <c r="Q85" s="8">
        <f t="shared" si="7"/>
        <v>0.13357455507692312</v>
      </c>
      <c r="R85" s="15">
        <f t="shared" si="8"/>
        <v>117.74590791601756</v>
      </c>
      <c r="S85" s="15">
        <f t="shared" si="9"/>
        <v>661.88899703190691</v>
      </c>
      <c r="T85" s="8">
        <f t="shared" si="11"/>
        <v>5.621333333333336</v>
      </c>
      <c r="U85">
        <v>2</v>
      </c>
    </row>
    <row r="86" spans="1:21" x14ac:dyDescent="0.25">
      <c r="A86" t="str">
        <f t="shared" si="10"/>
        <v>SKQ202110S.ST2.15</v>
      </c>
      <c r="B86" t="s">
        <v>29</v>
      </c>
      <c r="C86" t="s">
        <v>32</v>
      </c>
      <c r="D86" t="s">
        <v>20</v>
      </c>
      <c r="E86">
        <v>15</v>
      </c>
      <c r="F86">
        <v>6.5312556157797588E-2</v>
      </c>
      <c r="I86">
        <v>6</v>
      </c>
      <c r="J86">
        <v>22.4</v>
      </c>
      <c r="K86">
        <v>19.7</v>
      </c>
      <c r="L86">
        <v>6.7299999999999999E-4</v>
      </c>
      <c r="M86">
        <v>2.04</v>
      </c>
      <c r="N86" s="10">
        <v>0.75</v>
      </c>
      <c r="O86">
        <v>180</v>
      </c>
      <c r="P86" s="8">
        <f t="shared" si="6"/>
        <v>2.1385869230769225E-2</v>
      </c>
      <c r="Q86" s="8">
        <f t="shared" si="7"/>
        <v>0.1408932747692308</v>
      </c>
      <c r="R86" s="15">
        <f t="shared" si="8"/>
        <v>96.239257388500036</v>
      </c>
      <c r="S86" s="15">
        <f t="shared" si="9"/>
        <v>634.0384853431998</v>
      </c>
      <c r="T86" s="8">
        <f t="shared" si="11"/>
        <v>6.5881481481481519</v>
      </c>
      <c r="U86">
        <v>2</v>
      </c>
    </row>
    <row r="87" spans="1:21" x14ac:dyDescent="0.25">
      <c r="A87" t="str">
        <f t="shared" si="10"/>
        <v>SKQ202110S.ST3.1</v>
      </c>
      <c r="B87" t="s">
        <v>29</v>
      </c>
      <c r="C87" t="s">
        <v>33</v>
      </c>
      <c r="D87" t="s">
        <v>22</v>
      </c>
      <c r="E87">
        <v>1</v>
      </c>
      <c r="F87">
        <v>6.7200202289525848E-2</v>
      </c>
      <c r="I87">
        <v>6</v>
      </c>
      <c r="J87">
        <v>100</v>
      </c>
      <c r="K87">
        <v>89.6</v>
      </c>
      <c r="L87">
        <v>6.7299999999999999E-4</v>
      </c>
      <c r="M87">
        <v>2.04</v>
      </c>
      <c r="N87" s="10">
        <v>1.3486111111051287</v>
      </c>
      <c r="O87">
        <v>30</v>
      </c>
      <c r="P87" s="8">
        <f t="shared" si="6"/>
        <v>8.2375200000000037E-2</v>
      </c>
      <c r="Q87" s="8">
        <f t="shared" si="7"/>
        <v>0.65570659199999992</v>
      </c>
      <c r="R87" s="15">
        <f t="shared" si="8"/>
        <v>200.36528066068513</v>
      </c>
      <c r="S87" s="15">
        <f t="shared" si="9"/>
        <v>1594.907634059053</v>
      </c>
      <c r="T87" s="8">
        <f t="shared" si="11"/>
        <v>7.9599999999999955</v>
      </c>
      <c r="U87">
        <v>2</v>
      </c>
    </row>
    <row r="88" spans="1:21" x14ac:dyDescent="0.25">
      <c r="A88" t="str">
        <f t="shared" si="10"/>
        <v>SKQ202110S.ST3.2</v>
      </c>
      <c r="B88" t="s">
        <v>29</v>
      </c>
      <c r="C88" t="s">
        <v>33</v>
      </c>
      <c r="D88" t="s">
        <v>22</v>
      </c>
      <c r="E88">
        <v>2</v>
      </c>
      <c r="F88">
        <v>6.284127024912417E-2</v>
      </c>
      <c r="I88">
        <v>6</v>
      </c>
      <c r="J88">
        <v>109</v>
      </c>
      <c r="K88">
        <v>82.8</v>
      </c>
      <c r="L88">
        <v>6.7299999999999999E-4</v>
      </c>
      <c r="M88">
        <v>2.04</v>
      </c>
      <c r="N88" s="10">
        <v>1.3486111111051287</v>
      </c>
      <c r="O88">
        <v>30</v>
      </c>
      <c r="P88" s="8">
        <f t="shared" si="6"/>
        <v>0.20752213846153847</v>
      </c>
      <c r="Q88" s="8">
        <f t="shared" si="7"/>
        <v>0.47454451753846155</v>
      </c>
      <c r="R88" s="15">
        <f t="shared" si="8"/>
        <v>539.77907701330628</v>
      </c>
      <c r="S88" s="15">
        <f t="shared" si="9"/>
        <v>1234.3222924435572</v>
      </c>
      <c r="T88" s="8">
        <f t="shared" si="11"/>
        <v>2.2867175572519085</v>
      </c>
      <c r="U88">
        <v>2</v>
      </c>
    </row>
    <row r="89" spans="1:21" x14ac:dyDescent="0.25">
      <c r="A89" t="str">
        <f t="shared" si="10"/>
        <v>SKQ202110S.ST3.3</v>
      </c>
      <c r="B89" t="s">
        <v>29</v>
      </c>
      <c r="C89" t="s">
        <v>33</v>
      </c>
      <c r="D89" t="s">
        <v>22</v>
      </c>
      <c r="E89">
        <v>3</v>
      </c>
      <c r="F89">
        <v>5.8128174980439852E-2</v>
      </c>
      <c r="I89">
        <v>6</v>
      </c>
      <c r="J89">
        <v>79.900000000000006</v>
      </c>
      <c r="K89">
        <v>73.099999999999994</v>
      </c>
      <c r="L89">
        <v>6.7299999999999999E-4</v>
      </c>
      <c r="M89">
        <v>2.04</v>
      </c>
      <c r="N89" s="10">
        <v>1.3486111111051287</v>
      </c>
      <c r="O89">
        <v>30</v>
      </c>
      <c r="P89" s="8">
        <f t="shared" si="6"/>
        <v>5.3860707692307781E-2</v>
      </c>
      <c r="Q89" s="8">
        <f t="shared" si="7"/>
        <v>0.54830200430769216</v>
      </c>
      <c r="R89" s="15">
        <f t="shared" si="8"/>
        <v>151.45441401652519</v>
      </c>
      <c r="S89" s="15">
        <f t="shared" si="9"/>
        <v>1541.8059346882237</v>
      </c>
      <c r="T89" s="8">
        <f t="shared" si="11"/>
        <v>10.17999999999998</v>
      </c>
      <c r="U89">
        <v>2</v>
      </c>
    </row>
    <row r="90" spans="1:21" x14ac:dyDescent="0.25">
      <c r="A90" t="str">
        <f t="shared" si="10"/>
        <v>SKQ202110S.ST3.4</v>
      </c>
      <c r="B90" t="s">
        <v>29</v>
      </c>
      <c r="C90" t="s">
        <v>33</v>
      </c>
      <c r="D90" t="s">
        <v>22</v>
      </c>
      <c r="E90">
        <v>4</v>
      </c>
      <c r="F90">
        <v>5.9618641005579336E-2</v>
      </c>
      <c r="I90">
        <v>6</v>
      </c>
      <c r="J90">
        <v>86.4</v>
      </c>
      <c r="K90">
        <v>80</v>
      </c>
      <c r="L90">
        <v>6.7299999999999999E-4</v>
      </c>
      <c r="M90">
        <v>2.04</v>
      </c>
      <c r="N90" s="10">
        <v>1.3486111111051287</v>
      </c>
      <c r="O90">
        <v>30</v>
      </c>
      <c r="P90" s="8">
        <f t="shared" si="6"/>
        <v>5.0692430769230815E-2</v>
      </c>
      <c r="Q90" s="8">
        <f t="shared" si="7"/>
        <v>0.60830916923076905</v>
      </c>
      <c r="R90" s="15">
        <f t="shared" si="8"/>
        <v>138.98169756810537</v>
      </c>
      <c r="S90" s="15">
        <f t="shared" si="9"/>
        <v>1667.7803708172628</v>
      </c>
      <c r="T90" s="8">
        <f t="shared" si="11"/>
        <v>11.999999999999986</v>
      </c>
      <c r="U90">
        <v>2</v>
      </c>
    </row>
    <row r="91" spans="1:21" x14ac:dyDescent="0.25">
      <c r="A91" t="str">
        <f t="shared" si="10"/>
        <v>SKQ202110S.ST3.5</v>
      </c>
      <c r="B91" t="s">
        <v>29</v>
      </c>
      <c r="C91" t="s">
        <v>33</v>
      </c>
      <c r="D91" t="s">
        <v>22</v>
      </c>
      <c r="E91">
        <v>5</v>
      </c>
      <c r="F91">
        <v>6.1838484021744529E-2</v>
      </c>
      <c r="I91">
        <v>6</v>
      </c>
      <c r="J91">
        <v>58.2</v>
      </c>
      <c r="K91">
        <v>51.7</v>
      </c>
      <c r="L91">
        <v>6.7299999999999999E-4</v>
      </c>
      <c r="M91">
        <v>2.04</v>
      </c>
      <c r="N91" s="10">
        <v>1.3486111111051287</v>
      </c>
      <c r="O91">
        <v>70</v>
      </c>
      <c r="P91" s="8">
        <f t="shared" si="6"/>
        <v>5.1484499999999996E-2</v>
      </c>
      <c r="Q91" s="8">
        <f t="shared" si="7"/>
        <v>0.37439528399999999</v>
      </c>
      <c r="R91" s="15">
        <f t="shared" si="8"/>
        <v>136.08624553543638</v>
      </c>
      <c r="S91" s="15">
        <f t="shared" si="9"/>
        <v>989.61917753369335</v>
      </c>
      <c r="T91" s="8">
        <f t="shared" si="11"/>
        <v>7.2720000000000002</v>
      </c>
      <c r="U91">
        <v>2</v>
      </c>
    </row>
    <row r="92" spans="1:21" x14ac:dyDescent="0.25">
      <c r="A92" t="str">
        <f t="shared" si="10"/>
        <v>SKQ202110S.ST3.6</v>
      </c>
      <c r="B92" t="s">
        <v>29</v>
      </c>
      <c r="C92" t="s">
        <v>33</v>
      </c>
      <c r="D92" t="s">
        <v>22</v>
      </c>
      <c r="E92">
        <v>6</v>
      </c>
      <c r="F92">
        <v>5.4837900924943263E-2</v>
      </c>
      <c r="I92">
        <v>6</v>
      </c>
      <c r="J92">
        <v>54.4</v>
      </c>
      <c r="K92">
        <v>52.2</v>
      </c>
      <c r="L92">
        <v>6.7299999999999999E-4</v>
      </c>
      <c r="M92">
        <v>2.04</v>
      </c>
      <c r="N92" s="10">
        <v>1.3486111111051287</v>
      </c>
      <c r="O92">
        <v>70</v>
      </c>
      <c r="P92" s="8">
        <f t="shared" si="6"/>
        <v>1.7425523076923043E-2</v>
      </c>
      <c r="Q92" s="8">
        <f t="shared" si="7"/>
        <v>0.41257302092307702</v>
      </c>
      <c r="R92" s="15">
        <f t="shared" si="8"/>
        <v>51.939954924490507</v>
      </c>
      <c r="S92" s="15">
        <f t="shared" si="9"/>
        <v>1229.7492600485762</v>
      </c>
      <c r="T92" s="8">
        <f t="shared" si="11"/>
        <v>23.676363636363689</v>
      </c>
      <c r="U92">
        <v>2</v>
      </c>
    </row>
    <row r="93" spans="1:21" x14ac:dyDescent="0.25">
      <c r="A93" t="str">
        <f t="shared" si="10"/>
        <v>SKQ202110S.ST3.7</v>
      </c>
      <c r="B93" t="s">
        <v>29</v>
      </c>
      <c r="C93" t="s">
        <v>33</v>
      </c>
      <c r="D93" t="s">
        <v>22</v>
      </c>
      <c r="E93">
        <v>7</v>
      </c>
      <c r="F93">
        <v>5.5625047828172111E-2</v>
      </c>
      <c r="I93">
        <v>6</v>
      </c>
      <c r="J93">
        <v>64.099999999999994</v>
      </c>
      <c r="K93">
        <v>60.7</v>
      </c>
      <c r="L93">
        <v>6.7299999999999999E-4</v>
      </c>
      <c r="M93">
        <v>2.04</v>
      </c>
      <c r="N93" s="10">
        <v>1.3486111111051287</v>
      </c>
      <c r="O93">
        <v>70</v>
      </c>
      <c r="P93" s="8">
        <f t="shared" si="6"/>
        <v>2.6930353846153776E-2</v>
      </c>
      <c r="Q93" s="8">
        <f t="shared" si="7"/>
        <v>0.47308711015384619</v>
      </c>
      <c r="R93" s="15">
        <f t="shared" si="8"/>
        <v>79.134931323634078</v>
      </c>
      <c r="S93" s="15">
        <f t="shared" si="9"/>
        <v>1390.1679935582438</v>
      </c>
      <c r="T93" s="8">
        <f t="shared" si="11"/>
        <v>17.567058823529457</v>
      </c>
      <c r="U93">
        <v>2</v>
      </c>
    </row>
    <row r="94" spans="1:21" x14ac:dyDescent="0.25">
      <c r="A94" t="str">
        <f t="shared" si="10"/>
        <v>SKQ202110S.ST3.8</v>
      </c>
      <c r="B94" t="s">
        <v>29</v>
      </c>
      <c r="C94" t="s">
        <v>33</v>
      </c>
      <c r="D94" t="s">
        <v>22</v>
      </c>
      <c r="E94">
        <v>8</v>
      </c>
      <c r="F94">
        <v>5.6988406843568484E-2</v>
      </c>
      <c r="I94">
        <v>6</v>
      </c>
      <c r="J94">
        <v>52.1</v>
      </c>
      <c r="K94">
        <v>49.6</v>
      </c>
      <c r="L94">
        <v>6.7299999999999999E-4</v>
      </c>
      <c r="M94">
        <v>2.04</v>
      </c>
      <c r="N94" s="10">
        <v>1.3486111111051287</v>
      </c>
      <c r="O94">
        <v>70</v>
      </c>
      <c r="P94" s="8">
        <f t="shared" si="6"/>
        <v>1.9801730769230769E-2</v>
      </c>
      <c r="Q94" s="8">
        <f t="shared" si="7"/>
        <v>0.38877926123076928</v>
      </c>
      <c r="R94" s="15">
        <f t="shared" si="8"/>
        <v>56.795405256196851</v>
      </c>
      <c r="S94" s="15">
        <f t="shared" si="9"/>
        <v>1115.0982686380667</v>
      </c>
      <c r="T94" s="8">
        <f t="shared" si="11"/>
        <v>19.633600000000001</v>
      </c>
      <c r="U94">
        <v>2</v>
      </c>
    </row>
    <row r="95" spans="1:21" x14ac:dyDescent="0.25">
      <c r="A95" t="str">
        <f t="shared" si="10"/>
        <v>SKQ202110S.ST4.1</v>
      </c>
      <c r="B95" t="s">
        <v>29</v>
      </c>
      <c r="C95" t="s">
        <v>17</v>
      </c>
      <c r="D95" t="s">
        <v>24</v>
      </c>
      <c r="E95">
        <v>1</v>
      </c>
      <c r="F95">
        <v>8.0733576361722015E-2</v>
      </c>
      <c r="I95">
        <v>6</v>
      </c>
      <c r="J95">
        <v>305</v>
      </c>
      <c r="K95">
        <v>259</v>
      </c>
      <c r="L95">
        <v>6.7299999999999999E-4</v>
      </c>
      <c r="M95">
        <v>2.04</v>
      </c>
      <c r="N95" s="10">
        <v>0.81597222222626442</v>
      </c>
      <c r="O95">
        <v>20</v>
      </c>
      <c r="P95" s="8">
        <f t="shared" si="6"/>
        <v>0.36435184615384614</v>
      </c>
      <c r="Q95" s="8">
        <f t="shared" si="7"/>
        <v>1.769165833846154</v>
      </c>
      <c r="R95" s="15">
        <f t="shared" si="8"/>
        <v>1219.1993132933617</v>
      </c>
      <c r="S95" s="15">
        <f t="shared" si="9"/>
        <v>5920.0077960262015</v>
      </c>
      <c r="T95" s="8">
        <f t="shared" si="11"/>
        <v>4.855652173913044</v>
      </c>
      <c r="U95">
        <v>2</v>
      </c>
    </row>
    <row r="96" spans="1:21" x14ac:dyDescent="0.25">
      <c r="A96" t="str">
        <f t="shared" si="10"/>
        <v>SKQ202110S.ST4.2</v>
      </c>
      <c r="B96" t="s">
        <v>29</v>
      </c>
      <c r="C96" t="s">
        <v>17</v>
      </c>
      <c r="D96" t="s">
        <v>24</v>
      </c>
      <c r="E96">
        <v>2</v>
      </c>
      <c r="F96">
        <v>7.1763178988197354E-2</v>
      </c>
      <c r="I96">
        <v>6</v>
      </c>
      <c r="J96">
        <v>290</v>
      </c>
      <c r="K96">
        <v>246</v>
      </c>
      <c r="L96">
        <v>6.7299999999999999E-4</v>
      </c>
      <c r="M96">
        <v>2.04</v>
      </c>
      <c r="N96" s="10">
        <v>0.81597222222626442</v>
      </c>
      <c r="O96">
        <v>20</v>
      </c>
      <c r="P96" s="8">
        <f t="shared" si="6"/>
        <v>0.34851046153846155</v>
      </c>
      <c r="Q96" s="8">
        <f t="shared" si="7"/>
        <v>1.6779194584615387</v>
      </c>
      <c r="R96" s="15">
        <f t="shared" si="8"/>
        <v>1311.9644784352477</v>
      </c>
      <c r="S96" s="15">
        <f t="shared" si="9"/>
        <v>6316.5126161755197</v>
      </c>
      <c r="T96" s="8">
        <f t="shared" si="11"/>
        <v>4.8145454545454553</v>
      </c>
      <c r="U96">
        <v>2</v>
      </c>
    </row>
    <row r="97" spans="1:21" x14ac:dyDescent="0.25">
      <c r="A97" t="str">
        <f t="shared" si="10"/>
        <v>SKQ202110S.ST4.3</v>
      </c>
      <c r="B97" t="s">
        <v>29</v>
      </c>
      <c r="C97" t="s">
        <v>17</v>
      </c>
      <c r="D97" t="s">
        <v>24</v>
      </c>
      <c r="E97">
        <v>3</v>
      </c>
      <c r="F97">
        <v>6.0550182271291511E-2</v>
      </c>
      <c r="I97">
        <v>6</v>
      </c>
      <c r="J97">
        <v>239</v>
      </c>
      <c r="K97">
        <v>204</v>
      </c>
      <c r="L97">
        <v>6.7299999999999999E-4</v>
      </c>
      <c r="M97">
        <v>2.04</v>
      </c>
      <c r="N97" s="10">
        <v>0.81597222222626442</v>
      </c>
      <c r="O97">
        <v>20</v>
      </c>
      <c r="P97" s="8">
        <f t="shared" si="6"/>
        <v>0.27722423076923075</v>
      </c>
      <c r="Q97" s="8">
        <f t="shared" si="7"/>
        <v>1.4032298492307693</v>
      </c>
      <c r="R97" s="15">
        <f t="shared" si="8"/>
        <v>1236.8688685584825</v>
      </c>
      <c r="S97" s="15">
        <f t="shared" si="9"/>
        <v>6260.6768215377369</v>
      </c>
      <c r="T97" s="8">
        <f t="shared" si="11"/>
        <v>5.0617142857142863</v>
      </c>
      <c r="U97">
        <v>2</v>
      </c>
    </row>
    <row r="98" spans="1:21" x14ac:dyDescent="0.25">
      <c r="A98" t="str">
        <f t="shared" si="10"/>
        <v>SKQ202110S.ST4.4</v>
      </c>
      <c r="B98" t="s">
        <v>29</v>
      </c>
      <c r="C98" t="s">
        <v>17</v>
      </c>
      <c r="D98" t="s">
        <v>24</v>
      </c>
      <c r="E98">
        <v>4</v>
      </c>
      <c r="F98">
        <v>6.1511296275597732E-2</v>
      </c>
      <c r="I98">
        <v>6</v>
      </c>
      <c r="J98">
        <v>235</v>
      </c>
      <c r="K98">
        <v>201</v>
      </c>
      <c r="L98">
        <v>6.7299999999999999E-4</v>
      </c>
      <c r="M98">
        <v>2.04</v>
      </c>
      <c r="N98" s="10">
        <v>0.81597222222626442</v>
      </c>
      <c r="O98">
        <v>20</v>
      </c>
      <c r="P98" s="8">
        <f t="shared" si="6"/>
        <v>0.26930353846153843</v>
      </c>
      <c r="Q98" s="8">
        <f t="shared" si="7"/>
        <v>1.3864379815384618</v>
      </c>
      <c r="R98" s="15">
        <f t="shared" si="8"/>
        <v>1182.7558555590488</v>
      </c>
      <c r="S98" s="15">
        <f t="shared" si="9"/>
        <v>6089.1054399134109</v>
      </c>
      <c r="T98" s="8">
        <f t="shared" si="11"/>
        <v>5.1482352941176481</v>
      </c>
      <c r="U98">
        <v>2</v>
      </c>
    </row>
    <row r="99" spans="1:21" x14ac:dyDescent="0.25">
      <c r="A99" t="str">
        <f t="shared" si="10"/>
        <v>SKQ202110S.ST4.5</v>
      </c>
      <c r="B99" t="s">
        <v>29</v>
      </c>
      <c r="C99" t="s">
        <v>17</v>
      </c>
      <c r="D99" t="s">
        <v>24</v>
      </c>
      <c r="E99">
        <v>5</v>
      </c>
      <c r="F99">
        <v>7.5491136338233594E-2</v>
      </c>
      <c r="I99">
        <v>6</v>
      </c>
      <c r="J99">
        <v>188</v>
      </c>
      <c r="K99">
        <v>175</v>
      </c>
      <c r="L99">
        <v>6.7299999999999999E-4</v>
      </c>
      <c r="M99">
        <v>2.04</v>
      </c>
      <c r="N99" s="10">
        <v>0.81597222222626442</v>
      </c>
      <c r="O99">
        <v>60</v>
      </c>
      <c r="P99" s="8">
        <f t="shared" si="6"/>
        <v>0.10296899999999999</v>
      </c>
      <c r="Q99" s="8">
        <f t="shared" si="7"/>
        <v>1.338597</v>
      </c>
      <c r="R99" s="15">
        <f t="shared" si="8"/>
        <v>368.48385042471449</v>
      </c>
      <c r="S99" s="15">
        <f t="shared" si="9"/>
        <v>4790.2900555212891</v>
      </c>
      <c r="T99" s="8">
        <f t="shared" si="11"/>
        <v>13.000000000000002</v>
      </c>
      <c r="U99">
        <v>2</v>
      </c>
    </row>
    <row r="100" spans="1:21" x14ac:dyDescent="0.25">
      <c r="A100" t="str">
        <f t="shared" si="10"/>
        <v>SKQ202110S.ST4.6</v>
      </c>
      <c r="B100" t="s">
        <v>29</v>
      </c>
      <c r="C100" t="s">
        <v>17</v>
      </c>
      <c r="D100" t="s">
        <v>24</v>
      </c>
      <c r="E100">
        <v>6</v>
      </c>
      <c r="F100">
        <v>6.0550182271291511E-2</v>
      </c>
      <c r="I100">
        <v>6</v>
      </c>
      <c r="J100">
        <v>164</v>
      </c>
      <c r="K100">
        <v>139</v>
      </c>
      <c r="L100">
        <v>6.7299999999999999E-4</v>
      </c>
      <c r="M100">
        <v>2.04</v>
      </c>
      <c r="N100" s="10">
        <v>0.81597222222626442</v>
      </c>
      <c r="O100">
        <v>60</v>
      </c>
      <c r="P100" s="8">
        <f t="shared" si="6"/>
        <v>0.19801730769230769</v>
      </c>
      <c r="Q100" s="8">
        <f t="shared" si="7"/>
        <v>0.94699797230769234</v>
      </c>
      <c r="R100" s="15">
        <f t="shared" si="8"/>
        <v>883.47776325605901</v>
      </c>
      <c r="S100" s="15">
        <f t="shared" si="9"/>
        <v>4225.1440549957779</v>
      </c>
      <c r="T100" s="8">
        <f t="shared" si="11"/>
        <v>4.7824</v>
      </c>
      <c r="U100">
        <v>2</v>
      </c>
    </row>
    <row r="101" spans="1:21" x14ac:dyDescent="0.25">
      <c r="A101" t="str">
        <f t="shared" si="10"/>
        <v>SKQ202110S.ST4.7</v>
      </c>
      <c r="B101" t="s">
        <v>29</v>
      </c>
      <c r="C101" t="s">
        <v>17</v>
      </c>
      <c r="D101" t="s">
        <v>24</v>
      </c>
      <c r="E101">
        <v>7</v>
      </c>
      <c r="F101">
        <v>7.1763178988197354E-2</v>
      </c>
      <c r="I101">
        <v>6</v>
      </c>
      <c r="J101">
        <v>202</v>
      </c>
      <c r="K101">
        <v>181</v>
      </c>
      <c r="L101">
        <v>6.7299999999999999E-4</v>
      </c>
      <c r="M101">
        <v>2.04</v>
      </c>
      <c r="N101" s="10">
        <v>0.81597222222626442</v>
      </c>
      <c r="O101">
        <v>60</v>
      </c>
      <c r="P101" s="8">
        <f t="shared" si="6"/>
        <v>0.16633453846153845</v>
      </c>
      <c r="Q101" s="8">
        <f t="shared" si="7"/>
        <v>1.3246565815384617</v>
      </c>
      <c r="R101" s="15">
        <f t="shared" si="8"/>
        <v>626.16486470773179</v>
      </c>
      <c r="S101" s="15">
        <f t="shared" si="9"/>
        <v>4986.6577130343376</v>
      </c>
      <c r="T101" s="8">
        <f t="shared" si="11"/>
        <v>7.963809523809525</v>
      </c>
      <c r="U101">
        <v>2</v>
      </c>
    </row>
    <row r="102" spans="1:21" x14ac:dyDescent="0.25">
      <c r="A102" t="str">
        <f t="shared" si="10"/>
        <v>SKQ202110S.ST4.8</v>
      </c>
      <c r="B102" t="s">
        <v>29</v>
      </c>
      <c r="C102" t="s">
        <v>17</v>
      </c>
      <c r="D102" t="s">
        <v>24</v>
      </c>
      <c r="E102">
        <v>8</v>
      </c>
      <c r="F102">
        <v>7.4523301256974164E-2</v>
      </c>
      <c r="I102">
        <v>6</v>
      </c>
      <c r="J102">
        <v>175</v>
      </c>
      <c r="K102">
        <v>156</v>
      </c>
      <c r="L102">
        <v>6.7299999999999999E-4</v>
      </c>
      <c r="M102">
        <v>2.04</v>
      </c>
      <c r="N102" s="10">
        <v>0.81597222222626442</v>
      </c>
      <c r="O102">
        <v>60</v>
      </c>
      <c r="P102" s="8">
        <f t="shared" si="6"/>
        <v>0.15049315384615383</v>
      </c>
      <c r="Q102" s="8">
        <f t="shared" si="7"/>
        <v>1.1345599661538461</v>
      </c>
      <c r="R102" s="15">
        <f t="shared" si="8"/>
        <v>545.54751881061645</v>
      </c>
      <c r="S102" s="15">
        <f t="shared" si="9"/>
        <v>4112.8540312859323</v>
      </c>
      <c r="T102" s="8">
        <f t="shared" si="11"/>
        <v>7.5389473684210531</v>
      </c>
      <c r="U102">
        <v>2</v>
      </c>
    </row>
    <row r="103" spans="1:21" x14ac:dyDescent="0.25">
      <c r="A103" t="str">
        <f t="shared" si="10"/>
        <v>SKQ202110S.ST5.1</v>
      </c>
      <c r="B103" t="s">
        <v>29</v>
      </c>
      <c r="C103" t="s">
        <v>34</v>
      </c>
      <c r="D103" t="s">
        <v>26</v>
      </c>
      <c r="E103">
        <v>1</v>
      </c>
      <c r="F103">
        <v>6.6432199977645545E-2</v>
      </c>
      <c r="I103">
        <v>6</v>
      </c>
      <c r="J103">
        <v>78.599999999999994</v>
      </c>
      <c r="K103">
        <v>69.599999999999994</v>
      </c>
      <c r="L103">
        <v>6.7299999999999999E-4</v>
      </c>
      <c r="M103">
        <v>2.04</v>
      </c>
      <c r="N103" s="10">
        <v>1.3472222222189885</v>
      </c>
      <c r="O103">
        <v>50</v>
      </c>
      <c r="P103" s="8">
        <f t="shared" si="6"/>
        <v>7.1286230769230768E-2</v>
      </c>
      <c r="Q103" s="8">
        <f t="shared" si="7"/>
        <v>0.50204516123076914</v>
      </c>
      <c r="R103" s="15">
        <f t="shared" si="8"/>
        <v>175.57839729787028</v>
      </c>
      <c r="S103" s="15">
        <f t="shared" si="9"/>
        <v>1236.5401260364677</v>
      </c>
      <c r="T103" s="8">
        <f t="shared" si="11"/>
        <v>7.0426666666666655</v>
      </c>
      <c r="U103">
        <v>2</v>
      </c>
    </row>
    <row r="104" spans="1:21" x14ac:dyDescent="0.25">
      <c r="A104" t="str">
        <f t="shared" si="10"/>
        <v>SKQ202110S.ST5.2</v>
      </c>
      <c r="B104" t="s">
        <v>29</v>
      </c>
      <c r="C104" t="s">
        <v>34</v>
      </c>
      <c r="D104" t="s">
        <v>26</v>
      </c>
      <c r="E104">
        <v>2</v>
      </c>
      <c r="F104">
        <v>5.9013375614659754E-2</v>
      </c>
      <c r="I104">
        <v>6</v>
      </c>
      <c r="J104">
        <v>70.7</v>
      </c>
      <c r="K104">
        <v>61.5</v>
      </c>
      <c r="L104">
        <v>6.7299999999999999E-4</v>
      </c>
      <c r="M104">
        <v>2.04</v>
      </c>
      <c r="N104" s="10">
        <v>1.3472222222189885</v>
      </c>
      <c r="O104">
        <v>50</v>
      </c>
      <c r="P104" s="8">
        <f t="shared" si="6"/>
        <v>7.2870369230769255E-2</v>
      </c>
      <c r="Q104" s="8">
        <f t="shared" si="7"/>
        <v>0.43373711076923077</v>
      </c>
      <c r="R104" s="15">
        <f t="shared" si="8"/>
        <v>202.0433569921652</v>
      </c>
      <c r="S104" s="15">
        <f t="shared" si="9"/>
        <v>1202.5971987924961</v>
      </c>
      <c r="T104" s="8">
        <f t="shared" si="11"/>
        <v>5.9521739130434765</v>
      </c>
      <c r="U104">
        <v>2</v>
      </c>
    </row>
    <row r="105" spans="1:21" x14ac:dyDescent="0.25">
      <c r="A105" t="str">
        <f t="shared" si="10"/>
        <v>SKQ202110S.ST5.3</v>
      </c>
      <c r="B105" t="s">
        <v>29</v>
      </c>
      <c r="C105" t="s">
        <v>34</v>
      </c>
      <c r="D105" t="s">
        <v>26</v>
      </c>
      <c r="E105">
        <v>3</v>
      </c>
      <c r="F105">
        <v>6.0550182271291511E-2</v>
      </c>
      <c r="I105">
        <v>6</v>
      </c>
      <c r="J105">
        <v>75.3</v>
      </c>
      <c r="K105">
        <v>65.8</v>
      </c>
      <c r="L105">
        <v>6.7299999999999999E-4</v>
      </c>
      <c r="M105">
        <v>2.04</v>
      </c>
      <c r="N105" s="10">
        <v>1.3472222222189885</v>
      </c>
      <c r="O105">
        <v>50</v>
      </c>
      <c r="P105" s="8">
        <f t="shared" si="6"/>
        <v>7.5246576923076916E-2</v>
      </c>
      <c r="Q105" s="8">
        <f t="shared" si="7"/>
        <v>0.46678223907692307</v>
      </c>
      <c r="R105" s="15">
        <f t="shared" si="8"/>
        <v>203.33650582305742</v>
      </c>
      <c r="S105" s="15">
        <f t="shared" si="9"/>
        <v>1261.3712590699388</v>
      </c>
      <c r="T105" s="8">
        <f t="shared" si="11"/>
        <v>6.2033684210526321</v>
      </c>
      <c r="U105">
        <v>2</v>
      </c>
    </row>
    <row r="106" spans="1:21" x14ac:dyDescent="0.25">
      <c r="A106" t="str">
        <f t="shared" si="10"/>
        <v>SKQ202110S.ST5.4</v>
      </c>
      <c r="B106" t="s">
        <v>29</v>
      </c>
      <c r="C106" t="s">
        <v>34</v>
      </c>
      <c r="D106" t="s">
        <v>26</v>
      </c>
      <c r="E106">
        <v>4</v>
      </c>
      <c r="F106">
        <v>6.0867198932397754E-2</v>
      </c>
      <c r="I106">
        <v>6</v>
      </c>
      <c r="J106">
        <v>78.7</v>
      </c>
      <c r="K106">
        <v>68.8</v>
      </c>
      <c r="L106">
        <v>6.7299999999999999E-4</v>
      </c>
      <c r="M106">
        <v>2.04</v>
      </c>
      <c r="N106" s="10">
        <v>1.3472222222189885</v>
      </c>
      <c r="O106">
        <v>50</v>
      </c>
      <c r="P106" s="8">
        <f t="shared" si="6"/>
        <v>7.841485384615389E-2</v>
      </c>
      <c r="Q106" s="8">
        <f t="shared" si="7"/>
        <v>0.48832652215384614</v>
      </c>
      <c r="R106" s="15">
        <f t="shared" si="8"/>
        <v>210.79440727018613</v>
      </c>
      <c r="S106" s="15">
        <f t="shared" si="9"/>
        <v>1312.7168481839906</v>
      </c>
      <c r="T106" s="8">
        <f t="shared" si="11"/>
        <v>6.2274747474747443</v>
      </c>
      <c r="U106">
        <v>2</v>
      </c>
    </row>
    <row r="107" spans="1:21" x14ac:dyDescent="0.25">
      <c r="A107" t="str">
        <f t="shared" si="10"/>
        <v>TGX202109.ST1.1</v>
      </c>
      <c r="B107" t="s">
        <v>63</v>
      </c>
      <c r="C107" t="s">
        <v>21</v>
      </c>
      <c r="D107" t="s">
        <v>18</v>
      </c>
      <c r="E107">
        <v>1</v>
      </c>
      <c r="F107">
        <v>6.2169171102074705E-2</v>
      </c>
      <c r="I107">
        <v>6</v>
      </c>
      <c r="J107">
        <v>5.6</v>
      </c>
      <c r="K107">
        <v>4.5599999999999996</v>
      </c>
      <c r="L107">
        <v>6.7299999999999999E-4</v>
      </c>
      <c r="M107">
        <v>2.04</v>
      </c>
      <c r="N107" s="10">
        <v>0.82430555555038154</v>
      </c>
      <c r="O107">
        <v>50</v>
      </c>
      <c r="P107" s="8">
        <f t="shared" si="6"/>
        <v>8.2375199999999999E-3</v>
      </c>
      <c r="Q107" s="8">
        <f t="shared" si="7"/>
        <v>2.932557119999999E-2</v>
      </c>
      <c r="R107" s="15">
        <f t="shared" si="8"/>
        <v>35.433697977211878</v>
      </c>
      <c r="S107" s="15">
        <f t="shared" si="9"/>
        <v>126.14396479887425</v>
      </c>
      <c r="T107" s="8">
        <f t="shared" si="11"/>
        <v>3.5599999999999987</v>
      </c>
      <c r="U107">
        <v>2</v>
      </c>
    </row>
    <row r="108" spans="1:21" x14ac:dyDescent="0.25">
      <c r="A108" t="str">
        <f t="shared" si="10"/>
        <v>TGX202109.ST1.2</v>
      </c>
      <c r="B108" t="s">
        <v>63</v>
      </c>
      <c r="C108" t="s">
        <v>21</v>
      </c>
      <c r="D108" t="s">
        <v>18</v>
      </c>
      <c r="E108">
        <v>2</v>
      </c>
      <c r="F108">
        <v>7.1763178988197354E-2</v>
      </c>
      <c r="I108">
        <v>6</v>
      </c>
      <c r="J108">
        <v>6.62</v>
      </c>
      <c r="K108">
        <v>5.68</v>
      </c>
      <c r="L108">
        <v>6.7299999999999999E-4</v>
      </c>
      <c r="M108">
        <v>2.04</v>
      </c>
      <c r="N108" s="10">
        <v>0.82430555555038154</v>
      </c>
      <c r="O108">
        <v>50</v>
      </c>
      <c r="P108" s="8">
        <f t="shared" si="6"/>
        <v>7.4454507692307721E-3</v>
      </c>
      <c r="Q108" s="8">
        <f t="shared" si="7"/>
        <v>3.9343662830769226E-2</v>
      </c>
      <c r="R108" s="15">
        <f t="shared" si="8"/>
        <v>27.74497906195921</v>
      </c>
      <c r="S108" s="15">
        <f t="shared" si="9"/>
        <v>146.61155318783372</v>
      </c>
      <c r="T108" s="8">
        <f t="shared" si="11"/>
        <v>5.2842553191489339</v>
      </c>
      <c r="U108">
        <v>2</v>
      </c>
    </row>
    <row r="109" spans="1:21" x14ac:dyDescent="0.25">
      <c r="A109" t="str">
        <f t="shared" si="10"/>
        <v>TGX202109.ST1.3</v>
      </c>
      <c r="B109" t="s">
        <v>63</v>
      </c>
      <c r="C109" t="s">
        <v>21</v>
      </c>
      <c r="D109" t="s">
        <v>18</v>
      </c>
      <c r="E109">
        <v>3</v>
      </c>
      <c r="F109">
        <v>6.4586861089377626E-2</v>
      </c>
      <c r="I109">
        <v>6</v>
      </c>
      <c r="J109">
        <v>7.24</v>
      </c>
      <c r="K109">
        <v>6</v>
      </c>
      <c r="L109">
        <v>6.7299999999999999E-4</v>
      </c>
      <c r="M109">
        <v>2.04</v>
      </c>
      <c r="N109" s="10">
        <v>0.82430555555038154</v>
      </c>
      <c r="O109">
        <v>50</v>
      </c>
      <c r="P109" s="8">
        <f t="shared" si="6"/>
        <v>9.8216584615384624E-3</v>
      </c>
      <c r="Q109" s="8">
        <f t="shared" si="7"/>
        <v>3.9603461538461539E-2</v>
      </c>
      <c r="R109" s="15">
        <f t="shared" si="8"/>
        <v>40.666399570720337</v>
      </c>
      <c r="S109" s="15">
        <f t="shared" si="9"/>
        <v>163.9774176238723</v>
      </c>
      <c r="T109" s="8">
        <f t="shared" si="11"/>
        <v>4.032258064516129</v>
      </c>
      <c r="U109">
        <v>2</v>
      </c>
    </row>
    <row r="110" spans="1:21" x14ac:dyDescent="0.25">
      <c r="A110" t="str">
        <f t="shared" si="10"/>
        <v>TGX202109.ST2.2</v>
      </c>
      <c r="B110" t="s">
        <v>63</v>
      </c>
      <c r="C110" t="s">
        <v>35</v>
      </c>
      <c r="D110" t="s">
        <v>20</v>
      </c>
      <c r="E110">
        <v>2</v>
      </c>
      <c r="F110">
        <v>5.7838980080039654E-2</v>
      </c>
      <c r="I110">
        <v>6</v>
      </c>
      <c r="J110">
        <v>13.6</v>
      </c>
      <c r="K110">
        <v>11.9</v>
      </c>
      <c r="L110">
        <v>6.7299999999999999E-4</v>
      </c>
      <c r="M110">
        <v>2.04</v>
      </c>
      <c r="N110" s="10">
        <v>0.71319444444088731</v>
      </c>
      <c r="O110">
        <v>50</v>
      </c>
      <c r="P110" s="8">
        <f t="shared" si="6"/>
        <v>1.3465176923076918E-2</v>
      </c>
      <c r="Q110" s="8">
        <f t="shared" si="7"/>
        <v>8.4561311076923079E-2</v>
      </c>
      <c r="R110" s="15">
        <f t="shared" si="8"/>
        <v>71.955962604760188</v>
      </c>
      <c r="S110" s="15">
        <f t="shared" si="9"/>
        <v>451.88344515789413</v>
      </c>
      <c r="T110" s="8">
        <f t="shared" si="11"/>
        <v>6.2800000000000029</v>
      </c>
      <c r="U110">
        <v>2</v>
      </c>
    </row>
    <row r="111" spans="1:21" x14ac:dyDescent="0.25">
      <c r="A111" t="str">
        <f t="shared" si="10"/>
        <v>TGX202109.ST2.3</v>
      </c>
      <c r="B111" t="s">
        <v>63</v>
      </c>
      <c r="C111" t="s">
        <v>35</v>
      </c>
      <c r="D111" t="s">
        <v>20</v>
      </c>
      <c r="E111">
        <v>3</v>
      </c>
      <c r="F111">
        <v>5.7269137911763406E-2</v>
      </c>
      <c r="I111">
        <v>6</v>
      </c>
      <c r="J111">
        <v>12.8</v>
      </c>
      <c r="K111">
        <v>11</v>
      </c>
      <c r="L111">
        <v>6.7299999999999999E-4</v>
      </c>
      <c r="M111">
        <v>2.04</v>
      </c>
      <c r="N111" s="10">
        <v>0.71319444444088731</v>
      </c>
      <c r="O111">
        <v>50</v>
      </c>
      <c r="P111" s="8">
        <f t="shared" si="6"/>
        <v>1.4257246153846159E-2</v>
      </c>
      <c r="Q111" s="8">
        <f t="shared" si="7"/>
        <v>7.6355473846153848E-2</v>
      </c>
      <c r="R111" s="15">
        <f t="shared" si="8"/>
        <v>76.94676246935731</v>
      </c>
      <c r="S111" s="15">
        <f t="shared" si="9"/>
        <v>412.0926612247801</v>
      </c>
      <c r="T111" s="8">
        <f t="shared" si="11"/>
        <v>5.3555555555555534</v>
      </c>
      <c r="U111">
        <v>2</v>
      </c>
    </row>
    <row r="112" spans="1:21" x14ac:dyDescent="0.25">
      <c r="A112" t="str">
        <f t="shared" si="10"/>
        <v>TGX202109.ST2.4</v>
      </c>
      <c r="B112" t="s">
        <v>63</v>
      </c>
      <c r="C112" t="s">
        <v>35</v>
      </c>
      <c r="D112" t="s">
        <v>20</v>
      </c>
      <c r="E112">
        <v>4</v>
      </c>
      <c r="F112">
        <v>5.8715328263070563E-2</v>
      </c>
      <c r="I112">
        <v>6</v>
      </c>
      <c r="J112">
        <v>13.9</v>
      </c>
      <c r="K112">
        <v>12.3</v>
      </c>
      <c r="L112">
        <v>6.7299999999999999E-4</v>
      </c>
      <c r="M112">
        <v>2.04</v>
      </c>
      <c r="N112" s="10">
        <v>0.71319444444088731</v>
      </c>
      <c r="O112">
        <v>50</v>
      </c>
      <c r="P112" s="8">
        <f t="shared" si="6"/>
        <v>1.267310769230769E-2</v>
      </c>
      <c r="Q112" s="8">
        <f t="shared" si="7"/>
        <v>8.8648388307692325E-2</v>
      </c>
      <c r="R112" s="15">
        <f t="shared" si="8"/>
        <v>66.71246401284175</v>
      </c>
      <c r="S112" s="15">
        <f t="shared" si="9"/>
        <v>466.65368576982826</v>
      </c>
      <c r="T112" s="8">
        <f t="shared" si="11"/>
        <v>6.9950000000000028</v>
      </c>
      <c r="U112">
        <v>2</v>
      </c>
    </row>
    <row r="113" spans="1:21" x14ac:dyDescent="0.25">
      <c r="A113" t="str">
        <f t="shared" si="10"/>
        <v>TGX202109.ST3.2</v>
      </c>
      <c r="B113" t="s">
        <v>63</v>
      </c>
      <c r="C113" t="s">
        <v>32</v>
      </c>
      <c r="D113" t="s">
        <v>22</v>
      </c>
      <c r="E113">
        <v>2</v>
      </c>
      <c r="F113">
        <v>5.9925953588082323E-2</v>
      </c>
      <c r="I113">
        <v>6</v>
      </c>
      <c r="J113">
        <v>16.2</v>
      </c>
      <c r="K113">
        <v>14.7</v>
      </c>
      <c r="L113">
        <v>6.7299999999999999E-4</v>
      </c>
      <c r="M113">
        <v>2.04</v>
      </c>
      <c r="N113" s="10">
        <v>0.59861111111240461</v>
      </c>
      <c r="O113">
        <v>50</v>
      </c>
      <c r="P113" s="8">
        <f t="shared" si="6"/>
        <v>1.188103846153846E-2</v>
      </c>
      <c r="Q113" s="8">
        <f t="shared" si="7"/>
        <v>0.10921050553846154</v>
      </c>
      <c r="R113" s="15">
        <f t="shared" si="8"/>
        <v>73.009264840045361</v>
      </c>
      <c r="S113" s="15">
        <f t="shared" si="9"/>
        <v>671.10116240969705</v>
      </c>
      <c r="T113" s="8">
        <f t="shared" si="11"/>
        <v>9.1920000000000002</v>
      </c>
      <c r="U113">
        <v>2</v>
      </c>
    </row>
    <row r="114" spans="1:21" x14ac:dyDescent="0.25">
      <c r="A114" t="str">
        <f t="shared" si="10"/>
        <v>TGX202109.ST3.3</v>
      </c>
      <c r="B114" t="s">
        <v>63</v>
      </c>
      <c r="C114" t="s">
        <v>32</v>
      </c>
      <c r="D114" t="s">
        <v>22</v>
      </c>
      <c r="E114">
        <v>3</v>
      </c>
      <c r="F114">
        <v>6.6813994230390653E-2</v>
      </c>
      <c r="I114">
        <v>6</v>
      </c>
      <c r="J114">
        <v>17.7</v>
      </c>
      <c r="K114">
        <v>15.6</v>
      </c>
      <c r="L114">
        <v>6.7299999999999999E-4</v>
      </c>
      <c r="M114">
        <v>2.04</v>
      </c>
      <c r="N114" s="10">
        <v>0.59861111111240461</v>
      </c>
      <c r="O114">
        <v>50</v>
      </c>
      <c r="P114" s="8">
        <f t="shared" si="6"/>
        <v>1.6633453846153844E-2</v>
      </c>
      <c r="Q114" s="8">
        <f t="shared" si="7"/>
        <v>0.11187185815384613</v>
      </c>
      <c r="R114" s="15">
        <f t="shared" si="8"/>
        <v>91.675551108428067</v>
      </c>
      <c r="S114" s="15">
        <f t="shared" si="9"/>
        <v>616.58356374068478</v>
      </c>
      <c r="T114" s="8">
        <f t="shared" si="11"/>
        <v>6.7257142857142851</v>
      </c>
      <c r="U114">
        <v>2</v>
      </c>
    </row>
    <row r="115" spans="1:21" x14ac:dyDescent="0.25">
      <c r="A115" t="str">
        <f t="shared" si="10"/>
        <v>TGX202109.ST3.4</v>
      </c>
      <c r="B115" t="s">
        <v>63</v>
      </c>
      <c r="C115" t="s">
        <v>32</v>
      </c>
      <c r="D115" t="s">
        <v>22</v>
      </c>
      <c r="E115">
        <v>4</v>
      </c>
      <c r="F115">
        <v>6.4586861089377626E-2</v>
      </c>
      <c r="I115">
        <v>6</v>
      </c>
      <c r="J115">
        <v>22.5</v>
      </c>
      <c r="K115">
        <v>19.399999999999999</v>
      </c>
      <c r="L115">
        <v>6.7299999999999999E-4</v>
      </c>
      <c r="M115">
        <v>2.04</v>
      </c>
      <c r="N115" s="10">
        <v>0.59861111111240461</v>
      </c>
      <c r="O115">
        <v>50</v>
      </c>
      <c r="P115" s="8">
        <f t="shared" si="6"/>
        <v>2.4554146153846164E-2</v>
      </c>
      <c r="Q115" s="8">
        <f t="shared" si="7"/>
        <v>0.13525374184615385</v>
      </c>
      <c r="R115" s="15">
        <f t="shared" si="8"/>
        <v>139.99714701287056</v>
      </c>
      <c r="S115" s="15">
        <f t="shared" si="9"/>
        <v>771.15847819089549</v>
      </c>
      <c r="T115" s="8">
        <f t="shared" si="11"/>
        <v>5.5083870967741912</v>
      </c>
      <c r="U115">
        <v>2</v>
      </c>
    </row>
    <row r="116" spans="1:21" x14ac:dyDescent="0.25">
      <c r="A116" t="str">
        <f t="shared" si="10"/>
        <v>SKQ202207S.ST1.1</v>
      </c>
      <c r="B116" t="s">
        <v>36</v>
      </c>
      <c r="C116" t="s">
        <v>35</v>
      </c>
      <c r="D116" t="s">
        <v>18</v>
      </c>
      <c r="E116">
        <v>1</v>
      </c>
      <c r="F116">
        <v>0.1</v>
      </c>
      <c r="H116">
        <v>200</v>
      </c>
      <c r="I116">
        <v>6</v>
      </c>
      <c r="J116">
        <v>296</v>
      </c>
      <c r="K116">
        <v>234</v>
      </c>
      <c r="L116" s="6">
        <v>8.0500000000000005E-4</v>
      </c>
      <c r="M116">
        <v>2.12</v>
      </c>
      <c r="N116" s="10">
        <v>0.67638888888905058</v>
      </c>
      <c r="O116">
        <v>40</v>
      </c>
      <c r="P116" s="8">
        <f t="shared" si="6"/>
        <v>0.56683500000000009</v>
      </c>
      <c r="Q116" s="8">
        <f t="shared" si="7"/>
        <v>1.8292314000000007</v>
      </c>
      <c r="R116" s="15">
        <f t="shared" si="8"/>
        <v>1847.3257954845726</v>
      </c>
      <c r="S116" s="15">
        <f t="shared" si="9"/>
        <v>5961.4991154927966</v>
      </c>
      <c r="T116" s="8">
        <f t="shared" si="11"/>
        <v>3.2270967741935492</v>
      </c>
      <c r="U116">
        <v>2</v>
      </c>
    </row>
    <row r="117" spans="1:21" x14ac:dyDescent="0.25">
      <c r="A117" t="str">
        <f t="shared" si="10"/>
        <v>SKQ202207S.ST1.2</v>
      </c>
      <c r="B117" t="s">
        <v>36</v>
      </c>
      <c r="C117" t="s">
        <v>35</v>
      </c>
      <c r="D117" t="s">
        <v>18</v>
      </c>
      <c r="E117">
        <v>2</v>
      </c>
      <c r="F117">
        <v>0.1</v>
      </c>
      <c r="H117">
        <v>200</v>
      </c>
      <c r="I117">
        <v>6</v>
      </c>
      <c r="J117">
        <v>297</v>
      </c>
      <c r="K117">
        <v>241</v>
      </c>
      <c r="L117" s="6">
        <v>8.0500000000000005E-4</v>
      </c>
      <c r="M117">
        <v>2.12</v>
      </c>
      <c r="N117" s="10">
        <v>0.67638888888905058</v>
      </c>
      <c r="O117">
        <v>40</v>
      </c>
      <c r="P117" s="8">
        <f t="shared" si="6"/>
        <v>0.5119800000000001</v>
      </c>
      <c r="Q117" s="8">
        <f t="shared" si="7"/>
        <v>1.9557636000000005</v>
      </c>
      <c r="R117" s="15">
        <f t="shared" si="8"/>
        <v>1668.5523314054205</v>
      </c>
      <c r="S117" s="15">
        <f t="shared" si="9"/>
        <v>6373.8699059687069</v>
      </c>
      <c r="T117" s="8">
        <f t="shared" si="11"/>
        <v>3.8200000000000003</v>
      </c>
      <c r="U117">
        <v>2</v>
      </c>
    </row>
    <row r="118" spans="1:21" x14ac:dyDescent="0.25">
      <c r="A118" t="str">
        <f t="shared" si="10"/>
        <v>SKQ202207S.ST1.3</v>
      </c>
      <c r="B118" t="s">
        <v>36</v>
      </c>
      <c r="C118" t="s">
        <v>35</v>
      </c>
      <c r="D118" t="s">
        <v>18</v>
      </c>
      <c r="E118">
        <v>3</v>
      </c>
      <c r="F118">
        <v>0.1</v>
      </c>
      <c r="H118">
        <v>200</v>
      </c>
      <c r="I118">
        <v>6</v>
      </c>
      <c r="J118">
        <v>276</v>
      </c>
      <c r="K118">
        <v>224</v>
      </c>
      <c r="L118" s="6">
        <v>8.0500000000000005E-4</v>
      </c>
      <c r="M118">
        <v>2.12</v>
      </c>
      <c r="N118" s="10">
        <v>0.67638888888905058</v>
      </c>
      <c r="O118">
        <v>40</v>
      </c>
      <c r="P118" s="8">
        <f t="shared" si="6"/>
        <v>0.47541000000000005</v>
      </c>
      <c r="Q118" s="8">
        <f t="shared" si="7"/>
        <v>1.8182604000000002</v>
      </c>
      <c r="R118" s="15">
        <f t="shared" si="8"/>
        <v>1549.3700220193191</v>
      </c>
      <c r="S118" s="15">
        <f t="shared" si="9"/>
        <v>5925.7444226769649</v>
      </c>
      <c r="T118" s="8">
        <f t="shared" si="11"/>
        <v>3.8246153846153845</v>
      </c>
      <c r="U118">
        <v>2</v>
      </c>
    </row>
    <row r="119" spans="1:21" x14ac:dyDescent="0.25">
      <c r="A119" t="str">
        <f t="shared" si="10"/>
        <v>SKQ202207S.ST1.4</v>
      </c>
      <c r="B119" t="s">
        <v>36</v>
      </c>
      <c r="C119" t="s">
        <v>35</v>
      </c>
      <c r="D119" t="s">
        <v>18</v>
      </c>
      <c r="E119">
        <v>4</v>
      </c>
      <c r="F119">
        <v>0.1</v>
      </c>
      <c r="H119">
        <v>200</v>
      </c>
      <c r="I119">
        <v>6</v>
      </c>
      <c r="J119">
        <v>333</v>
      </c>
      <c r="K119">
        <v>280</v>
      </c>
      <c r="L119" s="6">
        <v>8.0500000000000005E-4</v>
      </c>
      <c r="M119">
        <v>2.12</v>
      </c>
      <c r="N119" s="10">
        <v>0.67638888888905058</v>
      </c>
      <c r="O119">
        <v>40</v>
      </c>
      <c r="P119" s="8">
        <f t="shared" si="6"/>
        <v>0.48455250000000005</v>
      </c>
      <c r="Q119" s="8">
        <f t="shared" si="7"/>
        <v>2.3825355000000004</v>
      </c>
      <c r="R119" s="15">
        <f t="shared" si="8"/>
        <v>1579.1655993658444</v>
      </c>
      <c r="S119" s="15">
        <f t="shared" si="9"/>
        <v>7764.72745650451</v>
      </c>
      <c r="T119" s="8">
        <f t="shared" si="11"/>
        <v>4.9169811320754722</v>
      </c>
      <c r="U119">
        <v>2</v>
      </c>
    </row>
    <row r="120" spans="1:21" x14ac:dyDescent="0.25">
      <c r="A120" t="str">
        <f t="shared" si="10"/>
        <v>SKQ202207S.ST1.5</v>
      </c>
      <c r="B120" t="s">
        <v>36</v>
      </c>
      <c r="C120" t="s">
        <v>35</v>
      </c>
      <c r="D120" t="s">
        <v>18</v>
      </c>
      <c r="E120">
        <v>5</v>
      </c>
      <c r="F120">
        <v>0.2</v>
      </c>
      <c r="H120">
        <v>200</v>
      </c>
      <c r="I120">
        <v>6</v>
      </c>
      <c r="J120">
        <v>428</v>
      </c>
      <c r="K120">
        <v>365</v>
      </c>
      <c r="L120" s="6">
        <v>8.0500000000000005E-4</v>
      </c>
      <c r="M120">
        <v>2.12</v>
      </c>
      <c r="N120" s="10">
        <v>0.67638888888905058</v>
      </c>
      <c r="O120">
        <v>120</v>
      </c>
      <c r="P120" s="8">
        <f t="shared" si="6"/>
        <v>0.57597750000000003</v>
      </c>
      <c r="Q120" s="8">
        <f t="shared" si="7"/>
        <v>3.1614765000000009</v>
      </c>
      <c r="R120" s="15">
        <f t="shared" si="8"/>
        <v>938.56068641554907</v>
      </c>
      <c r="S120" s="15">
        <f t="shared" si="9"/>
        <v>5151.6553232142369</v>
      </c>
      <c r="T120" s="8">
        <f t="shared" si="11"/>
        <v>5.4888888888888898</v>
      </c>
      <c r="U120">
        <v>2</v>
      </c>
    </row>
    <row r="121" spans="1:21" x14ac:dyDescent="0.25">
      <c r="A121" t="str">
        <f t="shared" si="10"/>
        <v>SKQ202207S.ST1.6</v>
      </c>
      <c r="B121" t="s">
        <v>36</v>
      </c>
      <c r="C121" t="s">
        <v>35</v>
      </c>
      <c r="D121" t="s">
        <v>18</v>
      </c>
      <c r="E121">
        <v>6</v>
      </c>
      <c r="F121">
        <v>0.2</v>
      </c>
      <c r="H121">
        <v>200</v>
      </c>
      <c r="I121">
        <v>6</v>
      </c>
      <c r="J121">
        <v>403</v>
      </c>
      <c r="K121">
        <v>340</v>
      </c>
      <c r="L121" s="6">
        <v>8.0500000000000005E-4</v>
      </c>
      <c r="M121">
        <v>2.12</v>
      </c>
      <c r="N121" s="10">
        <v>0.67638888888905058</v>
      </c>
      <c r="O121">
        <v>120</v>
      </c>
      <c r="P121" s="8">
        <f t="shared" si="6"/>
        <v>0.57597750000000003</v>
      </c>
      <c r="Q121" s="8">
        <f t="shared" si="7"/>
        <v>2.9054865000000012</v>
      </c>
      <c r="R121" s="15">
        <f t="shared" si="8"/>
        <v>938.56068641554907</v>
      </c>
      <c r="S121" s="15">
        <f t="shared" si="9"/>
        <v>4734.5172403628821</v>
      </c>
      <c r="T121" s="8">
        <f t="shared" si="11"/>
        <v>5.0444444444444461</v>
      </c>
      <c r="U121">
        <v>2</v>
      </c>
    </row>
    <row r="122" spans="1:21" x14ac:dyDescent="0.25">
      <c r="A122" t="str">
        <f t="shared" si="10"/>
        <v>SKQ202207S.ST1.7</v>
      </c>
      <c r="B122" t="s">
        <v>36</v>
      </c>
      <c r="C122" t="s">
        <v>35</v>
      </c>
      <c r="D122" t="s">
        <v>18</v>
      </c>
      <c r="E122">
        <v>7</v>
      </c>
      <c r="F122">
        <v>0.2</v>
      </c>
      <c r="H122">
        <v>200</v>
      </c>
      <c r="I122">
        <v>6</v>
      </c>
      <c r="J122">
        <v>392</v>
      </c>
      <c r="K122">
        <v>340</v>
      </c>
      <c r="L122" s="6">
        <v>8.0500000000000005E-4</v>
      </c>
      <c r="M122">
        <v>2.12</v>
      </c>
      <c r="N122" s="10">
        <v>0.67638888888905058</v>
      </c>
      <c r="O122">
        <v>120</v>
      </c>
      <c r="P122" s="8">
        <f t="shared" si="6"/>
        <v>0.47541000000000005</v>
      </c>
      <c r="Q122" s="8">
        <f t="shared" si="7"/>
        <v>3.0060540000000011</v>
      </c>
      <c r="R122" s="15">
        <f t="shared" si="8"/>
        <v>774.68501100965955</v>
      </c>
      <c r="S122" s="15">
        <f t="shared" si="9"/>
        <v>4898.3929157687717</v>
      </c>
      <c r="T122" s="8">
        <f t="shared" si="11"/>
        <v>6.3230769230769246</v>
      </c>
      <c r="U122">
        <v>2</v>
      </c>
    </row>
    <row r="123" spans="1:21" x14ac:dyDescent="0.25">
      <c r="A123" t="str">
        <f t="shared" si="10"/>
        <v>SKQ202207S.ST1.8</v>
      </c>
      <c r="B123" t="s">
        <v>36</v>
      </c>
      <c r="C123" t="s">
        <v>35</v>
      </c>
      <c r="D123" t="s">
        <v>18</v>
      </c>
      <c r="E123">
        <v>8</v>
      </c>
      <c r="F123">
        <v>0.2</v>
      </c>
      <c r="H123">
        <v>200</v>
      </c>
      <c r="I123">
        <v>6</v>
      </c>
      <c r="J123">
        <v>378</v>
      </c>
      <c r="K123">
        <v>323</v>
      </c>
      <c r="L123" s="6">
        <v>8.0500000000000005E-4</v>
      </c>
      <c r="M123">
        <v>2.12</v>
      </c>
      <c r="N123" s="10">
        <v>0.67638888888905058</v>
      </c>
      <c r="O123">
        <v>120</v>
      </c>
      <c r="P123" s="8">
        <f t="shared" si="6"/>
        <v>0.50283750000000005</v>
      </c>
      <c r="Q123" s="8">
        <f t="shared" si="7"/>
        <v>2.8045533000000002</v>
      </c>
      <c r="R123" s="15">
        <f t="shared" si="8"/>
        <v>819.37837702944762</v>
      </c>
      <c r="S123" s="15">
        <f t="shared" si="9"/>
        <v>4570.0456534100604</v>
      </c>
      <c r="T123" s="8">
        <f t="shared" si="11"/>
        <v>5.577454545454545</v>
      </c>
      <c r="U123">
        <v>2</v>
      </c>
    </row>
    <row r="124" spans="1:21" x14ac:dyDescent="0.25">
      <c r="A124" t="str">
        <f t="shared" si="10"/>
        <v>SKQ202207S.ST2.1</v>
      </c>
      <c r="B124" t="s">
        <v>36</v>
      </c>
      <c r="C124" t="s">
        <v>37</v>
      </c>
      <c r="D124" t="s">
        <v>20</v>
      </c>
      <c r="E124">
        <v>1</v>
      </c>
      <c r="F124">
        <v>0.1</v>
      </c>
      <c r="H124">
        <v>200</v>
      </c>
      <c r="I124">
        <v>6</v>
      </c>
      <c r="J124">
        <v>383</v>
      </c>
      <c r="K124">
        <v>324</v>
      </c>
      <c r="L124" s="6">
        <v>8.0500000000000005E-4</v>
      </c>
      <c r="M124">
        <v>2.12</v>
      </c>
      <c r="N124" s="10">
        <v>1.1909722222189885</v>
      </c>
      <c r="O124">
        <v>40</v>
      </c>
      <c r="P124" s="8">
        <f t="shared" si="6"/>
        <v>0.53940750000000004</v>
      </c>
      <c r="Q124" s="8">
        <f t="shared" si="7"/>
        <v>2.7782229000000003</v>
      </c>
      <c r="R124" s="15">
        <f t="shared" si="8"/>
        <v>998.3863835571342</v>
      </c>
      <c r="S124" s="15">
        <f t="shared" si="9"/>
        <v>5142.197529412575</v>
      </c>
      <c r="T124" s="8">
        <f t="shared" si="11"/>
        <v>5.150508474576271</v>
      </c>
      <c r="U124">
        <v>2</v>
      </c>
    </row>
    <row r="125" spans="1:21" x14ac:dyDescent="0.25">
      <c r="A125" t="str">
        <f t="shared" si="10"/>
        <v>SKQ202207S.ST2.2</v>
      </c>
      <c r="B125" t="s">
        <v>36</v>
      </c>
      <c r="C125" t="s">
        <v>37</v>
      </c>
      <c r="D125" t="s">
        <v>20</v>
      </c>
      <c r="E125">
        <v>2</v>
      </c>
      <c r="F125">
        <v>0.1</v>
      </c>
      <c r="H125">
        <v>200</v>
      </c>
      <c r="I125">
        <v>6</v>
      </c>
      <c r="J125">
        <v>567</v>
      </c>
      <c r="K125">
        <v>481</v>
      </c>
      <c r="L125" s="6">
        <v>8.0500000000000005E-4</v>
      </c>
      <c r="M125">
        <v>2.12</v>
      </c>
      <c r="N125" s="10">
        <v>1.1909722222189885</v>
      </c>
      <c r="O125">
        <v>40</v>
      </c>
      <c r="P125" s="8">
        <f t="shared" si="6"/>
        <v>0.78625500000000015</v>
      </c>
      <c r="Q125" s="8">
        <f t="shared" si="7"/>
        <v>4.1389926000000008</v>
      </c>
      <c r="R125" s="15">
        <f t="shared" si="8"/>
        <v>1455.2750675578568</v>
      </c>
      <c r="S125" s="15">
        <f t="shared" si="9"/>
        <v>7660.8387044743358</v>
      </c>
      <c r="T125" s="8">
        <f t="shared" si="11"/>
        <v>5.2641860465116279</v>
      </c>
      <c r="U125">
        <v>2</v>
      </c>
    </row>
    <row r="126" spans="1:21" x14ac:dyDescent="0.25">
      <c r="A126" t="str">
        <f t="shared" si="10"/>
        <v>SKQ202207S.ST2.3</v>
      </c>
      <c r="B126" t="s">
        <v>36</v>
      </c>
      <c r="C126" t="s">
        <v>37</v>
      </c>
      <c r="D126" t="s">
        <v>20</v>
      </c>
      <c r="E126">
        <v>3</v>
      </c>
      <c r="F126">
        <v>0.1</v>
      </c>
      <c r="H126">
        <v>200</v>
      </c>
      <c r="I126">
        <v>6</v>
      </c>
      <c r="J126">
        <v>562</v>
      </c>
      <c r="K126">
        <v>460</v>
      </c>
      <c r="L126" s="6">
        <v>8.0500000000000005E-4</v>
      </c>
      <c r="M126">
        <v>2.12</v>
      </c>
      <c r="N126" s="10">
        <v>1.1909722222189885</v>
      </c>
      <c r="O126">
        <v>40</v>
      </c>
      <c r="P126" s="8">
        <f t="shared" si="6"/>
        <v>0.93253500000000011</v>
      </c>
      <c r="Q126" s="8">
        <f t="shared" si="7"/>
        <v>3.7776810000000012</v>
      </c>
      <c r="R126" s="15">
        <f t="shared" si="8"/>
        <v>1726.0239173360624</v>
      </c>
      <c r="S126" s="15">
        <f t="shared" si="9"/>
        <v>6992.0890455221688</v>
      </c>
      <c r="T126" s="8">
        <f t="shared" si="11"/>
        <v>4.0509803921568635</v>
      </c>
      <c r="U126">
        <v>2</v>
      </c>
    </row>
    <row r="127" spans="1:21" x14ac:dyDescent="0.25">
      <c r="A127" t="str">
        <f t="shared" si="10"/>
        <v>SKQ202207S.ST2.4</v>
      </c>
      <c r="B127" t="s">
        <v>36</v>
      </c>
      <c r="C127" t="s">
        <v>37</v>
      </c>
      <c r="D127" t="s">
        <v>20</v>
      </c>
      <c r="E127">
        <v>4</v>
      </c>
      <c r="F127">
        <v>0.1</v>
      </c>
      <c r="H127">
        <v>200</v>
      </c>
      <c r="I127">
        <v>6</v>
      </c>
      <c r="J127">
        <v>468</v>
      </c>
      <c r="K127">
        <v>394</v>
      </c>
      <c r="L127" s="6">
        <v>8.0500000000000005E-4</v>
      </c>
      <c r="M127">
        <v>2.12</v>
      </c>
      <c r="N127" s="10">
        <v>1.1909722222189885</v>
      </c>
      <c r="O127">
        <v>40</v>
      </c>
      <c r="P127" s="8">
        <f t="shared" si="6"/>
        <v>0.67654500000000006</v>
      </c>
      <c r="Q127" s="8">
        <f t="shared" si="7"/>
        <v>3.3578574000000012</v>
      </c>
      <c r="R127" s="15">
        <f t="shared" si="8"/>
        <v>1252.2134302242021</v>
      </c>
      <c r="S127" s="15">
        <f t="shared" si="9"/>
        <v>6215.0398466587176</v>
      </c>
      <c r="T127" s="8">
        <f t="shared" si="11"/>
        <v>4.9632432432432445</v>
      </c>
      <c r="U127">
        <v>2</v>
      </c>
    </row>
    <row r="128" spans="1:21" x14ac:dyDescent="0.25">
      <c r="A128" t="str">
        <f t="shared" si="10"/>
        <v>SKQ202207S.ST3.1</v>
      </c>
      <c r="B128" t="s">
        <v>36</v>
      </c>
      <c r="C128" t="s">
        <v>38</v>
      </c>
      <c r="D128" t="s">
        <v>22</v>
      </c>
      <c r="E128">
        <v>1</v>
      </c>
      <c r="F128">
        <v>0.1</v>
      </c>
      <c r="H128">
        <v>200</v>
      </c>
      <c r="I128">
        <v>6</v>
      </c>
      <c r="J128">
        <v>29.4</v>
      </c>
      <c r="K128">
        <v>23.2</v>
      </c>
      <c r="L128" s="6">
        <v>8.0500000000000005E-4</v>
      </c>
      <c r="M128">
        <v>2.12</v>
      </c>
      <c r="N128" s="10">
        <v>1.3368055555547471</v>
      </c>
      <c r="O128">
        <v>40</v>
      </c>
      <c r="P128" s="8">
        <f t="shared" si="6"/>
        <v>5.6683500000000005E-2</v>
      </c>
      <c r="Q128" s="8">
        <f t="shared" si="7"/>
        <v>0.18087522</v>
      </c>
      <c r="R128" s="15">
        <f t="shared" si="8"/>
        <v>93.469887002778805</v>
      </c>
      <c r="S128" s="15">
        <f t="shared" si="9"/>
        <v>298.25939426822191</v>
      </c>
      <c r="T128" s="8">
        <f t="shared" si="11"/>
        <v>3.1909677419354838</v>
      </c>
      <c r="U128">
        <v>2</v>
      </c>
    </row>
    <row r="129" spans="1:21" x14ac:dyDescent="0.25">
      <c r="A129" t="str">
        <f t="shared" si="10"/>
        <v>SKQ202207S.ST3.2</v>
      </c>
      <c r="B129" t="s">
        <v>36</v>
      </c>
      <c r="C129" t="s">
        <v>38</v>
      </c>
      <c r="D129" t="s">
        <v>22</v>
      </c>
      <c r="E129">
        <v>2</v>
      </c>
      <c r="F129">
        <v>0.1</v>
      </c>
      <c r="H129">
        <v>200</v>
      </c>
      <c r="I129">
        <v>6</v>
      </c>
      <c r="J129">
        <v>48.6</v>
      </c>
      <c r="K129">
        <v>40.5</v>
      </c>
      <c r="L129" s="6">
        <v>8.0500000000000005E-4</v>
      </c>
      <c r="M129">
        <v>2.12</v>
      </c>
      <c r="N129" s="10">
        <v>1.3368055555547471</v>
      </c>
      <c r="O129">
        <v>40</v>
      </c>
      <c r="P129" s="8">
        <f t="shared" si="6"/>
        <v>7.405425000000003E-2</v>
      </c>
      <c r="Q129" s="8">
        <f t="shared" si="7"/>
        <v>0.34064955000000002</v>
      </c>
      <c r="R129" s="15">
        <f t="shared" si="8"/>
        <v>122.11388463266267</v>
      </c>
      <c r="S129" s="15">
        <f t="shared" si="9"/>
        <v>561.72386931024812</v>
      </c>
      <c r="T129" s="8">
        <f t="shared" si="11"/>
        <v>4.5999999999999988</v>
      </c>
      <c r="U129">
        <v>2</v>
      </c>
    </row>
    <row r="130" spans="1:21" x14ac:dyDescent="0.25">
      <c r="A130" t="str">
        <f t="shared" si="10"/>
        <v>SKQ202207S.ST3.3</v>
      </c>
      <c r="B130" t="s">
        <v>36</v>
      </c>
      <c r="C130" t="s">
        <v>38</v>
      </c>
      <c r="D130" t="s">
        <v>22</v>
      </c>
      <c r="E130">
        <v>3</v>
      </c>
      <c r="F130">
        <v>0.1</v>
      </c>
      <c r="H130">
        <v>200</v>
      </c>
      <c r="I130">
        <v>6</v>
      </c>
      <c r="J130">
        <v>47.9</v>
      </c>
      <c r="K130">
        <v>40</v>
      </c>
      <c r="L130" s="6">
        <v>8.0500000000000005E-4</v>
      </c>
      <c r="M130">
        <v>2.12</v>
      </c>
      <c r="N130" s="10">
        <v>1.3368055555547471</v>
      </c>
      <c r="O130">
        <v>40</v>
      </c>
      <c r="P130" s="8">
        <f t="shared" si="6"/>
        <v>7.2225749999999991E-2</v>
      </c>
      <c r="Q130" s="8">
        <f t="shared" si="7"/>
        <v>0.33735825000000019</v>
      </c>
      <c r="R130" s="15">
        <f t="shared" si="8"/>
        <v>119.09872698741168</v>
      </c>
      <c r="S130" s="15">
        <f t="shared" si="9"/>
        <v>556.29658554879666</v>
      </c>
      <c r="T130" s="8">
        <f t="shared" si="11"/>
        <v>4.6708860759493707</v>
      </c>
      <c r="U130">
        <v>2</v>
      </c>
    </row>
    <row r="131" spans="1:21" x14ac:dyDescent="0.25">
      <c r="A131" t="str">
        <f t="shared" si="10"/>
        <v>SKQ202207S.ST3.4</v>
      </c>
      <c r="B131" t="s">
        <v>36</v>
      </c>
      <c r="C131" t="s">
        <v>38</v>
      </c>
      <c r="D131" t="s">
        <v>22</v>
      </c>
      <c r="E131">
        <v>4</v>
      </c>
      <c r="F131">
        <v>0.1</v>
      </c>
      <c r="H131">
        <v>200</v>
      </c>
      <c r="I131">
        <v>6</v>
      </c>
      <c r="J131">
        <v>66.400000000000006</v>
      </c>
      <c r="K131">
        <v>55.2</v>
      </c>
      <c r="L131" s="6">
        <v>8.0500000000000005E-4</v>
      </c>
      <c r="M131">
        <v>2.12</v>
      </c>
      <c r="N131" s="10">
        <v>1.3368055555547471</v>
      </c>
      <c r="O131">
        <v>40</v>
      </c>
      <c r="P131" s="8">
        <f t="shared" ref="P131:P194" si="12">L131*(M131/(M131-1))*I131*(J131-K131)</f>
        <v>0.10239600000000004</v>
      </c>
      <c r="Q131" s="8">
        <f t="shared" ref="Q131:Q194" si="13">L131*(M131/(M131-1))*I131*(M131*K131-J131)</f>
        <v>0.46282992000000017</v>
      </c>
      <c r="R131" s="15">
        <f t="shared" ref="R131:R194" si="14">P131/F131/N131/(3.14159*(0.076/2)^2)</f>
        <v>168.8488281340521</v>
      </c>
      <c r="S131" s="15">
        <f t="shared" ref="S131:S194" si="15">Q131/F131/N131/(3.14159*(0.076/2)^2)</f>
        <v>763.19670316591544</v>
      </c>
      <c r="T131" s="8">
        <f t="shared" si="11"/>
        <v>4.5199999999999996</v>
      </c>
      <c r="U131">
        <v>2</v>
      </c>
    </row>
    <row r="132" spans="1:21" x14ac:dyDescent="0.25">
      <c r="A132" t="str">
        <f t="shared" ref="A132:A195" si="16">_xlfn.CONCAT(B132,".",D132,".",E132)</f>
        <v>SKQ202207S.ST3.5</v>
      </c>
      <c r="B132" t="s">
        <v>36</v>
      </c>
      <c r="C132" t="s">
        <v>38</v>
      </c>
      <c r="D132" t="s">
        <v>22</v>
      </c>
      <c r="E132">
        <v>5</v>
      </c>
      <c r="F132">
        <v>0.1</v>
      </c>
      <c r="H132">
        <v>200</v>
      </c>
      <c r="I132">
        <v>6</v>
      </c>
      <c r="J132">
        <v>46.5</v>
      </c>
      <c r="K132">
        <v>40.1</v>
      </c>
      <c r="L132" s="6">
        <v>8.0500000000000005E-4</v>
      </c>
      <c r="M132">
        <v>2.12</v>
      </c>
      <c r="N132" s="10">
        <v>1.3368055555547471</v>
      </c>
      <c r="O132">
        <v>120</v>
      </c>
      <c r="P132" s="8">
        <f t="shared" si="12"/>
        <v>5.8511999999999995E-2</v>
      </c>
      <c r="Q132" s="8">
        <f t="shared" si="13"/>
        <v>0.35209596000000004</v>
      </c>
      <c r="R132" s="15">
        <f t="shared" si="14"/>
        <v>96.485044648029714</v>
      </c>
      <c r="S132" s="15">
        <f t="shared" si="15"/>
        <v>580.59875616951899</v>
      </c>
      <c r="T132" s="8">
        <f t="shared" ref="T132:T189" si="17">Q132/P132</f>
        <v>6.017500000000001</v>
      </c>
      <c r="U132">
        <v>2</v>
      </c>
    </row>
    <row r="133" spans="1:21" x14ac:dyDescent="0.25">
      <c r="A133" t="str">
        <f t="shared" si="16"/>
        <v>SKQ202207S.ST3.6</v>
      </c>
      <c r="B133" t="s">
        <v>36</v>
      </c>
      <c r="C133" t="s">
        <v>38</v>
      </c>
      <c r="D133" t="s">
        <v>22</v>
      </c>
      <c r="E133">
        <v>6</v>
      </c>
      <c r="F133">
        <v>0.1</v>
      </c>
      <c r="H133">
        <v>200</v>
      </c>
      <c r="I133">
        <v>6</v>
      </c>
      <c r="J133">
        <v>45.1</v>
      </c>
      <c r="K133">
        <v>39.799999999999997</v>
      </c>
      <c r="L133" s="6">
        <v>8.0500000000000005E-4</v>
      </c>
      <c r="M133">
        <v>2.12</v>
      </c>
      <c r="N133" s="10">
        <v>1.3368055555547471</v>
      </c>
      <c r="O133">
        <v>120</v>
      </c>
      <c r="P133" s="8">
        <f t="shared" si="12"/>
        <v>4.8455250000000047E-2</v>
      </c>
      <c r="Q133" s="8">
        <f t="shared" si="13"/>
        <v>0.35908083000000007</v>
      </c>
      <c r="R133" s="15">
        <f t="shared" si="14"/>
        <v>79.901677599149693</v>
      </c>
      <c r="S133" s="15">
        <f t="shared" si="15"/>
        <v>592.11665837437761</v>
      </c>
      <c r="T133" s="8">
        <f t="shared" si="17"/>
        <v>7.4105660377358431</v>
      </c>
      <c r="U133">
        <v>2</v>
      </c>
    </row>
    <row r="134" spans="1:21" x14ac:dyDescent="0.25">
      <c r="A134" t="str">
        <f t="shared" si="16"/>
        <v>SKQ202207S.ST3.7</v>
      </c>
      <c r="B134" t="s">
        <v>36</v>
      </c>
      <c r="C134" t="s">
        <v>38</v>
      </c>
      <c r="D134" t="s">
        <v>22</v>
      </c>
      <c r="E134">
        <v>7</v>
      </c>
      <c r="F134">
        <v>0.1</v>
      </c>
      <c r="H134">
        <v>200</v>
      </c>
      <c r="I134">
        <v>6</v>
      </c>
      <c r="J134">
        <v>39.5</v>
      </c>
      <c r="K134">
        <v>35.4</v>
      </c>
      <c r="L134" s="6">
        <v>8.0500000000000005E-4</v>
      </c>
      <c r="M134">
        <v>2.12</v>
      </c>
      <c r="N134" s="10">
        <v>1.3368055555547471</v>
      </c>
      <c r="O134">
        <v>120</v>
      </c>
      <c r="P134" s="8">
        <f t="shared" si="12"/>
        <v>3.7484250000000018E-2</v>
      </c>
      <c r="Q134" s="8">
        <f t="shared" si="13"/>
        <v>0.32499759000000006</v>
      </c>
      <c r="R134" s="15">
        <f t="shared" si="14"/>
        <v>61.810731727644075</v>
      </c>
      <c r="S134" s="15">
        <f t="shared" si="15"/>
        <v>535.91411986690025</v>
      </c>
      <c r="T134" s="8">
        <f t="shared" si="17"/>
        <v>8.6702439024390223</v>
      </c>
      <c r="U134">
        <v>2</v>
      </c>
    </row>
    <row r="135" spans="1:21" x14ac:dyDescent="0.25">
      <c r="A135" t="str">
        <f t="shared" si="16"/>
        <v>SKQ202207S.ST4.1</v>
      </c>
      <c r="B135" t="s">
        <v>36</v>
      </c>
      <c r="C135" t="s">
        <v>19</v>
      </c>
      <c r="D135" t="s">
        <v>24</v>
      </c>
      <c r="E135">
        <v>1</v>
      </c>
      <c r="F135">
        <v>0.1</v>
      </c>
      <c r="H135">
        <v>200</v>
      </c>
      <c r="I135">
        <v>6</v>
      </c>
      <c r="J135">
        <v>30.3</v>
      </c>
      <c r="K135">
        <v>22.7</v>
      </c>
      <c r="L135" s="6">
        <v>8.0500000000000005E-4</v>
      </c>
      <c r="M135">
        <v>2.12</v>
      </c>
      <c r="N135" s="10">
        <v>0.97708333333866904</v>
      </c>
      <c r="O135">
        <v>40</v>
      </c>
      <c r="P135" s="8">
        <f t="shared" si="12"/>
        <v>6.9483000000000017E-2</v>
      </c>
      <c r="Q135" s="8">
        <f t="shared" si="13"/>
        <v>0.16295592000000003</v>
      </c>
      <c r="R135" s="15">
        <f t="shared" si="14"/>
        <v>156.75819598348806</v>
      </c>
      <c r="S135" s="15">
        <f t="shared" si="15"/>
        <v>367.63922173811721</v>
      </c>
      <c r="T135" s="8">
        <f t="shared" si="17"/>
        <v>2.3452631578947369</v>
      </c>
      <c r="U135">
        <v>2</v>
      </c>
    </row>
    <row r="136" spans="1:21" x14ac:dyDescent="0.25">
      <c r="A136" t="str">
        <f t="shared" si="16"/>
        <v>SKQ202207S.ST4.3</v>
      </c>
      <c r="B136" t="s">
        <v>36</v>
      </c>
      <c r="C136" t="s">
        <v>19</v>
      </c>
      <c r="D136" t="s">
        <v>24</v>
      </c>
      <c r="E136">
        <v>3</v>
      </c>
      <c r="F136">
        <v>0.1</v>
      </c>
      <c r="H136">
        <v>200</v>
      </c>
      <c r="I136">
        <v>6</v>
      </c>
      <c r="J136">
        <v>42.2</v>
      </c>
      <c r="K136">
        <v>33.299999999999997</v>
      </c>
      <c r="L136" s="6">
        <v>8.0500000000000005E-4</v>
      </c>
      <c r="M136">
        <v>2.12</v>
      </c>
      <c r="N136" s="10">
        <v>0.97708333333866904</v>
      </c>
      <c r="O136">
        <v>40</v>
      </c>
      <c r="P136" s="8">
        <f t="shared" si="12"/>
        <v>8.1368250000000059E-2</v>
      </c>
      <c r="Q136" s="8">
        <f t="shared" si="13"/>
        <v>0.25961043000000006</v>
      </c>
      <c r="R136" s="15">
        <f t="shared" si="14"/>
        <v>183.57209792803212</v>
      </c>
      <c r="S136" s="15">
        <f t="shared" si="15"/>
        <v>585.69812278251663</v>
      </c>
      <c r="T136" s="8">
        <f t="shared" si="17"/>
        <v>3.1905617977528076</v>
      </c>
      <c r="U136">
        <v>2</v>
      </c>
    </row>
    <row r="137" spans="1:21" x14ac:dyDescent="0.25">
      <c r="A137" t="str">
        <f t="shared" si="16"/>
        <v>SKQ202207S.ST4.5</v>
      </c>
      <c r="B137" t="s">
        <v>36</v>
      </c>
      <c r="C137" t="s">
        <v>19</v>
      </c>
      <c r="D137" t="s">
        <v>24</v>
      </c>
      <c r="E137">
        <v>5</v>
      </c>
      <c r="F137">
        <v>0.1</v>
      </c>
      <c r="H137">
        <v>200</v>
      </c>
      <c r="I137">
        <v>6</v>
      </c>
      <c r="J137">
        <v>24</v>
      </c>
      <c r="K137">
        <v>19.5</v>
      </c>
      <c r="L137" s="6">
        <v>8.0500000000000005E-4</v>
      </c>
      <c r="M137">
        <v>2.12</v>
      </c>
      <c r="N137" s="10">
        <v>0.97708333333866904</v>
      </c>
      <c r="O137">
        <v>120</v>
      </c>
      <c r="P137" s="8">
        <f t="shared" si="12"/>
        <v>4.1141250000000004E-2</v>
      </c>
      <c r="Q137" s="8">
        <f t="shared" si="13"/>
        <v>0.15853095000000006</v>
      </c>
      <c r="R137" s="15">
        <f t="shared" si="14"/>
        <v>92.817352884960016</v>
      </c>
      <c r="S137" s="15">
        <f t="shared" si="15"/>
        <v>357.65619978337941</v>
      </c>
      <c r="T137" s="8">
        <f t="shared" si="17"/>
        <v>3.8533333333333344</v>
      </c>
      <c r="U137">
        <v>2</v>
      </c>
    </row>
    <row r="138" spans="1:21" x14ac:dyDescent="0.25">
      <c r="A138" t="str">
        <f t="shared" si="16"/>
        <v>SKQ202207S.ST4.6</v>
      </c>
      <c r="B138" t="s">
        <v>36</v>
      </c>
      <c r="C138" t="s">
        <v>19</v>
      </c>
      <c r="D138" t="s">
        <v>24</v>
      </c>
      <c r="E138">
        <v>6</v>
      </c>
      <c r="F138">
        <v>0.1</v>
      </c>
      <c r="H138">
        <v>200</v>
      </c>
      <c r="I138">
        <v>6</v>
      </c>
      <c r="J138">
        <v>28</v>
      </c>
      <c r="K138">
        <v>24</v>
      </c>
      <c r="L138" s="6">
        <v>8.0500000000000005E-4</v>
      </c>
      <c r="M138">
        <v>2.12</v>
      </c>
      <c r="N138" s="10">
        <v>0.97708333333866904</v>
      </c>
      <c r="O138">
        <v>120</v>
      </c>
      <c r="P138" s="8">
        <f t="shared" si="12"/>
        <v>3.6570000000000005E-2</v>
      </c>
      <c r="Q138" s="8">
        <f t="shared" si="13"/>
        <v>0.20918040000000004</v>
      </c>
      <c r="R138" s="15">
        <f t="shared" si="14"/>
        <v>82.504313675520024</v>
      </c>
      <c r="S138" s="15">
        <f t="shared" si="15"/>
        <v>471.92467422397453</v>
      </c>
      <c r="T138" s="8">
        <f t="shared" si="17"/>
        <v>5.7200000000000006</v>
      </c>
      <c r="U138">
        <v>2</v>
      </c>
    </row>
    <row r="139" spans="1:21" x14ac:dyDescent="0.25">
      <c r="A139" t="str">
        <f t="shared" si="16"/>
        <v>SKQ202207S.ST4.7</v>
      </c>
      <c r="B139" t="s">
        <v>36</v>
      </c>
      <c r="C139" t="s">
        <v>19</v>
      </c>
      <c r="D139" t="s">
        <v>24</v>
      </c>
      <c r="E139">
        <v>7</v>
      </c>
      <c r="F139">
        <v>0.1</v>
      </c>
      <c r="H139">
        <v>200</v>
      </c>
      <c r="I139">
        <v>6</v>
      </c>
      <c r="J139">
        <v>31.5</v>
      </c>
      <c r="K139">
        <v>27.2</v>
      </c>
      <c r="L139" s="6">
        <v>8.0500000000000005E-4</v>
      </c>
      <c r="M139">
        <v>2.12</v>
      </c>
      <c r="N139" s="10">
        <v>0.97708333333866904</v>
      </c>
      <c r="O139">
        <v>120</v>
      </c>
      <c r="P139" s="8">
        <f t="shared" si="12"/>
        <v>3.9312750000000014E-2</v>
      </c>
      <c r="Q139" s="8">
        <f t="shared" si="13"/>
        <v>0.23920437000000006</v>
      </c>
      <c r="R139" s="15">
        <f t="shared" si="14"/>
        <v>88.692137201184039</v>
      </c>
      <c r="S139" s="15">
        <f t="shared" si="15"/>
        <v>539.6607157515765</v>
      </c>
      <c r="T139" s="8">
        <f t="shared" si="17"/>
        <v>6.0846511627906965</v>
      </c>
      <c r="U139">
        <v>2</v>
      </c>
    </row>
    <row r="140" spans="1:21" x14ac:dyDescent="0.25">
      <c r="A140" t="str">
        <f t="shared" si="16"/>
        <v>SKQ202207S.ST5.1</v>
      </c>
      <c r="B140" t="s">
        <v>36</v>
      </c>
      <c r="C140" t="s">
        <v>39</v>
      </c>
      <c r="D140" t="s">
        <v>26</v>
      </c>
      <c r="E140">
        <v>1</v>
      </c>
      <c r="F140">
        <v>0.1</v>
      </c>
      <c r="H140">
        <v>200</v>
      </c>
      <c r="I140">
        <v>6</v>
      </c>
      <c r="J140">
        <v>319</v>
      </c>
      <c r="K140">
        <v>260</v>
      </c>
      <c r="L140" s="6">
        <v>8.0500000000000005E-4</v>
      </c>
      <c r="M140">
        <v>2.12</v>
      </c>
      <c r="N140" s="10">
        <v>1.1875</v>
      </c>
      <c r="O140">
        <v>40</v>
      </c>
      <c r="P140" s="8">
        <f t="shared" si="12"/>
        <v>0.53940750000000004</v>
      </c>
      <c r="Q140" s="8">
        <f t="shared" si="13"/>
        <v>2.1228885000000006</v>
      </c>
      <c r="R140" s="15">
        <f t="shared" si="14"/>
        <v>1001.305641985869</v>
      </c>
      <c r="S140" s="15">
        <f t="shared" si="15"/>
        <v>3940.7316960867593</v>
      </c>
      <c r="T140" s="8">
        <f t="shared" si="17"/>
        <v>3.9355932203389838</v>
      </c>
      <c r="U140">
        <v>2</v>
      </c>
    </row>
    <row r="141" spans="1:21" x14ac:dyDescent="0.25">
      <c r="A141" t="str">
        <f t="shared" si="16"/>
        <v>SKQ202207S.ST5.2</v>
      </c>
      <c r="B141" t="s">
        <v>36</v>
      </c>
      <c r="C141" t="s">
        <v>39</v>
      </c>
      <c r="D141" t="s">
        <v>26</v>
      </c>
      <c r="E141">
        <v>2</v>
      </c>
      <c r="F141">
        <v>0.1</v>
      </c>
      <c r="H141">
        <v>200</v>
      </c>
      <c r="I141">
        <v>6</v>
      </c>
      <c r="J141">
        <v>323</v>
      </c>
      <c r="K141">
        <v>271</v>
      </c>
      <c r="L141" s="6">
        <v>8.0500000000000005E-4</v>
      </c>
      <c r="M141">
        <v>2.12</v>
      </c>
      <c r="N141" s="10">
        <v>1.1875</v>
      </c>
      <c r="O141">
        <v>40</v>
      </c>
      <c r="P141" s="8">
        <f t="shared" si="12"/>
        <v>0.47541000000000005</v>
      </c>
      <c r="Q141" s="8">
        <f t="shared" si="13"/>
        <v>2.2995216000000003</v>
      </c>
      <c r="R141" s="15">
        <f t="shared" si="14"/>
        <v>882.50666751296933</v>
      </c>
      <c r="S141" s="15">
        <f t="shared" si="15"/>
        <v>4268.6168656319624</v>
      </c>
      <c r="T141" s="8">
        <f t="shared" si="17"/>
        <v>4.8369230769230773</v>
      </c>
      <c r="U141">
        <v>2</v>
      </c>
    </row>
    <row r="142" spans="1:21" x14ac:dyDescent="0.25">
      <c r="A142" t="str">
        <f t="shared" si="16"/>
        <v>SKQ202207S.ST5.3</v>
      </c>
      <c r="B142" t="s">
        <v>36</v>
      </c>
      <c r="C142" t="s">
        <v>39</v>
      </c>
      <c r="D142" t="s">
        <v>26</v>
      </c>
      <c r="E142">
        <v>3</v>
      </c>
      <c r="F142">
        <v>0.1</v>
      </c>
      <c r="H142">
        <v>200</v>
      </c>
      <c r="I142">
        <v>6</v>
      </c>
      <c r="J142">
        <v>402</v>
      </c>
      <c r="K142">
        <v>326</v>
      </c>
      <c r="L142" s="6">
        <v>8.0500000000000005E-4</v>
      </c>
      <c r="M142">
        <v>2.12</v>
      </c>
      <c r="N142" s="10">
        <v>1.1875</v>
      </c>
      <c r="O142">
        <v>40</v>
      </c>
      <c r="P142" s="8">
        <f t="shared" si="12"/>
        <v>0.69483000000000006</v>
      </c>
      <c r="Q142" s="8">
        <f t="shared" si="13"/>
        <v>2.6432796000000005</v>
      </c>
      <c r="R142" s="15">
        <f t="shared" si="14"/>
        <v>1289.8174371343398</v>
      </c>
      <c r="S142" s="15">
        <f t="shared" si="15"/>
        <v>4906.7370713721093</v>
      </c>
      <c r="T142" s="8">
        <f t="shared" si="17"/>
        <v>3.8042105263157899</v>
      </c>
      <c r="U142">
        <v>2</v>
      </c>
    </row>
    <row r="143" spans="1:21" x14ac:dyDescent="0.25">
      <c r="A143" t="str">
        <f t="shared" si="16"/>
        <v>SKQ202207S.ST5.5</v>
      </c>
      <c r="B143" t="s">
        <v>36</v>
      </c>
      <c r="C143" t="s">
        <v>39</v>
      </c>
      <c r="D143" t="s">
        <v>26</v>
      </c>
      <c r="E143">
        <v>5</v>
      </c>
      <c r="F143">
        <v>0.1</v>
      </c>
      <c r="H143">
        <v>200</v>
      </c>
      <c r="I143">
        <v>6</v>
      </c>
      <c r="J143">
        <v>280</v>
      </c>
      <c r="K143">
        <v>241</v>
      </c>
      <c r="L143" s="6">
        <v>8.0500000000000005E-4</v>
      </c>
      <c r="M143">
        <v>2.12</v>
      </c>
      <c r="N143" s="10">
        <v>1.1875</v>
      </c>
      <c r="O143">
        <v>120</v>
      </c>
      <c r="P143" s="8">
        <f t="shared" si="12"/>
        <v>0.35655750000000003</v>
      </c>
      <c r="Q143" s="8">
        <f t="shared" si="13"/>
        <v>2.1111861000000003</v>
      </c>
      <c r="R143" s="15">
        <f t="shared" si="14"/>
        <v>661.88000063472691</v>
      </c>
      <c r="S143" s="15">
        <f t="shared" si="15"/>
        <v>3919.0084550402862</v>
      </c>
      <c r="T143" s="8">
        <f t="shared" si="17"/>
        <v>5.9210256410256417</v>
      </c>
      <c r="U143">
        <v>2</v>
      </c>
    </row>
    <row r="144" spans="1:21" x14ac:dyDescent="0.25">
      <c r="A144" t="str">
        <f t="shared" si="16"/>
        <v>SKQ202207S.ST5.6</v>
      </c>
      <c r="B144" t="s">
        <v>36</v>
      </c>
      <c r="C144" t="s">
        <v>39</v>
      </c>
      <c r="D144" t="s">
        <v>26</v>
      </c>
      <c r="E144">
        <v>6</v>
      </c>
      <c r="F144">
        <v>0.1</v>
      </c>
      <c r="H144">
        <v>200</v>
      </c>
      <c r="I144">
        <v>6</v>
      </c>
      <c r="J144">
        <v>292</v>
      </c>
      <c r="K144">
        <v>246</v>
      </c>
      <c r="L144" s="6">
        <v>8.0500000000000005E-4</v>
      </c>
      <c r="M144">
        <v>2.12</v>
      </c>
      <c r="N144" s="10">
        <v>1.1875</v>
      </c>
      <c r="O144">
        <v>120</v>
      </c>
      <c r="P144" s="8">
        <f t="shared" si="12"/>
        <v>0.42055500000000007</v>
      </c>
      <c r="Q144" s="8">
        <f t="shared" si="13"/>
        <v>2.0983866</v>
      </c>
      <c r="R144" s="15">
        <f t="shared" si="14"/>
        <v>780.67897510762668</v>
      </c>
      <c r="S144" s="15">
        <f t="shared" si="15"/>
        <v>3895.2486601457058</v>
      </c>
      <c r="T144" s="8">
        <f t="shared" si="17"/>
        <v>4.9895652173913039</v>
      </c>
      <c r="U144">
        <v>2</v>
      </c>
    </row>
    <row r="145" spans="1:21" x14ac:dyDescent="0.25">
      <c r="A145" t="str">
        <f t="shared" si="16"/>
        <v>SKQ202207S.ST5.7</v>
      </c>
      <c r="B145" t="s">
        <v>36</v>
      </c>
      <c r="C145" t="s">
        <v>39</v>
      </c>
      <c r="D145" t="s">
        <v>26</v>
      </c>
      <c r="E145">
        <v>7</v>
      </c>
      <c r="F145">
        <v>0.1</v>
      </c>
      <c r="H145">
        <v>200</v>
      </c>
      <c r="I145">
        <v>6</v>
      </c>
      <c r="J145">
        <v>283</v>
      </c>
      <c r="K145">
        <v>240</v>
      </c>
      <c r="L145" s="6">
        <v>8.0500000000000005E-4</v>
      </c>
      <c r="M145">
        <v>2.12</v>
      </c>
      <c r="N145" s="10">
        <v>1.1875</v>
      </c>
      <c r="O145">
        <v>120</v>
      </c>
      <c r="P145" s="8">
        <f t="shared" si="12"/>
        <v>0.39312750000000007</v>
      </c>
      <c r="Q145" s="8">
        <f t="shared" si="13"/>
        <v>2.0643765000000003</v>
      </c>
      <c r="R145" s="15">
        <f t="shared" si="14"/>
        <v>729.76512890495553</v>
      </c>
      <c r="S145" s="15">
        <f t="shared" si="15"/>
        <v>3832.1154908543936</v>
      </c>
      <c r="T145" s="8">
        <f t="shared" si="17"/>
        <v>5.2511627906976743</v>
      </c>
      <c r="U145">
        <v>2</v>
      </c>
    </row>
    <row r="146" spans="1:21" x14ac:dyDescent="0.25">
      <c r="A146" t="str">
        <f t="shared" si="16"/>
        <v>SKQ202210S.ST1.1</v>
      </c>
      <c r="B146" t="s">
        <v>40</v>
      </c>
      <c r="C146" t="s">
        <v>21</v>
      </c>
      <c r="D146" t="s">
        <v>18</v>
      </c>
      <c r="E146">
        <v>1</v>
      </c>
      <c r="F146">
        <v>0.1</v>
      </c>
      <c r="H146">
        <v>200</v>
      </c>
      <c r="I146">
        <v>6</v>
      </c>
      <c r="J146">
        <v>8.9499999999999993</v>
      </c>
      <c r="K146">
        <v>8.2799999999999994</v>
      </c>
      <c r="L146" s="6">
        <v>8.0500000000000005E-4</v>
      </c>
      <c r="M146">
        <v>2.12</v>
      </c>
      <c r="N146" s="10">
        <v>0.98958333333575865</v>
      </c>
      <c r="O146">
        <v>40</v>
      </c>
      <c r="P146" s="8">
        <f t="shared" si="12"/>
        <v>6.125475E-3</v>
      </c>
      <c r="Q146" s="8">
        <f t="shared" si="13"/>
        <v>7.865841300000001E-2</v>
      </c>
      <c r="R146" s="15">
        <f t="shared" si="14"/>
        <v>13.644910782282468</v>
      </c>
      <c r="S146" s="15">
        <f t="shared" si="15"/>
        <v>175.21694687529171</v>
      </c>
      <c r="T146" s="8">
        <f t="shared" si="17"/>
        <v>12.841194029850747</v>
      </c>
      <c r="U146">
        <v>2</v>
      </c>
    </row>
    <row r="147" spans="1:21" x14ac:dyDescent="0.25">
      <c r="A147" t="str">
        <f t="shared" si="16"/>
        <v>SKQ202210S.ST1.1</v>
      </c>
      <c r="B147" t="s">
        <v>40</v>
      </c>
      <c r="C147" t="s">
        <v>21</v>
      </c>
      <c r="D147" t="s">
        <v>18</v>
      </c>
      <c r="E147">
        <v>1</v>
      </c>
      <c r="F147">
        <v>0.1</v>
      </c>
      <c r="H147">
        <v>200</v>
      </c>
      <c r="I147">
        <v>6</v>
      </c>
      <c r="J147">
        <v>7.28</v>
      </c>
      <c r="K147">
        <v>6.71</v>
      </c>
      <c r="L147" s="6">
        <v>8.0500000000000005E-4</v>
      </c>
      <c r="M147">
        <v>2.12</v>
      </c>
      <c r="N147" s="10">
        <v>0.98958333333575865</v>
      </c>
      <c r="O147">
        <v>40</v>
      </c>
      <c r="P147" s="8">
        <f t="shared" si="12"/>
        <v>5.2112250000000034E-3</v>
      </c>
      <c r="Q147" s="8">
        <f t="shared" si="13"/>
        <v>6.3496491000000016E-2</v>
      </c>
      <c r="R147" s="15">
        <f t="shared" si="14"/>
        <v>11.608356934180614</v>
      </c>
      <c r="S147" s="15">
        <f t="shared" si="15"/>
        <v>141.44273785837046</v>
      </c>
      <c r="T147" s="8">
        <f t="shared" si="17"/>
        <v>12.184561403508766</v>
      </c>
      <c r="U147">
        <v>2</v>
      </c>
    </row>
    <row r="148" spans="1:21" x14ac:dyDescent="0.25">
      <c r="A148" t="str">
        <f t="shared" si="16"/>
        <v>SKQ202210S.ST1.2</v>
      </c>
      <c r="B148" t="s">
        <v>40</v>
      </c>
      <c r="C148" t="s">
        <v>21</v>
      </c>
      <c r="D148" t="s">
        <v>18</v>
      </c>
      <c r="E148">
        <v>2</v>
      </c>
      <c r="F148">
        <v>0.1</v>
      </c>
      <c r="H148">
        <v>200</v>
      </c>
      <c r="I148">
        <v>6</v>
      </c>
      <c r="J148">
        <v>7.43</v>
      </c>
      <c r="K148">
        <v>6.66</v>
      </c>
      <c r="L148" s="6">
        <v>8.0500000000000005E-4</v>
      </c>
      <c r="M148">
        <v>2.12</v>
      </c>
      <c r="N148" s="10">
        <v>0.98958333333575865</v>
      </c>
      <c r="O148">
        <v>40</v>
      </c>
      <c r="P148" s="8">
        <f t="shared" si="12"/>
        <v>7.0397249999999975E-3</v>
      </c>
      <c r="Q148" s="8">
        <f t="shared" si="13"/>
        <v>6.1156011000000024E-2</v>
      </c>
      <c r="R148" s="15">
        <f t="shared" si="14"/>
        <v>15.681464630384323</v>
      </c>
      <c r="S148" s="15">
        <f t="shared" si="15"/>
        <v>136.22916000722972</v>
      </c>
      <c r="T148" s="8">
        <f t="shared" si="17"/>
        <v>8.6872727272727346</v>
      </c>
      <c r="U148">
        <v>2</v>
      </c>
    </row>
    <row r="149" spans="1:21" x14ac:dyDescent="0.25">
      <c r="A149" t="str">
        <f t="shared" si="16"/>
        <v>SKQ202210S.ST1.3</v>
      </c>
      <c r="B149" t="s">
        <v>40</v>
      </c>
      <c r="C149" t="s">
        <v>21</v>
      </c>
      <c r="D149" t="s">
        <v>18</v>
      </c>
      <c r="E149">
        <v>3</v>
      </c>
      <c r="F149">
        <v>0.1</v>
      </c>
      <c r="H149">
        <v>200</v>
      </c>
      <c r="I149">
        <v>6</v>
      </c>
      <c r="J149">
        <v>7.31</v>
      </c>
      <c r="K149">
        <v>6.7</v>
      </c>
      <c r="L149" s="6">
        <v>8.0500000000000005E-4</v>
      </c>
      <c r="M149">
        <v>2.12</v>
      </c>
      <c r="N149" s="10">
        <v>0.98958333333575865</v>
      </c>
      <c r="O149">
        <v>40</v>
      </c>
      <c r="P149" s="8">
        <f t="shared" si="12"/>
        <v>5.5769249999999956E-3</v>
      </c>
      <c r="Q149" s="8">
        <f t="shared" si="13"/>
        <v>6.3028395000000015E-2</v>
      </c>
      <c r="R149" s="15">
        <f t="shared" si="14"/>
        <v>12.42297847342134</v>
      </c>
      <c r="S149" s="15">
        <f t="shared" si="15"/>
        <v>140.40002228814231</v>
      </c>
      <c r="T149" s="8">
        <f t="shared" si="17"/>
        <v>11.301639344262307</v>
      </c>
      <c r="U149">
        <v>2</v>
      </c>
    </row>
    <row r="150" spans="1:21" x14ac:dyDescent="0.25">
      <c r="A150" t="str">
        <f t="shared" si="16"/>
        <v>SKQ202210S.ST1.5</v>
      </c>
      <c r="B150" t="s">
        <v>40</v>
      </c>
      <c r="C150" t="s">
        <v>21</v>
      </c>
      <c r="D150" t="s">
        <v>18</v>
      </c>
      <c r="E150">
        <v>5</v>
      </c>
      <c r="F150">
        <v>0.1</v>
      </c>
      <c r="H150">
        <v>200</v>
      </c>
      <c r="I150">
        <v>6</v>
      </c>
      <c r="J150">
        <v>16.3</v>
      </c>
      <c r="K150">
        <v>13</v>
      </c>
      <c r="L150" s="6">
        <v>8.0500000000000005E-4</v>
      </c>
      <c r="M150">
        <v>2.12</v>
      </c>
      <c r="N150" s="10">
        <v>0.98958333333575865</v>
      </c>
      <c r="O150">
        <v>120</v>
      </c>
      <c r="P150" s="8">
        <f t="shared" si="12"/>
        <v>3.017025000000001E-2</v>
      </c>
      <c r="Q150" s="8">
        <f t="shared" si="13"/>
        <v>0.10294455000000002</v>
      </c>
      <c r="R150" s="15">
        <f t="shared" si="14"/>
        <v>67.206276987361434</v>
      </c>
      <c r="S150" s="15">
        <f t="shared" si="15"/>
        <v>229.31596329626959</v>
      </c>
      <c r="T150" s="8">
        <f t="shared" si="17"/>
        <v>3.4121212121212117</v>
      </c>
      <c r="U150">
        <v>2</v>
      </c>
    </row>
    <row r="151" spans="1:21" x14ac:dyDescent="0.25">
      <c r="A151" t="str">
        <f t="shared" si="16"/>
        <v>SKQ202210S.ST1.5</v>
      </c>
      <c r="B151" t="s">
        <v>40</v>
      </c>
      <c r="C151" t="s">
        <v>21</v>
      </c>
      <c r="D151" t="s">
        <v>18</v>
      </c>
      <c r="E151">
        <v>5</v>
      </c>
      <c r="F151">
        <v>0.1</v>
      </c>
      <c r="H151">
        <v>200</v>
      </c>
      <c r="I151">
        <v>6</v>
      </c>
      <c r="J151">
        <v>16.5</v>
      </c>
      <c r="K151">
        <v>14.3</v>
      </c>
      <c r="L151" s="6">
        <v>8.0500000000000005E-4</v>
      </c>
      <c r="M151">
        <v>2.12</v>
      </c>
      <c r="N151" s="10">
        <v>0.98958333333575865</v>
      </c>
      <c r="O151">
        <v>120</v>
      </c>
      <c r="P151" s="8">
        <f t="shared" si="12"/>
        <v>2.0113499999999996E-2</v>
      </c>
      <c r="Q151" s="8">
        <f t="shared" si="13"/>
        <v>0.12631278000000004</v>
      </c>
      <c r="R151" s="15">
        <f t="shared" si="14"/>
        <v>44.804184658240928</v>
      </c>
      <c r="S151" s="15">
        <f t="shared" si="15"/>
        <v>281.37027965375319</v>
      </c>
      <c r="T151" s="8">
        <f t="shared" si="17"/>
        <v>6.2800000000000029</v>
      </c>
      <c r="U151">
        <v>2</v>
      </c>
    </row>
    <row r="152" spans="1:21" x14ac:dyDescent="0.25">
      <c r="A152" t="str">
        <f t="shared" si="16"/>
        <v>SKQ202210S.ST1.6</v>
      </c>
      <c r="B152" t="s">
        <v>40</v>
      </c>
      <c r="C152" t="s">
        <v>21</v>
      </c>
      <c r="D152" t="s">
        <v>18</v>
      </c>
      <c r="E152">
        <v>6</v>
      </c>
      <c r="F152">
        <v>0.1</v>
      </c>
      <c r="H152">
        <v>200</v>
      </c>
      <c r="I152">
        <v>6</v>
      </c>
      <c r="J152">
        <v>17.600000000000001</v>
      </c>
      <c r="K152">
        <v>14.4</v>
      </c>
      <c r="L152" s="6">
        <v>8.0500000000000005E-4</v>
      </c>
      <c r="M152">
        <v>2.12</v>
      </c>
      <c r="N152" s="10">
        <v>0.98958333333575865</v>
      </c>
      <c r="O152">
        <v>120</v>
      </c>
      <c r="P152" s="8">
        <f t="shared" si="12"/>
        <v>2.9256000000000015E-2</v>
      </c>
      <c r="Q152" s="8">
        <f t="shared" si="13"/>
        <v>0.11819424000000002</v>
      </c>
      <c r="R152" s="15">
        <f t="shared" si="14"/>
        <v>65.169723139259574</v>
      </c>
      <c r="S152" s="15">
        <f t="shared" si="15"/>
        <v>263.2856814826086</v>
      </c>
      <c r="T152" s="8">
        <f t="shared" si="17"/>
        <v>4.0399999999999983</v>
      </c>
      <c r="U152">
        <v>2</v>
      </c>
    </row>
    <row r="153" spans="1:21" x14ac:dyDescent="0.25">
      <c r="A153" t="str">
        <f t="shared" si="16"/>
        <v>SKQ202210S.ST1.7</v>
      </c>
      <c r="B153" t="s">
        <v>40</v>
      </c>
      <c r="C153" t="s">
        <v>21</v>
      </c>
      <c r="D153" t="s">
        <v>18</v>
      </c>
      <c r="E153">
        <v>7</v>
      </c>
      <c r="F153">
        <v>0.1</v>
      </c>
      <c r="H153">
        <v>200</v>
      </c>
      <c r="I153">
        <v>6</v>
      </c>
      <c r="J153">
        <v>17.7</v>
      </c>
      <c r="K153">
        <v>11.9</v>
      </c>
      <c r="L153" s="6">
        <v>8.0500000000000005E-4</v>
      </c>
      <c r="M153">
        <v>2.12</v>
      </c>
      <c r="N153" s="10">
        <v>0.98958333333575865</v>
      </c>
      <c r="O153">
        <v>120</v>
      </c>
      <c r="P153" s="8">
        <f t="shared" si="12"/>
        <v>5.3026499999999997E-2</v>
      </c>
      <c r="Q153" s="8">
        <f t="shared" si="13"/>
        <v>6.8824740000000037E-2</v>
      </c>
      <c r="R153" s="15">
        <f t="shared" si="14"/>
        <v>118.12012318990793</v>
      </c>
      <c r="S153" s="15">
        <f t="shared" si="15"/>
        <v>153.31177368510814</v>
      </c>
      <c r="T153" s="8">
        <f t="shared" si="17"/>
        <v>1.2979310344827595</v>
      </c>
      <c r="U153">
        <v>2</v>
      </c>
    </row>
    <row r="154" spans="1:21" x14ac:dyDescent="0.25">
      <c r="A154" t="str">
        <f t="shared" si="16"/>
        <v>SKQ202210S.ST2.1</v>
      </c>
      <c r="B154" t="s">
        <v>40</v>
      </c>
      <c r="C154" t="s">
        <v>34</v>
      </c>
      <c r="D154" t="s">
        <v>20</v>
      </c>
      <c r="E154">
        <v>1</v>
      </c>
      <c r="F154">
        <v>0.1</v>
      </c>
      <c r="H154">
        <v>200</v>
      </c>
      <c r="I154">
        <v>6</v>
      </c>
      <c r="J154">
        <v>53.3</v>
      </c>
      <c r="K154">
        <v>48.2</v>
      </c>
      <c r="L154" s="6">
        <v>8.0500000000000005E-4</v>
      </c>
      <c r="M154">
        <v>2.12</v>
      </c>
      <c r="N154" s="10">
        <v>0.70833333333575865</v>
      </c>
      <c r="O154">
        <v>40</v>
      </c>
      <c r="P154" s="8">
        <f t="shared" si="12"/>
        <v>4.6626749999999953E-2</v>
      </c>
      <c r="Q154" s="8">
        <f t="shared" si="13"/>
        <v>0.44692197000000022</v>
      </c>
      <c r="R154" s="15">
        <f t="shared" si="14"/>
        <v>145.10446167711623</v>
      </c>
      <c r="S154" s="15">
        <f t="shared" si="15"/>
        <v>1390.8404911027765</v>
      </c>
      <c r="T154" s="8">
        <f t="shared" si="17"/>
        <v>9.5850980392157012</v>
      </c>
      <c r="U154">
        <v>2</v>
      </c>
    </row>
    <row r="155" spans="1:21" x14ac:dyDescent="0.25">
      <c r="A155" t="str">
        <f t="shared" si="16"/>
        <v>SKQ202210S.ST2.2</v>
      </c>
      <c r="B155" t="s">
        <v>40</v>
      </c>
      <c r="C155" t="s">
        <v>34</v>
      </c>
      <c r="D155" t="s">
        <v>20</v>
      </c>
      <c r="E155">
        <v>2</v>
      </c>
      <c r="F155">
        <v>0.1</v>
      </c>
      <c r="H155">
        <v>200</v>
      </c>
      <c r="I155">
        <v>6</v>
      </c>
      <c r="J155">
        <v>65.3</v>
      </c>
      <c r="K155">
        <v>59.6</v>
      </c>
      <c r="L155" s="6">
        <v>8.0500000000000005E-4</v>
      </c>
      <c r="M155">
        <v>2.12</v>
      </c>
      <c r="N155" s="10">
        <v>0.70833333333575865</v>
      </c>
      <c r="O155">
        <v>40</v>
      </c>
      <c r="P155" s="8">
        <f t="shared" si="12"/>
        <v>5.2112249999999971E-2</v>
      </c>
      <c r="Q155" s="8">
        <f t="shared" si="13"/>
        <v>0.5581679100000001</v>
      </c>
      <c r="R155" s="15">
        <f t="shared" si="14"/>
        <v>162.17557481560056</v>
      </c>
      <c r="S155" s="15">
        <f t="shared" si="15"/>
        <v>1737.0426655512372</v>
      </c>
      <c r="T155" s="8">
        <f t="shared" si="17"/>
        <v>10.710877192982464</v>
      </c>
      <c r="U155">
        <v>2</v>
      </c>
    </row>
    <row r="156" spans="1:21" x14ac:dyDescent="0.25">
      <c r="A156" t="str">
        <f t="shared" si="16"/>
        <v>SKQ202210S.ST2.3</v>
      </c>
      <c r="B156" t="s">
        <v>40</v>
      </c>
      <c r="C156" t="s">
        <v>34</v>
      </c>
      <c r="D156" t="s">
        <v>20</v>
      </c>
      <c r="E156">
        <v>3</v>
      </c>
      <c r="F156">
        <v>0.1</v>
      </c>
      <c r="H156">
        <v>200</v>
      </c>
      <c r="I156">
        <v>6</v>
      </c>
      <c r="J156">
        <v>54.4</v>
      </c>
      <c r="K156">
        <v>51.2</v>
      </c>
      <c r="L156" s="6">
        <v>8.0500000000000005E-4</v>
      </c>
      <c r="M156">
        <v>2.12</v>
      </c>
      <c r="N156" s="10">
        <v>0.70833333333575865</v>
      </c>
      <c r="O156">
        <v>40</v>
      </c>
      <c r="P156" s="8">
        <f t="shared" si="12"/>
        <v>2.9255999999999966E-2</v>
      </c>
      <c r="Q156" s="8">
        <f t="shared" si="13"/>
        <v>0.4950115200000002</v>
      </c>
      <c r="R156" s="15">
        <f t="shared" si="14"/>
        <v>91.045936738582711</v>
      </c>
      <c r="S156" s="15">
        <f t="shared" si="15"/>
        <v>1540.4972496168218</v>
      </c>
      <c r="T156" s="8">
        <f t="shared" si="17"/>
        <v>16.920000000000027</v>
      </c>
      <c r="U156">
        <v>2</v>
      </c>
    </row>
    <row r="157" spans="1:21" x14ac:dyDescent="0.25">
      <c r="A157" t="str">
        <f t="shared" si="16"/>
        <v>SKQ202207S.ST1.1</v>
      </c>
      <c r="B157" t="s">
        <v>36</v>
      </c>
      <c r="C157" t="s">
        <v>35</v>
      </c>
      <c r="D157" t="s">
        <v>18</v>
      </c>
      <c r="E157">
        <v>1</v>
      </c>
      <c r="F157">
        <v>0.1</v>
      </c>
      <c r="G157">
        <v>200</v>
      </c>
      <c r="I157">
        <v>6</v>
      </c>
      <c r="J157">
        <v>78.3</v>
      </c>
      <c r="K157">
        <v>68.3</v>
      </c>
      <c r="L157" s="6">
        <v>8.0500000000000005E-4</v>
      </c>
      <c r="M157">
        <v>2.12</v>
      </c>
      <c r="N157" s="10">
        <v>0.67638888888905058</v>
      </c>
      <c r="O157">
        <v>40</v>
      </c>
      <c r="P157" s="8">
        <f t="shared" si="12"/>
        <v>9.1425000000000006E-2</v>
      </c>
      <c r="Q157" s="8">
        <f t="shared" si="13"/>
        <v>0.60793968000000009</v>
      </c>
      <c r="R157" s="15">
        <f t="shared" si="14"/>
        <v>297.95577346525363</v>
      </c>
      <c r="S157" s="15">
        <f t="shared" si="15"/>
        <v>1981.2867112345507</v>
      </c>
      <c r="T157" s="8">
        <f t="shared" si="17"/>
        <v>6.6496000000000004</v>
      </c>
      <c r="U157">
        <v>2</v>
      </c>
    </row>
    <row r="158" spans="1:21" x14ac:dyDescent="0.25">
      <c r="A158" t="str">
        <f t="shared" si="16"/>
        <v>SKQ202207S.ST1.2</v>
      </c>
      <c r="B158" t="s">
        <v>36</v>
      </c>
      <c r="C158" t="s">
        <v>35</v>
      </c>
      <c r="D158" t="s">
        <v>18</v>
      </c>
      <c r="E158">
        <v>2</v>
      </c>
      <c r="F158">
        <v>0.1</v>
      </c>
      <c r="G158">
        <v>200</v>
      </c>
      <c r="I158">
        <v>6</v>
      </c>
      <c r="J158">
        <v>76.7</v>
      </c>
      <c r="K158">
        <v>67.5</v>
      </c>
      <c r="L158" s="6">
        <v>8.0500000000000005E-4</v>
      </c>
      <c r="M158">
        <v>2.12</v>
      </c>
      <c r="N158" s="10">
        <v>0.67638888888905058</v>
      </c>
      <c r="O158">
        <v>40</v>
      </c>
      <c r="P158" s="8">
        <f t="shared" si="12"/>
        <v>8.4111000000000033E-2</v>
      </c>
      <c r="Q158" s="8">
        <f t="shared" si="13"/>
        <v>0.60706199999999999</v>
      </c>
      <c r="R158" s="15">
        <f t="shared" si="14"/>
        <v>274.11931158803344</v>
      </c>
      <c r="S158" s="15">
        <f t="shared" si="15"/>
        <v>1978.426335809284</v>
      </c>
      <c r="T158" s="8">
        <f t="shared" si="17"/>
        <v>7.2173913043478235</v>
      </c>
      <c r="U158">
        <v>2</v>
      </c>
    </row>
    <row r="159" spans="1:21" x14ac:dyDescent="0.25">
      <c r="A159" t="str">
        <f t="shared" si="16"/>
        <v>SKQ202207S.ST1.3</v>
      </c>
      <c r="B159" t="s">
        <v>36</v>
      </c>
      <c r="C159" t="s">
        <v>35</v>
      </c>
      <c r="D159" t="s">
        <v>18</v>
      </c>
      <c r="E159">
        <v>3</v>
      </c>
      <c r="F159">
        <v>0.1</v>
      </c>
      <c r="G159">
        <v>200</v>
      </c>
      <c r="I159">
        <v>6</v>
      </c>
      <c r="J159">
        <v>112</v>
      </c>
      <c r="K159">
        <v>95.7</v>
      </c>
      <c r="L159" s="6">
        <v>8.0500000000000005E-4</v>
      </c>
      <c r="M159">
        <v>2.12</v>
      </c>
      <c r="N159" s="10">
        <v>0.67638888888905058</v>
      </c>
      <c r="O159">
        <v>40</v>
      </c>
      <c r="P159" s="8">
        <f t="shared" si="12"/>
        <v>0.14902275000000001</v>
      </c>
      <c r="Q159" s="8">
        <f t="shared" si="13"/>
        <v>0.83090697000000024</v>
      </c>
      <c r="R159" s="15">
        <f t="shared" si="14"/>
        <v>485.66791074836351</v>
      </c>
      <c r="S159" s="15">
        <f t="shared" si="15"/>
        <v>2707.9412515616118</v>
      </c>
      <c r="T159" s="8">
        <f t="shared" si="17"/>
        <v>5.5757055214723943</v>
      </c>
      <c r="U159">
        <v>2</v>
      </c>
    </row>
    <row r="160" spans="1:21" x14ac:dyDescent="0.25">
      <c r="A160" t="str">
        <f t="shared" si="16"/>
        <v>SKQ202207S.ST1.4</v>
      </c>
      <c r="B160" t="s">
        <v>36</v>
      </c>
      <c r="C160" t="s">
        <v>35</v>
      </c>
      <c r="D160" t="s">
        <v>18</v>
      </c>
      <c r="E160">
        <v>4</v>
      </c>
      <c r="F160">
        <v>0.1</v>
      </c>
      <c r="G160">
        <v>200</v>
      </c>
      <c r="I160">
        <v>6</v>
      </c>
      <c r="J160">
        <v>59.6</v>
      </c>
      <c r="K160">
        <v>49.8</v>
      </c>
      <c r="L160" s="6">
        <v>8.0500000000000005E-4</v>
      </c>
      <c r="M160">
        <v>2.12</v>
      </c>
      <c r="N160" s="10">
        <v>0.67638888888905058</v>
      </c>
      <c r="O160">
        <v>40</v>
      </c>
      <c r="P160" s="8">
        <f t="shared" si="12"/>
        <v>8.9596500000000051E-2</v>
      </c>
      <c r="Q160" s="8">
        <f t="shared" si="13"/>
        <v>0.42033557999999999</v>
      </c>
      <c r="R160" s="15">
        <f t="shared" si="14"/>
        <v>291.99665799594874</v>
      </c>
      <c r="S160" s="15">
        <f t="shared" si="15"/>
        <v>1369.88146408385</v>
      </c>
      <c r="T160" s="8">
        <f t="shared" si="17"/>
        <v>4.6914285714285686</v>
      </c>
      <c r="U160">
        <v>2</v>
      </c>
    </row>
    <row r="161" spans="1:21" x14ac:dyDescent="0.25">
      <c r="A161" t="str">
        <f t="shared" si="16"/>
        <v>SKQ202207S.ST1.5</v>
      </c>
      <c r="B161" t="s">
        <v>36</v>
      </c>
      <c r="C161" t="s">
        <v>35</v>
      </c>
      <c r="D161" t="s">
        <v>18</v>
      </c>
      <c r="E161">
        <v>5</v>
      </c>
      <c r="F161">
        <v>0.2</v>
      </c>
      <c r="G161">
        <v>200</v>
      </c>
      <c r="I161">
        <v>6</v>
      </c>
      <c r="J161">
        <v>77.900000000000006</v>
      </c>
      <c r="K161">
        <v>65.400000000000006</v>
      </c>
      <c r="L161" s="6">
        <v>8.0500000000000005E-4</v>
      </c>
      <c r="M161">
        <v>2.12</v>
      </c>
      <c r="N161" s="10">
        <v>0.67638888888905058</v>
      </c>
      <c r="O161">
        <v>120</v>
      </c>
      <c r="P161" s="8">
        <f t="shared" si="12"/>
        <v>0.11428125000000001</v>
      </c>
      <c r="Q161" s="8">
        <f t="shared" si="13"/>
        <v>0.55538859000000029</v>
      </c>
      <c r="R161" s="15">
        <f t="shared" si="14"/>
        <v>186.22235841578353</v>
      </c>
      <c r="S161" s="15">
        <f t="shared" si="15"/>
        <v>905.01086632336194</v>
      </c>
      <c r="T161" s="8">
        <f t="shared" si="17"/>
        <v>4.8598400000000019</v>
      </c>
      <c r="U161">
        <v>2</v>
      </c>
    </row>
    <row r="162" spans="1:21" x14ac:dyDescent="0.25">
      <c r="A162" t="str">
        <f t="shared" si="16"/>
        <v>SKQ202207S.ST1.6</v>
      </c>
      <c r="B162" t="s">
        <v>36</v>
      </c>
      <c r="C162" t="s">
        <v>35</v>
      </c>
      <c r="D162" t="s">
        <v>18</v>
      </c>
      <c r="E162">
        <v>6</v>
      </c>
      <c r="F162">
        <v>0.2</v>
      </c>
      <c r="G162">
        <v>200</v>
      </c>
      <c r="I162">
        <v>6</v>
      </c>
      <c r="J162">
        <v>113</v>
      </c>
      <c r="K162">
        <v>100</v>
      </c>
      <c r="L162" s="6">
        <v>8.0500000000000005E-4</v>
      </c>
      <c r="M162">
        <v>2.12</v>
      </c>
      <c r="N162" s="10">
        <v>0.67638888888905058</v>
      </c>
      <c r="O162">
        <v>120</v>
      </c>
      <c r="P162" s="8">
        <f t="shared" si="12"/>
        <v>0.11885250000000001</v>
      </c>
      <c r="Q162" s="8">
        <f t="shared" si="13"/>
        <v>0.90510750000000018</v>
      </c>
      <c r="R162" s="15">
        <f t="shared" si="14"/>
        <v>193.67125275241489</v>
      </c>
      <c r="S162" s="15">
        <f t="shared" si="15"/>
        <v>1474.8810786530057</v>
      </c>
      <c r="T162" s="8">
        <f t="shared" si="17"/>
        <v>7.6153846153846159</v>
      </c>
      <c r="U162">
        <v>2</v>
      </c>
    </row>
    <row r="163" spans="1:21" x14ac:dyDescent="0.25">
      <c r="A163" t="str">
        <f t="shared" si="16"/>
        <v>SKQ202207S.ST1.7</v>
      </c>
      <c r="B163" t="s">
        <v>36</v>
      </c>
      <c r="C163" t="s">
        <v>35</v>
      </c>
      <c r="D163" t="s">
        <v>18</v>
      </c>
      <c r="E163">
        <v>7</v>
      </c>
      <c r="F163">
        <v>0.2</v>
      </c>
      <c r="G163">
        <v>200</v>
      </c>
      <c r="I163">
        <v>6</v>
      </c>
      <c r="J163">
        <v>54.5</v>
      </c>
      <c r="K163">
        <v>47.2</v>
      </c>
      <c r="L163" s="6">
        <v>8.0500000000000005E-4</v>
      </c>
      <c r="M163">
        <v>2.12</v>
      </c>
      <c r="N163" s="10">
        <v>0.67638888888905058</v>
      </c>
      <c r="O163">
        <v>120</v>
      </c>
      <c r="P163" s="8">
        <f t="shared" si="12"/>
        <v>6.6740249999999987E-2</v>
      </c>
      <c r="Q163" s="8">
        <f t="shared" si="13"/>
        <v>0.41656887000000015</v>
      </c>
      <c r="R163" s="15">
        <f t="shared" si="14"/>
        <v>108.75385731481754</v>
      </c>
      <c r="S163" s="15">
        <f t="shared" si="15"/>
        <v>678.80284310854108</v>
      </c>
      <c r="T163" s="8">
        <f t="shared" si="17"/>
        <v>6.2416438356164416</v>
      </c>
      <c r="U163">
        <v>2</v>
      </c>
    </row>
    <row r="164" spans="1:21" x14ac:dyDescent="0.25">
      <c r="A164" t="str">
        <f t="shared" si="16"/>
        <v>SKQ202207S.ST1.8</v>
      </c>
      <c r="B164" t="s">
        <v>36</v>
      </c>
      <c r="C164" t="s">
        <v>35</v>
      </c>
      <c r="D164" t="s">
        <v>18</v>
      </c>
      <c r="E164">
        <v>8</v>
      </c>
      <c r="F164">
        <v>0.2</v>
      </c>
      <c r="G164">
        <v>200</v>
      </c>
      <c r="I164">
        <v>6</v>
      </c>
      <c r="J164">
        <v>91.8</v>
      </c>
      <c r="K164">
        <v>78.2</v>
      </c>
      <c r="L164" s="6">
        <v>8.0500000000000005E-4</v>
      </c>
      <c r="M164">
        <v>2.12</v>
      </c>
      <c r="N164" s="10">
        <v>0.67638888888905058</v>
      </c>
      <c r="O164">
        <v>120</v>
      </c>
      <c r="P164" s="8">
        <f t="shared" si="12"/>
        <v>0.12433799999999996</v>
      </c>
      <c r="Q164" s="8">
        <f t="shared" si="13"/>
        <v>0.67639872000000034</v>
      </c>
      <c r="R164" s="15">
        <f t="shared" si="14"/>
        <v>202.60992595637239</v>
      </c>
      <c r="S164" s="15">
        <f t="shared" si="15"/>
        <v>1102.197997202667</v>
      </c>
      <c r="T164" s="8">
        <f t="shared" si="17"/>
        <v>5.4400000000000048</v>
      </c>
      <c r="U164">
        <v>2</v>
      </c>
    </row>
    <row r="165" spans="1:21" x14ac:dyDescent="0.25">
      <c r="A165" t="str">
        <f t="shared" si="16"/>
        <v>SKQ202207S.ST2.1</v>
      </c>
      <c r="B165" t="s">
        <v>36</v>
      </c>
      <c r="C165" t="s">
        <v>37</v>
      </c>
      <c r="D165" t="s">
        <v>20</v>
      </c>
      <c r="E165">
        <v>1</v>
      </c>
      <c r="F165">
        <v>0.1</v>
      </c>
      <c r="G165">
        <v>200</v>
      </c>
      <c r="I165">
        <v>6</v>
      </c>
      <c r="J165">
        <v>210</v>
      </c>
      <c r="K165">
        <v>183</v>
      </c>
      <c r="L165" s="6">
        <v>8.0500000000000005E-4</v>
      </c>
      <c r="M165">
        <v>2.12</v>
      </c>
      <c r="N165" s="10">
        <v>1.1909722222189885</v>
      </c>
      <c r="O165">
        <v>40</v>
      </c>
      <c r="P165" s="8">
        <f t="shared" si="12"/>
        <v>0.24684750000000003</v>
      </c>
      <c r="Q165" s="8">
        <f t="shared" si="13"/>
        <v>1.6269993000000005</v>
      </c>
      <c r="R165" s="15">
        <f t="shared" si="14"/>
        <v>456.88868400072244</v>
      </c>
      <c r="S165" s="15">
        <f t="shared" si="15"/>
        <v>3011.404081658095</v>
      </c>
      <c r="T165" s="8">
        <f t="shared" si="17"/>
        <v>6.591111111111112</v>
      </c>
      <c r="U165">
        <v>2</v>
      </c>
    </row>
    <row r="166" spans="1:21" x14ac:dyDescent="0.25">
      <c r="A166" t="str">
        <f t="shared" si="16"/>
        <v>SKQ202207S.ST2.2</v>
      </c>
      <c r="B166" t="s">
        <v>36</v>
      </c>
      <c r="C166" t="s">
        <v>37</v>
      </c>
      <c r="D166" t="s">
        <v>20</v>
      </c>
      <c r="E166">
        <v>2</v>
      </c>
      <c r="F166">
        <v>0.1</v>
      </c>
      <c r="G166">
        <v>200</v>
      </c>
      <c r="I166">
        <v>6</v>
      </c>
      <c r="J166">
        <v>138</v>
      </c>
      <c r="K166">
        <v>127</v>
      </c>
      <c r="L166" s="6">
        <v>8.0500000000000005E-4</v>
      </c>
      <c r="M166">
        <v>2.12</v>
      </c>
      <c r="N166" s="10">
        <v>1.1909722222189885</v>
      </c>
      <c r="O166">
        <v>40</v>
      </c>
      <c r="P166" s="8">
        <f t="shared" si="12"/>
        <v>0.10056750000000002</v>
      </c>
      <c r="Q166" s="8">
        <f t="shared" si="13"/>
        <v>1.1998617000000003</v>
      </c>
      <c r="R166" s="15">
        <f t="shared" si="14"/>
        <v>186.13983422251653</v>
      </c>
      <c r="S166" s="15">
        <f t="shared" si="15"/>
        <v>2220.8174403057337</v>
      </c>
      <c r="T166" s="8">
        <f t="shared" si="17"/>
        <v>11.930909090909092</v>
      </c>
      <c r="U166">
        <v>2</v>
      </c>
    </row>
    <row r="167" spans="1:21" x14ac:dyDescent="0.25">
      <c r="A167" t="str">
        <f t="shared" si="16"/>
        <v>SKQ202207S.ST2.3</v>
      </c>
      <c r="B167" t="s">
        <v>36</v>
      </c>
      <c r="C167" t="s">
        <v>37</v>
      </c>
      <c r="D167" t="s">
        <v>20</v>
      </c>
      <c r="E167">
        <v>3</v>
      </c>
      <c r="F167">
        <v>0.1</v>
      </c>
      <c r="G167">
        <v>200</v>
      </c>
      <c r="I167">
        <v>6</v>
      </c>
      <c r="J167">
        <v>2148</v>
      </c>
      <c r="K167">
        <v>1578</v>
      </c>
      <c r="L167" s="6">
        <v>8.0500000000000005E-4</v>
      </c>
      <c r="M167">
        <v>2.12</v>
      </c>
      <c r="N167" s="10">
        <v>1.1909722222189885</v>
      </c>
      <c r="O167">
        <v>40</v>
      </c>
      <c r="P167" s="8">
        <f t="shared" si="12"/>
        <v>5.2112250000000007</v>
      </c>
      <c r="Q167" s="8">
        <f t="shared" si="13"/>
        <v>10.946863800000003</v>
      </c>
      <c r="R167" s="15">
        <f t="shared" si="14"/>
        <v>9645.4277733485851</v>
      </c>
      <c r="S167" s="15">
        <f t="shared" si="15"/>
        <v>20261.49017315204</v>
      </c>
      <c r="T167" s="8">
        <f t="shared" si="17"/>
        <v>2.1006315789473686</v>
      </c>
      <c r="U167">
        <v>2</v>
      </c>
    </row>
    <row r="168" spans="1:21" x14ac:dyDescent="0.25">
      <c r="A168" t="str">
        <f t="shared" si="16"/>
        <v>SKQ202207S.ST2.4</v>
      </c>
      <c r="B168" t="s">
        <v>36</v>
      </c>
      <c r="C168" t="s">
        <v>37</v>
      </c>
      <c r="D168" t="s">
        <v>20</v>
      </c>
      <c r="E168">
        <v>4</v>
      </c>
      <c r="F168">
        <v>0.1</v>
      </c>
      <c r="G168">
        <v>200</v>
      </c>
      <c r="I168">
        <v>6</v>
      </c>
      <c r="J168">
        <v>218</v>
      </c>
      <c r="K168">
        <v>198</v>
      </c>
      <c r="L168" s="6">
        <v>8.0500000000000005E-4</v>
      </c>
      <c r="M168">
        <v>2.12</v>
      </c>
      <c r="N168" s="10">
        <v>1.1909722222189885</v>
      </c>
      <c r="O168">
        <v>40</v>
      </c>
      <c r="P168" s="8">
        <f t="shared" si="12"/>
        <v>0.18285000000000001</v>
      </c>
      <c r="Q168" s="8">
        <f t="shared" si="13"/>
        <v>1.8445908000000006</v>
      </c>
      <c r="R168" s="15">
        <f t="shared" si="14"/>
        <v>338.4360622227573</v>
      </c>
      <c r="S168" s="15">
        <f t="shared" si="15"/>
        <v>3414.1429957031773</v>
      </c>
      <c r="T168" s="8">
        <f t="shared" si="17"/>
        <v>10.088000000000003</v>
      </c>
      <c r="U168">
        <v>2</v>
      </c>
    </row>
    <row r="169" spans="1:21" x14ac:dyDescent="0.25">
      <c r="A169" t="str">
        <f t="shared" si="16"/>
        <v>SKQ202207S.ST3.1+4</v>
      </c>
      <c r="B169" t="s">
        <v>36</v>
      </c>
      <c r="C169" t="s">
        <v>38</v>
      </c>
      <c r="D169" t="s">
        <v>22</v>
      </c>
      <c r="E169" t="s">
        <v>59</v>
      </c>
      <c r="F169">
        <v>0.4</v>
      </c>
      <c r="G169">
        <v>200</v>
      </c>
      <c r="I169">
        <v>6</v>
      </c>
      <c r="J169">
        <v>20.149999999999999</v>
      </c>
      <c r="K169">
        <v>16</v>
      </c>
      <c r="L169" s="6">
        <v>8.0500000000000005E-4</v>
      </c>
      <c r="M169">
        <v>2.12</v>
      </c>
      <c r="N169" s="10">
        <v>1.3368055555547471</v>
      </c>
      <c r="O169">
        <v>40</v>
      </c>
      <c r="P169" s="8">
        <f t="shared" si="12"/>
        <v>3.7941374999999992E-2</v>
      </c>
      <c r="Q169" s="8">
        <f t="shared" si="13"/>
        <v>0.12589222500000005</v>
      </c>
      <c r="R169" s="15">
        <f t="shared" si="14"/>
        <v>15.641130284739191</v>
      </c>
      <c r="S169" s="15">
        <f t="shared" si="15"/>
        <v>51.898400968881631</v>
      </c>
      <c r="T169" s="8">
        <f t="shared" si="17"/>
        <v>3.3180722891566283</v>
      </c>
      <c r="U169">
        <v>2</v>
      </c>
    </row>
    <row r="170" spans="1:21" x14ac:dyDescent="0.25">
      <c r="A170" t="str">
        <f t="shared" si="16"/>
        <v>SKQ202207S.ST3.5+7</v>
      </c>
      <c r="B170" t="s">
        <v>36</v>
      </c>
      <c r="C170" t="s">
        <v>38</v>
      </c>
      <c r="D170" t="s">
        <v>22</v>
      </c>
      <c r="E170" t="s">
        <v>60</v>
      </c>
      <c r="F170">
        <v>0.3</v>
      </c>
      <c r="G170">
        <v>200</v>
      </c>
      <c r="I170">
        <v>6</v>
      </c>
      <c r="J170">
        <v>19.8</v>
      </c>
      <c r="K170">
        <v>17.899999999999999</v>
      </c>
      <c r="L170" s="6">
        <v>8.0500000000000005E-4</v>
      </c>
      <c r="M170">
        <v>2.12</v>
      </c>
      <c r="N170" s="10">
        <v>1.3368055555547471</v>
      </c>
      <c r="O170">
        <v>120</v>
      </c>
      <c r="P170" s="8">
        <f t="shared" si="12"/>
        <v>1.7370750000000022E-2</v>
      </c>
      <c r="Q170" s="8">
        <f t="shared" si="13"/>
        <v>0.16591809000000002</v>
      </c>
      <c r="R170" s="15">
        <f t="shared" si="14"/>
        <v>9.5479992099612883</v>
      </c>
      <c r="S170" s="15">
        <f t="shared" si="15"/>
        <v>91.198468243356444</v>
      </c>
      <c r="T170" s="8">
        <f t="shared" si="17"/>
        <v>9.5515789473684105</v>
      </c>
      <c r="U170">
        <v>2</v>
      </c>
    </row>
    <row r="171" spans="1:21" x14ac:dyDescent="0.25">
      <c r="A171" t="str">
        <f t="shared" si="16"/>
        <v>SKQ202207S.ST4.1+3</v>
      </c>
      <c r="B171" t="s">
        <v>36</v>
      </c>
      <c r="C171" t="s">
        <v>19</v>
      </c>
      <c r="D171" t="s">
        <v>24</v>
      </c>
      <c r="E171" t="s">
        <v>61</v>
      </c>
      <c r="F171">
        <v>0.6</v>
      </c>
      <c r="G171">
        <v>200</v>
      </c>
      <c r="I171">
        <v>6</v>
      </c>
      <c r="J171">
        <v>60.3</v>
      </c>
      <c r="K171">
        <v>47.3</v>
      </c>
      <c r="L171" s="6">
        <v>8.0500000000000005E-4</v>
      </c>
      <c r="M171">
        <v>2.12</v>
      </c>
      <c r="N171" s="10">
        <v>0.97708333333866904</v>
      </c>
      <c r="O171">
        <v>40</v>
      </c>
      <c r="P171" s="8">
        <f t="shared" si="12"/>
        <v>0.11885250000000001</v>
      </c>
      <c r="Q171" s="8">
        <f t="shared" si="13"/>
        <v>0.36548058000000005</v>
      </c>
      <c r="R171" s="15">
        <f t="shared" si="14"/>
        <v>44.689836574240012</v>
      </c>
      <c r="S171" s="15">
        <f t="shared" si="15"/>
        <v>137.42468514552453</v>
      </c>
      <c r="T171" s="8">
        <f t="shared" si="17"/>
        <v>3.075076923076923</v>
      </c>
      <c r="U171">
        <v>2</v>
      </c>
    </row>
    <row r="172" spans="1:21" x14ac:dyDescent="0.25">
      <c r="A172" t="str">
        <f t="shared" si="16"/>
        <v>SKQ202207S.ST4.5+7</v>
      </c>
      <c r="B172" t="s">
        <v>36</v>
      </c>
      <c r="C172" t="s">
        <v>19</v>
      </c>
      <c r="D172" t="s">
        <v>24</v>
      </c>
      <c r="E172" t="s">
        <v>60</v>
      </c>
      <c r="F172">
        <v>0.6</v>
      </c>
      <c r="G172">
        <v>200</v>
      </c>
      <c r="I172">
        <v>6</v>
      </c>
      <c r="J172">
        <v>30.3</v>
      </c>
      <c r="K172">
        <v>26.5</v>
      </c>
      <c r="L172" s="6">
        <v>8.0500000000000005E-4</v>
      </c>
      <c r="M172">
        <v>2.12</v>
      </c>
      <c r="N172" s="10">
        <v>0.97708333333866904</v>
      </c>
      <c r="O172">
        <v>120</v>
      </c>
      <c r="P172" s="8">
        <f t="shared" si="12"/>
        <v>3.4741500000000008E-2</v>
      </c>
      <c r="Q172" s="8">
        <f t="shared" si="13"/>
        <v>0.23660790000000004</v>
      </c>
      <c r="R172" s="15">
        <f t="shared" si="14"/>
        <v>13.063182998624006</v>
      </c>
      <c r="S172" s="15">
        <f t="shared" si="15"/>
        <v>88.967151580102424</v>
      </c>
      <c r="T172" s="8">
        <f t="shared" si="17"/>
        <v>6.8105263157894731</v>
      </c>
      <c r="U172">
        <v>2</v>
      </c>
    </row>
    <row r="173" spans="1:21" x14ac:dyDescent="0.25">
      <c r="A173" t="str">
        <f t="shared" si="16"/>
        <v>SKQ202207S.ST5.1</v>
      </c>
      <c r="B173" t="s">
        <v>36</v>
      </c>
      <c r="C173" t="s">
        <v>39</v>
      </c>
      <c r="D173" t="s">
        <v>26</v>
      </c>
      <c r="E173">
        <v>1</v>
      </c>
      <c r="F173">
        <v>0.2</v>
      </c>
      <c r="G173">
        <v>200</v>
      </c>
      <c r="I173">
        <v>6</v>
      </c>
      <c r="J173">
        <v>666</v>
      </c>
      <c r="K173">
        <v>539</v>
      </c>
      <c r="L173" s="6">
        <v>8.0500000000000005E-4</v>
      </c>
      <c r="M173">
        <v>2.12</v>
      </c>
      <c r="N173" s="10">
        <v>1.1875</v>
      </c>
      <c r="O173">
        <v>40</v>
      </c>
      <c r="P173" s="8">
        <f t="shared" si="12"/>
        <v>1.1610975000000001</v>
      </c>
      <c r="Q173" s="8">
        <f t="shared" si="13"/>
        <v>4.3580469000000015</v>
      </c>
      <c r="R173" s="15">
        <f t="shared" si="14"/>
        <v>1077.6764112898759</v>
      </c>
      <c r="S173" s="15">
        <f t="shared" si="15"/>
        <v>4044.9353679815608</v>
      </c>
      <c r="T173" s="8">
        <f t="shared" si="17"/>
        <v>3.7533858267716544</v>
      </c>
      <c r="U173">
        <v>2</v>
      </c>
    </row>
    <row r="174" spans="1:21" x14ac:dyDescent="0.25">
      <c r="A174" t="str">
        <f t="shared" si="16"/>
        <v>SKQ202207S.ST5.2</v>
      </c>
      <c r="B174" t="s">
        <v>36</v>
      </c>
      <c r="C174" t="s">
        <v>39</v>
      </c>
      <c r="D174" t="s">
        <v>26</v>
      </c>
      <c r="E174">
        <v>2</v>
      </c>
      <c r="F174">
        <v>0.1</v>
      </c>
      <c r="G174">
        <v>200</v>
      </c>
      <c r="I174">
        <v>6</v>
      </c>
      <c r="J174">
        <v>308</v>
      </c>
      <c r="K174">
        <v>263</v>
      </c>
      <c r="L174" s="6">
        <v>8.0500000000000005E-4</v>
      </c>
      <c r="M174">
        <v>2.12</v>
      </c>
      <c r="N174" s="10">
        <v>1.1875</v>
      </c>
      <c r="O174">
        <v>40</v>
      </c>
      <c r="P174" s="8">
        <f t="shared" si="12"/>
        <v>0.41141250000000007</v>
      </c>
      <c r="Q174" s="8">
        <f t="shared" si="13"/>
        <v>2.2816023000000007</v>
      </c>
      <c r="R174" s="15">
        <f t="shared" si="14"/>
        <v>763.70769304006956</v>
      </c>
      <c r="S174" s="15">
        <f t="shared" si="15"/>
        <v>4235.3531527795512</v>
      </c>
      <c r="T174" s="8">
        <f t="shared" si="17"/>
        <v>5.5457777777777784</v>
      </c>
      <c r="U174">
        <v>2</v>
      </c>
    </row>
    <row r="175" spans="1:21" x14ac:dyDescent="0.25">
      <c r="A175" t="str">
        <f t="shared" si="16"/>
        <v>SKQ202207S.ST5.3</v>
      </c>
      <c r="B175" t="s">
        <v>36</v>
      </c>
      <c r="C175" t="s">
        <v>39</v>
      </c>
      <c r="D175" t="s">
        <v>26</v>
      </c>
      <c r="E175">
        <v>3</v>
      </c>
      <c r="F175">
        <v>0.1</v>
      </c>
      <c r="G175">
        <v>200</v>
      </c>
      <c r="I175">
        <v>6</v>
      </c>
      <c r="J175">
        <v>345</v>
      </c>
      <c r="K175">
        <v>289</v>
      </c>
      <c r="L175" s="6">
        <v>8.0500000000000005E-4</v>
      </c>
      <c r="M175">
        <v>2.12</v>
      </c>
      <c r="N175" s="10">
        <v>1.1875</v>
      </c>
      <c r="O175">
        <v>40</v>
      </c>
      <c r="P175" s="8">
        <f t="shared" si="12"/>
        <v>0.5119800000000001</v>
      </c>
      <c r="Q175" s="8">
        <f t="shared" si="13"/>
        <v>2.4472644000000008</v>
      </c>
      <c r="R175" s="15">
        <f t="shared" si="14"/>
        <v>950.39179578319772</v>
      </c>
      <c r="S175" s="15">
        <f t="shared" si="15"/>
        <v>4542.8727838436853</v>
      </c>
      <c r="T175" s="8">
        <f t="shared" si="17"/>
        <v>4.78</v>
      </c>
      <c r="U175">
        <v>2</v>
      </c>
    </row>
    <row r="176" spans="1:21" x14ac:dyDescent="0.25">
      <c r="A176" t="str">
        <f t="shared" si="16"/>
        <v>SKQ202207S.ST5.5</v>
      </c>
      <c r="B176" t="s">
        <v>36</v>
      </c>
      <c r="C176" t="s">
        <v>39</v>
      </c>
      <c r="D176" t="s">
        <v>26</v>
      </c>
      <c r="E176">
        <v>5</v>
      </c>
      <c r="F176">
        <v>0.2</v>
      </c>
      <c r="G176">
        <v>200</v>
      </c>
      <c r="I176">
        <v>6</v>
      </c>
      <c r="J176">
        <v>295</v>
      </c>
      <c r="K176">
        <v>252</v>
      </c>
      <c r="L176" s="6">
        <v>8.0500000000000005E-4</v>
      </c>
      <c r="M176">
        <v>2.12</v>
      </c>
      <c r="N176" s="10">
        <v>1.1875</v>
      </c>
      <c r="O176">
        <v>120</v>
      </c>
      <c r="P176" s="8">
        <f t="shared" si="12"/>
        <v>0.39312750000000007</v>
      </c>
      <c r="Q176" s="8">
        <f t="shared" si="13"/>
        <v>2.1872517000000005</v>
      </c>
      <c r="R176" s="15">
        <f t="shared" si="14"/>
        <v>364.88256445247777</v>
      </c>
      <c r="S176" s="15">
        <f t="shared" si="15"/>
        <v>2030.1047609211807</v>
      </c>
      <c r="T176" s="8">
        <f t="shared" si="17"/>
        <v>5.5637209302325585</v>
      </c>
      <c r="U176">
        <v>2</v>
      </c>
    </row>
    <row r="177" spans="1:21" x14ac:dyDescent="0.25">
      <c r="A177" t="str">
        <f t="shared" si="16"/>
        <v>SKQ202207S.ST5.6</v>
      </c>
      <c r="B177" t="s">
        <v>36</v>
      </c>
      <c r="C177" t="s">
        <v>39</v>
      </c>
      <c r="D177" t="s">
        <v>26</v>
      </c>
      <c r="E177">
        <v>6</v>
      </c>
      <c r="F177">
        <v>0.2</v>
      </c>
      <c r="G177">
        <v>200</v>
      </c>
      <c r="I177">
        <v>6</v>
      </c>
      <c r="J177">
        <v>278</v>
      </c>
      <c r="K177">
        <v>235</v>
      </c>
      <c r="L177" s="6">
        <v>8.0500000000000005E-4</v>
      </c>
      <c r="M177">
        <v>2.12</v>
      </c>
      <c r="N177" s="10">
        <v>1.1875</v>
      </c>
      <c r="O177">
        <v>120</v>
      </c>
      <c r="P177" s="8">
        <f t="shared" si="12"/>
        <v>0.39312750000000007</v>
      </c>
      <c r="Q177" s="8">
        <f t="shared" si="13"/>
        <v>2.0131785000000009</v>
      </c>
      <c r="R177" s="15">
        <f t="shared" si="14"/>
        <v>364.88256445247777</v>
      </c>
      <c r="S177" s="15">
        <f t="shared" si="15"/>
        <v>1868.5381556380376</v>
      </c>
      <c r="T177" s="8">
        <f t="shared" si="17"/>
        <v>5.1209302325581412</v>
      </c>
      <c r="U177">
        <v>2</v>
      </c>
    </row>
    <row r="178" spans="1:21" x14ac:dyDescent="0.25">
      <c r="A178" t="str">
        <f t="shared" si="16"/>
        <v>SKQ202207S.ST5.7</v>
      </c>
      <c r="B178" t="s">
        <v>36</v>
      </c>
      <c r="C178" t="s">
        <v>39</v>
      </c>
      <c r="D178" t="s">
        <v>26</v>
      </c>
      <c r="E178">
        <v>7</v>
      </c>
      <c r="F178">
        <v>0.2</v>
      </c>
      <c r="G178">
        <v>200</v>
      </c>
      <c r="I178">
        <v>6</v>
      </c>
      <c r="J178">
        <v>271</v>
      </c>
      <c r="K178">
        <v>238</v>
      </c>
      <c r="L178" s="6">
        <v>8.0500000000000005E-4</v>
      </c>
      <c r="M178">
        <v>2.12</v>
      </c>
      <c r="N178" s="10">
        <v>1.1875</v>
      </c>
      <c r="O178">
        <v>120</v>
      </c>
      <c r="P178" s="8">
        <f t="shared" si="12"/>
        <v>0.30170250000000004</v>
      </c>
      <c r="Q178" s="8">
        <f t="shared" si="13"/>
        <v>2.1353223000000003</v>
      </c>
      <c r="R178" s="15">
        <f t="shared" si="14"/>
        <v>280.02615411469219</v>
      </c>
      <c r="S178" s="15">
        <f t="shared" si="15"/>
        <v>1981.9063198493184</v>
      </c>
      <c r="T178" s="8">
        <f t="shared" si="17"/>
        <v>7.0775757575757581</v>
      </c>
      <c r="U178">
        <v>2</v>
      </c>
    </row>
    <row r="179" spans="1:21" x14ac:dyDescent="0.25">
      <c r="A179" t="str">
        <f t="shared" si="16"/>
        <v>SKQ202210S.ST1.1</v>
      </c>
      <c r="B179" t="s">
        <v>40</v>
      </c>
      <c r="C179" t="s">
        <v>21</v>
      </c>
      <c r="D179" t="s">
        <v>18</v>
      </c>
      <c r="E179">
        <v>1</v>
      </c>
      <c r="F179">
        <v>0.1</v>
      </c>
      <c r="G179">
        <v>200</v>
      </c>
      <c r="I179">
        <v>6</v>
      </c>
      <c r="J179">
        <v>7.89</v>
      </c>
      <c r="K179">
        <v>6.97</v>
      </c>
      <c r="L179" s="6">
        <v>8.0500000000000005E-4</v>
      </c>
      <c r="M179">
        <v>2.12</v>
      </c>
      <c r="N179" s="10">
        <v>0.98958333333575865</v>
      </c>
      <c r="O179">
        <v>40</v>
      </c>
      <c r="P179" s="8">
        <f t="shared" si="12"/>
        <v>8.4111000000000012E-3</v>
      </c>
      <c r="Q179" s="8">
        <f t="shared" si="13"/>
        <v>6.295891200000002E-2</v>
      </c>
      <c r="R179" s="15">
        <f t="shared" si="14"/>
        <v>18.73629540253712</v>
      </c>
      <c r="S179" s="15">
        <f t="shared" si="15"/>
        <v>140.24524419568655</v>
      </c>
      <c r="T179" s="8">
        <f t="shared" si="17"/>
        <v>7.4852173913043494</v>
      </c>
      <c r="U179">
        <v>2</v>
      </c>
    </row>
    <row r="180" spans="1:21" x14ac:dyDescent="0.25">
      <c r="A180" t="str">
        <f t="shared" si="16"/>
        <v>SKQ202210S.ST1.1</v>
      </c>
      <c r="B180" t="s">
        <v>40</v>
      </c>
      <c r="C180" t="s">
        <v>21</v>
      </c>
      <c r="D180" t="s">
        <v>18</v>
      </c>
      <c r="E180">
        <v>1</v>
      </c>
      <c r="F180">
        <v>0.1</v>
      </c>
      <c r="G180">
        <v>200</v>
      </c>
      <c r="I180">
        <v>6</v>
      </c>
      <c r="J180">
        <v>6.69</v>
      </c>
      <c r="K180">
        <v>6.17</v>
      </c>
      <c r="L180" s="6">
        <v>8.0500000000000005E-4</v>
      </c>
      <c r="M180">
        <v>2.12</v>
      </c>
      <c r="N180" s="10">
        <v>0.98958333333575865</v>
      </c>
      <c r="O180">
        <v>40</v>
      </c>
      <c r="P180" s="8">
        <f t="shared" si="12"/>
        <v>4.754100000000005E-3</v>
      </c>
      <c r="Q180" s="8">
        <f t="shared" si="13"/>
        <v>5.8424232000000013E-2</v>
      </c>
      <c r="R180" s="15">
        <f t="shared" si="14"/>
        <v>10.590080010129686</v>
      </c>
      <c r="S180" s="15">
        <f t="shared" si="15"/>
        <v>130.14393710910133</v>
      </c>
      <c r="T180" s="8">
        <f t="shared" si="17"/>
        <v>12.289230769230759</v>
      </c>
      <c r="U180">
        <v>2</v>
      </c>
    </row>
    <row r="181" spans="1:21" x14ac:dyDescent="0.25">
      <c r="A181" t="str">
        <f t="shared" si="16"/>
        <v>SKQ202210S.ST1.2</v>
      </c>
      <c r="B181" t="s">
        <v>40</v>
      </c>
      <c r="C181" t="s">
        <v>21</v>
      </c>
      <c r="D181" t="s">
        <v>18</v>
      </c>
      <c r="E181">
        <v>2</v>
      </c>
      <c r="F181">
        <v>0.2</v>
      </c>
      <c r="G181">
        <v>200</v>
      </c>
      <c r="I181">
        <v>6</v>
      </c>
      <c r="J181">
        <v>15.1</v>
      </c>
      <c r="K181">
        <v>14.6</v>
      </c>
      <c r="L181" s="6">
        <v>8.0500000000000005E-4</v>
      </c>
      <c r="M181">
        <v>2.12</v>
      </c>
      <c r="N181" s="10">
        <v>0.98958333333575865</v>
      </c>
      <c r="O181">
        <v>40</v>
      </c>
      <c r="P181" s="8">
        <f t="shared" si="12"/>
        <v>4.5712500000000007E-3</v>
      </c>
      <c r="Q181" s="8">
        <f t="shared" si="13"/>
        <v>0.14492691000000005</v>
      </c>
      <c r="R181" s="15">
        <f t="shared" si="14"/>
        <v>5.0913846202546518</v>
      </c>
      <c r="S181" s="15">
        <f t="shared" si="15"/>
        <v>161.41725800055352</v>
      </c>
      <c r="T181" s="8">
        <f t="shared" si="17"/>
        <v>31.704000000000004</v>
      </c>
      <c r="U181">
        <v>2</v>
      </c>
    </row>
    <row r="182" spans="1:21" x14ac:dyDescent="0.25">
      <c r="A182" t="str">
        <f t="shared" si="16"/>
        <v>SKQ202210S.ST1.3</v>
      </c>
      <c r="B182" t="s">
        <v>40</v>
      </c>
      <c r="C182" t="s">
        <v>21</v>
      </c>
      <c r="D182" t="s">
        <v>18</v>
      </c>
      <c r="E182">
        <v>3</v>
      </c>
      <c r="F182">
        <v>0.2</v>
      </c>
      <c r="G182">
        <v>200</v>
      </c>
      <c r="I182">
        <v>6</v>
      </c>
      <c r="J182">
        <v>9.6</v>
      </c>
      <c r="K182">
        <v>8.57</v>
      </c>
      <c r="L182" s="6">
        <v>8.0500000000000005E-4</v>
      </c>
      <c r="M182">
        <v>2.12</v>
      </c>
      <c r="N182" s="10">
        <v>0.98958333333575865</v>
      </c>
      <c r="O182">
        <v>40</v>
      </c>
      <c r="P182" s="8">
        <f t="shared" si="12"/>
        <v>9.4167749999999953E-3</v>
      </c>
      <c r="Q182" s="8">
        <f t="shared" si="13"/>
        <v>7.8336597000000036E-2</v>
      </c>
      <c r="R182" s="15">
        <f t="shared" si="14"/>
        <v>10.488252317724578</v>
      </c>
      <c r="S182" s="15">
        <f t="shared" si="15"/>
        <v>87.250039960379965</v>
      </c>
      <c r="T182" s="8">
        <f t="shared" si="17"/>
        <v>8.3188349514563189</v>
      </c>
      <c r="U182">
        <v>2</v>
      </c>
    </row>
    <row r="183" spans="1:21" x14ac:dyDescent="0.25">
      <c r="A183" t="str">
        <f t="shared" si="16"/>
        <v>SKQ202210S.ST1.5</v>
      </c>
      <c r="B183" t="s">
        <v>40</v>
      </c>
      <c r="C183" t="s">
        <v>21</v>
      </c>
      <c r="D183" t="s">
        <v>18</v>
      </c>
      <c r="E183">
        <v>5</v>
      </c>
      <c r="F183">
        <v>0.2</v>
      </c>
      <c r="G183">
        <v>200</v>
      </c>
      <c r="I183">
        <v>6</v>
      </c>
      <c r="J183">
        <v>29.1</v>
      </c>
      <c r="K183">
        <v>26.4</v>
      </c>
      <c r="L183" s="6">
        <v>8.0500000000000005E-4</v>
      </c>
      <c r="M183">
        <v>2.12</v>
      </c>
      <c r="N183" s="10">
        <v>0.98958333333575865</v>
      </c>
      <c r="O183">
        <v>120</v>
      </c>
      <c r="P183" s="8">
        <f t="shared" si="12"/>
        <v>2.468475000000003E-2</v>
      </c>
      <c r="Q183" s="8">
        <f t="shared" si="13"/>
        <v>0.24564068999999999</v>
      </c>
      <c r="R183" s="15">
        <f t="shared" si="14"/>
        <v>27.49347694937515</v>
      </c>
      <c r="S183" s="15">
        <f t="shared" si="15"/>
        <v>273.59064395400395</v>
      </c>
      <c r="T183" s="8">
        <f t="shared" si="17"/>
        <v>9.9511111111110981</v>
      </c>
      <c r="U183">
        <v>2</v>
      </c>
    </row>
    <row r="184" spans="1:21" x14ac:dyDescent="0.25">
      <c r="A184" t="str">
        <f t="shared" si="16"/>
        <v>SKQ202210S.ST1.5</v>
      </c>
      <c r="B184" t="s">
        <v>40</v>
      </c>
      <c r="C184" t="s">
        <v>21</v>
      </c>
      <c r="D184" t="s">
        <v>18</v>
      </c>
      <c r="E184">
        <v>5</v>
      </c>
      <c r="F184">
        <v>0.2</v>
      </c>
      <c r="G184">
        <v>200</v>
      </c>
      <c r="I184">
        <v>6</v>
      </c>
      <c r="J184">
        <v>46.9</v>
      </c>
      <c r="K184">
        <v>41.8</v>
      </c>
      <c r="L184" s="6">
        <v>8.0500000000000005E-4</v>
      </c>
      <c r="M184">
        <v>2.12</v>
      </c>
      <c r="N184" s="10">
        <v>0.98958333333575865</v>
      </c>
      <c r="O184">
        <v>120</v>
      </c>
      <c r="P184" s="8">
        <f t="shared" si="12"/>
        <v>4.6626750000000022E-2</v>
      </c>
      <c r="Q184" s="8">
        <f t="shared" si="13"/>
        <v>0.38138853000000006</v>
      </c>
      <c r="R184" s="15">
        <f t="shared" si="14"/>
        <v>51.932123126597475</v>
      </c>
      <c r="S184" s="15">
        <f t="shared" si="15"/>
        <v>424.78440163708615</v>
      </c>
      <c r="T184" s="8">
        <f t="shared" si="17"/>
        <v>8.1796078431372514</v>
      </c>
      <c r="U184">
        <v>2</v>
      </c>
    </row>
    <row r="185" spans="1:21" x14ac:dyDescent="0.25">
      <c r="A185" t="str">
        <f t="shared" si="16"/>
        <v>SKQ202210S.ST1.6</v>
      </c>
      <c r="B185" t="s">
        <v>40</v>
      </c>
      <c r="C185" t="s">
        <v>21</v>
      </c>
      <c r="D185" t="s">
        <v>18</v>
      </c>
      <c r="E185">
        <v>6</v>
      </c>
      <c r="F185">
        <v>0.2</v>
      </c>
      <c r="G185">
        <v>200</v>
      </c>
      <c r="I185">
        <v>6</v>
      </c>
      <c r="J185">
        <v>27.1</v>
      </c>
      <c r="K185">
        <v>24.8</v>
      </c>
      <c r="L185" s="6">
        <v>8.0500000000000005E-4</v>
      </c>
      <c r="M185">
        <v>2.12</v>
      </c>
      <c r="N185" s="10">
        <v>0.98958333333575865</v>
      </c>
      <c r="O185">
        <v>120</v>
      </c>
      <c r="P185" s="8">
        <f t="shared" si="12"/>
        <v>2.1027750000000008E-2</v>
      </c>
      <c r="Q185" s="8">
        <f t="shared" si="13"/>
        <v>0.23291433000000009</v>
      </c>
      <c r="R185" s="15">
        <f t="shared" si="14"/>
        <v>23.420369253171405</v>
      </c>
      <c r="S185" s="15">
        <f t="shared" si="15"/>
        <v>259.41622917121509</v>
      </c>
      <c r="T185" s="8">
        <f t="shared" si="17"/>
        <v>11.076521739130435</v>
      </c>
      <c r="U185">
        <v>2</v>
      </c>
    </row>
    <row r="186" spans="1:21" x14ac:dyDescent="0.25">
      <c r="A186" t="str">
        <f t="shared" si="16"/>
        <v>SKQ202210S.ST1.7</v>
      </c>
      <c r="B186" t="s">
        <v>40</v>
      </c>
      <c r="C186" t="s">
        <v>21</v>
      </c>
      <c r="D186" t="s">
        <v>18</v>
      </c>
      <c r="E186">
        <v>7</v>
      </c>
      <c r="F186">
        <v>0.2</v>
      </c>
      <c r="G186">
        <v>200</v>
      </c>
      <c r="I186">
        <v>6</v>
      </c>
      <c r="J186">
        <v>24.2</v>
      </c>
      <c r="K186">
        <v>22.3</v>
      </c>
      <c r="L186" s="6">
        <v>8.0500000000000005E-4</v>
      </c>
      <c r="M186">
        <v>2.12</v>
      </c>
      <c r="N186" s="10">
        <v>0.98958333333575865</v>
      </c>
      <c r="O186">
        <v>120</v>
      </c>
      <c r="P186" s="8">
        <f t="shared" si="12"/>
        <v>1.737074999999999E-2</v>
      </c>
      <c r="Q186" s="8">
        <f t="shared" si="13"/>
        <v>0.21097233000000007</v>
      </c>
      <c r="R186" s="15">
        <f t="shared" si="14"/>
        <v>19.34726155696767</v>
      </c>
      <c r="S186" s="15">
        <f t="shared" si="15"/>
        <v>234.97758299399274</v>
      </c>
      <c r="T186" s="8">
        <f t="shared" si="17"/>
        <v>12.145263157894748</v>
      </c>
      <c r="U186">
        <v>2</v>
      </c>
    </row>
    <row r="187" spans="1:21" x14ac:dyDescent="0.25">
      <c r="A187" t="str">
        <f t="shared" si="16"/>
        <v>SKQ202210S.ST2.1</v>
      </c>
      <c r="B187" t="s">
        <v>40</v>
      </c>
      <c r="C187" t="s">
        <v>34</v>
      </c>
      <c r="D187" t="s">
        <v>20</v>
      </c>
      <c r="E187">
        <v>1</v>
      </c>
      <c r="F187">
        <v>0.2</v>
      </c>
      <c r="G187">
        <v>200</v>
      </c>
      <c r="I187">
        <v>6</v>
      </c>
      <c r="J187">
        <v>121</v>
      </c>
      <c r="K187">
        <v>107</v>
      </c>
      <c r="L187" s="6">
        <v>8.0500000000000005E-4</v>
      </c>
      <c r="M187">
        <v>2.12</v>
      </c>
      <c r="N187" s="10">
        <v>0.70833333333575865</v>
      </c>
      <c r="O187">
        <v>40</v>
      </c>
      <c r="P187" s="8">
        <f t="shared" si="12"/>
        <v>0.12799500000000003</v>
      </c>
      <c r="Q187" s="8">
        <f t="shared" si="13"/>
        <v>0.96764220000000012</v>
      </c>
      <c r="R187" s="15">
        <f t="shared" si="14"/>
        <v>199.16298661564994</v>
      </c>
      <c r="S187" s="15">
        <f t="shared" si="15"/>
        <v>1505.6721788143136</v>
      </c>
      <c r="T187" s="8">
        <f t="shared" si="17"/>
        <v>7.56</v>
      </c>
      <c r="U187">
        <v>2</v>
      </c>
    </row>
    <row r="188" spans="1:21" x14ac:dyDescent="0.25">
      <c r="A188" t="str">
        <f t="shared" si="16"/>
        <v>SKQ202210S.ST2.2</v>
      </c>
      <c r="B188" t="s">
        <v>40</v>
      </c>
      <c r="C188" t="s">
        <v>34</v>
      </c>
      <c r="D188" t="s">
        <v>20</v>
      </c>
      <c r="E188">
        <v>2</v>
      </c>
      <c r="F188">
        <v>0.2</v>
      </c>
      <c r="G188">
        <v>200</v>
      </c>
      <c r="I188">
        <v>6</v>
      </c>
      <c r="J188">
        <v>26.9</v>
      </c>
      <c r="K188">
        <v>24.5</v>
      </c>
      <c r="L188" s="6">
        <v>8.0500000000000005E-4</v>
      </c>
      <c r="M188">
        <v>2.12</v>
      </c>
      <c r="N188" s="10">
        <v>0.70833333333575865</v>
      </c>
      <c r="O188">
        <v>40</v>
      </c>
      <c r="P188" s="8">
        <f t="shared" si="12"/>
        <v>2.1941999999999989E-2</v>
      </c>
      <c r="Q188" s="8">
        <f t="shared" si="13"/>
        <v>0.22892820000000008</v>
      </c>
      <c r="R188" s="15">
        <f t="shared" si="14"/>
        <v>34.142226276968543</v>
      </c>
      <c r="S188" s="15">
        <f t="shared" si="15"/>
        <v>356.21722748970541</v>
      </c>
      <c r="T188" s="8">
        <f t="shared" si="17"/>
        <v>10.433333333333342</v>
      </c>
      <c r="U188">
        <v>2</v>
      </c>
    </row>
    <row r="189" spans="1:21" x14ac:dyDescent="0.25">
      <c r="A189" t="str">
        <f t="shared" si="16"/>
        <v>SKQ202210S.ST2.3</v>
      </c>
      <c r="B189" t="s">
        <v>40</v>
      </c>
      <c r="C189" t="s">
        <v>34</v>
      </c>
      <c r="D189" t="s">
        <v>20</v>
      </c>
      <c r="E189">
        <v>3</v>
      </c>
      <c r="F189">
        <v>0.2</v>
      </c>
      <c r="G189">
        <v>200</v>
      </c>
      <c r="I189">
        <v>6</v>
      </c>
      <c r="J189">
        <v>20.8</v>
      </c>
      <c r="K189">
        <v>18.100000000000001</v>
      </c>
      <c r="L189" s="6">
        <v>8.0500000000000005E-4</v>
      </c>
      <c r="M189">
        <v>2.12</v>
      </c>
      <c r="N189" s="10">
        <v>0.70833333333575865</v>
      </c>
      <c r="O189">
        <v>40</v>
      </c>
      <c r="P189" s="8">
        <f t="shared" si="12"/>
        <v>2.4684749999999998E-2</v>
      </c>
      <c r="Q189" s="8">
        <f t="shared" si="13"/>
        <v>0.16065201000000007</v>
      </c>
      <c r="R189" s="15">
        <f t="shared" si="14"/>
        <v>38.410004561589624</v>
      </c>
      <c r="S189" s="15">
        <f t="shared" si="15"/>
        <v>249.97800005787155</v>
      </c>
      <c r="T189" s="8">
        <f t="shared" si="17"/>
        <v>6.5081481481481509</v>
      </c>
      <c r="U189">
        <v>2</v>
      </c>
    </row>
    <row r="190" spans="1:21" x14ac:dyDescent="0.25">
      <c r="A190" t="str">
        <f t="shared" si="16"/>
        <v>TGX202209.ST1.1</v>
      </c>
      <c r="B190" t="s">
        <v>62</v>
      </c>
      <c r="C190" t="s">
        <v>33</v>
      </c>
      <c r="D190" t="s">
        <v>18</v>
      </c>
      <c r="E190">
        <v>1</v>
      </c>
      <c r="F190">
        <v>0.2</v>
      </c>
      <c r="H190">
        <v>200</v>
      </c>
      <c r="I190">
        <v>6</v>
      </c>
      <c r="J190">
        <v>25.7</v>
      </c>
      <c r="K190">
        <v>22.9</v>
      </c>
      <c r="L190" s="6">
        <v>8.0500000000000005E-4</v>
      </c>
      <c r="M190">
        <v>2.12</v>
      </c>
      <c r="N190" s="10">
        <v>1.4149537037083064</v>
      </c>
      <c r="O190">
        <v>40</v>
      </c>
      <c r="P190" s="8">
        <f t="shared" si="12"/>
        <v>2.5599000000000011E-2</v>
      </c>
      <c r="Q190" s="8">
        <f t="shared" si="13"/>
        <v>0.20888784000000005</v>
      </c>
      <c r="R190" s="15">
        <f t="shared" si="14"/>
        <v>19.940409614370097</v>
      </c>
      <c r="S190" s="15">
        <f t="shared" si="15"/>
        <v>162.71374245325998</v>
      </c>
      <c r="T190" s="8">
        <f t="shared" ref="T190:T221" si="18">Q190/P190</f>
        <v>8.1599999999999984</v>
      </c>
    </row>
    <row r="191" spans="1:21" x14ac:dyDescent="0.25">
      <c r="A191" t="str">
        <f t="shared" si="16"/>
        <v>TGX202209.ST1.2</v>
      </c>
      <c r="B191" t="s">
        <v>62</v>
      </c>
      <c r="C191" t="s">
        <v>33</v>
      </c>
      <c r="D191" t="s">
        <v>18</v>
      </c>
      <c r="E191">
        <v>2</v>
      </c>
      <c r="F191">
        <v>0.2</v>
      </c>
      <c r="H191">
        <v>200</v>
      </c>
      <c r="I191">
        <v>6</v>
      </c>
      <c r="J191">
        <v>41.5</v>
      </c>
      <c r="K191">
        <v>39.700000000000003</v>
      </c>
      <c r="L191" s="6">
        <v>8.0500000000000005E-4</v>
      </c>
      <c r="M191">
        <v>2.12</v>
      </c>
      <c r="N191" s="10">
        <v>1.4149537037083064</v>
      </c>
      <c r="O191">
        <v>40</v>
      </c>
      <c r="P191" s="8">
        <f t="shared" si="12"/>
        <v>1.6456499999999978E-2</v>
      </c>
      <c r="Q191" s="8">
        <f t="shared" si="13"/>
        <v>0.39005562000000021</v>
      </c>
      <c r="R191" s="15">
        <f t="shared" si="14"/>
        <v>12.818834752095039</v>
      </c>
      <c r="S191" s="15">
        <f t="shared" si="15"/>
        <v>303.83486992410207</v>
      </c>
      <c r="T191" s="8">
        <f t="shared" si="18"/>
        <v>23.702222222222268</v>
      </c>
    </row>
    <row r="192" spans="1:21" x14ac:dyDescent="0.25">
      <c r="A192" t="str">
        <f t="shared" si="16"/>
        <v>TGX202209.ST1.3</v>
      </c>
      <c r="B192" t="s">
        <v>62</v>
      </c>
      <c r="C192" t="s">
        <v>33</v>
      </c>
      <c r="D192" t="s">
        <v>18</v>
      </c>
      <c r="E192">
        <v>3</v>
      </c>
      <c r="F192">
        <v>0.2</v>
      </c>
      <c r="H192">
        <v>200</v>
      </c>
      <c r="I192">
        <v>6</v>
      </c>
      <c r="J192">
        <v>47.4</v>
      </c>
      <c r="K192">
        <v>46</v>
      </c>
      <c r="L192" s="6">
        <v>8.0500000000000005E-4</v>
      </c>
      <c r="M192">
        <v>2.12</v>
      </c>
      <c r="N192" s="10">
        <v>1.4149537037083064</v>
      </c>
      <c r="O192">
        <v>40</v>
      </c>
      <c r="P192" s="8">
        <f t="shared" si="12"/>
        <v>1.279949999999999E-2</v>
      </c>
      <c r="Q192" s="8">
        <f t="shared" si="13"/>
        <v>0.45822210000000019</v>
      </c>
      <c r="R192" s="15">
        <f t="shared" si="14"/>
        <v>9.970204807185036</v>
      </c>
      <c r="S192" s="15">
        <f t="shared" si="15"/>
        <v>356.93333209722471</v>
      </c>
      <c r="T192" s="8">
        <f t="shared" si="18"/>
        <v>35.800000000000047</v>
      </c>
    </row>
    <row r="193" spans="1:20" x14ac:dyDescent="0.25">
      <c r="A193" t="str">
        <f t="shared" si="16"/>
        <v>TGX202209.ST1.4</v>
      </c>
      <c r="B193" t="s">
        <v>62</v>
      </c>
      <c r="C193" t="s">
        <v>33</v>
      </c>
      <c r="D193" t="s">
        <v>18</v>
      </c>
      <c r="E193">
        <v>4</v>
      </c>
      <c r="F193">
        <v>0.2</v>
      </c>
      <c r="H193">
        <v>200</v>
      </c>
      <c r="I193">
        <v>6</v>
      </c>
      <c r="J193">
        <v>54</v>
      </c>
      <c r="K193">
        <v>49.1</v>
      </c>
      <c r="L193" s="6">
        <v>8.0500000000000005E-4</v>
      </c>
      <c r="M193">
        <v>2.12</v>
      </c>
      <c r="N193" s="10">
        <v>1.4149537037083064</v>
      </c>
      <c r="O193">
        <v>40</v>
      </c>
      <c r="P193" s="8">
        <f t="shared" si="12"/>
        <v>4.4798249999999991E-2</v>
      </c>
      <c r="Q193" s="8">
        <f t="shared" si="13"/>
        <v>0.4579661100000002</v>
      </c>
      <c r="R193" s="15">
        <f t="shared" si="14"/>
        <v>34.895716825147652</v>
      </c>
      <c r="S193" s="15">
        <f t="shared" si="15"/>
        <v>356.73392800108104</v>
      </c>
      <c r="T193" s="8">
        <f t="shared" si="18"/>
        <v>10.22285714285715</v>
      </c>
    </row>
    <row r="194" spans="1:20" x14ac:dyDescent="0.25">
      <c r="A194" t="str">
        <f t="shared" si="16"/>
        <v>TGX202209.ST2.1</v>
      </c>
      <c r="B194" t="s">
        <v>62</v>
      </c>
      <c r="C194" t="s">
        <v>32</v>
      </c>
      <c r="D194" t="s">
        <v>20</v>
      </c>
      <c r="E194">
        <v>1</v>
      </c>
      <c r="F194">
        <v>0.2</v>
      </c>
      <c r="H194">
        <v>200</v>
      </c>
      <c r="I194">
        <v>6</v>
      </c>
      <c r="J194">
        <v>59.2</v>
      </c>
      <c r="K194">
        <v>52.7</v>
      </c>
      <c r="L194" s="6">
        <v>8.0500000000000005E-4</v>
      </c>
      <c r="M194">
        <v>2.12</v>
      </c>
      <c r="N194" s="10">
        <v>1.486851851848769</v>
      </c>
      <c r="O194">
        <v>40</v>
      </c>
      <c r="P194" s="8">
        <f t="shared" si="12"/>
        <v>5.9426250000000007E-2</v>
      </c>
      <c r="Q194" s="8">
        <f t="shared" si="13"/>
        <v>0.48020067000000022</v>
      </c>
      <c r="R194" s="15">
        <f t="shared" si="14"/>
        <v>44.051827791744373</v>
      </c>
      <c r="S194" s="15">
        <f t="shared" si="15"/>
        <v>355.96587737439722</v>
      </c>
      <c r="T194" s="8">
        <f t="shared" si="18"/>
        <v>8.0806153846153865</v>
      </c>
    </row>
    <row r="195" spans="1:20" x14ac:dyDescent="0.25">
      <c r="A195" t="str">
        <f t="shared" si="16"/>
        <v>TGX202209.ST2.2</v>
      </c>
      <c r="B195" t="s">
        <v>62</v>
      </c>
      <c r="C195" t="s">
        <v>32</v>
      </c>
      <c r="D195" t="s">
        <v>20</v>
      </c>
      <c r="E195">
        <v>2</v>
      </c>
      <c r="F195">
        <v>0.2</v>
      </c>
      <c r="H195">
        <v>200</v>
      </c>
      <c r="I195">
        <v>6</v>
      </c>
      <c r="J195">
        <v>58</v>
      </c>
      <c r="K195">
        <v>52.1</v>
      </c>
      <c r="L195" s="6">
        <v>8.0500000000000005E-4</v>
      </c>
      <c r="M195">
        <v>2.12</v>
      </c>
      <c r="N195" s="10">
        <v>1.486851851848769</v>
      </c>
      <c r="O195">
        <v>40</v>
      </c>
      <c r="P195" s="8">
        <f t="shared" ref="P195:P221" si="19">L195*(M195/(M195-1))*I195*(J195-K195)</f>
        <v>5.3940749999999996E-2</v>
      </c>
      <c r="Q195" s="8">
        <f t="shared" ref="Q195:Q221" si="20">L195*(M195/(M195-1))*I195*(M195*K195-J195)</f>
        <v>0.4795424100000002</v>
      </c>
      <c r="R195" s="15">
        <f t="shared" ref="R195:R258" si="21">P195/F195/N195/(3.14159*(0.076/2)^2)</f>
        <v>39.985505226352579</v>
      </c>
      <c r="S195" s="15">
        <f t="shared" ref="S195:S258" si="22">Q195/F195/N195/(3.14159*(0.076/2)^2)</f>
        <v>355.47791866655024</v>
      </c>
      <c r="T195" s="8">
        <f t="shared" si="18"/>
        <v>8.8901694915254286</v>
      </c>
    </row>
    <row r="196" spans="1:20" x14ac:dyDescent="0.25">
      <c r="A196" t="str">
        <f t="shared" ref="A196:A221" si="23">_xlfn.CONCAT(B196,".",D196,".",E196)</f>
        <v>TGX202209.ST2.3</v>
      </c>
      <c r="B196" t="s">
        <v>62</v>
      </c>
      <c r="C196" t="s">
        <v>32</v>
      </c>
      <c r="D196" t="s">
        <v>20</v>
      </c>
      <c r="E196">
        <v>3</v>
      </c>
      <c r="F196">
        <v>0.2</v>
      </c>
      <c r="H196">
        <v>200</v>
      </c>
      <c r="I196">
        <v>6</v>
      </c>
      <c r="J196">
        <v>62.8</v>
      </c>
      <c r="K196">
        <v>55.3</v>
      </c>
      <c r="L196" s="6">
        <v>8.0500000000000005E-4</v>
      </c>
      <c r="M196">
        <v>2.12</v>
      </c>
      <c r="N196" s="10">
        <v>1.486851851848769</v>
      </c>
      <c r="O196">
        <v>40</v>
      </c>
      <c r="P196" s="8">
        <f t="shared" si="19"/>
        <v>6.8568750000000012E-2</v>
      </c>
      <c r="Q196" s="8">
        <f t="shared" si="20"/>
        <v>0.49768113000000014</v>
      </c>
      <c r="R196" s="15">
        <f t="shared" si="21"/>
        <v>50.829032067397357</v>
      </c>
      <c r="S196" s="15">
        <f t="shared" si="22"/>
        <v>368.9238919494457</v>
      </c>
      <c r="T196" s="8">
        <f t="shared" si="18"/>
        <v>7.2581333333333342</v>
      </c>
    </row>
    <row r="197" spans="1:20" x14ac:dyDescent="0.25">
      <c r="A197" t="str">
        <f t="shared" si="23"/>
        <v>TGX202209.ST2.4</v>
      </c>
      <c r="B197" t="s">
        <v>62</v>
      </c>
      <c r="C197" t="s">
        <v>32</v>
      </c>
      <c r="D197" t="s">
        <v>20</v>
      </c>
      <c r="E197">
        <v>4</v>
      </c>
      <c r="F197">
        <v>0.2</v>
      </c>
      <c r="H197">
        <v>200</v>
      </c>
      <c r="I197">
        <v>6</v>
      </c>
      <c r="J197">
        <v>53</v>
      </c>
      <c r="K197">
        <v>46.4</v>
      </c>
      <c r="L197" s="6">
        <v>8.0500000000000005E-4</v>
      </c>
      <c r="M197">
        <v>2.12</v>
      </c>
      <c r="N197" s="10">
        <v>1.486851851848769</v>
      </c>
      <c r="O197">
        <v>40</v>
      </c>
      <c r="P197" s="8">
        <f t="shared" si="19"/>
        <v>6.0340500000000019E-2</v>
      </c>
      <c r="Q197" s="8">
        <f t="shared" si="20"/>
        <v>0.41477694000000004</v>
      </c>
      <c r="R197" s="15">
        <f t="shared" si="21"/>
        <v>44.729548219309684</v>
      </c>
      <c r="S197" s="15">
        <f t="shared" si="22"/>
        <v>307.46820357782445</v>
      </c>
      <c r="T197" s="8">
        <f t="shared" si="18"/>
        <v>6.8739393939393922</v>
      </c>
    </row>
    <row r="198" spans="1:20" x14ac:dyDescent="0.25">
      <c r="A198" t="str">
        <f t="shared" si="23"/>
        <v>TGX202209.ST3.1</v>
      </c>
      <c r="B198" t="s">
        <v>62</v>
      </c>
      <c r="C198" t="s">
        <v>39</v>
      </c>
      <c r="D198" t="s">
        <v>22</v>
      </c>
      <c r="E198">
        <v>1</v>
      </c>
      <c r="F198">
        <v>0.2</v>
      </c>
      <c r="H198">
        <v>200</v>
      </c>
      <c r="I198">
        <v>6</v>
      </c>
      <c r="L198" s="6">
        <v>8.0500000000000005E-4</v>
      </c>
      <c r="M198">
        <v>2.12</v>
      </c>
      <c r="N198" s="10">
        <v>1.3820370370376622</v>
      </c>
      <c r="O198">
        <v>40</v>
      </c>
      <c r="P198" s="8">
        <f t="shared" si="19"/>
        <v>0</v>
      </c>
      <c r="Q198" s="8">
        <f t="shared" si="20"/>
        <v>0</v>
      </c>
      <c r="R198" s="15">
        <f t="shared" si="21"/>
        <v>0</v>
      </c>
      <c r="S198" s="15">
        <f t="shared" si="22"/>
        <v>0</v>
      </c>
      <c r="T198" s="8" t="e">
        <f t="shared" si="18"/>
        <v>#DIV/0!</v>
      </c>
    </row>
    <row r="199" spans="1:20" x14ac:dyDescent="0.25">
      <c r="A199" t="str">
        <f t="shared" si="23"/>
        <v>TGX202209.ST3.2</v>
      </c>
      <c r="B199" t="s">
        <v>62</v>
      </c>
      <c r="C199" t="s">
        <v>39</v>
      </c>
      <c r="D199" t="s">
        <v>22</v>
      </c>
      <c r="E199">
        <v>2</v>
      </c>
      <c r="F199">
        <v>0.2</v>
      </c>
      <c r="H199">
        <v>200</v>
      </c>
      <c r="I199">
        <v>6</v>
      </c>
      <c r="L199" s="6">
        <v>8.0500000000000005E-4</v>
      </c>
      <c r="M199">
        <v>2.12</v>
      </c>
      <c r="N199" s="10">
        <v>1.3820370370376622</v>
      </c>
      <c r="O199">
        <v>40</v>
      </c>
      <c r="P199" s="8">
        <f t="shared" si="19"/>
        <v>0</v>
      </c>
      <c r="Q199" s="8">
        <f t="shared" si="20"/>
        <v>0</v>
      </c>
      <c r="R199" s="15">
        <f t="shared" si="21"/>
        <v>0</v>
      </c>
      <c r="S199" s="15">
        <f t="shared" si="22"/>
        <v>0</v>
      </c>
      <c r="T199" s="8" t="e">
        <f t="shared" si="18"/>
        <v>#DIV/0!</v>
      </c>
    </row>
    <row r="200" spans="1:20" x14ac:dyDescent="0.25">
      <c r="A200" t="str">
        <f t="shared" si="23"/>
        <v>TGX202209.ST3.3</v>
      </c>
      <c r="B200" t="s">
        <v>62</v>
      </c>
      <c r="C200" t="s">
        <v>39</v>
      </c>
      <c r="D200" t="s">
        <v>22</v>
      </c>
      <c r="E200">
        <v>3</v>
      </c>
      <c r="F200">
        <v>0.2</v>
      </c>
      <c r="H200">
        <v>200</v>
      </c>
      <c r="I200">
        <v>6</v>
      </c>
      <c r="L200" s="6">
        <v>8.0500000000000005E-4</v>
      </c>
      <c r="M200">
        <v>2.12</v>
      </c>
      <c r="N200" s="10">
        <v>1.3820370370376622</v>
      </c>
      <c r="O200">
        <v>40</v>
      </c>
      <c r="P200" s="8">
        <f t="shared" si="19"/>
        <v>0</v>
      </c>
      <c r="Q200" s="8">
        <f t="shared" si="20"/>
        <v>0</v>
      </c>
      <c r="R200" s="15">
        <f t="shared" si="21"/>
        <v>0</v>
      </c>
      <c r="S200" s="15">
        <f t="shared" si="22"/>
        <v>0</v>
      </c>
      <c r="T200" s="8" t="e">
        <f t="shared" si="18"/>
        <v>#DIV/0!</v>
      </c>
    </row>
    <row r="201" spans="1:20" x14ac:dyDescent="0.25">
      <c r="A201" t="str">
        <f t="shared" si="23"/>
        <v>TGX202209.ST3.4</v>
      </c>
      <c r="B201" t="s">
        <v>62</v>
      </c>
      <c r="C201" t="s">
        <v>39</v>
      </c>
      <c r="D201" t="s">
        <v>22</v>
      </c>
      <c r="E201">
        <v>4</v>
      </c>
      <c r="F201">
        <v>0.2</v>
      </c>
      <c r="H201">
        <v>200</v>
      </c>
      <c r="I201">
        <v>6</v>
      </c>
      <c r="L201" s="6">
        <v>8.0500000000000005E-4</v>
      </c>
      <c r="M201">
        <v>2.12</v>
      </c>
      <c r="N201" s="10">
        <v>1.3820370370376622</v>
      </c>
      <c r="O201">
        <v>40</v>
      </c>
      <c r="P201" s="8">
        <f t="shared" si="19"/>
        <v>0</v>
      </c>
      <c r="Q201" s="8">
        <f t="shared" si="20"/>
        <v>0</v>
      </c>
      <c r="R201" s="15">
        <f t="shared" si="21"/>
        <v>0</v>
      </c>
      <c r="S201" s="15">
        <f t="shared" si="22"/>
        <v>0</v>
      </c>
      <c r="T201" s="8" t="e">
        <f t="shared" si="18"/>
        <v>#DIV/0!</v>
      </c>
    </row>
    <row r="202" spans="1:20" x14ac:dyDescent="0.25">
      <c r="A202" t="str">
        <f t="shared" si="23"/>
        <v>TGX202209.ST4.1</v>
      </c>
      <c r="B202" t="s">
        <v>62</v>
      </c>
      <c r="C202" t="s">
        <v>30</v>
      </c>
      <c r="D202" t="s">
        <v>24</v>
      </c>
      <c r="E202">
        <v>1</v>
      </c>
      <c r="F202">
        <v>0.2</v>
      </c>
      <c r="H202">
        <v>200</v>
      </c>
      <c r="I202">
        <v>6</v>
      </c>
      <c r="L202" s="6">
        <v>8.0500000000000005E-4</v>
      </c>
      <c r="M202">
        <v>2.12</v>
      </c>
      <c r="N202" s="10">
        <v>1.0018981481480296</v>
      </c>
      <c r="O202">
        <v>40</v>
      </c>
      <c r="P202" s="8">
        <f t="shared" si="19"/>
        <v>0</v>
      </c>
      <c r="Q202" s="8">
        <f t="shared" si="20"/>
        <v>0</v>
      </c>
      <c r="R202" s="15">
        <f t="shared" si="21"/>
        <v>0</v>
      </c>
      <c r="S202" s="15">
        <f t="shared" si="22"/>
        <v>0</v>
      </c>
      <c r="T202" s="8" t="e">
        <f t="shared" si="18"/>
        <v>#DIV/0!</v>
      </c>
    </row>
    <row r="203" spans="1:20" x14ac:dyDescent="0.25">
      <c r="A203" t="str">
        <f t="shared" si="23"/>
        <v>TGX202209.ST4.2</v>
      </c>
      <c r="B203" t="s">
        <v>62</v>
      </c>
      <c r="C203" t="s">
        <v>30</v>
      </c>
      <c r="D203" t="s">
        <v>24</v>
      </c>
      <c r="E203">
        <v>2</v>
      </c>
      <c r="F203">
        <v>0.2</v>
      </c>
      <c r="H203">
        <v>200</v>
      </c>
      <c r="I203">
        <v>6</v>
      </c>
      <c r="L203" s="6">
        <v>8.0500000000000005E-4</v>
      </c>
      <c r="M203">
        <v>2.12</v>
      </c>
      <c r="N203" s="10">
        <v>1.0018981481480296</v>
      </c>
      <c r="O203">
        <v>40</v>
      </c>
      <c r="P203" s="8">
        <f t="shared" si="19"/>
        <v>0</v>
      </c>
      <c r="Q203" s="8">
        <f t="shared" si="20"/>
        <v>0</v>
      </c>
      <c r="R203" s="15">
        <f t="shared" si="21"/>
        <v>0</v>
      </c>
      <c r="S203" s="15">
        <f t="shared" si="22"/>
        <v>0</v>
      </c>
      <c r="T203" s="8" t="e">
        <f t="shared" si="18"/>
        <v>#DIV/0!</v>
      </c>
    </row>
    <row r="204" spans="1:20" x14ac:dyDescent="0.25">
      <c r="A204" t="str">
        <f t="shared" si="23"/>
        <v>TGX202209.ST4.3</v>
      </c>
      <c r="B204" t="s">
        <v>62</v>
      </c>
      <c r="C204" t="s">
        <v>30</v>
      </c>
      <c r="D204" t="s">
        <v>24</v>
      </c>
      <c r="E204">
        <v>3</v>
      </c>
      <c r="F204">
        <v>0.2</v>
      </c>
      <c r="H204">
        <v>200</v>
      </c>
      <c r="I204">
        <v>6</v>
      </c>
      <c r="L204" s="6">
        <v>8.0500000000000005E-4</v>
      </c>
      <c r="M204">
        <v>2.12</v>
      </c>
      <c r="N204" s="10">
        <v>1.0018981481480296</v>
      </c>
      <c r="O204">
        <v>40</v>
      </c>
      <c r="P204" s="8">
        <f t="shared" si="19"/>
        <v>0</v>
      </c>
      <c r="Q204" s="8">
        <f t="shared" si="20"/>
        <v>0</v>
      </c>
      <c r="R204" s="15">
        <f t="shared" si="21"/>
        <v>0</v>
      </c>
      <c r="S204" s="15">
        <f t="shared" si="22"/>
        <v>0</v>
      </c>
      <c r="T204" s="8" t="e">
        <f t="shared" si="18"/>
        <v>#DIV/0!</v>
      </c>
    </row>
    <row r="205" spans="1:20" x14ac:dyDescent="0.25">
      <c r="A205" t="str">
        <f t="shared" si="23"/>
        <v>TGX202209.ST4.4</v>
      </c>
      <c r="B205" t="s">
        <v>62</v>
      </c>
      <c r="C205" t="s">
        <v>30</v>
      </c>
      <c r="D205" t="s">
        <v>24</v>
      </c>
      <c r="E205">
        <v>4</v>
      </c>
      <c r="F205">
        <v>0.2</v>
      </c>
      <c r="H205">
        <v>200</v>
      </c>
      <c r="I205">
        <v>6</v>
      </c>
      <c r="L205" s="6">
        <v>8.0500000000000005E-4</v>
      </c>
      <c r="M205">
        <v>2.12</v>
      </c>
      <c r="N205" s="10">
        <v>1.0018981481480296</v>
      </c>
      <c r="O205">
        <v>40</v>
      </c>
      <c r="P205" s="8">
        <f t="shared" si="19"/>
        <v>0</v>
      </c>
      <c r="Q205" s="8">
        <f t="shared" si="20"/>
        <v>0</v>
      </c>
      <c r="R205" s="15">
        <f t="shared" si="21"/>
        <v>0</v>
      </c>
      <c r="S205" s="15">
        <f t="shared" si="22"/>
        <v>0</v>
      </c>
      <c r="T205" s="8" t="e">
        <f t="shared" si="18"/>
        <v>#DIV/0!</v>
      </c>
    </row>
    <row r="206" spans="1:20" x14ac:dyDescent="0.25">
      <c r="A206" t="str">
        <f t="shared" si="23"/>
        <v>TGX202209.ST1.1</v>
      </c>
      <c r="B206" t="s">
        <v>62</v>
      </c>
      <c r="C206" t="s">
        <v>33</v>
      </c>
      <c r="D206" t="s">
        <v>18</v>
      </c>
      <c r="E206">
        <v>1</v>
      </c>
      <c r="F206">
        <v>0.2</v>
      </c>
      <c r="G206">
        <v>200</v>
      </c>
      <c r="I206">
        <v>6</v>
      </c>
      <c r="J206">
        <v>16.899999999999999</v>
      </c>
      <c r="K206">
        <v>16</v>
      </c>
      <c r="L206" s="6">
        <v>8.0500000000000005E-4</v>
      </c>
      <c r="M206">
        <v>2.12</v>
      </c>
      <c r="N206" s="10">
        <v>1.4149537037083064</v>
      </c>
      <c r="O206">
        <v>40</v>
      </c>
      <c r="P206" s="8">
        <f t="shared" si="19"/>
        <v>8.228249999999989E-3</v>
      </c>
      <c r="Q206" s="8">
        <f t="shared" si="20"/>
        <v>0.15560535000000006</v>
      </c>
      <c r="R206" s="15">
        <f t="shared" si="21"/>
        <v>6.4094173760475197</v>
      </c>
      <c r="S206" s="15">
        <f t="shared" si="22"/>
        <v>121.20920415592107</v>
      </c>
      <c r="T206" s="8">
        <f t="shared" si="18"/>
        <v>18.911111111111143</v>
      </c>
    </row>
    <row r="207" spans="1:20" x14ac:dyDescent="0.25">
      <c r="A207" t="str">
        <f t="shared" si="23"/>
        <v>TGX202209.ST1.2</v>
      </c>
      <c r="B207" t="s">
        <v>62</v>
      </c>
      <c r="C207" t="s">
        <v>33</v>
      </c>
      <c r="D207" t="s">
        <v>18</v>
      </c>
      <c r="E207">
        <v>2</v>
      </c>
      <c r="F207">
        <v>0.2</v>
      </c>
      <c r="G207">
        <v>200</v>
      </c>
      <c r="I207">
        <v>6</v>
      </c>
      <c r="J207">
        <v>19.399999999999999</v>
      </c>
      <c r="K207">
        <v>18.2</v>
      </c>
      <c r="L207" s="6">
        <v>8.0500000000000005E-4</v>
      </c>
      <c r="M207">
        <v>2.12</v>
      </c>
      <c r="N207" s="10">
        <v>1.4149537037083064</v>
      </c>
      <c r="O207">
        <v>40</v>
      </c>
      <c r="P207" s="8">
        <f t="shared" si="19"/>
        <v>1.0970999999999995E-2</v>
      </c>
      <c r="Q207" s="8">
        <f t="shared" si="20"/>
        <v>0.17538972000000005</v>
      </c>
      <c r="R207" s="15">
        <f t="shared" si="21"/>
        <v>8.5458898347300352</v>
      </c>
      <c r="S207" s="15">
        <f t="shared" si="22"/>
        <v>136.62029215788425</v>
      </c>
      <c r="T207" s="8">
        <f t="shared" si="18"/>
        <v>15.986666666666679</v>
      </c>
    </row>
    <row r="208" spans="1:20" x14ac:dyDescent="0.25">
      <c r="A208" t="str">
        <f t="shared" si="23"/>
        <v>TGX202209.ST1.3</v>
      </c>
      <c r="B208" t="s">
        <v>62</v>
      </c>
      <c r="C208" t="s">
        <v>33</v>
      </c>
      <c r="D208" t="s">
        <v>18</v>
      </c>
      <c r="E208">
        <v>3</v>
      </c>
      <c r="F208">
        <v>0.2</v>
      </c>
      <c r="G208">
        <v>200</v>
      </c>
      <c r="I208">
        <v>6</v>
      </c>
      <c r="J208">
        <v>16.600000000000001</v>
      </c>
      <c r="K208">
        <v>15.7</v>
      </c>
      <c r="L208" s="6">
        <v>8.0500000000000005E-4</v>
      </c>
      <c r="M208">
        <v>2.12</v>
      </c>
      <c r="N208" s="10">
        <v>1.4149537037083064</v>
      </c>
      <c r="O208">
        <v>40</v>
      </c>
      <c r="P208" s="8">
        <f t="shared" si="19"/>
        <v>8.2282500000000203E-3</v>
      </c>
      <c r="Q208" s="8">
        <f t="shared" si="20"/>
        <v>0.15253347</v>
      </c>
      <c r="R208" s="15">
        <f t="shared" si="21"/>
        <v>6.4094173760475446</v>
      </c>
      <c r="S208" s="15">
        <f t="shared" si="22"/>
        <v>118.81635500219663</v>
      </c>
      <c r="T208" s="8">
        <f t="shared" si="18"/>
        <v>18.537777777777734</v>
      </c>
    </row>
    <row r="209" spans="1:20" x14ac:dyDescent="0.25">
      <c r="A209" t="str">
        <f t="shared" si="23"/>
        <v>TGX202209.ST1.4</v>
      </c>
      <c r="B209" t="s">
        <v>62</v>
      </c>
      <c r="C209" t="s">
        <v>33</v>
      </c>
      <c r="D209" t="s">
        <v>18</v>
      </c>
      <c r="E209">
        <v>4</v>
      </c>
      <c r="F209">
        <v>0.2</v>
      </c>
      <c r="G209">
        <v>200</v>
      </c>
      <c r="I209">
        <v>6</v>
      </c>
      <c r="J209">
        <v>12.1</v>
      </c>
      <c r="K209">
        <v>11.3</v>
      </c>
      <c r="L209" s="6">
        <v>8.0500000000000005E-4</v>
      </c>
      <c r="M209">
        <v>2.12</v>
      </c>
      <c r="N209" s="10">
        <v>1.4149537037083064</v>
      </c>
      <c r="O209">
        <v>40</v>
      </c>
      <c r="P209" s="8">
        <f t="shared" si="19"/>
        <v>7.3139999999999915E-3</v>
      </c>
      <c r="Q209" s="8">
        <f t="shared" si="20"/>
        <v>0.10839348000000004</v>
      </c>
      <c r="R209" s="15">
        <f t="shared" si="21"/>
        <v>5.6972598898200184</v>
      </c>
      <c r="S209" s="15">
        <f t="shared" si="22"/>
        <v>84.433391567132816</v>
      </c>
      <c r="T209" s="8">
        <f t="shared" si="18"/>
        <v>14.820000000000023</v>
      </c>
    </row>
    <row r="210" spans="1:20" x14ac:dyDescent="0.25">
      <c r="A210" t="str">
        <f t="shared" si="23"/>
        <v>TGX202209.ST2.1</v>
      </c>
      <c r="B210" t="s">
        <v>62</v>
      </c>
      <c r="C210" t="s">
        <v>32</v>
      </c>
      <c r="D210" t="s">
        <v>20</v>
      </c>
      <c r="E210">
        <v>1</v>
      </c>
      <c r="F210">
        <v>0.2</v>
      </c>
      <c r="G210">
        <v>200</v>
      </c>
      <c r="I210">
        <v>6</v>
      </c>
      <c r="J210">
        <v>34.700000000000003</v>
      </c>
      <c r="K210">
        <v>30.1</v>
      </c>
      <c r="L210" s="6">
        <v>8.0500000000000005E-4</v>
      </c>
      <c r="M210">
        <v>2.12</v>
      </c>
      <c r="N210" s="10">
        <v>1.486851851848769</v>
      </c>
      <c r="O210">
        <v>40</v>
      </c>
      <c r="P210" s="8">
        <f t="shared" si="19"/>
        <v>4.2055500000000016E-2</v>
      </c>
      <c r="Q210" s="8">
        <f t="shared" si="20"/>
        <v>0.26615646000000004</v>
      </c>
      <c r="R210" s="15">
        <f t="shared" si="21"/>
        <v>31.175139668003716</v>
      </c>
      <c r="S210" s="15">
        <f t="shared" si="22"/>
        <v>197.29797087280957</v>
      </c>
      <c r="T210" s="8">
        <f t="shared" si="18"/>
        <v>6.3286956521739111</v>
      </c>
    </row>
    <row r="211" spans="1:20" x14ac:dyDescent="0.25">
      <c r="A211" t="str">
        <f t="shared" si="23"/>
        <v>TGX202209.ST2.2</v>
      </c>
      <c r="B211" t="s">
        <v>62</v>
      </c>
      <c r="C211" t="s">
        <v>32</v>
      </c>
      <c r="D211" t="s">
        <v>20</v>
      </c>
      <c r="E211">
        <v>2</v>
      </c>
      <c r="F211">
        <v>0.2</v>
      </c>
      <c r="G211">
        <v>200</v>
      </c>
      <c r="I211">
        <v>6</v>
      </c>
      <c r="J211">
        <v>21.5</v>
      </c>
      <c r="K211">
        <v>20.100000000000001</v>
      </c>
      <c r="L211" s="6">
        <v>8.0500000000000005E-4</v>
      </c>
      <c r="M211">
        <v>2.12</v>
      </c>
      <c r="N211" s="10">
        <v>1.486851851848769</v>
      </c>
      <c r="O211">
        <v>40</v>
      </c>
      <c r="P211" s="8">
        <f t="shared" si="19"/>
        <v>1.279949999999999E-2</v>
      </c>
      <c r="Q211" s="8">
        <f t="shared" si="20"/>
        <v>0.19301646000000006</v>
      </c>
      <c r="R211" s="15">
        <f t="shared" si="21"/>
        <v>9.4880859859141644</v>
      </c>
      <c r="S211" s="15">
        <f t="shared" si="22"/>
        <v>143.08033666758575</v>
      </c>
      <c r="T211" s="8">
        <f t="shared" si="18"/>
        <v>15.080000000000016</v>
      </c>
    </row>
    <row r="212" spans="1:20" x14ac:dyDescent="0.25">
      <c r="A212" t="str">
        <f t="shared" si="23"/>
        <v>TGX202209.ST2.3</v>
      </c>
      <c r="B212" t="s">
        <v>62</v>
      </c>
      <c r="C212" t="s">
        <v>32</v>
      </c>
      <c r="D212" t="s">
        <v>20</v>
      </c>
      <c r="E212">
        <v>3</v>
      </c>
      <c r="F212">
        <v>0.2</v>
      </c>
      <c r="G212">
        <v>200</v>
      </c>
      <c r="I212">
        <v>6</v>
      </c>
      <c r="J212">
        <v>26.9</v>
      </c>
      <c r="K212">
        <v>24.7</v>
      </c>
      <c r="L212" s="6">
        <v>8.0500000000000005E-4</v>
      </c>
      <c r="M212">
        <v>2.12</v>
      </c>
      <c r="N212" s="10">
        <v>1.486851851848769</v>
      </c>
      <c r="O212">
        <v>40</v>
      </c>
      <c r="P212" s="8">
        <f t="shared" si="19"/>
        <v>2.0113499999999996E-2</v>
      </c>
      <c r="Q212" s="8">
        <f t="shared" si="20"/>
        <v>0.23280462000000007</v>
      </c>
      <c r="R212" s="15">
        <f t="shared" si="21"/>
        <v>14.909849406436553</v>
      </c>
      <c r="S212" s="15">
        <f t="shared" si="22"/>
        <v>172.57472967522753</v>
      </c>
      <c r="T212" s="8">
        <f t="shared" si="18"/>
        <v>11.574545454545461</v>
      </c>
    </row>
    <row r="213" spans="1:20" x14ac:dyDescent="0.25">
      <c r="A213" t="str">
        <f t="shared" si="23"/>
        <v>TGX202209.ST2.4</v>
      </c>
      <c r="B213" t="s">
        <v>62</v>
      </c>
      <c r="C213" t="s">
        <v>32</v>
      </c>
      <c r="D213" t="s">
        <v>20</v>
      </c>
      <c r="E213">
        <v>4</v>
      </c>
      <c r="F213">
        <v>0.2</v>
      </c>
      <c r="G213">
        <v>200</v>
      </c>
      <c r="I213">
        <v>6</v>
      </c>
      <c r="J213">
        <v>25.8</v>
      </c>
      <c r="K213">
        <v>24.7</v>
      </c>
      <c r="L213" s="6">
        <v>8.0500000000000005E-4</v>
      </c>
      <c r="M213">
        <v>2.12</v>
      </c>
      <c r="N213" s="10">
        <v>1.486851851848769</v>
      </c>
      <c r="O213">
        <v>40</v>
      </c>
      <c r="P213" s="8">
        <f t="shared" si="19"/>
        <v>1.0056750000000014E-2</v>
      </c>
      <c r="Q213" s="8">
        <f t="shared" si="20"/>
        <v>0.24286137000000008</v>
      </c>
      <c r="R213" s="15">
        <f t="shared" si="21"/>
        <v>7.4549247032182873</v>
      </c>
      <c r="S213" s="15">
        <f t="shared" si="22"/>
        <v>180.0296543784458</v>
      </c>
      <c r="T213" s="8">
        <f t="shared" si="18"/>
        <v>24.149090909090884</v>
      </c>
    </row>
    <row r="214" spans="1:20" x14ac:dyDescent="0.25">
      <c r="A214" t="str">
        <f t="shared" si="23"/>
        <v>TGX202209.ST3.1</v>
      </c>
      <c r="B214" t="s">
        <v>62</v>
      </c>
      <c r="C214" t="s">
        <v>39</v>
      </c>
      <c r="D214" t="s">
        <v>22</v>
      </c>
      <c r="E214">
        <v>1</v>
      </c>
      <c r="F214">
        <v>0.2</v>
      </c>
      <c r="G214">
        <v>200</v>
      </c>
      <c r="I214">
        <v>6</v>
      </c>
      <c r="L214" s="6">
        <v>8.0500000000000005E-4</v>
      </c>
      <c r="M214">
        <v>2.12</v>
      </c>
      <c r="N214" s="10">
        <v>1.3820370370376622</v>
      </c>
      <c r="O214">
        <v>40</v>
      </c>
      <c r="P214" s="8">
        <f t="shared" si="19"/>
        <v>0</v>
      </c>
      <c r="Q214" s="8">
        <f t="shared" si="20"/>
        <v>0</v>
      </c>
      <c r="R214" s="15">
        <f t="shared" si="21"/>
        <v>0</v>
      </c>
      <c r="S214" s="15">
        <f t="shared" si="22"/>
        <v>0</v>
      </c>
      <c r="T214" s="8" t="e">
        <f t="shared" si="18"/>
        <v>#DIV/0!</v>
      </c>
    </row>
    <row r="215" spans="1:20" x14ac:dyDescent="0.25">
      <c r="A215" t="str">
        <f t="shared" si="23"/>
        <v>TGX202209.ST3.2</v>
      </c>
      <c r="B215" t="s">
        <v>62</v>
      </c>
      <c r="C215" t="s">
        <v>39</v>
      </c>
      <c r="D215" t="s">
        <v>22</v>
      </c>
      <c r="E215">
        <v>2</v>
      </c>
      <c r="F215">
        <v>0.2</v>
      </c>
      <c r="G215">
        <v>200</v>
      </c>
      <c r="I215">
        <v>6</v>
      </c>
      <c r="L215" s="6">
        <v>8.0500000000000005E-4</v>
      </c>
      <c r="M215">
        <v>2.12</v>
      </c>
      <c r="N215" s="10">
        <v>1.3820370370376622</v>
      </c>
      <c r="O215">
        <v>40</v>
      </c>
      <c r="P215" s="8">
        <f t="shared" si="19"/>
        <v>0</v>
      </c>
      <c r="Q215" s="8">
        <f t="shared" si="20"/>
        <v>0</v>
      </c>
      <c r="R215" s="15">
        <f t="shared" si="21"/>
        <v>0</v>
      </c>
      <c r="S215" s="15">
        <f t="shared" si="22"/>
        <v>0</v>
      </c>
      <c r="T215" s="8" t="e">
        <f t="shared" si="18"/>
        <v>#DIV/0!</v>
      </c>
    </row>
    <row r="216" spans="1:20" x14ac:dyDescent="0.25">
      <c r="A216" t="str">
        <f t="shared" si="23"/>
        <v>TGX202209.ST3.3</v>
      </c>
      <c r="B216" t="s">
        <v>62</v>
      </c>
      <c r="C216" t="s">
        <v>39</v>
      </c>
      <c r="D216" t="s">
        <v>22</v>
      </c>
      <c r="E216">
        <v>3</v>
      </c>
      <c r="F216">
        <v>0.2</v>
      </c>
      <c r="G216">
        <v>200</v>
      </c>
      <c r="I216">
        <v>6</v>
      </c>
      <c r="L216" s="6">
        <v>8.0500000000000005E-4</v>
      </c>
      <c r="M216">
        <v>2.12</v>
      </c>
      <c r="N216" s="10">
        <v>1.3820370370376622</v>
      </c>
      <c r="O216">
        <v>40</v>
      </c>
      <c r="P216" s="8">
        <f t="shared" si="19"/>
        <v>0</v>
      </c>
      <c r="Q216" s="8">
        <f t="shared" si="20"/>
        <v>0</v>
      </c>
      <c r="R216" s="15">
        <f t="shared" si="21"/>
        <v>0</v>
      </c>
      <c r="S216" s="15">
        <f t="shared" si="22"/>
        <v>0</v>
      </c>
      <c r="T216" s="8" t="e">
        <f t="shared" si="18"/>
        <v>#DIV/0!</v>
      </c>
    </row>
    <row r="217" spans="1:20" x14ac:dyDescent="0.25">
      <c r="A217" t="str">
        <f t="shared" si="23"/>
        <v>TGX202209.ST3.4</v>
      </c>
      <c r="B217" t="s">
        <v>62</v>
      </c>
      <c r="C217" t="s">
        <v>39</v>
      </c>
      <c r="D217" t="s">
        <v>22</v>
      </c>
      <c r="E217">
        <v>4</v>
      </c>
      <c r="F217">
        <v>0.2</v>
      </c>
      <c r="G217">
        <v>200</v>
      </c>
      <c r="I217">
        <v>6</v>
      </c>
      <c r="L217" s="6">
        <v>8.0500000000000005E-4</v>
      </c>
      <c r="M217">
        <v>2.12</v>
      </c>
      <c r="N217" s="10">
        <v>1.3820370370376622</v>
      </c>
      <c r="O217">
        <v>40</v>
      </c>
      <c r="P217" s="8">
        <f t="shared" si="19"/>
        <v>0</v>
      </c>
      <c r="Q217" s="8">
        <f t="shared" si="20"/>
        <v>0</v>
      </c>
      <c r="R217" s="15">
        <f t="shared" si="21"/>
        <v>0</v>
      </c>
      <c r="S217" s="15">
        <f t="shared" si="22"/>
        <v>0</v>
      </c>
      <c r="T217" s="8" t="e">
        <f t="shared" si="18"/>
        <v>#DIV/0!</v>
      </c>
    </row>
    <row r="218" spans="1:20" x14ac:dyDescent="0.25">
      <c r="A218" t="str">
        <f t="shared" si="23"/>
        <v>TGX202209.ST4.1</v>
      </c>
      <c r="B218" t="s">
        <v>62</v>
      </c>
      <c r="C218" t="s">
        <v>30</v>
      </c>
      <c r="D218" t="s">
        <v>24</v>
      </c>
      <c r="E218">
        <v>1</v>
      </c>
      <c r="F218">
        <v>0.2</v>
      </c>
      <c r="G218">
        <v>200</v>
      </c>
      <c r="I218">
        <v>6</v>
      </c>
      <c r="L218" s="6">
        <v>8.0500000000000005E-4</v>
      </c>
      <c r="M218">
        <v>2.12</v>
      </c>
      <c r="N218" s="10">
        <v>1.0018981481480296</v>
      </c>
      <c r="O218">
        <v>40</v>
      </c>
      <c r="P218" s="8">
        <f t="shared" si="19"/>
        <v>0</v>
      </c>
      <c r="Q218" s="8">
        <f t="shared" si="20"/>
        <v>0</v>
      </c>
      <c r="R218" s="15">
        <f t="shared" si="21"/>
        <v>0</v>
      </c>
      <c r="S218" s="15">
        <f t="shared" si="22"/>
        <v>0</v>
      </c>
      <c r="T218" s="8" t="e">
        <f t="shared" si="18"/>
        <v>#DIV/0!</v>
      </c>
    </row>
    <row r="219" spans="1:20" x14ac:dyDescent="0.25">
      <c r="A219" t="str">
        <f t="shared" si="23"/>
        <v>TGX202209.ST4.2</v>
      </c>
      <c r="B219" t="s">
        <v>62</v>
      </c>
      <c r="C219" t="s">
        <v>30</v>
      </c>
      <c r="D219" t="s">
        <v>24</v>
      </c>
      <c r="E219">
        <v>2</v>
      </c>
      <c r="F219">
        <v>0.2</v>
      </c>
      <c r="G219">
        <v>200</v>
      </c>
      <c r="I219">
        <v>6</v>
      </c>
      <c r="L219" s="6">
        <v>8.0500000000000005E-4</v>
      </c>
      <c r="M219">
        <v>2.12</v>
      </c>
      <c r="N219" s="10">
        <v>1.0018981481480296</v>
      </c>
      <c r="O219">
        <v>40</v>
      </c>
      <c r="P219" s="8">
        <f t="shared" si="19"/>
        <v>0</v>
      </c>
      <c r="Q219" s="8">
        <f t="shared" si="20"/>
        <v>0</v>
      </c>
      <c r="R219" s="15">
        <f t="shared" si="21"/>
        <v>0</v>
      </c>
      <c r="S219" s="15">
        <f t="shared" si="22"/>
        <v>0</v>
      </c>
      <c r="T219" s="8" t="e">
        <f t="shared" si="18"/>
        <v>#DIV/0!</v>
      </c>
    </row>
    <row r="220" spans="1:20" x14ac:dyDescent="0.25">
      <c r="A220" t="str">
        <f t="shared" si="23"/>
        <v>TGX202209.ST4.3</v>
      </c>
      <c r="B220" t="s">
        <v>62</v>
      </c>
      <c r="C220" t="s">
        <v>30</v>
      </c>
      <c r="D220" t="s">
        <v>24</v>
      </c>
      <c r="E220">
        <v>3</v>
      </c>
      <c r="F220">
        <v>0.2</v>
      </c>
      <c r="G220">
        <v>200</v>
      </c>
      <c r="I220">
        <v>6</v>
      </c>
      <c r="L220" s="6">
        <v>8.0500000000000005E-4</v>
      </c>
      <c r="M220">
        <v>2.12</v>
      </c>
      <c r="N220" s="10">
        <v>1.0018981481480296</v>
      </c>
      <c r="O220">
        <v>40</v>
      </c>
      <c r="P220" s="8">
        <f t="shared" si="19"/>
        <v>0</v>
      </c>
      <c r="Q220" s="8">
        <f t="shared" si="20"/>
        <v>0</v>
      </c>
      <c r="R220" s="15">
        <f t="shared" si="21"/>
        <v>0</v>
      </c>
      <c r="S220" s="15">
        <f t="shared" si="22"/>
        <v>0</v>
      </c>
      <c r="T220" s="8" t="e">
        <f t="shared" si="18"/>
        <v>#DIV/0!</v>
      </c>
    </row>
    <row r="221" spans="1:20" x14ac:dyDescent="0.25">
      <c r="A221" t="str">
        <f t="shared" si="23"/>
        <v>TGX202209.ST4.4</v>
      </c>
      <c r="B221" t="s">
        <v>62</v>
      </c>
      <c r="C221" t="s">
        <v>30</v>
      </c>
      <c r="D221" t="s">
        <v>24</v>
      </c>
      <c r="E221">
        <v>4</v>
      </c>
      <c r="F221">
        <v>0.2</v>
      </c>
      <c r="G221">
        <v>200</v>
      </c>
      <c r="I221">
        <v>6</v>
      </c>
      <c r="L221" s="6">
        <v>8.0500000000000005E-4</v>
      </c>
      <c r="M221">
        <v>2.12</v>
      </c>
      <c r="N221" s="10">
        <v>1.0018981481480296</v>
      </c>
      <c r="O221">
        <v>40</v>
      </c>
      <c r="P221" s="8">
        <f t="shared" si="19"/>
        <v>0</v>
      </c>
      <c r="Q221" s="8">
        <f t="shared" si="20"/>
        <v>0</v>
      </c>
      <c r="R221" s="15">
        <f t="shared" si="21"/>
        <v>0</v>
      </c>
      <c r="S221" s="15">
        <f t="shared" si="22"/>
        <v>0</v>
      </c>
      <c r="T221" s="8" t="e">
        <f t="shared" si="18"/>
        <v>#DIV/0!</v>
      </c>
    </row>
    <row r="222" spans="1:20" x14ac:dyDescent="0.25">
      <c r="A222">
        <v>1</v>
      </c>
      <c r="B222" t="s">
        <v>42</v>
      </c>
      <c r="C222" t="s">
        <v>35</v>
      </c>
      <c r="D222" t="s">
        <v>18</v>
      </c>
      <c r="E222">
        <v>1</v>
      </c>
      <c r="F222">
        <v>0.1</v>
      </c>
      <c r="H222">
        <v>50</v>
      </c>
      <c r="I222">
        <v>6</v>
      </c>
      <c r="J222">
        <v>231</v>
      </c>
      <c r="K222">
        <v>206</v>
      </c>
      <c r="L222" s="6">
        <v>6.5700000000000003E-4</v>
      </c>
      <c r="M222">
        <v>2.11</v>
      </c>
      <c r="N222" s="10">
        <v>1</v>
      </c>
      <c r="O222">
        <v>40</v>
      </c>
      <c r="P222" s="8">
        <f t="shared" ref="P222:P240" si="24">L222*(M222/(M222-1))*I222*(J222-K222)</f>
        <v>0.18733378378378379</v>
      </c>
      <c r="Q222" s="8">
        <f t="shared" ref="Q222:Q241" si="25">L222*(M222/(M222-1))*I222*(M222*K222-J222)</f>
        <v>1.5260959362162159</v>
      </c>
      <c r="R222" s="15">
        <f t="shared" si="21"/>
        <v>412.95184045781809</v>
      </c>
      <c r="S222" s="15">
        <f t="shared" si="22"/>
        <v>3364.0708731055684</v>
      </c>
      <c r="T222" s="8">
        <f t="shared" ref="T222:T241" si="26">Q222/P222</f>
        <v>8.1463999999999981</v>
      </c>
    </row>
    <row r="223" spans="1:20" x14ac:dyDescent="0.25">
      <c r="A223">
        <v>2</v>
      </c>
      <c r="B223" t="s">
        <v>42</v>
      </c>
      <c r="C223" t="s">
        <v>35</v>
      </c>
      <c r="D223" t="s">
        <v>18</v>
      </c>
      <c r="E223">
        <v>2</v>
      </c>
      <c r="F223">
        <v>0.1</v>
      </c>
      <c r="H223">
        <v>50</v>
      </c>
      <c r="I223">
        <v>6</v>
      </c>
      <c r="J223">
        <v>241</v>
      </c>
      <c r="K223">
        <v>210</v>
      </c>
      <c r="L223" s="6">
        <v>6.5700000000000003E-4</v>
      </c>
      <c r="M223">
        <v>2.11</v>
      </c>
      <c r="N223" s="10">
        <v>1</v>
      </c>
      <c r="O223">
        <v>40</v>
      </c>
      <c r="P223" s="8">
        <f t="shared" si="24"/>
        <v>0.2322938918918919</v>
      </c>
      <c r="Q223" s="8">
        <f t="shared" si="25"/>
        <v>1.5144063081081078</v>
      </c>
      <c r="R223" s="15">
        <f t="shared" si="21"/>
        <v>512.06028216769448</v>
      </c>
      <c r="S223" s="15">
        <f t="shared" si="22"/>
        <v>3338.3026782610004</v>
      </c>
      <c r="T223" s="8">
        <f t="shared" si="26"/>
        <v>6.5193548387096758</v>
      </c>
    </row>
    <row r="224" spans="1:20" x14ac:dyDescent="0.25">
      <c r="A224">
        <v>3</v>
      </c>
      <c r="B224" t="s">
        <v>42</v>
      </c>
      <c r="C224" t="s">
        <v>35</v>
      </c>
      <c r="D224" t="s">
        <v>18</v>
      </c>
      <c r="E224">
        <v>3</v>
      </c>
      <c r="F224">
        <v>0.1</v>
      </c>
      <c r="H224">
        <v>50</v>
      </c>
      <c r="I224">
        <v>6</v>
      </c>
      <c r="J224">
        <v>239</v>
      </c>
      <c r="K224">
        <v>206</v>
      </c>
      <c r="L224" s="6">
        <v>6.5700000000000003E-4</v>
      </c>
      <c r="M224">
        <v>2.11</v>
      </c>
      <c r="N224" s="10">
        <v>1</v>
      </c>
      <c r="O224">
        <v>40</v>
      </c>
      <c r="P224" s="8">
        <f t="shared" si="24"/>
        <v>0.24728059459459459</v>
      </c>
      <c r="Q224" s="8">
        <f t="shared" si="25"/>
        <v>1.4661491254054051</v>
      </c>
      <c r="R224" s="15">
        <f t="shared" si="21"/>
        <v>545.09642940431979</v>
      </c>
      <c r="S224" s="15">
        <f t="shared" si="22"/>
        <v>3231.9262841590667</v>
      </c>
      <c r="T224" s="8">
        <f t="shared" si="26"/>
        <v>5.9290909090909079</v>
      </c>
    </row>
    <row r="225" spans="1:20" x14ac:dyDescent="0.25">
      <c r="A225">
        <v>4</v>
      </c>
      <c r="B225" t="s">
        <v>42</v>
      </c>
      <c r="C225" t="s">
        <v>35</v>
      </c>
      <c r="D225" t="s">
        <v>18</v>
      </c>
      <c r="E225">
        <v>5</v>
      </c>
      <c r="F225">
        <v>0.1</v>
      </c>
      <c r="H225">
        <v>50</v>
      </c>
      <c r="I225">
        <v>6</v>
      </c>
      <c r="J225">
        <v>259</v>
      </c>
      <c r="K225">
        <v>227</v>
      </c>
      <c r="L225" s="6">
        <v>6.5700000000000003E-4</v>
      </c>
      <c r="M225">
        <v>2.11</v>
      </c>
      <c r="N225" s="10">
        <v>1</v>
      </c>
      <c r="O225">
        <v>100</v>
      </c>
      <c r="P225" s="8">
        <f t="shared" si="24"/>
        <v>0.23978724324324324</v>
      </c>
      <c r="Q225" s="8">
        <f t="shared" si="25"/>
        <v>1.6483124967567566</v>
      </c>
      <c r="R225" s="15">
        <f t="shared" si="21"/>
        <v>528.57835578600702</v>
      </c>
      <c r="S225" s="15">
        <f t="shared" si="22"/>
        <v>3633.4806538202492</v>
      </c>
      <c r="T225" s="8">
        <f t="shared" si="26"/>
        <v>6.8740624999999991</v>
      </c>
    </row>
    <row r="226" spans="1:20" x14ac:dyDescent="0.25">
      <c r="A226">
        <v>5</v>
      </c>
      <c r="B226" t="s">
        <v>42</v>
      </c>
      <c r="C226" t="s">
        <v>35</v>
      </c>
      <c r="D226" t="s">
        <v>18</v>
      </c>
      <c r="E226">
        <v>6</v>
      </c>
      <c r="F226">
        <v>0.1</v>
      </c>
      <c r="H226">
        <v>50</v>
      </c>
      <c r="I226">
        <v>6</v>
      </c>
      <c r="J226">
        <v>258</v>
      </c>
      <c r="K226">
        <v>222</v>
      </c>
      <c r="L226" s="6">
        <v>6.5700000000000003E-4</v>
      </c>
      <c r="M226">
        <v>2.11</v>
      </c>
      <c r="N226" s="10">
        <v>1</v>
      </c>
      <c r="O226">
        <v>100</v>
      </c>
      <c r="P226" s="8">
        <f t="shared" si="24"/>
        <v>0.26976064864864863</v>
      </c>
      <c r="Q226" s="8">
        <f t="shared" si="25"/>
        <v>1.5767509913513511</v>
      </c>
      <c r="R226" s="15">
        <f t="shared" si="21"/>
        <v>594.65065025925799</v>
      </c>
      <c r="S226" s="15">
        <f t="shared" si="22"/>
        <v>3475.7330507653628</v>
      </c>
      <c r="T226" s="8">
        <f t="shared" si="26"/>
        <v>5.8449999999999998</v>
      </c>
    </row>
    <row r="227" spans="1:20" x14ac:dyDescent="0.25">
      <c r="A227">
        <v>6</v>
      </c>
      <c r="B227" t="s">
        <v>42</v>
      </c>
      <c r="C227" t="s">
        <v>35</v>
      </c>
      <c r="D227" t="s">
        <v>18</v>
      </c>
      <c r="E227">
        <v>7</v>
      </c>
      <c r="F227">
        <v>0.1</v>
      </c>
      <c r="H227">
        <v>50</v>
      </c>
      <c r="I227">
        <v>6</v>
      </c>
      <c r="J227">
        <v>241</v>
      </c>
      <c r="K227">
        <v>219</v>
      </c>
      <c r="L227" s="6">
        <v>6.5700000000000003E-4</v>
      </c>
      <c r="M227">
        <v>2.11</v>
      </c>
      <c r="N227" s="10">
        <v>1</v>
      </c>
      <c r="O227">
        <v>100</v>
      </c>
      <c r="P227" s="8">
        <f t="shared" si="24"/>
        <v>0.16485372972972973</v>
      </c>
      <c r="Q227" s="8">
        <f t="shared" si="25"/>
        <v>1.65670505027027</v>
      </c>
      <c r="R227" s="15">
        <f t="shared" si="21"/>
        <v>363.3976196028799</v>
      </c>
      <c r="S227" s="15">
        <f t="shared" si="22"/>
        <v>3651.9808962727593</v>
      </c>
      <c r="T227" s="8">
        <f t="shared" si="26"/>
        <v>10.049545454545454</v>
      </c>
    </row>
    <row r="228" spans="1:20" x14ac:dyDescent="0.25">
      <c r="A228">
        <v>7</v>
      </c>
      <c r="B228" t="s">
        <v>42</v>
      </c>
      <c r="C228" t="s">
        <v>35</v>
      </c>
      <c r="D228" t="s">
        <v>18</v>
      </c>
      <c r="E228">
        <v>9</v>
      </c>
      <c r="F228">
        <v>0.1</v>
      </c>
      <c r="H228">
        <v>50</v>
      </c>
      <c r="I228">
        <v>6</v>
      </c>
      <c r="J228">
        <v>246</v>
      </c>
      <c r="K228">
        <v>221</v>
      </c>
      <c r="L228" s="6">
        <v>6.5700000000000003E-4</v>
      </c>
      <c r="M228">
        <v>2.11</v>
      </c>
      <c r="N228" s="10">
        <v>1</v>
      </c>
      <c r="O228">
        <v>150</v>
      </c>
      <c r="P228" s="8">
        <f t="shared" si="24"/>
        <v>0.18733378378378379</v>
      </c>
      <c r="Q228" s="8">
        <f t="shared" si="25"/>
        <v>1.6508602362162157</v>
      </c>
      <c r="R228" s="15">
        <f t="shared" si="21"/>
        <v>412.95184045781809</v>
      </c>
      <c r="S228" s="15">
        <f t="shared" si="22"/>
        <v>3639.0967988504744</v>
      </c>
      <c r="T228" s="8">
        <f t="shared" si="26"/>
        <v>8.8123999999999967</v>
      </c>
    </row>
    <row r="229" spans="1:20" x14ac:dyDescent="0.25">
      <c r="A229">
        <v>8</v>
      </c>
      <c r="B229" t="s">
        <v>42</v>
      </c>
      <c r="C229" t="s">
        <v>35</v>
      </c>
      <c r="D229" t="s">
        <v>18</v>
      </c>
      <c r="E229">
        <v>10</v>
      </c>
      <c r="F229">
        <v>0.1</v>
      </c>
      <c r="H229">
        <v>50</v>
      </c>
      <c r="I229">
        <v>6</v>
      </c>
      <c r="J229">
        <v>231</v>
      </c>
      <c r="K229">
        <v>203</v>
      </c>
      <c r="L229" s="6">
        <v>6.5700000000000003E-4</v>
      </c>
      <c r="M229">
        <v>2.11</v>
      </c>
      <c r="N229" s="10">
        <v>1</v>
      </c>
      <c r="O229">
        <v>150</v>
      </c>
      <c r="P229" s="8">
        <f t="shared" si="24"/>
        <v>0.20981383783783783</v>
      </c>
      <c r="Q229" s="8">
        <f t="shared" si="25"/>
        <v>1.4786630221621619</v>
      </c>
      <c r="R229" s="15">
        <f t="shared" si="21"/>
        <v>462.50606131275617</v>
      </c>
      <c r="S229" s="15">
        <f t="shared" si="22"/>
        <v>3259.511467101649</v>
      </c>
      <c r="T229" s="8">
        <f t="shared" si="26"/>
        <v>7.0474999999999994</v>
      </c>
    </row>
    <row r="230" spans="1:20" x14ac:dyDescent="0.25">
      <c r="A230">
        <v>9</v>
      </c>
      <c r="B230" t="s">
        <v>42</v>
      </c>
      <c r="C230" t="s">
        <v>35</v>
      </c>
      <c r="D230" t="s">
        <v>18</v>
      </c>
      <c r="E230">
        <v>11</v>
      </c>
      <c r="F230">
        <v>0.1</v>
      </c>
      <c r="H230">
        <v>50</v>
      </c>
      <c r="I230">
        <v>6</v>
      </c>
      <c r="J230">
        <v>253</v>
      </c>
      <c r="K230">
        <v>218</v>
      </c>
      <c r="L230" s="6">
        <v>6.5700000000000003E-4</v>
      </c>
      <c r="M230">
        <v>2.11</v>
      </c>
      <c r="N230" s="10">
        <v>1</v>
      </c>
      <c r="O230">
        <v>150</v>
      </c>
      <c r="P230" s="8">
        <f t="shared" si="24"/>
        <v>0.26226729729729731</v>
      </c>
      <c r="Q230" s="8">
        <f t="shared" si="25"/>
        <v>1.5509738627027023</v>
      </c>
      <c r="R230" s="15">
        <f t="shared" si="21"/>
        <v>578.13257664094533</v>
      </c>
      <c r="S230" s="15">
        <f t="shared" si="22"/>
        <v>3418.9108775183668</v>
      </c>
      <c r="T230" s="8">
        <f t="shared" si="26"/>
        <v>5.9137142857142839</v>
      </c>
    </row>
    <row r="231" spans="1:20" x14ac:dyDescent="0.25">
      <c r="A231">
        <v>10</v>
      </c>
      <c r="B231" t="s">
        <v>42</v>
      </c>
      <c r="C231" t="s">
        <v>35</v>
      </c>
      <c r="D231" t="s">
        <v>18</v>
      </c>
      <c r="E231">
        <v>1</v>
      </c>
      <c r="F231">
        <v>0.1</v>
      </c>
      <c r="G231">
        <v>50</v>
      </c>
      <c r="H231">
        <v>200</v>
      </c>
      <c r="I231">
        <v>6</v>
      </c>
      <c r="J231">
        <v>385</v>
      </c>
      <c r="K231">
        <v>342</v>
      </c>
      <c r="L231" s="6">
        <v>6.5700000000000003E-4</v>
      </c>
      <c r="M231">
        <v>2.11</v>
      </c>
      <c r="N231" s="10">
        <v>1</v>
      </c>
      <c r="O231">
        <v>40</v>
      </c>
      <c r="P231" s="8">
        <f t="shared" si="24"/>
        <v>0.32221410810810813</v>
      </c>
      <c r="Q231" s="8">
        <f t="shared" si="25"/>
        <v>2.5224119318918921</v>
      </c>
      <c r="R231" s="15">
        <f t="shared" si="21"/>
        <v>710.27716558744714</v>
      </c>
      <c r="S231" s="15">
        <f t="shared" si="22"/>
        <v>5560.3139413964291</v>
      </c>
      <c r="T231" s="8">
        <f t="shared" si="26"/>
        <v>7.8283720930232557</v>
      </c>
    </row>
    <row r="232" spans="1:20" x14ac:dyDescent="0.25">
      <c r="A232">
        <v>11</v>
      </c>
      <c r="B232" t="s">
        <v>42</v>
      </c>
      <c r="C232" t="s">
        <v>35</v>
      </c>
      <c r="D232" t="s">
        <v>18</v>
      </c>
      <c r="E232">
        <v>1</v>
      </c>
      <c r="F232">
        <v>0.1</v>
      </c>
      <c r="G232">
        <v>200</v>
      </c>
      <c r="I232">
        <v>6</v>
      </c>
      <c r="J232">
        <v>218</v>
      </c>
      <c r="K232">
        <v>195</v>
      </c>
      <c r="L232" s="6">
        <v>6.5700000000000003E-4</v>
      </c>
      <c r="M232">
        <v>2.11</v>
      </c>
      <c r="N232" s="10">
        <v>1</v>
      </c>
      <c r="O232">
        <v>40</v>
      </c>
      <c r="P232" s="8">
        <f t="shared" si="24"/>
        <v>0.17234708108108107</v>
      </c>
      <c r="Q232" s="8">
        <f t="shared" si="25"/>
        <v>1.4495888189189188</v>
      </c>
      <c r="R232" s="15">
        <f t="shared" si="21"/>
        <v>379.91569322119256</v>
      </c>
      <c r="S232" s="15">
        <f t="shared" si="22"/>
        <v>3195.421341462596</v>
      </c>
      <c r="T232" s="8">
        <f t="shared" si="26"/>
        <v>8.410869565217391</v>
      </c>
    </row>
    <row r="233" spans="1:20" x14ac:dyDescent="0.25">
      <c r="A233">
        <v>12</v>
      </c>
      <c r="B233" t="s">
        <v>42</v>
      </c>
      <c r="C233" t="s">
        <v>35</v>
      </c>
      <c r="D233" t="s">
        <v>18</v>
      </c>
      <c r="E233">
        <v>2</v>
      </c>
      <c r="F233">
        <v>0.1</v>
      </c>
      <c r="G233">
        <v>50</v>
      </c>
      <c r="H233">
        <v>200</v>
      </c>
      <c r="I233">
        <v>6</v>
      </c>
      <c r="J233">
        <v>367</v>
      </c>
      <c r="K233">
        <v>332</v>
      </c>
      <c r="L233" s="6">
        <v>6.5700000000000003E-4</v>
      </c>
      <c r="M233">
        <v>2.11</v>
      </c>
      <c r="N233" s="10">
        <v>1</v>
      </c>
      <c r="O233">
        <v>40</v>
      </c>
      <c r="P233" s="8">
        <f t="shared" si="24"/>
        <v>0.26226729729729731</v>
      </c>
      <c r="Q233" s="8">
        <f t="shared" si="25"/>
        <v>2.4991825427027026</v>
      </c>
      <c r="R233" s="15">
        <f t="shared" si="21"/>
        <v>578.13257664094533</v>
      </c>
      <c r="S233" s="15">
        <f t="shared" si="22"/>
        <v>5509.1079131796587</v>
      </c>
      <c r="T233" s="8">
        <f t="shared" si="26"/>
        <v>9.5291428571428565</v>
      </c>
    </row>
    <row r="234" spans="1:20" x14ac:dyDescent="0.25">
      <c r="A234">
        <v>13</v>
      </c>
      <c r="B234" t="s">
        <v>42</v>
      </c>
      <c r="C234" t="s">
        <v>35</v>
      </c>
      <c r="D234" t="s">
        <v>18</v>
      </c>
      <c r="E234">
        <v>2</v>
      </c>
      <c r="F234">
        <v>0.1</v>
      </c>
      <c r="G234">
        <v>200</v>
      </c>
      <c r="I234">
        <v>6</v>
      </c>
      <c r="J234">
        <v>225</v>
      </c>
      <c r="K234">
        <v>195</v>
      </c>
      <c r="L234" s="6">
        <v>6.5700000000000003E-4</v>
      </c>
      <c r="M234">
        <v>2.11</v>
      </c>
      <c r="N234" s="10">
        <v>1</v>
      </c>
      <c r="O234">
        <v>40</v>
      </c>
      <c r="P234" s="8">
        <f t="shared" si="24"/>
        <v>0.22480054054054055</v>
      </c>
      <c r="Q234" s="8">
        <f t="shared" si="25"/>
        <v>1.3971353594594593</v>
      </c>
      <c r="R234" s="15">
        <f t="shared" si="21"/>
        <v>495.54220854938166</v>
      </c>
      <c r="S234" s="15">
        <f t="shared" si="22"/>
        <v>3079.7948261344068</v>
      </c>
      <c r="T234" s="8">
        <f t="shared" si="26"/>
        <v>6.214999999999999</v>
      </c>
    </row>
    <row r="235" spans="1:20" x14ac:dyDescent="0.25">
      <c r="A235">
        <v>14</v>
      </c>
      <c r="B235" t="s">
        <v>42</v>
      </c>
      <c r="C235" t="s">
        <v>35</v>
      </c>
      <c r="D235" t="s">
        <v>18</v>
      </c>
      <c r="E235">
        <v>3</v>
      </c>
      <c r="F235">
        <v>0.1</v>
      </c>
      <c r="G235">
        <v>50</v>
      </c>
      <c r="H235">
        <v>200</v>
      </c>
      <c r="I235">
        <v>6</v>
      </c>
      <c r="J235">
        <v>380</v>
      </c>
      <c r="K235">
        <v>330</v>
      </c>
      <c r="L235" s="6">
        <v>6.5700000000000003E-4</v>
      </c>
      <c r="M235">
        <v>2.11</v>
      </c>
      <c r="N235" s="10">
        <v>1</v>
      </c>
      <c r="O235">
        <v>40</v>
      </c>
      <c r="P235" s="8">
        <f t="shared" si="24"/>
        <v>0.37466756756756758</v>
      </c>
      <c r="Q235" s="8">
        <f t="shared" si="25"/>
        <v>2.3701470324324321</v>
      </c>
      <c r="R235" s="15">
        <f t="shared" si="21"/>
        <v>825.90368091563619</v>
      </c>
      <c r="S235" s="15">
        <f t="shared" si="22"/>
        <v>5224.6666854723135</v>
      </c>
      <c r="T235" s="8">
        <f t="shared" si="26"/>
        <v>6.3259999999999987</v>
      </c>
    </row>
    <row r="236" spans="1:20" x14ac:dyDescent="0.25">
      <c r="A236">
        <v>15</v>
      </c>
      <c r="B236" t="s">
        <v>42</v>
      </c>
      <c r="C236" t="s">
        <v>35</v>
      </c>
      <c r="D236" t="s">
        <v>18</v>
      </c>
      <c r="E236">
        <v>3</v>
      </c>
      <c r="F236">
        <v>0.1</v>
      </c>
      <c r="G236">
        <v>200</v>
      </c>
      <c r="I236">
        <v>6</v>
      </c>
      <c r="J236">
        <v>190</v>
      </c>
      <c r="K236">
        <v>170</v>
      </c>
      <c r="L236" s="6">
        <v>6.5700000000000003E-4</v>
      </c>
      <c r="M236">
        <v>2.11</v>
      </c>
      <c r="N236" s="10">
        <v>1</v>
      </c>
      <c r="O236">
        <v>40</v>
      </c>
      <c r="P236" s="8">
        <f t="shared" si="24"/>
        <v>0.14986702702702703</v>
      </c>
      <c r="Q236" s="8">
        <f t="shared" si="25"/>
        <v>1.2641283729729729</v>
      </c>
      <c r="R236" s="15">
        <f t="shared" si="21"/>
        <v>330.36147236625447</v>
      </c>
      <c r="S236" s="15">
        <f t="shared" si="22"/>
        <v>2786.5990194093561</v>
      </c>
      <c r="T236" s="8">
        <f t="shared" si="26"/>
        <v>8.4349999999999987</v>
      </c>
    </row>
    <row r="237" spans="1:20" x14ac:dyDescent="0.25">
      <c r="A237">
        <v>16</v>
      </c>
      <c r="B237" t="s">
        <v>42</v>
      </c>
      <c r="C237" t="s">
        <v>35</v>
      </c>
      <c r="D237" t="s">
        <v>18</v>
      </c>
      <c r="E237">
        <v>5</v>
      </c>
      <c r="F237">
        <v>0.1</v>
      </c>
      <c r="G237">
        <v>50</v>
      </c>
      <c r="H237">
        <v>200</v>
      </c>
      <c r="I237">
        <v>6</v>
      </c>
      <c r="J237">
        <v>283</v>
      </c>
      <c r="K237">
        <v>251</v>
      </c>
      <c r="L237" s="6">
        <v>6.5700000000000003E-4</v>
      </c>
      <c r="M237">
        <v>2.11</v>
      </c>
      <c r="N237" s="10">
        <v>1</v>
      </c>
      <c r="O237">
        <v>100</v>
      </c>
      <c r="P237" s="8">
        <f t="shared" si="24"/>
        <v>0.23978724324324324</v>
      </c>
      <c r="Q237" s="8">
        <f t="shared" si="25"/>
        <v>1.8479353767567568</v>
      </c>
      <c r="R237" s="15">
        <f t="shared" si="21"/>
        <v>528.57835578600702</v>
      </c>
      <c r="S237" s="15">
        <f t="shared" si="22"/>
        <v>4073.5221350121005</v>
      </c>
      <c r="T237" s="8">
        <f t="shared" si="26"/>
        <v>7.7065625000000004</v>
      </c>
    </row>
    <row r="238" spans="1:20" x14ac:dyDescent="0.25">
      <c r="A238">
        <v>17</v>
      </c>
      <c r="B238" t="s">
        <v>42</v>
      </c>
      <c r="C238" t="s">
        <v>35</v>
      </c>
      <c r="D238" t="s">
        <v>18</v>
      </c>
      <c r="E238">
        <v>5</v>
      </c>
      <c r="F238">
        <v>0.1</v>
      </c>
      <c r="G238">
        <v>200</v>
      </c>
      <c r="I238">
        <v>6</v>
      </c>
      <c r="J238">
        <v>63.5</v>
      </c>
      <c r="K238">
        <v>54.8</v>
      </c>
      <c r="L238" s="6">
        <v>6.5700000000000003E-4</v>
      </c>
      <c r="M238">
        <v>2.11</v>
      </c>
      <c r="N238" s="10">
        <v>1</v>
      </c>
      <c r="O238">
        <v>100</v>
      </c>
      <c r="P238" s="8">
        <f t="shared" si="24"/>
        <v>6.5192156756756783E-2</v>
      </c>
      <c r="Q238" s="8">
        <f t="shared" si="25"/>
        <v>0.39061341924324311</v>
      </c>
      <c r="R238" s="15">
        <f t="shared" si="21"/>
        <v>143.70724047932075</v>
      </c>
      <c r="S238" s="15">
        <f t="shared" si="22"/>
        <v>861.05414157540531</v>
      </c>
      <c r="T238" s="8">
        <f t="shared" si="26"/>
        <v>5.9917241379310298</v>
      </c>
    </row>
    <row r="239" spans="1:20" x14ac:dyDescent="0.25">
      <c r="A239">
        <v>18</v>
      </c>
      <c r="B239" t="s">
        <v>42</v>
      </c>
      <c r="C239" t="s">
        <v>35</v>
      </c>
      <c r="D239" t="s">
        <v>18</v>
      </c>
      <c r="E239">
        <v>9</v>
      </c>
      <c r="F239">
        <v>0.1</v>
      </c>
      <c r="G239">
        <v>50</v>
      </c>
      <c r="H239">
        <v>200</v>
      </c>
      <c r="I239">
        <v>6</v>
      </c>
      <c r="J239">
        <v>180</v>
      </c>
      <c r="K239">
        <v>154</v>
      </c>
      <c r="L239" s="6">
        <v>6.5700000000000003E-4</v>
      </c>
      <c r="M239">
        <v>2.11</v>
      </c>
      <c r="N239" s="10">
        <v>1</v>
      </c>
      <c r="O239">
        <v>150</v>
      </c>
      <c r="P239" s="8">
        <f t="shared" si="24"/>
        <v>0.19482713513513514</v>
      </c>
      <c r="Q239" s="8">
        <f t="shared" si="25"/>
        <v>1.0860863448648648</v>
      </c>
      <c r="R239" s="15">
        <f t="shared" si="21"/>
        <v>429.46991407613081</v>
      </c>
      <c r="S239" s="15">
        <f t="shared" si="22"/>
        <v>2394.1295902382458</v>
      </c>
      <c r="T239" s="8">
        <f t="shared" si="26"/>
        <v>5.5746153846153836</v>
      </c>
    </row>
    <row r="240" spans="1:20" x14ac:dyDescent="0.25">
      <c r="A240">
        <v>19</v>
      </c>
      <c r="B240" t="s">
        <v>42</v>
      </c>
      <c r="C240" t="s">
        <v>35</v>
      </c>
      <c r="D240" t="s">
        <v>18</v>
      </c>
      <c r="E240">
        <v>9</v>
      </c>
      <c r="F240">
        <v>0.1</v>
      </c>
      <c r="G240">
        <v>200</v>
      </c>
      <c r="I240">
        <v>6</v>
      </c>
      <c r="J240">
        <v>18.2</v>
      </c>
      <c r="K240">
        <v>16.3</v>
      </c>
      <c r="L240" s="6">
        <v>6.5700000000000003E-4</v>
      </c>
      <c r="M240">
        <v>2.11</v>
      </c>
      <c r="N240" s="10">
        <v>1</v>
      </c>
      <c r="O240">
        <v>150</v>
      </c>
      <c r="P240" s="8">
        <f t="shared" si="24"/>
        <v>1.4237367567567556E-2</v>
      </c>
      <c r="Q240" s="8">
        <f t="shared" si="25"/>
        <v>0.12133983843243244</v>
      </c>
      <c r="R240" s="15">
        <f t="shared" si="21"/>
        <v>31.384339874794147</v>
      </c>
      <c r="S240" s="15">
        <f t="shared" si="22"/>
        <v>267.47716610133796</v>
      </c>
      <c r="T240" s="8">
        <f t="shared" si="26"/>
        <v>8.5226315789473759</v>
      </c>
    </row>
    <row r="241" spans="1:20" x14ac:dyDescent="0.25">
      <c r="A241">
        <v>20</v>
      </c>
      <c r="B241" t="s">
        <v>42</v>
      </c>
      <c r="C241" t="s">
        <v>35</v>
      </c>
      <c r="D241" t="s">
        <v>18</v>
      </c>
      <c r="E241" t="s">
        <v>41</v>
      </c>
      <c r="F241">
        <v>0.2</v>
      </c>
      <c r="G241">
        <v>50</v>
      </c>
      <c r="H241">
        <v>200</v>
      </c>
      <c r="I241">
        <v>6</v>
      </c>
      <c r="J241">
        <v>395</v>
      </c>
      <c r="K241">
        <v>364</v>
      </c>
      <c r="L241" s="6">
        <v>6.5700000000000003E-4</v>
      </c>
      <c r="M241">
        <v>2.11</v>
      </c>
      <c r="N241" s="10">
        <v>1</v>
      </c>
      <c r="O241">
        <v>100</v>
      </c>
      <c r="P241" s="8">
        <f>L241*(M241/(M241-1))*I241*(J241-K241)</f>
        <v>0.2322938918918919</v>
      </c>
      <c r="Q241" s="8">
        <f t="shared" si="25"/>
        <v>2.7953197881081078</v>
      </c>
      <c r="R241" s="15">
        <f t="shared" si="21"/>
        <v>256.03014108384724</v>
      </c>
      <c r="S241" s="15">
        <f t="shared" si="22"/>
        <v>3080.951091287689</v>
      </c>
      <c r="T241" s="8">
        <f t="shared" si="26"/>
        <v>12.033548387096772</v>
      </c>
    </row>
    <row r="242" spans="1:20" x14ac:dyDescent="0.25">
      <c r="A242">
        <v>21</v>
      </c>
      <c r="B242" t="s">
        <v>42</v>
      </c>
      <c r="C242" t="s">
        <v>35</v>
      </c>
      <c r="D242" t="s">
        <v>18</v>
      </c>
      <c r="E242" t="s">
        <v>41</v>
      </c>
      <c r="F242">
        <v>0.2</v>
      </c>
      <c r="G242">
        <v>200</v>
      </c>
      <c r="I242">
        <v>6</v>
      </c>
      <c r="J242">
        <v>139</v>
      </c>
      <c r="K242">
        <v>127</v>
      </c>
      <c r="L242" s="6">
        <v>6.5700000000000003E-4</v>
      </c>
      <c r="M242">
        <v>2.11</v>
      </c>
      <c r="N242" s="10">
        <v>1</v>
      </c>
      <c r="O242">
        <v>100</v>
      </c>
      <c r="P242" s="8">
        <f t="shared" ref="P242:P244" si="27">L242*(M242/(M242-1))*I242*(J242-K242)</f>
        <v>8.9920216216216209E-2</v>
      </c>
      <c r="Q242" s="8">
        <f t="shared" ref="Q242:Q244" si="28">L242*(M242/(M242-1))*I242*(M242*K242-J242)</f>
        <v>0.96641752378378354</v>
      </c>
      <c r="R242" s="15">
        <f t="shared" si="21"/>
        <v>99.108441709876331</v>
      </c>
      <c r="S242" s="15">
        <f t="shared" si="22"/>
        <v>1065.1679772768957</v>
      </c>
      <c r="T242" s="8">
        <f t="shared" ref="T242:T244" si="29">Q242/P242</f>
        <v>10.747499999999999</v>
      </c>
    </row>
    <row r="243" spans="1:20" x14ac:dyDescent="0.25">
      <c r="A243">
        <v>22</v>
      </c>
      <c r="B243" t="s">
        <v>42</v>
      </c>
      <c r="C243" t="s">
        <v>35</v>
      </c>
      <c r="D243" t="s">
        <v>18</v>
      </c>
      <c r="E243" t="s">
        <v>43</v>
      </c>
      <c r="F243">
        <v>0.2</v>
      </c>
      <c r="G243">
        <v>50</v>
      </c>
      <c r="H243">
        <v>200</v>
      </c>
      <c r="I243">
        <v>6</v>
      </c>
      <c r="J243">
        <v>287</v>
      </c>
      <c r="K243">
        <v>256</v>
      </c>
      <c r="L243" s="6">
        <v>6.5700000000000003E-4</v>
      </c>
      <c r="M243">
        <v>2.11</v>
      </c>
      <c r="N243" s="10">
        <v>1</v>
      </c>
      <c r="O243">
        <v>150</v>
      </c>
      <c r="P243" s="8">
        <f t="shared" si="27"/>
        <v>0.2322938918918919</v>
      </c>
      <c r="Q243" s="8">
        <f t="shared" si="28"/>
        <v>1.8970168281081079</v>
      </c>
      <c r="R243" s="15">
        <f t="shared" si="21"/>
        <v>256.03014108384724</v>
      </c>
      <c r="S243" s="15">
        <f t="shared" si="22"/>
        <v>2090.8577586060242</v>
      </c>
      <c r="T243" s="8">
        <f t="shared" si="29"/>
        <v>8.1664516129032254</v>
      </c>
    </row>
    <row r="244" spans="1:20" x14ac:dyDescent="0.25">
      <c r="A244">
        <v>23</v>
      </c>
      <c r="B244" t="s">
        <v>42</v>
      </c>
      <c r="C244" t="s">
        <v>35</v>
      </c>
      <c r="D244" t="s">
        <v>18</v>
      </c>
      <c r="E244" t="s">
        <v>43</v>
      </c>
      <c r="F244">
        <v>0.2</v>
      </c>
      <c r="G244">
        <v>200</v>
      </c>
      <c r="I244">
        <v>6</v>
      </c>
      <c r="J244">
        <v>39.1</v>
      </c>
      <c r="K244">
        <v>34.799999999999997</v>
      </c>
      <c r="L244" s="6">
        <v>6.5700000000000003E-4</v>
      </c>
      <c r="M244">
        <v>2.11</v>
      </c>
      <c r="N244" s="10">
        <v>1</v>
      </c>
      <c r="O244">
        <v>150</v>
      </c>
      <c r="P244" s="8">
        <f t="shared" si="27"/>
        <v>3.2221410810810841E-2</v>
      </c>
      <c r="Q244" s="8">
        <f t="shared" si="28"/>
        <v>0.25723176518918905</v>
      </c>
      <c r="R244" s="15">
        <f t="shared" si="21"/>
        <v>35.513858279372386</v>
      </c>
      <c r="S244" s="15">
        <f t="shared" si="22"/>
        <v>283.51621558471942</v>
      </c>
      <c r="T244" s="8">
        <f t="shared" si="29"/>
        <v>7.9832558139534768</v>
      </c>
    </row>
    <row r="245" spans="1:20" x14ac:dyDescent="0.25">
      <c r="A245">
        <v>24</v>
      </c>
      <c r="B245" t="s">
        <v>42</v>
      </c>
      <c r="C245" t="s">
        <v>19</v>
      </c>
      <c r="D245" t="s">
        <v>20</v>
      </c>
      <c r="E245">
        <v>1</v>
      </c>
      <c r="F245">
        <v>0.2</v>
      </c>
      <c r="H245">
        <v>50</v>
      </c>
      <c r="I245">
        <v>6</v>
      </c>
      <c r="J245">
        <v>15.1</v>
      </c>
      <c r="K245">
        <v>11.4</v>
      </c>
      <c r="L245" s="6">
        <v>6.5700000000000003E-4</v>
      </c>
      <c r="M245">
        <v>2.11</v>
      </c>
      <c r="N245" s="10">
        <v>1.01</v>
      </c>
      <c r="O245">
        <v>40</v>
      </c>
      <c r="P245" s="8">
        <f t="shared" ref="P245:P264" si="30">L245*(M245/(M245-1))*I245*(J245-K245)</f>
        <v>2.7725399999999994E-2</v>
      </c>
      <c r="Q245" s="8">
        <f t="shared" ref="Q245:Q264" si="31">L245*(M245/(M245-1))*I245*(M245*K245-J245)</f>
        <v>6.7095467999999991E-2</v>
      </c>
      <c r="R245" s="15">
        <f t="shared" si="21"/>
        <v>30.255877419681713</v>
      </c>
      <c r="S245" s="15">
        <f t="shared" si="22"/>
        <v>73.219223355629751</v>
      </c>
      <c r="T245" s="8">
        <f t="shared" ref="T245:T264" si="32">Q245/P245</f>
        <v>2.4200000000000004</v>
      </c>
    </row>
    <row r="246" spans="1:20" x14ac:dyDescent="0.25">
      <c r="A246">
        <v>25</v>
      </c>
      <c r="B246" t="s">
        <v>42</v>
      </c>
      <c r="C246" t="s">
        <v>19</v>
      </c>
      <c r="D246" t="s">
        <v>20</v>
      </c>
      <c r="E246">
        <v>5</v>
      </c>
      <c r="F246">
        <v>0.2</v>
      </c>
      <c r="H246">
        <v>50</v>
      </c>
      <c r="I246">
        <v>6</v>
      </c>
      <c r="J246">
        <v>11.6</v>
      </c>
      <c r="K246">
        <v>9.99</v>
      </c>
      <c r="L246" s="6">
        <v>6.5700000000000003E-4</v>
      </c>
      <c r="M246">
        <v>2.11</v>
      </c>
      <c r="N246" s="10">
        <v>1.01</v>
      </c>
      <c r="O246">
        <v>100</v>
      </c>
      <c r="P246" s="8">
        <f t="shared" si="30"/>
        <v>1.2064295675675671E-2</v>
      </c>
      <c r="Q246" s="8">
        <f t="shared" si="31"/>
        <v>7.1028728124324328E-2</v>
      </c>
      <c r="R246" s="15">
        <f t="shared" si="21"/>
        <v>13.165395309645284</v>
      </c>
      <c r="S246" s="15">
        <f t="shared" si="22"/>
        <v>77.511469317140836</v>
      </c>
      <c r="T246" s="8">
        <f t="shared" si="32"/>
        <v>5.8875155279503133</v>
      </c>
    </row>
    <row r="247" spans="1:20" x14ac:dyDescent="0.25">
      <c r="A247">
        <v>26</v>
      </c>
      <c r="B247" t="s">
        <v>42</v>
      </c>
      <c r="C247" t="s">
        <v>19</v>
      </c>
      <c r="D247" t="s">
        <v>20</v>
      </c>
      <c r="E247">
        <v>9</v>
      </c>
      <c r="F247">
        <v>0.2</v>
      </c>
      <c r="H247">
        <v>50</v>
      </c>
      <c r="I247">
        <v>6</v>
      </c>
      <c r="J247">
        <v>10.6</v>
      </c>
      <c r="K247">
        <v>9.6</v>
      </c>
      <c r="L247" s="6">
        <v>6.5700000000000003E-4</v>
      </c>
      <c r="M247">
        <v>2.11</v>
      </c>
      <c r="N247" s="10">
        <v>1.01</v>
      </c>
      <c r="O247">
        <v>150</v>
      </c>
      <c r="P247" s="8">
        <f t="shared" si="30"/>
        <v>7.4933513513513513E-3</v>
      </c>
      <c r="Q247" s="8">
        <f t="shared" si="31"/>
        <v>7.2355800648648633E-2</v>
      </c>
      <c r="R247" s="15">
        <f t="shared" si="21"/>
        <v>8.1772641674815443</v>
      </c>
      <c r="S247" s="15">
        <f t="shared" si="22"/>
        <v>78.959662801201787</v>
      </c>
      <c r="T247" s="8">
        <f t="shared" si="32"/>
        <v>9.655999999999997</v>
      </c>
    </row>
    <row r="248" spans="1:20" x14ac:dyDescent="0.25">
      <c r="A248">
        <v>27</v>
      </c>
      <c r="B248" t="s">
        <v>42</v>
      </c>
      <c r="C248" t="s">
        <v>19</v>
      </c>
      <c r="D248" t="s">
        <v>20</v>
      </c>
      <c r="E248">
        <v>2</v>
      </c>
      <c r="F248">
        <v>0.1</v>
      </c>
      <c r="I248">
        <v>6</v>
      </c>
      <c r="J248">
        <v>26.3</v>
      </c>
      <c r="K248">
        <v>21</v>
      </c>
      <c r="L248" s="6">
        <v>6.5700000000000003E-4</v>
      </c>
      <c r="M248">
        <v>2.11</v>
      </c>
      <c r="N248" s="10">
        <v>1.01</v>
      </c>
      <c r="O248">
        <v>40</v>
      </c>
      <c r="P248" s="8">
        <f t="shared" si="30"/>
        <v>3.9714762162162166E-2</v>
      </c>
      <c r="Q248" s="8">
        <f t="shared" si="31"/>
        <v>0.13495525783783779</v>
      </c>
      <c r="R248" s="15">
        <f t="shared" si="21"/>
        <v>86.679000175304395</v>
      </c>
      <c r="S248" s="15">
        <f t="shared" si="22"/>
        <v>294.54505531268524</v>
      </c>
      <c r="T248" s="8">
        <f t="shared" si="32"/>
        <v>3.3981132075471683</v>
      </c>
    </row>
    <row r="249" spans="1:20" x14ac:dyDescent="0.25">
      <c r="A249">
        <v>28</v>
      </c>
      <c r="B249" t="s">
        <v>42</v>
      </c>
      <c r="C249" t="s">
        <v>19</v>
      </c>
      <c r="D249" t="s">
        <v>20</v>
      </c>
      <c r="E249">
        <v>3</v>
      </c>
      <c r="F249">
        <v>0.1</v>
      </c>
      <c r="I249">
        <v>6</v>
      </c>
      <c r="J249">
        <v>30.7</v>
      </c>
      <c r="K249">
        <v>25.5</v>
      </c>
      <c r="L249" s="6">
        <v>6.5700000000000003E-4</v>
      </c>
      <c r="M249">
        <v>2.11</v>
      </c>
      <c r="N249" s="10">
        <v>1.01</v>
      </c>
      <c r="O249">
        <v>40</v>
      </c>
      <c r="P249" s="8">
        <f t="shared" si="30"/>
        <v>3.8965427027027023E-2</v>
      </c>
      <c r="Q249" s="8">
        <f t="shared" si="31"/>
        <v>0.17313388297297297</v>
      </c>
      <c r="R249" s="15">
        <f t="shared" si="21"/>
        <v>85.043547341808065</v>
      </c>
      <c r="S249" s="15">
        <f t="shared" si="22"/>
        <v>377.87137717932222</v>
      </c>
      <c r="T249" s="8">
        <f t="shared" si="32"/>
        <v>4.4432692307692312</v>
      </c>
    </row>
    <row r="250" spans="1:20" x14ac:dyDescent="0.25">
      <c r="A250">
        <v>29</v>
      </c>
      <c r="B250" t="s">
        <v>42</v>
      </c>
      <c r="C250" t="s">
        <v>19</v>
      </c>
      <c r="D250" t="s">
        <v>20</v>
      </c>
      <c r="E250">
        <v>6</v>
      </c>
      <c r="F250">
        <v>0.1</v>
      </c>
      <c r="I250">
        <v>6</v>
      </c>
      <c r="J250">
        <v>10</v>
      </c>
      <c r="K250">
        <v>9.25</v>
      </c>
      <c r="L250" s="6">
        <v>6.5700000000000003E-4</v>
      </c>
      <c r="M250">
        <v>2.11</v>
      </c>
      <c r="N250" s="10">
        <v>1.01</v>
      </c>
      <c r="O250">
        <v>100</v>
      </c>
      <c r="P250" s="8">
        <f t="shared" si="30"/>
        <v>5.6200135135135131E-3</v>
      </c>
      <c r="Q250" s="8">
        <f t="shared" si="31"/>
        <v>7.131797148648647E-2</v>
      </c>
      <c r="R250" s="15">
        <f t="shared" si="21"/>
        <v>12.265896251222319</v>
      </c>
      <c r="S250" s="15">
        <f t="shared" si="22"/>
        <v>155.65422342801116</v>
      </c>
      <c r="T250" s="8">
        <f t="shared" si="32"/>
        <v>12.689999999999998</v>
      </c>
    </row>
    <row r="251" spans="1:20" x14ac:dyDescent="0.25">
      <c r="A251">
        <v>30</v>
      </c>
      <c r="B251" t="s">
        <v>42</v>
      </c>
      <c r="C251" t="s">
        <v>19</v>
      </c>
      <c r="D251" t="s">
        <v>20</v>
      </c>
      <c r="E251">
        <v>7</v>
      </c>
      <c r="F251">
        <v>0.1</v>
      </c>
      <c r="I251">
        <v>6</v>
      </c>
      <c r="J251">
        <v>11.4</v>
      </c>
      <c r="K251">
        <v>11.2</v>
      </c>
      <c r="L251" s="6">
        <v>6.5700000000000003E-4</v>
      </c>
      <c r="M251">
        <v>2.11</v>
      </c>
      <c r="N251" s="10">
        <v>1.01</v>
      </c>
      <c r="O251">
        <v>100</v>
      </c>
      <c r="P251" s="8">
        <f t="shared" si="30"/>
        <v>1.4986702702702783E-3</v>
      </c>
      <c r="Q251" s="8">
        <f t="shared" si="31"/>
        <v>9.1658673729729717E-2</v>
      </c>
      <c r="R251" s="15">
        <f t="shared" si="21"/>
        <v>3.2709056669926357</v>
      </c>
      <c r="S251" s="15">
        <f t="shared" si="22"/>
        <v>200.0485905932685</v>
      </c>
      <c r="T251" s="8">
        <f t="shared" si="32"/>
        <v>61.159999999999663</v>
      </c>
    </row>
    <row r="252" spans="1:20" x14ac:dyDescent="0.25">
      <c r="A252">
        <v>31</v>
      </c>
      <c r="B252" t="s">
        <v>42</v>
      </c>
      <c r="C252" t="s">
        <v>19</v>
      </c>
      <c r="D252" t="s">
        <v>20</v>
      </c>
      <c r="E252">
        <v>10</v>
      </c>
      <c r="F252">
        <v>0.2</v>
      </c>
      <c r="I252">
        <v>6</v>
      </c>
      <c r="J252">
        <v>14.9</v>
      </c>
      <c r="K252">
        <v>14.2</v>
      </c>
      <c r="L252" s="6">
        <v>6.5700000000000003E-4</v>
      </c>
      <c r="M252">
        <v>2.11</v>
      </c>
      <c r="N252" s="10">
        <v>1.01</v>
      </c>
      <c r="O252">
        <v>150</v>
      </c>
      <c r="P252" s="8">
        <f t="shared" si="30"/>
        <v>5.2453459459459537E-3</v>
      </c>
      <c r="Q252" s="8">
        <f t="shared" si="31"/>
        <v>0.11286485805405402</v>
      </c>
      <c r="R252" s="15">
        <f t="shared" si="21"/>
        <v>5.7240849172370902</v>
      </c>
      <c r="S252" s="15">
        <f t="shared" si="22"/>
        <v>123.165952890607</v>
      </c>
      <c r="T252" s="8">
        <f t="shared" si="32"/>
        <v>21.517142857142819</v>
      </c>
    </row>
    <row r="253" spans="1:20" x14ac:dyDescent="0.25">
      <c r="A253">
        <v>32</v>
      </c>
      <c r="B253" t="s">
        <v>42</v>
      </c>
      <c r="C253" t="s">
        <v>19</v>
      </c>
      <c r="D253" t="s">
        <v>20</v>
      </c>
      <c r="E253">
        <v>11</v>
      </c>
      <c r="F253">
        <v>0.1</v>
      </c>
      <c r="I253">
        <v>6</v>
      </c>
      <c r="J253">
        <v>6.5</v>
      </c>
      <c r="K253">
        <v>5.6</v>
      </c>
      <c r="L253" s="6">
        <v>6.5700000000000003E-4</v>
      </c>
      <c r="M253">
        <v>2.11</v>
      </c>
      <c r="N253" s="10">
        <v>1.01</v>
      </c>
      <c r="O253">
        <v>150</v>
      </c>
      <c r="P253" s="8">
        <f t="shared" si="30"/>
        <v>6.7440162162162188E-3</v>
      </c>
      <c r="Q253" s="8">
        <f t="shared" si="31"/>
        <v>3.9834655783783778E-2</v>
      </c>
      <c r="R253" s="15">
        <f t="shared" si="21"/>
        <v>14.719075501466786</v>
      </c>
      <c r="S253" s="15">
        <f t="shared" si="22"/>
        <v>86.940672628663776</v>
      </c>
      <c r="T253" s="8">
        <f t="shared" si="32"/>
        <v>5.9066666666666636</v>
      </c>
    </row>
    <row r="254" spans="1:20" x14ac:dyDescent="0.25">
      <c r="A254">
        <v>33</v>
      </c>
      <c r="B254" t="s">
        <v>42</v>
      </c>
      <c r="C254" t="s">
        <v>19</v>
      </c>
      <c r="D254" t="s">
        <v>20</v>
      </c>
      <c r="E254">
        <v>1</v>
      </c>
      <c r="F254">
        <v>0.1</v>
      </c>
      <c r="G254">
        <v>50</v>
      </c>
      <c r="H254">
        <v>200</v>
      </c>
      <c r="I254">
        <v>6</v>
      </c>
      <c r="J254">
        <v>19.2</v>
      </c>
      <c r="K254">
        <v>17.5</v>
      </c>
      <c r="L254" s="6">
        <v>6.5700000000000003E-4</v>
      </c>
      <c r="M254">
        <v>2.11</v>
      </c>
      <c r="N254" s="10">
        <v>1.01</v>
      </c>
      <c r="O254">
        <v>40</v>
      </c>
      <c r="P254" s="8">
        <f t="shared" si="30"/>
        <v>1.2738697297297291E-2</v>
      </c>
      <c r="Q254" s="8">
        <f t="shared" si="31"/>
        <v>0.13281965270270268</v>
      </c>
      <c r="R254" s="15">
        <f t="shared" si="21"/>
        <v>27.802698169437242</v>
      </c>
      <c r="S254" s="15">
        <f t="shared" si="22"/>
        <v>289.88401473722081</v>
      </c>
      <c r="T254" s="8">
        <f t="shared" si="32"/>
        <v>10.426470588235297</v>
      </c>
    </row>
    <row r="255" spans="1:20" x14ac:dyDescent="0.25">
      <c r="A255">
        <v>34</v>
      </c>
      <c r="B255" t="s">
        <v>42</v>
      </c>
      <c r="C255" t="s">
        <v>19</v>
      </c>
      <c r="D255" t="s">
        <v>20</v>
      </c>
      <c r="E255">
        <v>1</v>
      </c>
      <c r="F255">
        <v>0.1</v>
      </c>
      <c r="G255">
        <v>200</v>
      </c>
      <c r="I255">
        <v>6</v>
      </c>
      <c r="J255">
        <v>9.4</v>
      </c>
      <c r="K255">
        <v>8.9700000000000006</v>
      </c>
      <c r="L255" s="6">
        <v>6.5700000000000003E-4</v>
      </c>
      <c r="M255">
        <v>2.11</v>
      </c>
      <c r="N255" s="10">
        <v>1.01</v>
      </c>
      <c r="O255">
        <v>40</v>
      </c>
      <c r="P255" s="8">
        <f t="shared" si="30"/>
        <v>3.2221410810810789E-3</v>
      </c>
      <c r="Q255" s="8">
        <f t="shared" si="31"/>
        <v>7.1386910318918917E-2</v>
      </c>
      <c r="R255" s="15">
        <f t="shared" si="21"/>
        <v>7.0324471840341252</v>
      </c>
      <c r="S255" s="15">
        <f t="shared" si="22"/>
        <v>155.80468508869288</v>
      </c>
      <c r="T255" s="8">
        <f t="shared" si="32"/>
        <v>22.15511627906978</v>
      </c>
    </row>
    <row r="256" spans="1:20" x14ac:dyDescent="0.25">
      <c r="A256">
        <v>35</v>
      </c>
      <c r="B256" t="s">
        <v>42</v>
      </c>
      <c r="C256" t="s">
        <v>19</v>
      </c>
      <c r="D256" t="s">
        <v>20</v>
      </c>
      <c r="E256">
        <v>5</v>
      </c>
      <c r="F256">
        <v>0.1</v>
      </c>
      <c r="G256">
        <v>50</v>
      </c>
      <c r="H256">
        <v>200</v>
      </c>
      <c r="I256">
        <v>6</v>
      </c>
      <c r="J256">
        <v>6.8</v>
      </c>
      <c r="K256">
        <v>6.7</v>
      </c>
      <c r="L256" s="6">
        <v>6.5700000000000003E-4</v>
      </c>
      <c r="M256">
        <v>2.11</v>
      </c>
      <c r="N256" s="10">
        <v>1.01</v>
      </c>
      <c r="O256">
        <v>100</v>
      </c>
      <c r="P256" s="8">
        <f t="shared" si="30"/>
        <v>7.4933513513513242E-4</v>
      </c>
      <c r="Q256" s="8">
        <f t="shared" si="31"/>
        <v>5.4978718864864856E-2</v>
      </c>
      <c r="R256" s="15">
        <f t="shared" si="21"/>
        <v>1.6354528334963032</v>
      </c>
      <c r="S256" s="15">
        <f t="shared" si="22"/>
        <v>119.99317439362417</v>
      </c>
      <c r="T256" s="8">
        <f t="shared" si="32"/>
        <v>73.37000000000026</v>
      </c>
    </row>
    <row r="257" spans="1:20" x14ac:dyDescent="0.25">
      <c r="A257">
        <v>36</v>
      </c>
      <c r="B257" t="s">
        <v>42</v>
      </c>
      <c r="C257" t="s">
        <v>19</v>
      </c>
      <c r="D257" t="s">
        <v>20</v>
      </c>
      <c r="E257">
        <v>5</v>
      </c>
      <c r="F257">
        <v>0.1</v>
      </c>
      <c r="G257">
        <v>200</v>
      </c>
      <c r="I257">
        <v>6</v>
      </c>
      <c r="J257">
        <v>2.75</v>
      </c>
      <c r="K257">
        <v>2.64</v>
      </c>
      <c r="L257" s="6">
        <v>6.5700000000000003E-4</v>
      </c>
      <c r="M257">
        <v>2.11</v>
      </c>
      <c r="N257" s="10">
        <v>1.01</v>
      </c>
      <c r="O257">
        <v>100</v>
      </c>
      <c r="P257" s="8">
        <f t="shared" si="30"/>
        <v>8.2426864864864767E-4</v>
      </c>
      <c r="Q257" s="8">
        <f t="shared" si="31"/>
        <v>2.1134248151351353E-2</v>
      </c>
      <c r="R257" s="15">
        <f t="shared" si="21"/>
        <v>1.7989981168459381</v>
      </c>
      <c r="S257" s="15">
        <f t="shared" si="22"/>
        <v>46.126311715929901</v>
      </c>
      <c r="T257" s="8">
        <f t="shared" si="32"/>
        <v>25.640000000000033</v>
      </c>
    </row>
    <row r="258" spans="1:20" x14ac:dyDescent="0.25">
      <c r="A258">
        <v>37</v>
      </c>
      <c r="B258" t="s">
        <v>42</v>
      </c>
      <c r="C258" t="s">
        <v>19</v>
      </c>
      <c r="D258" t="s">
        <v>20</v>
      </c>
      <c r="E258">
        <v>9</v>
      </c>
      <c r="F258">
        <v>0.2</v>
      </c>
      <c r="G258">
        <v>50</v>
      </c>
      <c r="H258">
        <v>200</v>
      </c>
      <c r="I258">
        <v>6</v>
      </c>
      <c r="J258">
        <v>6.12</v>
      </c>
      <c r="K258">
        <v>6.19</v>
      </c>
      <c r="L258" s="6">
        <v>6.5700000000000003E-4</v>
      </c>
      <c r="M258">
        <v>2.11</v>
      </c>
      <c r="N258" s="10">
        <v>1.01</v>
      </c>
      <c r="O258">
        <v>150</v>
      </c>
      <c r="P258" s="8">
        <f t="shared" si="30"/>
        <v>-5.2453459459459676E-4</v>
      </c>
      <c r="Q258" s="8">
        <f t="shared" si="31"/>
        <v>5.2010602394594596E-2</v>
      </c>
      <c r="R258" s="15">
        <f t="shared" si="21"/>
        <v>-0.57240849172371056</v>
      </c>
      <c r="S258" s="15">
        <f t="shared" si="22"/>
        <v>56.757572860072663</v>
      </c>
      <c r="T258" s="8">
        <f t="shared" si="32"/>
        <v>-99.155714285713884</v>
      </c>
    </row>
    <row r="259" spans="1:20" x14ac:dyDescent="0.25">
      <c r="A259">
        <v>38</v>
      </c>
      <c r="B259" t="s">
        <v>42</v>
      </c>
      <c r="C259" t="s">
        <v>19</v>
      </c>
      <c r="D259" t="s">
        <v>20</v>
      </c>
      <c r="E259">
        <v>9</v>
      </c>
      <c r="F259">
        <v>0.1</v>
      </c>
      <c r="G259">
        <v>200</v>
      </c>
      <c r="I259">
        <v>6</v>
      </c>
      <c r="J259">
        <v>1.95</v>
      </c>
      <c r="K259">
        <v>1.84</v>
      </c>
      <c r="L259" s="6">
        <v>6.5700000000000003E-4</v>
      </c>
      <c r="M259">
        <v>2.11</v>
      </c>
      <c r="N259" s="10">
        <v>1.01</v>
      </c>
      <c r="O259">
        <v>150</v>
      </c>
      <c r="P259" s="8">
        <f t="shared" si="30"/>
        <v>8.2426864864864767E-4</v>
      </c>
      <c r="Q259" s="8">
        <f t="shared" si="31"/>
        <v>1.4480152151351353E-2</v>
      </c>
      <c r="R259" s="15">
        <f t="shared" ref="R259:R322" si="33">P259/F259/N259/(3.14159*(0.076/2)^2)</f>
        <v>1.7989981168459381</v>
      </c>
      <c r="S259" s="15">
        <f t="shared" ref="S259:S322" si="34">Q259/F259/N259/(3.14159*(0.076/2)^2)</f>
        <v>31.603490554482683</v>
      </c>
      <c r="T259" s="8">
        <f t="shared" si="32"/>
        <v>17.567272727272751</v>
      </c>
    </row>
    <row r="260" spans="1:20" x14ac:dyDescent="0.25">
      <c r="A260">
        <v>39</v>
      </c>
      <c r="B260" t="s">
        <v>42</v>
      </c>
      <c r="C260" t="s">
        <v>17</v>
      </c>
      <c r="D260" t="s">
        <v>22</v>
      </c>
      <c r="E260">
        <v>1</v>
      </c>
      <c r="F260">
        <v>0.1</v>
      </c>
      <c r="G260">
        <v>50</v>
      </c>
      <c r="H260">
        <v>200</v>
      </c>
      <c r="I260">
        <v>6</v>
      </c>
      <c r="J260">
        <v>114</v>
      </c>
      <c r="K260">
        <v>72.3</v>
      </c>
      <c r="L260" s="6">
        <v>6.5700000000000003E-4</v>
      </c>
      <c r="M260">
        <v>2.11</v>
      </c>
      <c r="N260" s="10">
        <v>0.92</v>
      </c>
      <c r="O260">
        <v>40</v>
      </c>
      <c r="P260" s="8">
        <f t="shared" si="30"/>
        <v>0.31247275135135139</v>
      </c>
      <c r="Q260" s="8">
        <f t="shared" si="31"/>
        <v>0.28889117464864861</v>
      </c>
      <c r="R260" s="15">
        <f t="shared" si="33"/>
        <v>748.69964117787015</v>
      </c>
      <c r="S260" s="15">
        <f t="shared" si="34"/>
        <v>692.19705674653289</v>
      </c>
      <c r="T260" s="8">
        <f t="shared" si="32"/>
        <v>0.9245323741007192</v>
      </c>
    </row>
    <row r="261" spans="1:20" x14ac:dyDescent="0.25">
      <c r="A261">
        <v>40</v>
      </c>
      <c r="B261" t="s">
        <v>42</v>
      </c>
      <c r="C261" t="s">
        <v>17</v>
      </c>
      <c r="D261" t="s">
        <v>22</v>
      </c>
      <c r="E261">
        <v>1</v>
      </c>
      <c r="F261">
        <v>0.1</v>
      </c>
      <c r="G261">
        <v>200</v>
      </c>
      <c r="I261">
        <v>6</v>
      </c>
      <c r="J261">
        <v>80.7</v>
      </c>
      <c r="K261">
        <v>52.6</v>
      </c>
      <c r="L261" s="6">
        <v>6.5700000000000003E-4</v>
      </c>
      <c r="M261">
        <v>2.11</v>
      </c>
      <c r="N261" s="10">
        <v>0.92</v>
      </c>
      <c r="O261">
        <v>40</v>
      </c>
      <c r="P261" s="8">
        <f t="shared" si="30"/>
        <v>0.21056317297297297</v>
      </c>
      <c r="Q261" s="8">
        <f t="shared" si="31"/>
        <v>0.22694363902702694</v>
      </c>
      <c r="R261" s="15">
        <f t="shared" si="33"/>
        <v>504.51942247237776</v>
      </c>
      <c r="S261" s="15">
        <f t="shared" si="34"/>
        <v>543.76780174371618</v>
      </c>
      <c r="T261" s="8">
        <f t="shared" si="32"/>
        <v>1.0777935943060495</v>
      </c>
    </row>
    <row r="262" spans="1:20" x14ac:dyDescent="0.25">
      <c r="A262">
        <v>41</v>
      </c>
      <c r="B262" t="s">
        <v>42</v>
      </c>
      <c r="C262" t="s">
        <v>17</v>
      </c>
      <c r="D262" t="s">
        <v>22</v>
      </c>
      <c r="E262">
        <v>1</v>
      </c>
      <c r="F262">
        <v>0.1</v>
      </c>
      <c r="H262">
        <v>50</v>
      </c>
      <c r="I262">
        <v>6</v>
      </c>
      <c r="J262">
        <v>57.1</v>
      </c>
      <c r="K262">
        <v>38.9</v>
      </c>
      <c r="L262" s="6">
        <v>6.5700000000000003E-4</v>
      </c>
      <c r="M262">
        <v>2.11</v>
      </c>
      <c r="N262" s="10">
        <v>0.92</v>
      </c>
      <c r="O262">
        <v>40</v>
      </c>
      <c r="P262" s="8">
        <f t="shared" si="30"/>
        <v>0.13637899459459463</v>
      </c>
      <c r="Q262" s="8">
        <f t="shared" si="31"/>
        <v>0.18717642340540536</v>
      </c>
      <c r="R262" s="15">
        <f t="shared" si="33"/>
        <v>326.77058679705613</v>
      </c>
      <c r="S262" s="15">
        <f t="shared" si="34"/>
        <v>448.48365316503623</v>
      </c>
      <c r="T262" s="8">
        <f t="shared" si="32"/>
        <v>1.3724725274725267</v>
      </c>
    </row>
    <row r="263" spans="1:20" x14ac:dyDescent="0.25">
      <c r="A263">
        <v>42</v>
      </c>
      <c r="B263" t="s">
        <v>42</v>
      </c>
      <c r="C263" t="s">
        <v>17</v>
      </c>
      <c r="D263" t="s">
        <v>22</v>
      </c>
      <c r="E263">
        <v>2</v>
      </c>
      <c r="F263">
        <v>0.1</v>
      </c>
      <c r="I263">
        <v>6</v>
      </c>
      <c r="J263">
        <v>231</v>
      </c>
      <c r="K263">
        <v>140</v>
      </c>
      <c r="L263" s="6">
        <v>6.5700000000000003E-4</v>
      </c>
      <c r="M263">
        <v>2.11</v>
      </c>
      <c r="N263" s="10">
        <v>0.92</v>
      </c>
      <c r="O263">
        <v>40</v>
      </c>
      <c r="P263" s="8">
        <f t="shared" si="30"/>
        <v>0.68189497297297297</v>
      </c>
      <c r="Q263" s="8">
        <f t="shared" si="31"/>
        <v>0.48257182702702683</v>
      </c>
      <c r="R263" s="15">
        <f t="shared" si="33"/>
        <v>1633.8529339852801</v>
      </c>
      <c r="S263" s="15">
        <f t="shared" si="34"/>
        <v>1156.26515328189</v>
      </c>
      <c r="T263" s="8">
        <f t="shared" si="32"/>
        <v>0.7076923076923074</v>
      </c>
    </row>
    <row r="264" spans="1:20" x14ac:dyDescent="0.25">
      <c r="A264">
        <v>43</v>
      </c>
      <c r="B264" t="s">
        <v>42</v>
      </c>
      <c r="C264" t="s">
        <v>17</v>
      </c>
      <c r="D264" t="s">
        <v>22</v>
      </c>
      <c r="E264">
        <v>3</v>
      </c>
      <c r="F264">
        <v>0.1</v>
      </c>
      <c r="I264">
        <v>6</v>
      </c>
      <c r="J264">
        <v>194</v>
      </c>
      <c r="K264">
        <v>120</v>
      </c>
      <c r="L264" s="6">
        <v>6.5700000000000003E-4</v>
      </c>
      <c r="M264">
        <v>2.11</v>
      </c>
      <c r="N264" s="10">
        <v>0.92</v>
      </c>
      <c r="O264">
        <v>40</v>
      </c>
      <c r="P264" s="8">
        <f t="shared" si="30"/>
        <v>0.554508</v>
      </c>
      <c r="Q264" s="8">
        <f t="shared" si="31"/>
        <v>0.4436063999999999</v>
      </c>
      <c r="R264" s="15">
        <f t="shared" si="33"/>
        <v>1328.6276606034144</v>
      </c>
      <c r="S264" s="15">
        <f t="shared" si="34"/>
        <v>1062.9021284827315</v>
      </c>
      <c r="T264" s="8">
        <f t="shared" si="32"/>
        <v>0.79999999999999982</v>
      </c>
    </row>
    <row r="265" spans="1:20" x14ac:dyDescent="0.25">
      <c r="A265">
        <v>44</v>
      </c>
      <c r="B265" t="s">
        <v>42</v>
      </c>
      <c r="C265" t="s">
        <v>33</v>
      </c>
      <c r="D265" t="s">
        <v>24</v>
      </c>
      <c r="E265">
        <v>1</v>
      </c>
      <c r="F265">
        <v>0.1</v>
      </c>
      <c r="H265">
        <v>50</v>
      </c>
      <c r="I265">
        <v>6</v>
      </c>
      <c r="J265">
        <v>434</v>
      </c>
      <c r="K265">
        <v>365</v>
      </c>
      <c r="L265" s="6">
        <v>6.5700000000000003E-4</v>
      </c>
      <c r="M265">
        <v>2.11</v>
      </c>
      <c r="N265" s="10">
        <v>1.1599999999999999</v>
      </c>
      <c r="O265">
        <v>40</v>
      </c>
      <c r="P265" s="8">
        <f t="shared" ref="P265:P273" si="35">L265*(M265/(M265-1))*I265*(J265-K265)</f>
        <v>0.51704124324324319</v>
      </c>
      <c r="Q265" s="8">
        <f t="shared" ref="Q265:Q273" si="36">L265*(M265/(M265-1))*I265*(M265*K265-J265)</f>
        <v>2.5188900567567565</v>
      </c>
      <c r="R265" s="15">
        <f t="shared" si="33"/>
        <v>982.54058591687749</v>
      </c>
      <c r="S265" s="15">
        <f t="shared" si="34"/>
        <v>4786.6814196515706</v>
      </c>
      <c r="T265" s="8">
        <f t="shared" ref="T265:T273" si="37">Q265/P265</f>
        <v>4.8717391304347828</v>
      </c>
    </row>
    <row r="266" spans="1:20" x14ac:dyDescent="0.25">
      <c r="A266">
        <v>45</v>
      </c>
      <c r="B266" t="s">
        <v>42</v>
      </c>
      <c r="C266" t="s">
        <v>33</v>
      </c>
      <c r="D266" t="s">
        <v>24</v>
      </c>
      <c r="E266">
        <v>3</v>
      </c>
      <c r="F266">
        <v>0.1</v>
      </c>
      <c r="I266">
        <v>6</v>
      </c>
      <c r="J266">
        <f>160*7</f>
        <v>1120</v>
      </c>
      <c r="K266">
        <f>7*141</f>
        <v>987</v>
      </c>
      <c r="L266" s="6">
        <v>6.5700000000000003E-4</v>
      </c>
      <c r="M266">
        <v>2.11</v>
      </c>
      <c r="N266" s="10">
        <v>1.1599999999999999</v>
      </c>
      <c r="O266">
        <v>40</v>
      </c>
      <c r="P266" s="8">
        <f t="shared" si="35"/>
        <v>0.99661572972972967</v>
      </c>
      <c r="Q266" s="8">
        <f t="shared" si="36"/>
        <v>7.2128752102702682</v>
      </c>
      <c r="R266" s="15">
        <f t="shared" si="33"/>
        <v>1893.8825786513728</v>
      </c>
      <c r="S266" s="15">
        <f t="shared" si="34"/>
        <v>13706.725967913166</v>
      </c>
      <c r="T266" s="8">
        <f t="shared" si="37"/>
        <v>7.2373684210526301</v>
      </c>
    </row>
    <row r="267" spans="1:20" x14ac:dyDescent="0.25">
      <c r="A267">
        <v>46</v>
      </c>
      <c r="B267" t="s">
        <v>42</v>
      </c>
      <c r="C267" t="s">
        <v>33</v>
      </c>
      <c r="D267" t="s">
        <v>24</v>
      </c>
      <c r="E267">
        <v>5</v>
      </c>
      <c r="F267">
        <v>0.1</v>
      </c>
      <c r="H267">
        <v>50</v>
      </c>
      <c r="I267">
        <v>6</v>
      </c>
      <c r="J267">
        <v>154</v>
      </c>
      <c r="K267">
        <v>133</v>
      </c>
      <c r="L267" s="6">
        <v>6.5700000000000003E-4</v>
      </c>
      <c r="M267">
        <v>2.11</v>
      </c>
      <c r="N267" s="10">
        <v>1.1599999999999999</v>
      </c>
      <c r="O267">
        <v>100</v>
      </c>
      <c r="P267" s="8">
        <f t="shared" si="35"/>
        <v>0.15736037837837838</v>
      </c>
      <c r="Q267" s="8">
        <f t="shared" si="36"/>
        <v>0.9488830816216216</v>
      </c>
      <c r="R267" s="15">
        <f t="shared" si="33"/>
        <v>299.03409136600618</v>
      </c>
      <c r="S267" s="15">
        <f t="shared" si="34"/>
        <v>1803.175570937017</v>
      </c>
      <c r="T267" s="8">
        <f t="shared" si="37"/>
        <v>6.03</v>
      </c>
    </row>
    <row r="268" spans="1:20" x14ac:dyDescent="0.25">
      <c r="A268">
        <v>47</v>
      </c>
      <c r="B268" t="s">
        <v>42</v>
      </c>
      <c r="C268" t="s">
        <v>33</v>
      </c>
      <c r="D268" t="s">
        <v>24</v>
      </c>
      <c r="E268">
        <v>6</v>
      </c>
      <c r="F268">
        <v>0.1</v>
      </c>
      <c r="I268">
        <v>6</v>
      </c>
      <c r="J268">
        <v>580</v>
      </c>
      <c r="K268">
        <v>532</v>
      </c>
      <c r="L268" s="6">
        <v>6.5700000000000003E-4</v>
      </c>
      <c r="M268">
        <v>2.11</v>
      </c>
      <c r="N268" s="10">
        <v>1.1599999999999999</v>
      </c>
      <c r="O268">
        <v>100</v>
      </c>
      <c r="P268" s="8">
        <f t="shared" si="35"/>
        <v>0.35968086486486484</v>
      </c>
      <c r="Q268" s="8">
        <f t="shared" si="36"/>
        <v>4.0652929751351348</v>
      </c>
      <c r="R268" s="15">
        <f t="shared" si="33"/>
        <v>683.50649455087137</v>
      </c>
      <c r="S268" s="15">
        <f t="shared" si="34"/>
        <v>7725.3321546612215</v>
      </c>
      <c r="T268" s="8">
        <f t="shared" si="37"/>
        <v>11.3025</v>
      </c>
    </row>
    <row r="269" spans="1:20" x14ac:dyDescent="0.25">
      <c r="A269">
        <v>48</v>
      </c>
      <c r="B269" t="s">
        <v>42</v>
      </c>
      <c r="C269" t="s">
        <v>33</v>
      </c>
      <c r="D269" t="s">
        <v>24</v>
      </c>
      <c r="E269">
        <v>7</v>
      </c>
      <c r="F269">
        <v>0.1</v>
      </c>
      <c r="I269">
        <v>6</v>
      </c>
      <c r="J269">
        <v>377</v>
      </c>
      <c r="K269">
        <v>348</v>
      </c>
      <c r="L269" s="6">
        <v>6.5700000000000003E-4</v>
      </c>
      <c r="M269">
        <v>2.11</v>
      </c>
      <c r="N269" s="10">
        <v>1.1599999999999999</v>
      </c>
      <c r="O269">
        <v>100</v>
      </c>
      <c r="P269" s="8">
        <f t="shared" si="35"/>
        <v>0.21730718918918918</v>
      </c>
      <c r="Q269" s="8">
        <f t="shared" si="36"/>
        <v>2.6772245708108104</v>
      </c>
      <c r="R269" s="15">
        <f t="shared" si="33"/>
        <v>412.95184045781809</v>
      </c>
      <c r="S269" s="15">
        <f t="shared" si="34"/>
        <v>5087.5666744403179</v>
      </c>
      <c r="T269" s="8">
        <f t="shared" si="37"/>
        <v>12.319999999999999</v>
      </c>
    </row>
    <row r="270" spans="1:20" x14ac:dyDescent="0.25">
      <c r="A270">
        <v>49</v>
      </c>
      <c r="B270" t="s">
        <v>42</v>
      </c>
      <c r="C270" t="s">
        <v>33</v>
      </c>
      <c r="D270" t="s">
        <v>24</v>
      </c>
      <c r="E270">
        <v>1</v>
      </c>
      <c r="F270">
        <v>0.1</v>
      </c>
      <c r="G270">
        <v>200</v>
      </c>
      <c r="I270">
        <v>6</v>
      </c>
      <c r="J270">
        <v>520</v>
      </c>
      <c r="K270">
        <v>462</v>
      </c>
      <c r="L270" s="6">
        <v>6.5700000000000003E-4</v>
      </c>
      <c r="M270">
        <v>2.11</v>
      </c>
      <c r="N270" s="10">
        <v>1.1599999999999999</v>
      </c>
      <c r="O270">
        <v>40</v>
      </c>
      <c r="P270" s="8">
        <f t="shared" si="35"/>
        <v>0.43461437837837835</v>
      </c>
      <c r="Q270" s="8">
        <f t="shared" si="36"/>
        <v>3.4081260616216213</v>
      </c>
      <c r="R270" s="15">
        <f t="shared" si="33"/>
        <v>825.90368091563619</v>
      </c>
      <c r="S270" s="15">
        <f t="shared" si="34"/>
        <v>6476.5088302422346</v>
      </c>
      <c r="T270" s="8">
        <f t="shared" si="37"/>
        <v>7.8417241379310347</v>
      </c>
    </row>
    <row r="271" spans="1:20" x14ac:dyDescent="0.25">
      <c r="A271">
        <v>50</v>
      </c>
      <c r="B271" t="s">
        <v>42</v>
      </c>
      <c r="C271" t="s">
        <v>33</v>
      </c>
      <c r="D271" t="s">
        <v>24</v>
      </c>
      <c r="E271">
        <v>1</v>
      </c>
      <c r="F271">
        <v>0.1</v>
      </c>
      <c r="G271">
        <v>50</v>
      </c>
      <c r="H271">
        <v>200</v>
      </c>
      <c r="I271">
        <v>6</v>
      </c>
      <c r="J271">
        <v>299</v>
      </c>
      <c r="K271">
        <v>266</v>
      </c>
      <c r="L271" s="6">
        <v>6.5700000000000003E-4</v>
      </c>
      <c r="M271">
        <v>2.11</v>
      </c>
      <c r="N271" s="10">
        <v>1.1599999999999999</v>
      </c>
      <c r="O271">
        <v>40</v>
      </c>
      <c r="P271" s="8">
        <f t="shared" si="35"/>
        <v>0.24728059459459459</v>
      </c>
      <c r="Q271" s="8">
        <f t="shared" si="36"/>
        <v>1.9652063254054053</v>
      </c>
      <c r="R271" s="15">
        <f t="shared" si="33"/>
        <v>469.91071500372402</v>
      </c>
      <c r="S271" s="15">
        <f t="shared" si="34"/>
        <v>3734.5086096023228</v>
      </c>
      <c r="T271" s="8">
        <f t="shared" si="37"/>
        <v>7.9472727272727273</v>
      </c>
    </row>
    <row r="272" spans="1:20" x14ac:dyDescent="0.25">
      <c r="A272">
        <v>51</v>
      </c>
      <c r="B272" t="s">
        <v>42</v>
      </c>
      <c r="C272" t="s">
        <v>33</v>
      </c>
      <c r="D272" t="s">
        <v>24</v>
      </c>
      <c r="E272">
        <v>5</v>
      </c>
      <c r="F272">
        <v>0.1</v>
      </c>
      <c r="G272">
        <v>200</v>
      </c>
      <c r="I272">
        <v>6</v>
      </c>
      <c r="J272">
        <v>232</v>
      </c>
      <c r="K272">
        <v>213</v>
      </c>
      <c r="L272" s="6">
        <v>6.5700000000000003E-4</v>
      </c>
      <c r="M272">
        <v>2.11</v>
      </c>
      <c r="N272" s="10">
        <v>1.1599999999999999</v>
      </c>
      <c r="O272">
        <v>100</v>
      </c>
      <c r="P272" s="8">
        <f t="shared" si="35"/>
        <v>0.14237367567567569</v>
      </c>
      <c r="Q272" s="8">
        <f t="shared" si="36"/>
        <v>1.6292793843243238</v>
      </c>
      <c r="R272" s="15">
        <f t="shared" si="33"/>
        <v>270.55465409305327</v>
      </c>
      <c r="S272" s="15">
        <f t="shared" si="34"/>
        <v>3096.1420231290817</v>
      </c>
      <c r="T272" s="8">
        <f t="shared" si="37"/>
        <v>11.443684210526312</v>
      </c>
    </row>
    <row r="273" spans="1:20" x14ac:dyDescent="0.25">
      <c r="A273">
        <v>52</v>
      </c>
      <c r="B273" t="s">
        <v>42</v>
      </c>
      <c r="C273" t="s">
        <v>33</v>
      </c>
      <c r="D273" t="s">
        <v>24</v>
      </c>
      <c r="E273">
        <v>5</v>
      </c>
      <c r="F273">
        <v>0.1</v>
      </c>
      <c r="G273">
        <v>50</v>
      </c>
      <c r="H273">
        <v>200</v>
      </c>
      <c r="I273">
        <v>6</v>
      </c>
      <c r="J273">
        <v>146</v>
      </c>
      <c r="K273">
        <v>137</v>
      </c>
      <c r="L273" s="6">
        <v>6.5700000000000003E-4</v>
      </c>
      <c r="M273">
        <v>2.11</v>
      </c>
      <c r="N273" s="10">
        <v>1.1599999999999999</v>
      </c>
      <c r="O273">
        <v>100</v>
      </c>
      <c r="P273" s="8">
        <f t="shared" si="35"/>
        <v>6.7440162162162157E-2</v>
      </c>
      <c r="Q273" s="8">
        <f t="shared" si="36"/>
        <v>1.0720737778378377</v>
      </c>
      <c r="R273" s="15">
        <f t="shared" si="33"/>
        <v>128.15746772828837</v>
      </c>
      <c r="S273" s="15">
        <f t="shared" si="34"/>
        <v>2037.2765453206907</v>
      </c>
      <c r="T273" s="8">
        <f t="shared" si="37"/>
        <v>15.896666666666667</v>
      </c>
    </row>
    <row r="274" spans="1:20" x14ac:dyDescent="0.25">
      <c r="A274">
        <v>53</v>
      </c>
      <c r="B274" t="s">
        <v>44</v>
      </c>
      <c r="C274" t="s">
        <v>33</v>
      </c>
      <c r="D274" t="s">
        <v>18</v>
      </c>
      <c r="E274">
        <v>1</v>
      </c>
      <c r="F274">
        <v>0.1</v>
      </c>
      <c r="G274">
        <v>200</v>
      </c>
      <c r="I274">
        <v>6</v>
      </c>
      <c r="J274">
        <v>5.82</v>
      </c>
      <c r="K274">
        <v>5.0999999999999996</v>
      </c>
      <c r="L274" s="6">
        <v>6.5700000000000003E-4</v>
      </c>
      <c r="M274">
        <v>2.11</v>
      </c>
      <c r="N274" s="10">
        <v>0.86</v>
      </c>
      <c r="O274">
        <v>40</v>
      </c>
      <c r="P274" s="8">
        <f t="shared" ref="P274:P283" si="38">L274*(M274/(M274-1))*I274*(J274-K274)</f>
        <v>5.3952129729729782E-3</v>
      </c>
      <c r="Q274" s="8">
        <f t="shared" ref="Q274:Q283" si="39">L274*(M274/(M274-1))*I274*(M274*K274-J274)</f>
        <v>3.7024649027027019E-2</v>
      </c>
      <c r="R274" s="15">
        <f t="shared" si="33"/>
        <v>13.829084889750199</v>
      </c>
      <c r="S274" s="15">
        <f t="shared" si="34"/>
        <v>94.902095055910635</v>
      </c>
      <c r="T274" s="8">
        <f t="shared" ref="T274:T283" si="40">Q274/P274</f>
        <v>6.8624999999999918</v>
      </c>
    </row>
    <row r="275" spans="1:20" x14ac:dyDescent="0.25">
      <c r="A275">
        <v>54</v>
      </c>
      <c r="B275" t="s">
        <v>44</v>
      </c>
      <c r="C275" t="s">
        <v>33</v>
      </c>
      <c r="D275" t="s">
        <v>18</v>
      </c>
      <c r="E275">
        <v>1</v>
      </c>
      <c r="F275">
        <v>0.1</v>
      </c>
      <c r="G275">
        <v>50</v>
      </c>
      <c r="H275">
        <v>200</v>
      </c>
      <c r="I275">
        <v>6</v>
      </c>
      <c r="J275">
        <v>15</v>
      </c>
      <c r="K275">
        <v>13.8</v>
      </c>
      <c r="L275" s="6">
        <v>6.5700000000000003E-4</v>
      </c>
      <c r="M275">
        <v>2.11</v>
      </c>
      <c r="N275" s="10">
        <v>0.86</v>
      </c>
      <c r="O275">
        <v>40</v>
      </c>
      <c r="P275" s="8">
        <f t="shared" si="38"/>
        <v>8.9920216216216164E-3</v>
      </c>
      <c r="Q275" s="8">
        <f t="shared" si="39"/>
        <v>0.10579113437837837</v>
      </c>
      <c r="R275" s="15">
        <f t="shared" si="33"/>
        <v>23.048474816250298</v>
      </c>
      <c r="S275" s="15">
        <f t="shared" si="34"/>
        <v>271.16530621318486</v>
      </c>
      <c r="T275" s="8">
        <f t="shared" si="40"/>
        <v>11.765000000000006</v>
      </c>
    </row>
    <row r="276" spans="1:20" x14ac:dyDescent="0.25">
      <c r="A276">
        <v>55</v>
      </c>
      <c r="B276" t="s">
        <v>44</v>
      </c>
      <c r="C276" t="s">
        <v>33</v>
      </c>
      <c r="D276" t="s">
        <v>18</v>
      </c>
      <c r="E276">
        <v>1</v>
      </c>
      <c r="F276">
        <v>0.1</v>
      </c>
      <c r="H276">
        <v>50</v>
      </c>
      <c r="I276">
        <v>6</v>
      </c>
      <c r="J276">
        <v>12.2</v>
      </c>
      <c r="K276">
        <v>10.199999999999999</v>
      </c>
      <c r="L276" s="6">
        <v>6.5700000000000003E-4</v>
      </c>
      <c r="M276">
        <v>2.11</v>
      </c>
      <c r="N276" s="10">
        <v>0.86</v>
      </c>
      <c r="O276">
        <v>40</v>
      </c>
      <c r="P276" s="8">
        <f t="shared" si="38"/>
        <v>1.4986702702702703E-2</v>
      </c>
      <c r="Q276" s="8">
        <f t="shared" si="39"/>
        <v>6.9853021297297285E-2</v>
      </c>
      <c r="R276" s="15">
        <f t="shared" si="33"/>
        <v>38.414124693750516</v>
      </c>
      <c r="S276" s="15">
        <f t="shared" si="34"/>
        <v>179.04823519757113</v>
      </c>
      <c r="T276" s="8">
        <f t="shared" si="40"/>
        <v>4.6609999999999996</v>
      </c>
    </row>
    <row r="277" spans="1:20" x14ac:dyDescent="0.25">
      <c r="A277">
        <v>56</v>
      </c>
      <c r="B277" t="s">
        <v>44</v>
      </c>
      <c r="C277" t="s">
        <v>33</v>
      </c>
      <c r="D277" t="s">
        <v>18</v>
      </c>
      <c r="E277">
        <v>2</v>
      </c>
      <c r="F277">
        <v>0.1</v>
      </c>
      <c r="I277">
        <v>6</v>
      </c>
      <c r="J277">
        <v>32.799999999999997</v>
      </c>
      <c r="K277">
        <v>29.4</v>
      </c>
      <c r="L277" s="6">
        <v>6.5700000000000003E-4</v>
      </c>
      <c r="M277">
        <v>2.11</v>
      </c>
      <c r="N277" s="10">
        <v>0.86</v>
      </c>
      <c r="O277">
        <v>40</v>
      </c>
      <c r="P277" s="8">
        <f t="shared" si="38"/>
        <v>2.5477394594594582E-2</v>
      </c>
      <c r="Q277" s="8">
        <f t="shared" si="39"/>
        <v>0.21906063340540535</v>
      </c>
      <c r="R277" s="15">
        <f t="shared" si="33"/>
        <v>65.304011979375858</v>
      </c>
      <c r="S277" s="15">
        <f t="shared" si="34"/>
        <v>561.49926064855117</v>
      </c>
      <c r="T277" s="8">
        <f t="shared" si="40"/>
        <v>8.5982352941176483</v>
      </c>
    </row>
    <row r="278" spans="1:20" x14ac:dyDescent="0.25">
      <c r="A278">
        <v>57</v>
      </c>
      <c r="B278" t="s">
        <v>44</v>
      </c>
      <c r="C278" t="s">
        <v>33</v>
      </c>
      <c r="D278" t="s">
        <v>18</v>
      </c>
      <c r="E278">
        <v>3</v>
      </c>
      <c r="F278">
        <v>0.2</v>
      </c>
      <c r="I278">
        <v>6</v>
      </c>
      <c r="J278">
        <v>62.1</v>
      </c>
      <c r="K278">
        <v>53.5</v>
      </c>
      <c r="L278" s="6">
        <v>6.5700000000000003E-4</v>
      </c>
      <c r="M278">
        <v>2.11</v>
      </c>
      <c r="N278" s="10">
        <v>0.86</v>
      </c>
      <c r="O278">
        <v>40</v>
      </c>
      <c r="P278" s="8">
        <f t="shared" si="38"/>
        <v>6.4442821621621627E-2</v>
      </c>
      <c r="Q278" s="8">
        <f t="shared" si="39"/>
        <v>0.3805498483783783</v>
      </c>
      <c r="R278" s="15">
        <f t="shared" si="33"/>
        <v>82.590368091563619</v>
      </c>
      <c r="S278" s="15">
        <f t="shared" si="34"/>
        <v>487.71533064302997</v>
      </c>
      <c r="T278" s="8">
        <f t="shared" si="40"/>
        <v>5.9052325581395335</v>
      </c>
    </row>
    <row r="279" spans="1:20" x14ac:dyDescent="0.25">
      <c r="A279">
        <v>58</v>
      </c>
      <c r="B279" t="s">
        <v>44</v>
      </c>
      <c r="C279" t="s">
        <v>33</v>
      </c>
      <c r="D279" t="s">
        <v>18</v>
      </c>
      <c r="E279">
        <v>6</v>
      </c>
      <c r="F279">
        <v>0.1</v>
      </c>
      <c r="I279">
        <v>6</v>
      </c>
      <c r="J279">
        <v>29.2</v>
      </c>
      <c r="K279">
        <v>27.3</v>
      </c>
      <c r="L279" s="6">
        <v>6.5700000000000003E-4</v>
      </c>
      <c r="M279">
        <v>2.11</v>
      </c>
      <c r="N279" s="10">
        <v>0.86</v>
      </c>
      <c r="O279">
        <v>110</v>
      </c>
      <c r="P279" s="8">
        <f t="shared" si="38"/>
        <v>1.4237367567567556E-2</v>
      </c>
      <c r="Q279" s="8">
        <f t="shared" si="39"/>
        <v>0.21283365843243246</v>
      </c>
      <c r="R279" s="15">
        <f t="shared" si="33"/>
        <v>36.493418459062966</v>
      </c>
      <c r="S279" s="15">
        <f t="shared" si="34"/>
        <v>545.53819183829808</v>
      </c>
      <c r="T279" s="8">
        <f t="shared" si="40"/>
        <v>14.948947368421067</v>
      </c>
    </row>
    <row r="280" spans="1:20" x14ac:dyDescent="0.25">
      <c r="A280">
        <v>59</v>
      </c>
      <c r="B280" t="s">
        <v>44</v>
      </c>
      <c r="C280" t="s">
        <v>33</v>
      </c>
      <c r="D280" t="s">
        <v>18</v>
      </c>
      <c r="E280">
        <v>7</v>
      </c>
      <c r="F280">
        <v>0.1</v>
      </c>
      <c r="I280">
        <v>6</v>
      </c>
      <c r="J280">
        <v>29.2</v>
      </c>
      <c r="K280">
        <v>26.6</v>
      </c>
      <c r="L280" s="6">
        <v>6.5700000000000003E-4</v>
      </c>
      <c r="M280">
        <v>2.11</v>
      </c>
      <c r="N280" s="10">
        <v>0.86</v>
      </c>
      <c r="O280">
        <v>110</v>
      </c>
      <c r="P280" s="8">
        <f t="shared" si="38"/>
        <v>1.9482713513513498E-2</v>
      </c>
      <c r="Q280" s="8">
        <f t="shared" si="39"/>
        <v>0.20176597848648647</v>
      </c>
      <c r="R280" s="15">
        <f t="shared" si="33"/>
        <v>49.938362101875633</v>
      </c>
      <c r="S280" s="15">
        <f t="shared" si="34"/>
        <v>517.16936075196327</v>
      </c>
      <c r="T280" s="8">
        <f t="shared" si="40"/>
        <v>10.356153846153854</v>
      </c>
    </row>
    <row r="281" spans="1:20" x14ac:dyDescent="0.25">
      <c r="A281">
        <v>60</v>
      </c>
      <c r="B281" t="s">
        <v>44</v>
      </c>
      <c r="C281" t="s">
        <v>33</v>
      </c>
      <c r="D281" t="s">
        <v>18</v>
      </c>
      <c r="E281">
        <v>5</v>
      </c>
      <c r="F281">
        <v>0.1</v>
      </c>
      <c r="G281">
        <v>200</v>
      </c>
      <c r="I281">
        <v>6</v>
      </c>
      <c r="J281">
        <v>6.01</v>
      </c>
      <c r="K281">
        <v>5.67</v>
      </c>
      <c r="L281" s="6">
        <v>6.5700000000000003E-4</v>
      </c>
      <c r="M281">
        <v>2.11</v>
      </c>
      <c r="N281" s="10">
        <v>0.86</v>
      </c>
      <c r="O281">
        <v>110</v>
      </c>
      <c r="P281" s="8">
        <f t="shared" si="38"/>
        <v>2.5477394594594586E-3</v>
      </c>
      <c r="Q281" s="8">
        <f t="shared" si="39"/>
        <v>4.4613165940540538E-2</v>
      </c>
      <c r="R281" s="15">
        <f t="shared" si="33"/>
        <v>6.5304011979375867</v>
      </c>
      <c r="S281" s="15">
        <f t="shared" si="34"/>
        <v>114.35308709459123</v>
      </c>
      <c r="T281" s="8">
        <f t="shared" si="40"/>
        <v>17.510882352941181</v>
      </c>
    </row>
    <row r="282" spans="1:20" x14ac:dyDescent="0.25">
      <c r="A282">
        <v>61</v>
      </c>
      <c r="B282" t="s">
        <v>44</v>
      </c>
      <c r="C282" t="s">
        <v>33</v>
      </c>
      <c r="D282" t="s">
        <v>18</v>
      </c>
      <c r="E282">
        <v>5</v>
      </c>
      <c r="F282">
        <v>0.1</v>
      </c>
      <c r="G282">
        <v>50</v>
      </c>
      <c r="H282">
        <v>200</v>
      </c>
      <c r="I282">
        <v>6</v>
      </c>
      <c r="J282">
        <v>10</v>
      </c>
      <c r="K282">
        <v>9.81</v>
      </c>
      <c r="L282" s="6">
        <v>6.5700000000000003E-4</v>
      </c>
      <c r="M282">
        <v>2.11</v>
      </c>
      <c r="N282" s="10">
        <v>0.86</v>
      </c>
      <c r="O282">
        <v>110</v>
      </c>
      <c r="P282" s="8">
        <f t="shared" si="38"/>
        <v>1.4237367567567531E-3</v>
      </c>
      <c r="Q282" s="8">
        <f t="shared" si="39"/>
        <v>8.017211544324325E-2</v>
      </c>
      <c r="R282" s="15">
        <f t="shared" si="33"/>
        <v>3.6493418459062901</v>
      </c>
      <c r="S282" s="15">
        <f t="shared" si="34"/>
        <v>205.4982807554531</v>
      </c>
      <c r="T282" s="8">
        <f t="shared" si="40"/>
        <v>56.311052631579095</v>
      </c>
    </row>
    <row r="283" spans="1:20" x14ac:dyDescent="0.25">
      <c r="A283">
        <v>62</v>
      </c>
      <c r="B283" t="s">
        <v>44</v>
      </c>
      <c r="C283" t="s">
        <v>33</v>
      </c>
      <c r="D283" t="s">
        <v>18</v>
      </c>
      <c r="E283">
        <v>5</v>
      </c>
      <c r="F283">
        <v>0.1</v>
      </c>
      <c r="H283">
        <v>50</v>
      </c>
      <c r="I283">
        <v>6</v>
      </c>
      <c r="J283">
        <v>15.1</v>
      </c>
      <c r="K283">
        <v>13.9</v>
      </c>
      <c r="L283" s="6">
        <v>6.5700000000000003E-4</v>
      </c>
      <c r="M283">
        <v>2.11</v>
      </c>
      <c r="N283" s="10">
        <v>0.86</v>
      </c>
      <c r="O283">
        <v>110</v>
      </c>
      <c r="P283" s="8">
        <f t="shared" si="38"/>
        <v>8.9920216216216164E-3</v>
      </c>
      <c r="Q283" s="8">
        <f t="shared" si="39"/>
        <v>0.10662289637837838</v>
      </c>
      <c r="R283" s="15">
        <f t="shared" si="33"/>
        <v>23.048474816250298</v>
      </c>
      <c r="S283" s="15">
        <f t="shared" si="34"/>
        <v>273.29729013368802</v>
      </c>
      <c r="T283" s="8">
        <f t="shared" si="40"/>
        <v>11.857500000000007</v>
      </c>
    </row>
    <row r="284" spans="1:20" x14ac:dyDescent="0.25">
      <c r="A284">
        <v>63</v>
      </c>
      <c r="B284" t="s">
        <v>44</v>
      </c>
      <c r="C284" t="s">
        <v>32</v>
      </c>
      <c r="D284" t="s">
        <v>20</v>
      </c>
      <c r="E284">
        <v>1</v>
      </c>
      <c r="F284">
        <v>0.1</v>
      </c>
      <c r="G284">
        <v>200</v>
      </c>
      <c r="I284">
        <v>6</v>
      </c>
      <c r="J284">
        <v>7.8</v>
      </c>
      <c r="K284">
        <v>7.18</v>
      </c>
      <c r="L284" s="6">
        <v>6.5700000000000003E-4</v>
      </c>
      <c r="M284">
        <v>2.11</v>
      </c>
      <c r="N284" s="10">
        <v>1.026</v>
      </c>
      <c r="O284">
        <v>40</v>
      </c>
      <c r="P284" s="8">
        <f t="shared" ref="P284:P305" si="41">L284*(M284/(M284-1))*I284*(J284-K284)</f>
        <v>4.6458778378378387E-3</v>
      </c>
      <c r="Q284" s="8">
        <f t="shared" ref="Q284:Q305" si="42">L284*(M284/(M284-1))*I284*(M284*K284-J284)</f>
        <v>5.5074633762162158E-2</v>
      </c>
      <c r="R284" s="15">
        <f t="shared" si="33"/>
        <v>9.9816819136002835</v>
      </c>
      <c r="S284" s="15">
        <f t="shared" si="34"/>
        <v>118.32800923964409</v>
      </c>
      <c r="T284" s="8">
        <f t="shared" ref="T284:T305" si="43">Q284/P284</f>
        <v>11.854516129032255</v>
      </c>
    </row>
    <row r="285" spans="1:20" x14ac:dyDescent="0.25">
      <c r="A285">
        <v>64</v>
      </c>
      <c r="B285" t="s">
        <v>44</v>
      </c>
      <c r="C285" t="s">
        <v>32</v>
      </c>
      <c r="D285" t="s">
        <v>20</v>
      </c>
      <c r="E285">
        <v>1</v>
      </c>
      <c r="F285">
        <v>0.1</v>
      </c>
      <c r="G285">
        <v>50</v>
      </c>
      <c r="H285">
        <v>200</v>
      </c>
      <c r="I285">
        <v>6</v>
      </c>
      <c r="J285">
        <v>7.55</v>
      </c>
      <c r="K285">
        <v>6.88</v>
      </c>
      <c r="L285" s="6">
        <v>6.5700000000000003E-4</v>
      </c>
      <c r="M285">
        <v>2.11</v>
      </c>
      <c r="N285" s="10">
        <v>1.026</v>
      </c>
      <c r="O285">
        <v>40</v>
      </c>
      <c r="P285" s="8">
        <f t="shared" si="41"/>
        <v>5.0205454054054049E-3</v>
      </c>
      <c r="Q285" s="8">
        <f t="shared" si="42"/>
        <v>5.220468019459458E-2</v>
      </c>
      <c r="R285" s="15">
        <f t="shared" si="33"/>
        <v>10.786656261471272</v>
      </c>
      <c r="S285" s="15">
        <f t="shared" si="34"/>
        <v>112.16190573495228</v>
      </c>
      <c r="T285" s="8">
        <f t="shared" si="43"/>
        <v>10.398208955223879</v>
      </c>
    </row>
    <row r="286" spans="1:20" x14ac:dyDescent="0.25">
      <c r="A286">
        <v>65</v>
      </c>
      <c r="B286" t="s">
        <v>44</v>
      </c>
      <c r="C286" t="s">
        <v>32</v>
      </c>
      <c r="D286" t="s">
        <v>20</v>
      </c>
      <c r="E286">
        <v>1</v>
      </c>
      <c r="F286">
        <v>0.1</v>
      </c>
      <c r="H286">
        <v>50</v>
      </c>
      <c r="I286">
        <v>6</v>
      </c>
      <c r="J286">
        <v>18.100000000000001</v>
      </c>
      <c r="K286">
        <v>15.4</v>
      </c>
      <c r="L286" s="6">
        <v>6.5700000000000003E-4</v>
      </c>
      <c r="M286">
        <v>2.11</v>
      </c>
      <c r="N286" s="10">
        <v>1.026</v>
      </c>
      <c r="O286">
        <v>40</v>
      </c>
      <c r="P286" s="8">
        <f t="shared" si="41"/>
        <v>2.0232048648648658E-2</v>
      </c>
      <c r="Q286" s="8">
        <f t="shared" si="42"/>
        <v>0.10785929935135134</v>
      </c>
      <c r="R286" s="15">
        <f t="shared" si="33"/>
        <v>43.468614785033502</v>
      </c>
      <c r="S286" s="15">
        <f t="shared" si="34"/>
        <v>231.73601526510072</v>
      </c>
      <c r="T286" s="8">
        <f t="shared" si="43"/>
        <v>5.3311111111111078</v>
      </c>
    </row>
    <row r="287" spans="1:20" x14ac:dyDescent="0.25">
      <c r="A287">
        <v>66</v>
      </c>
      <c r="B287" t="s">
        <v>44</v>
      </c>
      <c r="C287" t="s">
        <v>32</v>
      </c>
      <c r="D287" t="s">
        <v>20</v>
      </c>
      <c r="E287">
        <v>2</v>
      </c>
      <c r="F287">
        <v>0.1</v>
      </c>
      <c r="I287">
        <v>6</v>
      </c>
      <c r="J287">
        <v>32.4</v>
      </c>
      <c r="K287">
        <v>27.8</v>
      </c>
      <c r="L287" s="6">
        <v>6.5700000000000003E-4</v>
      </c>
      <c r="M287">
        <v>2.11</v>
      </c>
      <c r="N287" s="10">
        <v>1.026</v>
      </c>
      <c r="O287">
        <v>40</v>
      </c>
      <c r="P287" s="8">
        <f t="shared" si="41"/>
        <v>3.44694162162162E-2</v>
      </c>
      <c r="Q287" s="8">
        <f t="shared" si="42"/>
        <v>0.19676041978378381</v>
      </c>
      <c r="R287" s="15">
        <f t="shared" si="33"/>
        <v>74.057640004131073</v>
      </c>
      <c r="S287" s="15">
        <f t="shared" si="34"/>
        <v>422.74032852792936</v>
      </c>
      <c r="T287" s="8">
        <f t="shared" si="43"/>
        <v>5.7082608695652208</v>
      </c>
    </row>
    <row r="288" spans="1:20" x14ac:dyDescent="0.25">
      <c r="A288">
        <v>67</v>
      </c>
      <c r="B288" t="s">
        <v>44</v>
      </c>
      <c r="C288" t="s">
        <v>32</v>
      </c>
      <c r="D288" t="s">
        <v>20</v>
      </c>
      <c r="E288">
        <v>3</v>
      </c>
      <c r="F288">
        <v>0.1</v>
      </c>
      <c r="I288">
        <v>6</v>
      </c>
      <c r="J288">
        <v>31.8</v>
      </c>
      <c r="K288">
        <v>28.7</v>
      </c>
      <c r="L288" s="6">
        <v>6.5700000000000003E-4</v>
      </c>
      <c r="M288">
        <v>2.11</v>
      </c>
      <c r="N288" s="10">
        <v>1.026</v>
      </c>
      <c r="O288">
        <v>40</v>
      </c>
      <c r="P288" s="8">
        <f t="shared" si="41"/>
        <v>2.3229389189189199E-2</v>
      </c>
      <c r="Q288" s="8">
        <f t="shared" si="42"/>
        <v>0.21548630481081077</v>
      </c>
      <c r="R288" s="15">
        <f t="shared" si="33"/>
        <v>49.908409568001424</v>
      </c>
      <c r="S288" s="15">
        <f t="shared" si="34"/>
        <v>462.97294643452125</v>
      </c>
      <c r="T288" s="8">
        <f t="shared" si="43"/>
        <v>9.2764516129032195</v>
      </c>
    </row>
    <row r="289" spans="1:20" x14ac:dyDescent="0.25">
      <c r="A289">
        <v>68</v>
      </c>
      <c r="B289" t="s">
        <v>44</v>
      </c>
      <c r="C289" t="s">
        <v>32</v>
      </c>
      <c r="D289" t="s">
        <v>20</v>
      </c>
      <c r="E289">
        <v>5</v>
      </c>
      <c r="F289">
        <v>0.1</v>
      </c>
      <c r="G289">
        <v>200</v>
      </c>
      <c r="I289">
        <v>6</v>
      </c>
      <c r="J289">
        <v>5.76</v>
      </c>
      <c r="K289">
        <v>5.14</v>
      </c>
      <c r="L289" s="6">
        <v>6.5700000000000003E-4</v>
      </c>
      <c r="M289">
        <v>2.11</v>
      </c>
      <c r="N289" s="10">
        <v>1.026</v>
      </c>
      <c r="O289">
        <v>110</v>
      </c>
      <c r="P289" s="8">
        <f t="shared" si="41"/>
        <v>4.6458778378378387E-3</v>
      </c>
      <c r="Q289" s="8">
        <f t="shared" si="42"/>
        <v>3.8106688962162148E-2</v>
      </c>
      <c r="R289" s="15">
        <f t="shared" si="33"/>
        <v>9.9816819136002835</v>
      </c>
      <c r="S289" s="15">
        <f t="shared" si="34"/>
        <v>81.872330973262663</v>
      </c>
      <c r="T289" s="8">
        <f t="shared" si="43"/>
        <v>8.2022580645161245</v>
      </c>
    </row>
    <row r="290" spans="1:20" x14ac:dyDescent="0.25">
      <c r="A290">
        <v>69</v>
      </c>
      <c r="B290" t="s">
        <v>44</v>
      </c>
      <c r="C290" t="s">
        <v>32</v>
      </c>
      <c r="D290" t="s">
        <v>20</v>
      </c>
      <c r="E290">
        <v>5</v>
      </c>
      <c r="F290">
        <v>0.1</v>
      </c>
      <c r="G290">
        <v>50</v>
      </c>
      <c r="H290">
        <v>200</v>
      </c>
      <c r="I290">
        <v>6</v>
      </c>
      <c r="J290">
        <v>5.3</v>
      </c>
      <c r="K290">
        <v>5.12</v>
      </c>
      <c r="L290" s="6">
        <v>6.5700000000000003E-4</v>
      </c>
      <c r="M290">
        <v>2.11</v>
      </c>
      <c r="N290" s="10">
        <v>1.026</v>
      </c>
      <c r="O290">
        <v>110</v>
      </c>
      <c r="P290" s="8">
        <f t="shared" si="41"/>
        <v>1.3488032432432411E-3</v>
      </c>
      <c r="Q290" s="8">
        <f t="shared" si="42"/>
        <v>4.1237411156756762E-2</v>
      </c>
      <c r="R290" s="15">
        <f t="shared" si="33"/>
        <v>2.8979076523355607</v>
      </c>
      <c r="S290" s="15">
        <f t="shared" si="34"/>
        <v>88.598696624072701</v>
      </c>
      <c r="T290" s="8">
        <f t="shared" si="43"/>
        <v>30.573333333333387</v>
      </c>
    </row>
    <row r="291" spans="1:20" x14ac:dyDescent="0.25">
      <c r="A291">
        <v>70</v>
      </c>
      <c r="B291" t="s">
        <v>44</v>
      </c>
      <c r="C291" t="s">
        <v>32</v>
      </c>
      <c r="D291" t="s">
        <v>20</v>
      </c>
      <c r="E291">
        <v>5</v>
      </c>
      <c r="F291">
        <v>0.1</v>
      </c>
      <c r="H291">
        <v>50</v>
      </c>
      <c r="I291">
        <v>6</v>
      </c>
      <c r="J291">
        <v>6.74</v>
      </c>
      <c r="K291">
        <v>6.05</v>
      </c>
      <c r="L291" s="6">
        <v>6.5700000000000003E-4</v>
      </c>
      <c r="M291">
        <v>2.11</v>
      </c>
      <c r="N291" s="10">
        <v>1.026</v>
      </c>
      <c r="O291">
        <v>110</v>
      </c>
      <c r="P291" s="8">
        <f t="shared" si="41"/>
        <v>5.1704124324324354E-3</v>
      </c>
      <c r="Q291" s="8">
        <f t="shared" si="42"/>
        <v>4.5151188567567564E-2</v>
      </c>
      <c r="R291" s="15">
        <f t="shared" si="33"/>
        <v>11.108646000619672</v>
      </c>
      <c r="S291" s="15">
        <f t="shared" si="34"/>
        <v>97.007458661933043</v>
      </c>
      <c r="T291" s="8">
        <f t="shared" si="43"/>
        <v>8.7326086956521678</v>
      </c>
    </row>
    <row r="292" spans="1:20" x14ac:dyDescent="0.25">
      <c r="A292">
        <v>71</v>
      </c>
      <c r="B292" t="s">
        <v>44</v>
      </c>
      <c r="C292" t="s">
        <v>32</v>
      </c>
      <c r="D292" t="s">
        <v>20</v>
      </c>
      <c r="E292">
        <v>6</v>
      </c>
      <c r="F292">
        <v>0.1</v>
      </c>
      <c r="I292">
        <v>6</v>
      </c>
      <c r="J292">
        <v>16.100000000000001</v>
      </c>
      <c r="K292">
        <v>14.2</v>
      </c>
      <c r="L292" s="6">
        <v>6.5700000000000003E-4</v>
      </c>
      <c r="M292">
        <v>2.11</v>
      </c>
      <c r="N292" s="10">
        <v>1.026</v>
      </c>
      <c r="O292">
        <v>110</v>
      </c>
      <c r="P292" s="8">
        <f t="shared" si="41"/>
        <v>1.4237367567567584E-2</v>
      </c>
      <c r="Q292" s="8">
        <f t="shared" si="42"/>
        <v>0.10387283643243239</v>
      </c>
      <c r="R292" s="15">
        <f t="shared" si="33"/>
        <v>30.589025219097667</v>
      </c>
      <c r="S292" s="15">
        <f t="shared" si="34"/>
        <v>223.1710882037533</v>
      </c>
      <c r="T292" s="8">
        <f t="shared" si="43"/>
        <v>7.2957894736841995</v>
      </c>
    </row>
    <row r="293" spans="1:20" x14ac:dyDescent="0.25">
      <c r="A293">
        <v>72</v>
      </c>
      <c r="B293" t="s">
        <v>44</v>
      </c>
      <c r="C293" t="s">
        <v>32</v>
      </c>
      <c r="D293" t="s">
        <v>20</v>
      </c>
      <c r="E293">
        <v>7</v>
      </c>
      <c r="F293">
        <v>0.1</v>
      </c>
      <c r="I293">
        <v>6</v>
      </c>
      <c r="J293">
        <v>18.600000000000001</v>
      </c>
      <c r="K293">
        <v>17.600000000000001</v>
      </c>
      <c r="L293" s="6">
        <v>6.5700000000000003E-4</v>
      </c>
      <c r="M293">
        <v>2.11</v>
      </c>
      <c r="N293" s="10">
        <v>1.026</v>
      </c>
      <c r="O293">
        <v>110</v>
      </c>
      <c r="P293" s="8">
        <f t="shared" si="41"/>
        <v>7.4933513513513513E-3</v>
      </c>
      <c r="Q293" s="8">
        <f t="shared" si="42"/>
        <v>0.13889676064864867</v>
      </c>
      <c r="R293" s="15">
        <f t="shared" si="33"/>
        <v>16.099486957419806</v>
      </c>
      <c r="S293" s="15">
        <f t="shared" si="34"/>
        <v>298.42009024273364</v>
      </c>
      <c r="T293" s="8">
        <f t="shared" si="43"/>
        <v>18.536000000000001</v>
      </c>
    </row>
    <row r="294" spans="1:20" x14ac:dyDescent="0.25">
      <c r="A294">
        <v>73</v>
      </c>
      <c r="B294" t="s">
        <v>44</v>
      </c>
      <c r="C294" t="s">
        <v>32</v>
      </c>
      <c r="D294" t="s">
        <v>20</v>
      </c>
      <c r="E294">
        <v>9</v>
      </c>
      <c r="F294">
        <v>0.1</v>
      </c>
      <c r="H294">
        <v>50</v>
      </c>
      <c r="I294">
        <v>6</v>
      </c>
      <c r="J294">
        <v>11.8</v>
      </c>
      <c r="K294">
        <v>10.9</v>
      </c>
      <c r="L294" s="6">
        <v>6.5700000000000003E-4</v>
      </c>
      <c r="M294">
        <v>2.11</v>
      </c>
      <c r="N294" s="10">
        <v>1.026</v>
      </c>
      <c r="O294">
        <v>180</v>
      </c>
      <c r="P294" s="8">
        <f t="shared" si="41"/>
        <v>6.7440162162162188E-3</v>
      </c>
      <c r="Q294" s="8">
        <f t="shared" si="42"/>
        <v>8.3918041783783773E-2</v>
      </c>
      <c r="R294" s="15">
        <f t="shared" si="33"/>
        <v>14.489538261677833</v>
      </c>
      <c r="S294" s="15">
        <f t="shared" si="34"/>
        <v>180.29815443614439</v>
      </c>
      <c r="T294" s="8">
        <f t="shared" si="43"/>
        <v>12.443333333333326</v>
      </c>
    </row>
    <row r="295" spans="1:20" x14ac:dyDescent="0.25">
      <c r="A295">
        <v>74</v>
      </c>
      <c r="B295" t="s">
        <v>44</v>
      </c>
      <c r="C295" t="s">
        <v>32</v>
      </c>
      <c r="D295" t="s">
        <v>20</v>
      </c>
      <c r="E295">
        <v>9</v>
      </c>
      <c r="F295">
        <v>0.1</v>
      </c>
      <c r="G295">
        <v>50</v>
      </c>
      <c r="H295">
        <v>200</v>
      </c>
      <c r="I295">
        <v>6</v>
      </c>
      <c r="J295">
        <v>3.69</v>
      </c>
      <c r="K295">
        <v>3.55</v>
      </c>
      <c r="L295" s="6">
        <v>6.5700000000000003E-4</v>
      </c>
      <c r="M295">
        <v>2.11</v>
      </c>
      <c r="N295" s="10">
        <v>1.026</v>
      </c>
      <c r="O295">
        <v>180</v>
      </c>
      <c r="P295" s="8">
        <f t="shared" si="41"/>
        <v>1.0490691891891901E-3</v>
      </c>
      <c r="Q295" s="8">
        <f t="shared" si="42"/>
        <v>2.8478481810810804E-2</v>
      </c>
      <c r="R295" s="15">
        <f t="shared" si="33"/>
        <v>2.2539281740387747</v>
      </c>
      <c r="S295" s="15">
        <f t="shared" si="34"/>
        <v>61.186100181673957</v>
      </c>
      <c r="T295" s="8">
        <f t="shared" si="43"/>
        <v>27.146428571428544</v>
      </c>
    </row>
    <row r="296" spans="1:20" x14ac:dyDescent="0.25">
      <c r="A296">
        <v>75</v>
      </c>
      <c r="B296" t="s">
        <v>44</v>
      </c>
      <c r="C296" t="s">
        <v>32</v>
      </c>
      <c r="D296" t="s">
        <v>20</v>
      </c>
      <c r="E296">
        <v>9</v>
      </c>
      <c r="F296">
        <v>0.1</v>
      </c>
      <c r="G296">
        <v>200</v>
      </c>
      <c r="I296">
        <v>6</v>
      </c>
      <c r="J296">
        <v>8.6300000000000008</v>
      </c>
      <c r="K296">
        <v>8.2200000000000006</v>
      </c>
      <c r="L296" s="6">
        <v>6.5700000000000003E-4</v>
      </c>
      <c r="M296">
        <v>2.11</v>
      </c>
      <c r="N296" s="10">
        <v>1.026</v>
      </c>
      <c r="O296">
        <v>180</v>
      </c>
      <c r="P296" s="8">
        <f t="shared" si="41"/>
        <v>3.0722740540540549E-3</v>
      </c>
      <c r="Q296" s="8">
        <f t="shared" si="42"/>
        <v>6.5298562345945943E-2</v>
      </c>
      <c r="R296" s="15">
        <f t="shared" si="33"/>
        <v>6.6007896525421224</v>
      </c>
      <c r="S296" s="15">
        <f t="shared" si="34"/>
        <v>140.29414924434769</v>
      </c>
      <c r="T296" s="8">
        <f t="shared" si="43"/>
        <v>21.254146341463407</v>
      </c>
    </row>
    <row r="297" spans="1:20" x14ac:dyDescent="0.25">
      <c r="A297">
        <v>76</v>
      </c>
      <c r="B297" t="s">
        <v>44</v>
      </c>
      <c r="C297" t="s">
        <v>32</v>
      </c>
      <c r="D297" t="s">
        <v>20</v>
      </c>
      <c r="E297">
        <v>10</v>
      </c>
      <c r="F297">
        <v>0.1</v>
      </c>
      <c r="I297">
        <v>6</v>
      </c>
      <c r="J297">
        <v>21.3</v>
      </c>
      <c r="K297">
        <v>20.6</v>
      </c>
      <c r="L297" s="6">
        <v>6.5700000000000003E-4</v>
      </c>
      <c r="M297">
        <v>2.11</v>
      </c>
      <c r="N297" s="10">
        <v>1.026</v>
      </c>
      <c r="O297">
        <v>180</v>
      </c>
      <c r="P297" s="8">
        <f t="shared" si="41"/>
        <v>5.2453459459459407E-3</v>
      </c>
      <c r="Q297" s="8">
        <f t="shared" si="42"/>
        <v>0.16609762605405406</v>
      </c>
      <c r="R297" s="15">
        <f t="shared" si="33"/>
        <v>11.269640870193854</v>
      </c>
      <c r="S297" s="15">
        <f t="shared" si="34"/>
        <v>356.8612278981675</v>
      </c>
      <c r="T297" s="8">
        <f t="shared" si="43"/>
        <v>31.665714285714319</v>
      </c>
    </row>
    <row r="298" spans="1:20" x14ac:dyDescent="0.25">
      <c r="A298">
        <v>77</v>
      </c>
      <c r="B298" t="s">
        <v>44</v>
      </c>
      <c r="C298" t="s">
        <v>32</v>
      </c>
      <c r="D298" t="s">
        <v>20</v>
      </c>
      <c r="E298">
        <v>11</v>
      </c>
      <c r="F298">
        <v>0.1</v>
      </c>
      <c r="I298">
        <v>6</v>
      </c>
      <c r="J298">
        <v>18.5</v>
      </c>
      <c r="K298">
        <v>18.100000000000001</v>
      </c>
      <c r="L298" s="6">
        <v>6.5700000000000003E-4</v>
      </c>
      <c r="M298">
        <v>2.11</v>
      </c>
      <c r="N298" s="10">
        <v>1.026</v>
      </c>
      <c r="O298">
        <v>180</v>
      </c>
      <c r="P298" s="8">
        <f t="shared" si="41"/>
        <v>2.9973405405405297E-3</v>
      </c>
      <c r="Q298" s="8">
        <f t="shared" si="42"/>
        <v>0.14755158145945949</v>
      </c>
      <c r="R298" s="15">
        <f t="shared" si="33"/>
        <v>6.4397947829678994</v>
      </c>
      <c r="S298" s="15">
        <f t="shared" si="34"/>
        <v>317.01499767855347</v>
      </c>
      <c r="T298" s="8">
        <f t="shared" si="43"/>
        <v>49.227500000000184</v>
      </c>
    </row>
    <row r="299" spans="1:20" x14ac:dyDescent="0.25">
      <c r="A299">
        <v>78</v>
      </c>
      <c r="B299" t="s">
        <v>44</v>
      </c>
      <c r="C299" t="s">
        <v>30</v>
      </c>
      <c r="D299" t="s">
        <v>22</v>
      </c>
      <c r="E299">
        <v>10</v>
      </c>
      <c r="F299">
        <v>0.1</v>
      </c>
      <c r="H299">
        <v>200</v>
      </c>
      <c r="I299">
        <v>6</v>
      </c>
      <c r="J299">
        <v>20.6</v>
      </c>
      <c r="K299">
        <v>18.8</v>
      </c>
      <c r="L299" s="6">
        <v>6.5700000000000003E-4</v>
      </c>
      <c r="M299">
        <v>2.11</v>
      </c>
      <c r="N299" s="10">
        <v>0.99</v>
      </c>
      <c r="O299">
        <v>180</v>
      </c>
      <c r="P299" s="8">
        <f t="shared" si="41"/>
        <v>1.3488032432432438E-2</v>
      </c>
      <c r="Q299" s="8">
        <f t="shared" si="42"/>
        <v>0.14288322356756755</v>
      </c>
      <c r="R299" s="15">
        <f t="shared" si="33"/>
        <v>30.032861124204963</v>
      </c>
      <c r="S299" s="15">
        <f t="shared" si="34"/>
        <v>318.14810884241109</v>
      </c>
      <c r="T299" s="8">
        <f t="shared" si="43"/>
        <v>10.593333333333328</v>
      </c>
    </row>
    <row r="300" spans="1:20" x14ac:dyDescent="0.25">
      <c r="A300">
        <v>79</v>
      </c>
      <c r="B300" t="s">
        <v>44</v>
      </c>
      <c r="C300" t="s">
        <v>30</v>
      </c>
      <c r="D300" t="s">
        <v>22</v>
      </c>
      <c r="E300">
        <v>1</v>
      </c>
      <c r="F300">
        <v>0.1</v>
      </c>
      <c r="G300">
        <v>50</v>
      </c>
      <c r="H300">
        <v>200</v>
      </c>
      <c r="I300">
        <v>6</v>
      </c>
      <c r="J300">
        <v>30.8</v>
      </c>
      <c r="K300">
        <v>23.1</v>
      </c>
      <c r="L300" s="6">
        <v>6.5700000000000003E-4</v>
      </c>
      <c r="M300">
        <v>2.11</v>
      </c>
      <c r="N300" s="10">
        <v>0.99</v>
      </c>
      <c r="O300">
        <v>40</v>
      </c>
      <c r="P300" s="8">
        <f t="shared" si="41"/>
        <v>5.7698805405405403E-2</v>
      </c>
      <c r="Q300" s="8">
        <f t="shared" si="42"/>
        <v>0.1344382165945946</v>
      </c>
      <c r="R300" s="15">
        <f t="shared" si="33"/>
        <v>128.47390592021006</v>
      </c>
      <c r="S300" s="15">
        <f t="shared" si="34"/>
        <v>299.34420079408943</v>
      </c>
      <c r="T300" s="8">
        <f t="shared" si="43"/>
        <v>2.33</v>
      </c>
    </row>
    <row r="301" spans="1:20" x14ac:dyDescent="0.25">
      <c r="A301">
        <v>80</v>
      </c>
      <c r="B301" t="s">
        <v>44</v>
      </c>
      <c r="C301" t="s">
        <v>30</v>
      </c>
      <c r="D301" t="s">
        <v>22</v>
      </c>
      <c r="E301">
        <v>1</v>
      </c>
      <c r="F301">
        <v>0.1</v>
      </c>
      <c r="G301">
        <v>200</v>
      </c>
      <c r="I301">
        <v>6</v>
      </c>
      <c r="J301">
        <v>7.94</v>
      </c>
      <c r="K301">
        <v>6.11</v>
      </c>
      <c r="L301" s="6">
        <v>6.5700000000000003E-4</v>
      </c>
      <c r="M301">
        <v>2.11</v>
      </c>
      <c r="N301" s="10">
        <v>0.99</v>
      </c>
      <c r="O301">
        <v>40</v>
      </c>
      <c r="P301" s="8">
        <f t="shared" si="41"/>
        <v>1.3712832972972974E-2</v>
      </c>
      <c r="Q301" s="8">
        <f t="shared" si="42"/>
        <v>3.7107825227027019E-2</v>
      </c>
      <c r="R301" s="15">
        <f t="shared" si="33"/>
        <v>30.533408809608368</v>
      </c>
      <c r="S301" s="15">
        <f t="shared" si="34"/>
        <v>82.62540642954184</v>
      </c>
      <c r="T301" s="8">
        <f t="shared" si="43"/>
        <v>2.7060655737704908</v>
      </c>
    </row>
    <row r="302" spans="1:20" x14ac:dyDescent="0.25">
      <c r="A302">
        <v>81</v>
      </c>
      <c r="B302" t="s">
        <v>44</v>
      </c>
      <c r="C302" t="s">
        <v>30</v>
      </c>
      <c r="D302" t="s">
        <v>22</v>
      </c>
      <c r="E302">
        <v>5</v>
      </c>
      <c r="F302">
        <v>0.1</v>
      </c>
      <c r="H302">
        <v>50</v>
      </c>
      <c r="I302">
        <v>6</v>
      </c>
      <c r="J302">
        <v>15.9</v>
      </c>
      <c r="K302">
        <v>14.6</v>
      </c>
      <c r="L302" s="6">
        <v>6.5700000000000003E-4</v>
      </c>
      <c r="M302">
        <v>2.11</v>
      </c>
      <c r="N302" s="10">
        <v>0.99</v>
      </c>
      <c r="O302">
        <v>110</v>
      </c>
      <c r="P302" s="8">
        <f t="shared" si="41"/>
        <v>9.7413567567567628E-3</v>
      </c>
      <c r="Q302" s="8">
        <f t="shared" si="42"/>
        <v>0.11169589524324322</v>
      </c>
      <c r="R302" s="15">
        <f t="shared" si="33"/>
        <v>21.690399700814698</v>
      </c>
      <c r="S302" s="15">
        <f t="shared" si="34"/>
        <v>248.70545995411052</v>
      </c>
      <c r="T302" s="8">
        <f t="shared" si="43"/>
        <v>11.466153846153837</v>
      </c>
    </row>
    <row r="303" spans="1:20" x14ac:dyDescent="0.25">
      <c r="A303">
        <v>82</v>
      </c>
      <c r="B303" t="s">
        <v>44</v>
      </c>
      <c r="C303" t="s">
        <v>30</v>
      </c>
      <c r="D303" t="s">
        <v>22</v>
      </c>
      <c r="E303">
        <v>5</v>
      </c>
      <c r="F303">
        <v>0.1</v>
      </c>
      <c r="G303">
        <v>50</v>
      </c>
      <c r="H303">
        <v>200</v>
      </c>
      <c r="I303">
        <v>6</v>
      </c>
      <c r="J303">
        <v>7.96</v>
      </c>
      <c r="K303">
        <v>7.29</v>
      </c>
      <c r="L303" s="6">
        <v>6.5700000000000003E-4</v>
      </c>
      <c r="M303">
        <v>2.11</v>
      </c>
      <c r="N303" s="10">
        <v>0.99</v>
      </c>
      <c r="O303">
        <v>110</v>
      </c>
      <c r="P303" s="8">
        <f t="shared" si="41"/>
        <v>5.0205454054054049E-3</v>
      </c>
      <c r="Q303" s="8">
        <f t="shared" si="42"/>
        <v>5.5614904394594593E-2</v>
      </c>
      <c r="R303" s="15">
        <f t="shared" si="33"/>
        <v>11.178898307342953</v>
      </c>
      <c r="S303" s="15">
        <f t="shared" si="34"/>
        <v>123.83382887652039</v>
      </c>
      <c r="T303" s="8">
        <f t="shared" si="43"/>
        <v>11.077462686567165</v>
      </c>
    </row>
    <row r="304" spans="1:20" x14ac:dyDescent="0.25">
      <c r="A304">
        <v>83</v>
      </c>
      <c r="B304" t="s">
        <v>44</v>
      </c>
      <c r="C304" t="s">
        <v>30</v>
      </c>
      <c r="D304" t="s">
        <v>22</v>
      </c>
      <c r="E304">
        <v>5</v>
      </c>
      <c r="F304">
        <v>0.1</v>
      </c>
      <c r="G304">
        <v>200</v>
      </c>
      <c r="I304">
        <v>6</v>
      </c>
      <c r="J304">
        <v>5.38</v>
      </c>
      <c r="K304">
        <v>4.88</v>
      </c>
      <c r="L304" s="6">
        <v>6.5700000000000003E-4</v>
      </c>
      <c r="M304">
        <v>2.11</v>
      </c>
      <c r="N304" s="10">
        <v>0.99</v>
      </c>
      <c r="O304">
        <v>110</v>
      </c>
      <c r="P304" s="8">
        <f t="shared" si="41"/>
        <v>3.7466756756756757E-3</v>
      </c>
      <c r="Q304" s="8">
        <f t="shared" si="42"/>
        <v>3.6843309924324316E-2</v>
      </c>
      <c r="R304" s="15">
        <f t="shared" si="33"/>
        <v>8.3424614233902634</v>
      </c>
      <c r="S304" s="15">
        <f t="shared" si="34"/>
        <v>82.036428653050478</v>
      </c>
      <c r="T304" s="8">
        <f t="shared" si="43"/>
        <v>9.833599999999997</v>
      </c>
    </row>
    <row r="305" spans="1:20" x14ac:dyDescent="0.25">
      <c r="A305">
        <v>84</v>
      </c>
      <c r="B305" t="s">
        <v>44</v>
      </c>
      <c r="C305" t="s">
        <v>30</v>
      </c>
      <c r="D305" t="s">
        <v>22</v>
      </c>
      <c r="E305">
        <v>9</v>
      </c>
      <c r="F305">
        <v>0.1</v>
      </c>
      <c r="H305">
        <v>50</v>
      </c>
      <c r="I305">
        <v>6</v>
      </c>
      <c r="J305">
        <v>16.2</v>
      </c>
      <c r="K305">
        <v>15.4</v>
      </c>
      <c r="L305" s="6">
        <v>6.5700000000000003E-4</v>
      </c>
      <c r="M305">
        <v>2.11</v>
      </c>
      <c r="N305" s="10">
        <v>0.99</v>
      </c>
      <c r="O305">
        <v>180</v>
      </c>
      <c r="P305" s="8">
        <f t="shared" si="41"/>
        <v>5.9946810810810732E-3</v>
      </c>
      <c r="Q305" s="8">
        <f t="shared" si="42"/>
        <v>0.12209666691891892</v>
      </c>
      <c r="R305" s="15">
        <f t="shared" si="33"/>
        <v>13.347938277424404</v>
      </c>
      <c r="S305" s="15">
        <f t="shared" si="34"/>
        <v>271.86413286544195</v>
      </c>
      <c r="T305" s="8">
        <f t="shared" si="43"/>
        <v>20.367500000000028</v>
      </c>
    </row>
    <row r="306" spans="1:20" x14ac:dyDescent="0.25">
      <c r="A306">
        <v>85</v>
      </c>
      <c r="B306" t="s">
        <v>44</v>
      </c>
      <c r="C306" t="s">
        <v>30</v>
      </c>
      <c r="D306" t="s">
        <v>22</v>
      </c>
      <c r="E306">
        <v>9</v>
      </c>
      <c r="F306">
        <v>0.1</v>
      </c>
      <c r="G306">
        <v>50</v>
      </c>
      <c r="H306">
        <v>200</v>
      </c>
      <c r="I306">
        <v>6</v>
      </c>
      <c r="J306">
        <v>9.52</v>
      </c>
      <c r="K306">
        <v>9.02</v>
      </c>
      <c r="L306" s="6">
        <v>6.5700000000000003E-4</v>
      </c>
      <c r="M306">
        <v>2.11</v>
      </c>
      <c r="N306" s="10">
        <v>0.99</v>
      </c>
      <c r="O306">
        <v>180</v>
      </c>
      <c r="P306" s="8">
        <f t="shared" ref="P306:P326" si="44">L306*(M306/(M306-1))*I306*(J306-K306)</f>
        <v>3.7466756756756757E-3</v>
      </c>
      <c r="Q306" s="8">
        <f t="shared" ref="Q306:Q326" si="45">L306*(M306/(M306-1))*I306*(M306*K306-J306)</f>
        <v>7.1278256724324321E-2</v>
      </c>
      <c r="R306" s="15">
        <f t="shared" si="33"/>
        <v>8.3424614233902634</v>
      </c>
      <c r="S306" s="15">
        <f t="shared" si="34"/>
        <v>158.71032310314573</v>
      </c>
      <c r="T306" s="8">
        <f t="shared" ref="T306:T326" si="46">Q306/P306</f>
        <v>19.0244</v>
      </c>
    </row>
    <row r="307" spans="1:20" x14ac:dyDescent="0.25">
      <c r="A307">
        <v>86</v>
      </c>
      <c r="B307" t="s">
        <v>44</v>
      </c>
      <c r="C307" t="s">
        <v>30</v>
      </c>
      <c r="D307" t="s">
        <v>22</v>
      </c>
      <c r="E307">
        <v>9</v>
      </c>
      <c r="F307">
        <v>0.1</v>
      </c>
      <c r="G307">
        <v>200</v>
      </c>
      <c r="I307">
        <v>6</v>
      </c>
      <c r="J307">
        <v>6.03</v>
      </c>
      <c r="K307">
        <v>5.51</v>
      </c>
      <c r="L307" s="6">
        <v>6.5700000000000003E-4</v>
      </c>
      <c r="M307">
        <v>2.11</v>
      </c>
      <c r="N307" s="10">
        <v>0.99</v>
      </c>
      <c r="O307">
        <v>180</v>
      </c>
      <c r="P307" s="8">
        <f t="shared" si="44"/>
        <v>3.8965427027027062E-3</v>
      </c>
      <c r="Q307" s="8">
        <f t="shared" si="45"/>
        <v>4.193354349729729E-2</v>
      </c>
      <c r="R307" s="15">
        <f t="shared" si="33"/>
        <v>8.6761598803258817</v>
      </c>
      <c r="S307" s="15">
        <f t="shared" si="34"/>
        <v>93.370496742868497</v>
      </c>
      <c r="T307" s="8">
        <f t="shared" si="46"/>
        <v>10.761730769230757</v>
      </c>
    </row>
    <row r="308" spans="1:20" x14ac:dyDescent="0.25">
      <c r="A308">
        <v>87</v>
      </c>
      <c r="B308" t="s">
        <v>44</v>
      </c>
      <c r="C308" t="s">
        <v>30</v>
      </c>
      <c r="D308" t="s">
        <v>22</v>
      </c>
      <c r="E308">
        <v>2</v>
      </c>
      <c r="F308">
        <v>0.1</v>
      </c>
      <c r="I308">
        <v>6</v>
      </c>
      <c r="J308">
        <v>46.8</v>
      </c>
      <c r="K308">
        <v>35.1</v>
      </c>
      <c r="L308" s="6">
        <v>6.5700000000000003E-4</v>
      </c>
      <c r="M308">
        <v>2.11</v>
      </c>
      <c r="N308" s="10">
        <v>0.99</v>
      </c>
      <c r="O308">
        <v>40</v>
      </c>
      <c r="P308" s="8">
        <f t="shared" si="44"/>
        <v>8.767221081081078E-2</v>
      </c>
      <c r="Q308" s="8">
        <f t="shared" si="45"/>
        <v>0.20427625118918916</v>
      </c>
      <c r="R308" s="15">
        <f t="shared" si="33"/>
        <v>195.21359730733212</v>
      </c>
      <c r="S308" s="15">
        <f t="shared" si="34"/>
        <v>454.84768172608392</v>
      </c>
      <c r="T308" s="8">
        <f t="shared" si="46"/>
        <v>2.3300000000000005</v>
      </c>
    </row>
    <row r="309" spans="1:20" x14ac:dyDescent="0.25">
      <c r="A309">
        <v>88</v>
      </c>
      <c r="B309" t="s">
        <v>44</v>
      </c>
      <c r="C309" t="s">
        <v>30</v>
      </c>
      <c r="D309" t="s">
        <v>22</v>
      </c>
      <c r="E309">
        <v>3</v>
      </c>
      <c r="F309">
        <v>0.1</v>
      </c>
      <c r="I309">
        <v>6</v>
      </c>
      <c r="J309">
        <v>50.5</v>
      </c>
      <c r="K309">
        <v>37.200000000000003</v>
      </c>
      <c r="L309" s="6">
        <v>6.5700000000000003E-4</v>
      </c>
      <c r="M309">
        <v>2.11</v>
      </c>
      <c r="N309" s="10">
        <v>0.99</v>
      </c>
      <c r="O309">
        <v>40</v>
      </c>
      <c r="P309" s="8">
        <f t="shared" si="44"/>
        <v>9.9661572972972956E-2</v>
      </c>
      <c r="Q309" s="8">
        <f t="shared" si="45"/>
        <v>0.20975389102702707</v>
      </c>
      <c r="R309" s="15">
        <f t="shared" si="33"/>
        <v>221.90947386218099</v>
      </c>
      <c r="S309" s="15">
        <f t="shared" si="34"/>
        <v>467.04436032708054</v>
      </c>
      <c r="T309" s="8">
        <f t="shared" si="46"/>
        <v>2.1046616541353393</v>
      </c>
    </row>
    <row r="310" spans="1:20" x14ac:dyDescent="0.25">
      <c r="A310">
        <v>89</v>
      </c>
      <c r="B310" t="s">
        <v>44</v>
      </c>
      <c r="C310" t="s">
        <v>30</v>
      </c>
      <c r="D310" t="s">
        <v>22</v>
      </c>
      <c r="E310">
        <v>6</v>
      </c>
      <c r="F310">
        <v>0.1</v>
      </c>
      <c r="I310">
        <v>6</v>
      </c>
      <c r="J310">
        <v>29.9</v>
      </c>
      <c r="K310">
        <v>26.8</v>
      </c>
      <c r="L310" s="6">
        <v>6.5700000000000003E-4</v>
      </c>
      <c r="M310">
        <v>2.11</v>
      </c>
      <c r="N310" s="10">
        <v>0.99</v>
      </c>
      <c r="O310">
        <v>110</v>
      </c>
      <c r="P310" s="8">
        <f t="shared" si="44"/>
        <v>2.3229389189189174E-2</v>
      </c>
      <c r="Q310" s="8">
        <f t="shared" si="45"/>
        <v>0.19968282681081079</v>
      </c>
      <c r="R310" s="15">
        <f t="shared" si="33"/>
        <v>51.723260825019601</v>
      </c>
      <c r="S310" s="15">
        <f t="shared" si="34"/>
        <v>444.61982402100745</v>
      </c>
      <c r="T310" s="8">
        <f t="shared" si="46"/>
        <v>8.5961290322580695</v>
      </c>
    </row>
    <row r="311" spans="1:20" x14ac:dyDescent="0.25">
      <c r="A311">
        <v>90</v>
      </c>
      <c r="B311" t="s">
        <v>44</v>
      </c>
      <c r="C311" t="s">
        <v>30</v>
      </c>
      <c r="D311" t="s">
        <v>22</v>
      </c>
      <c r="E311">
        <v>7</v>
      </c>
      <c r="F311">
        <v>0.1</v>
      </c>
      <c r="I311">
        <v>6</v>
      </c>
      <c r="J311">
        <v>29.9</v>
      </c>
      <c r="K311">
        <v>27</v>
      </c>
      <c r="L311" s="6">
        <v>6.5700000000000003E-4</v>
      </c>
      <c r="M311">
        <v>2.11</v>
      </c>
      <c r="N311" s="10">
        <v>0.99</v>
      </c>
      <c r="O311">
        <v>110</v>
      </c>
      <c r="P311" s="8">
        <f t="shared" si="44"/>
        <v>2.1730718918918909E-2</v>
      </c>
      <c r="Q311" s="8">
        <f t="shared" si="45"/>
        <v>0.20284502108108107</v>
      </c>
      <c r="R311" s="15">
        <f t="shared" si="33"/>
        <v>48.38627625566351</v>
      </c>
      <c r="S311" s="15">
        <f t="shared" si="34"/>
        <v>451.66086146234881</v>
      </c>
      <c r="T311" s="8">
        <f t="shared" si="46"/>
        <v>9.3344827586206929</v>
      </c>
    </row>
    <row r="312" spans="1:20" x14ac:dyDescent="0.25">
      <c r="A312">
        <v>91</v>
      </c>
      <c r="B312" t="s">
        <v>44</v>
      </c>
      <c r="C312" t="s">
        <v>30</v>
      </c>
      <c r="D312" t="s">
        <v>22</v>
      </c>
      <c r="E312">
        <v>11</v>
      </c>
      <c r="F312">
        <v>0.1</v>
      </c>
      <c r="I312">
        <v>6</v>
      </c>
      <c r="J312">
        <v>28.6</v>
      </c>
      <c r="K312">
        <v>27</v>
      </c>
      <c r="L312" s="6">
        <v>6.5700000000000003E-4</v>
      </c>
      <c r="M312">
        <v>2.11</v>
      </c>
      <c r="N312" s="10">
        <v>0.99</v>
      </c>
      <c r="O312">
        <v>180</v>
      </c>
      <c r="P312" s="8">
        <f t="shared" si="44"/>
        <v>1.1989362162162173E-2</v>
      </c>
      <c r="Q312" s="8">
        <f t="shared" si="45"/>
        <v>0.21258637783783782</v>
      </c>
      <c r="R312" s="15">
        <f t="shared" si="33"/>
        <v>26.695876554848866</v>
      </c>
      <c r="S312" s="15">
        <f t="shared" si="34"/>
        <v>473.35126116316354</v>
      </c>
      <c r="T312" s="8">
        <f t="shared" si="46"/>
        <v>17.731249999999982</v>
      </c>
    </row>
    <row r="313" spans="1:20" x14ac:dyDescent="0.25">
      <c r="A313">
        <v>92</v>
      </c>
      <c r="B313" t="s">
        <v>44</v>
      </c>
      <c r="C313" t="s">
        <v>30</v>
      </c>
      <c r="D313" t="s">
        <v>22</v>
      </c>
      <c r="E313">
        <v>1</v>
      </c>
      <c r="F313">
        <v>0.1</v>
      </c>
      <c r="H313">
        <v>50</v>
      </c>
      <c r="I313">
        <v>6</v>
      </c>
      <c r="J313">
        <v>20.7</v>
      </c>
      <c r="K313">
        <v>15.1</v>
      </c>
      <c r="L313" s="6">
        <v>6.5700000000000003E-4</v>
      </c>
      <c r="M313">
        <v>2.11</v>
      </c>
      <c r="N313" s="10">
        <v>0.99</v>
      </c>
      <c r="O313">
        <v>40</v>
      </c>
      <c r="P313" s="8">
        <f t="shared" si="44"/>
        <v>4.1962767567567567E-2</v>
      </c>
      <c r="Q313" s="8">
        <f t="shared" si="45"/>
        <v>8.363329443243242E-2</v>
      </c>
      <c r="R313" s="15">
        <f t="shared" si="33"/>
        <v>93.435567941970959</v>
      </c>
      <c r="S313" s="15">
        <f t="shared" si="34"/>
        <v>186.22042389291744</v>
      </c>
      <c r="T313" s="8">
        <f t="shared" si="46"/>
        <v>1.993035714285714</v>
      </c>
    </row>
    <row r="314" spans="1:20" x14ac:dyDescent="0.25">
      <c r="A314">
        <v>93</v>
      </c>
      <c r="B314" t="s">
        <v>44</v>
      </c>
      <c r="C314" t="s">
        <v>30</v>
      </c>
      <c r="D314" t="s">
        <v>22</v>
      </c>
      <c r="E314">
        <v>10</v>
      </c>
      <c r="F314">
        <v>0.1</v>
      </c>
      <c r="G314">
        <v>200</v>
      </c>
      <c r="I314">
        <v>6</v>
      </c>
      <c r="J314">
        <v>3.87</v>
      </c>
      <c r="K314">
        <v>3.49</v>
      </c>
      <c r="L314" s="6">
        <v>6.5700000000000003E-4</v>
      </c>
      <c r="M314">
        <v>2.11</v>
      </c>
      <c r="N314" s="10">
        <v>0.99</v>
      </c>
      <c r="O314">
        <v>180</v>
      </c>
      <c r="P314" s="8">
        <f t="shared" si="44"/>
        <v>2.8474735135135126E-3</v>
      </c>
      <c r="Q314" s="8">
        <f t="shared" si="45"/>
        <v>2.6181020286486487E-2</v>
      </c>
      <c r="R314" s="15">
        <f t="shared" si="33"/>
        <v>6.340270681776599</v>
      </c>
      <c r="S314" s="15">
        <f t="shared" si="34"/>
        <v>58.295451934366476</v>
      </c>
      <c r="T314" s="8">
        <f t="shared" si="46"/>
        <v>9.1944736842105286</v>
      </c>
    </row>
    <row r="315" spans="1:20" x14ac:dyDescent="0.25">
      <c r="A315">
        <v>94</v>
      </c>
      <c r="B315" t="s">
        <v>44</v>
      </c>
      <c r="C315" t="s">
        <v>21</v>
      </c>
      <c r="D315" t="s">
        <v>24</v>
      </c>
      <c r="E315">
        <v>1</v>
      </c>
      <c r="F315">
        <v>0.1</v>
      </c>
      <c r="H315">
        <v>50</v>
      </c>
      <c r="I315">
        <v>6</v>
      </c>
      <c r="J315">
        <v>26.9</v>
      </c>
      <c r="K315">
        <v>21.5</v>
      </c>
      <c r="L315" s="6">
        <v>6.5700000000000003E-4</v>
      </c>
      <c r="M315">
        <v>2.11</v>
      </c>
      <c r="N315" s="10">
        <v>1.0760000000000001</v>
      </c>
      <c r="O315">
        <v>40</v>
      </c>
      <c r="P315" s="8">
        <f t="shared" si="44"/>
        <v>4.0464097297297288E-2</v>
      </c>
      <c r="Q315" s="8">
        <f t="shared" si="45"/>
        <v>0.13836473270270266</v>
      </c>
      <c r="R315" s="15">
        <f t="shared" si="33"/>
        <v>82.897395482238537</v>
      </c>
      <c r="S315" s="15">
        <f t="shared" si="34"/>
        <v>283.4630384406546</v>
      </c>
      <c r="T315" s="8">
        <f t="shared" si="46"/>
        <v>3.4194444444444443</v>
      </c>
    </row>
    <row r="316" spans="1:20" x14ac:dyDescent="0.25">
      <c r="A316">
        <v>95</v>
      </c>
      <c r="B316" t="s">
        <v>44</v>
      </c>
      <c r="C316" t="s">
        <v>21</v>
      </c>
      <c r="D316" t="s">
        <v>24</v>
      </c>
      <c r="E316">
        <v>5</v>
      </c>
      <c r="F316">
        <v>0.1</v>
      </c>
      <c r="H316">
        <v>50</v>
      </c>
      <c r="I316">
        <v>6</v>
      </c>
      <c r="J316">
        <v>9.73</v>
      </c>
      <c r="K316">
        <v>8.48</v>
      </c>
      <c r="L316" s="6">
        <v>6.5700000000000003E-4</v>
      </c>
      <c r="M316">
        <v>2.11</v>
      </c>
      <c r="N316" s="10">
        <v>1.0760000000000001</v>
      </c>
      <c r="O316">
        <v>110</v>
      </c>
      <c r="P316" s="8">
        <f t="shared" si="44"/>
        <v>9.3666891891891896E-3</v>
      </c>
      <c r="Q316" s="8">
        <f t="shared" si="45"/>
        <v>6.1166728410810813E-2</v>
      </c>
      <c r="R316" s="15">
        <f t="shared" si="33"/>
        <v>19.189211917184853</v>
      </c>
      <c r="S316" s="15">
        <f t="shared" si="34"/>
        <v>125.31015923007723</v>
      </c>
      <c r="T316" s="8">
        <f t="shared" si="46"/>
        <v>6.53024</v>
      </c>
    </row>
    <row r="317" spans="1:20" x14ac:dyDescent="0.25">
      <c r="A317">
        <v>96</v>
      </c>
      <c r="B317" t="s">
        <v>44</v>
      </c>
      <c r="C317" t="s">
        <v>21</v>
      </c>
      <c r="D317" t="s">
        <v>24</v>
      </c>
      <c r="E317">
        <v>9</v>
      </c>
      <c r="F317">
        <v>0.1</v>
      </c>
      <c r="I317">
        <v>6</v>
      </c>
      <c r="J317">
        <v>26.8</v>
      </c>
      <c r="K317">
        <v>22.9</v>
      </c>
      <c r="L317" s="6">
        <v>6.5700000000000003E-4</v>
      </c>
      <c r="M317">
        <v>2.11</v>
      </c>
      <c r="N317" s="10">
        <v>1.0760000000000001</v>
      </c>
      <c r="O317">
        <v>180</v>
      </c>
      <c r="P317" s="8">
        <f t="shared" si="44"/>
        <v>2.9224070270270287E-2</v>
      </c>
      <c r="Q317" s="8">
        <f t="shared" si="45"/>
        <v>0.16124942772972969</v>
      </c>
      <c r="R317" s="15">
        <f t="shared" si="33"/>
        <v>59.870341181616773</v>
      </c>
      <c r="S317" s="15">
        <f t="shared" si="34"/>
        <v>330.34612099672057</v>
      </c>
      <c r="T317" s="8">
        <f t="shared" si="46"/>
        <v>5.517692307692303</v>
      </c>
    </row>
    <row r="318" spans="1:20" x14ac:dyDescent="0.25">
      <c r="A318">
        <v>97</v>
      </c>
      <c r="B318" t="s">
        <v>44</v>
      </c>
      <c r="C318" t="s">
        <v>21</v>
      </c>
      <c r="D318" t="s">
        <v>24</v>
      </c>
      <c r="E318">
        <v>10</v>
      </c>
      <c r="F318">
        <v>0.1</v>
      </c>
      <c r="I318">
        <v>6</v>
      </c>
      <c r="J318">
        <v>27.9</v>
      </c>
      <c r="K318">
        <v>23.8</v>
      </c>
      <c r="L318" s="6">
        <v>6.5700000000000003E-4</v>
      </c>
      <c r="M318">
        <v>2.11</v>
      </c>
      <c r="N318" s="10">
        <v>1.0760000000000001</v>
      </c>
      <c r="O318">
        <v>180</v>
      </c>
      <c r="P318" s="8">
        <f t="shared" si="44"/>
        <v>3.0722740540540524E-2</v>
      </c>
      <c r="Q318" s="8">
        <f t="shared" si="45"/>
        <v>0.16723661545945945</v>
      </c>
      <c r="R318" s="15">
        <f t="shared" si="33"/>
        <v>62.940615088366279</v>
      </c>
      <c r="S318" s="15">
        <f t="shared" si="34"/>
        <v>342.61186525418526</v>
      </c>
      <c r="T318" s="8">
        <f t="shared" si="46"/>
        <v>5.4434146341463441</v>
      </c>
    </row>
    <row r="319" spans="1:20" x14ac:dyDescent="0.25">
      <c r="A319">
        <v>98</v>
      </c>
      <c r="B319" t="s">
        <v>44</v>
      </c>
      <c r="C319" t="s">
        <v>21</v>
      </c>
      <c r="D319" t="s">
        <v>24</v>
      </c>
      <c r="E319">
        <v>1</v>
      </c>
      <c r="F319">
        <v>0.1</v>
      </c>
      <c r="G319">
        <v>50</v>
      </c>
      <c r="H319">
        <v>200</v>
      </c>
      <c r="I319">
        <v>6</v>
      </c>
      <c r="J319">
        <v>34.1</v>
      </c>
      <c r="K319">
        <v>27</v>
      </c>
      <c r="L319" s="6">
        <v>6.5700000000000003E-4</v>
      </c>
      <c r="M319">
        <v>2.11</v>
      </c>
      <c r="N319" s="10">
        <v>1.0760000000000001</v>
      </c>
      <c r="O319">
        <v>40</v>
      </c>
      <c r="P319" s="8">
        <f t="shared" si="44"/>
        <v>5.3202794594594607E-2</v>
      </c>
      <c r="Q319" s="8">
        <f t="shared" si="45"/>
        <v>0.17137294540540537</v>
      </c>
      <c r="R319" s="15">
        <f t="shared" si="33"/>
        <v>108.99472368960998</v>
      </c>
      <c r="S319" s="15">
        <f t="shared" si="34"/>
        <v>351.08582123681401</v>
      </c>
      <c r="T319" s="8">
        <f t="shared" si="46"/>
        <v>3.2211267605633789</v>
      </c>
    </row>
    <row r="320" spans="1:20" x14ac:dyDescent="0.25">
      <c r="A320">
        <v>99</v>
      </c>
      <c r="B320" t="s">
        <v>44</v>
      </c>
      <c r="C320" t="s">
        <v>21</v>
      </c>
      <c r="D320" t="s">
        <v>24</v>
      </c>
      <c r="E320">
        <v>1</v>
      </c>
      <c r="F320">
        <v>0.1</v>
      </c>
      <c r="G320">
        <v>200</v>
      </c>
      <c r="I320">
        <v>6</v>
      </c>
      <c r="J320">
        <v>16.7</v>
      </c>
      <c r="K320">
        <v>14</v>
      </c>
      <c r="L320" s="6">
        <v>6.5700000000000003E-4</v>
      </c>
      <c r="M320">
        <v>2.11</v>
      </c>
      <c r="N320" s="10">
        <v>1.0760000000000001</v>
      </c>
      <c r="O320">
        <v>40</v>
      </c>
      <c r="P320" s="8">
        <f t="shared" si="44"/>
        <v>2.0232048648648644E-2</v>
      </c>
      <c r="Q320" s="8">
        <f t="shared" si="45"/>
        <v>9.6214631351351346E-2</v>
      </c>
      <c r="R320" s="15">
        <f t="shared" si="33"/>
        <v>41.448697741119268</v>
      </c>
      <c r="S320" s="15">
        <f t="shared" si="34"/>
        <v>197.11158481332282</v>
      </c>
      <c r="T320" s="8">
        <f t="shared" si="46"/>
        <v>4.7555555555555564</v>
      </c>
    </row>
    <row r="321" spans="1:20" x14ac:dyDescent="0.25">
      <c r="A321">
        <v>100</v>
      </c>
      <c r="B321" t="s">
        <v>44</v>
      </c>
      <c r="C321" t="s">
        <v>21</v>
      </c>
      <c r="D321" t="s">
        <v>24</v>
      </c>
      <c r="E321">
        <v>2</v>
      </c>
      <c r="F321">
        <v>0.1</v>
      </c>
      <c r="I321">
        <v>6</v>
      </c>
      <c r="J321">
        <v>74.400000000000006</v>
      </c>
      <c r="K321">
        <v>57.5</v>
      </c>
      <c r="L321" s="6">
        <v>6.5700000000000003E-4</v>
      </c>
      <c r="M321">
        <v>2.11</v>
      </c>
      <c r="N321" s="10">
        <v>1.0760000000000001</v>
      </c>
      <c r="O321">
        <v>40</v>
      </c>
      <c r="P321" s="8">
        <f t="shared" si="44"/>
        <v>0.12663763783783788</v>
      </c>
      <c r="Q321" s="8">
        <f t="shared" si="45"/>
        <v>0.35162551216216203</v>
      </c>
      <c r="R321" s="15">
        <f t="shared" si="33"/>
        <v>259.4381451203393</v>
      </c>
      <c r="S321" s="15">
        <f t="shared" si="34"/>
        <v>720.3630153711191</v>
      </c>
      <c r="T321" s="8">
        <f t="shared" si="46"/>
        <v>2.7766272189349093</v>
      </c>
    </row>
    <row r="322" spans="1:20" x14ac:dyDescent="0.25">
      <c r="A322">
        <v>101</v>
      </c>
      <c r="B322" t="s">
        <v>44</v>
      </c>
      <c r="C322" t="s">
        <v>21</v>
      </c>
      <c r="D322" t="s">
        <v>24</v>
      </c>
      <c r="E322">
        <v>3</v>
      </c>
      <c r="F322">
        <v>0.1</v>
      </c>
      <c r="I322">
        <v>6</v>
      </c>
      <c r="J322">
        <v>63.1</v>
      </c>
      <c r="K322">
        <v>51.1</v>
      </c>
      <c r="L322" s="6">
        <v>6.5700000000000003E-4</v>
      </c>
      <c r="M322">
        <v>2.11</v>
      </c>
      <c r="N322" s="10">
        <v>1.0760000000000001</v>
      </c>
      <c r="O322">
        <v>40</v>
      </c>
      <c r="P322" s="8">
        <f t="shared" si="44"/>
        <v>8.9920216216216209E-2</v>
      </c>
      <c r="Q322" s="8">
        <f t="shared" si="45"/>
        <v>0.33511016578378378</v>
      </c>
      <c r="R322" s="15">
        <f t="shared" si="33"/>
        <v>184.21643440497459</v>
      </c>
      <c r="S322" s="15">
        <f t="shared" si="34"/>
        <v>686.52859691873903</v>
      </c>
      <c r="T322" s="8">
        <f t="shared" si="46"/>
        <v>3.72675</v>
      </c>
    </row>
    <row r="323" spans="1:20" x14ac:dyDescent="0.25">
      <c r="A323">
        <v>102</v>
      </c>
      <c r="B323" t="s">
        <v>44</v>
      </c>
      <c r="C323" t="s">
        <v>21</v>
      </c>
      <c r="D323" t="s">
        <v>24</v>
      </c>
      <c r="E323">
        <v>5</v>
      </c>
      <c r="F323">
        <v>0.1</v>
      </c>
      <c r="G323">
        <v>50</v>
      </c>
      <c r="H323">
        <v>200</v>
      </c>
      <c r="I323">
        <v>6</v>
      </c>
      <c r="J323">
        <v>10.3</v>
      </c>
      <c r="K323">
        <v>8.8699999999999992</v>
      </c>
      <c r="L323" s="6">
        <v>6.5700000000000003E-4</v>
      </c>
      <c r="M323">
        <v>2.11</v>
      </c>
      <c r="N323" s="10">
        <v>1.0760000000000001</v>
      </c>
      <c r="O323">
        <v>110</v>
      </c>
      <c r="P323" s="8">
        <f t="shared" si="44"/>
        <v>1.0715492432432444E-2</v>
      </c>
      <c r="Q323" s="8">
        <f t="shared" si="45"/>
        <v>6.3061796967567543E-2</v>
      </c>
      <c r="R323" s="15">
        <f t="shared" ref="R323:R341" si="47">P323/F323/N323/(3.14159*(0.076/2)^2)</f>
        <v>21.952458433259498</v>
      </c>
      <c r="S323" s="15">
        <f t="shared" ref="S323:S341" si="48">Q323/F323/N323/(3.14159*(0.076/2)^2)</f>
        <v>129.19252058516201</v>
      </c>
      <c r="T323" s="8">
        <f t="shared" si="46"/>
        <v>5.8851048951048863</v>
      </c>
    </row>
    <row r="324" spans="1:20" x14ac:dyDescent="0.25">
      <c r="A324">
        <v>103</v>
      </c>
      <c r="B324" t="s">
        <v>44</v>
      </c>
      <c r="C324" t="s">
        <v>21</v>
      </c>
      <c r="D324" t="s">
        <v>24</v>
      </c>
      <c r="E324">
        <v>5</v>
      </c>
      <c r="F324">
        <v>0.1</v>
      </c>
      <c r="G324">
        <v>200</v>
      </c>
      <c r="I324">
        <v>6</v>
      </c>
      <c r="J324">
        <v>11.7</v>
      </c>
      <c r="K324">
        <v>10.3</v>
      </c>
      <c r="L324" s="6">
        <v>6.5700000000000003E-4</v>
      </c>
      <c r="M324">
        <v>2.11</v>
      </c>
      <c r="N324" s="10">
        <v>1.0760000000000001</v>
      </c>
      <c r="O324">
        <v>110</v>
      </c>
      <c r="P324" s="8">
        <f t="shared" si="44"/>
        <v>1.0490691891891881E-2</v>
      </c>
      <c r="Q324" s="8">
        <f t="shared" si="45"/>
        <v>7.5180794108108115E-2</v>
      </c>
      <c r="R324" s="15">
        <f t="shared" si="47"/>
        <v>21.491917347247011</v>
      </c>
      <c r="S324" s="15">
        <f t="shared" si="48"/>
        <v>154.0202905320925</v>
      </c>
      <c r="T324" s="8">
        <f t="shared" si="46"/>
        <v>7.1664285714285789</v>
      </c>
    </row>
    <row r="325" spans="1:20" x14ac:dyDescent="0.25">
      <c r="A325">
        <v>104</v>
      </c>
      <c r="B325" t="s">
        <v>44</v>
      </c>
      <c r="C325" t="s">
        <v>21</v>
      </c>
      <c r="D325" t="s">
        <v>24</v>
      </c>
      <c r="E325">
        <v>6</v>
      </c>
      <c r="F325">
        <v>0.1</v>
      </c>
      <c r="I325">
        <v>6</v>
      </c>
      <c r="J325">
        <v>23.8</v>
      </c>
      <c r="K325">
        <v>20.9</v>
      </c>
      <c r="L325" s="6">
        <v>6.5700000000000003E-4</v>
      </c>
      <c r="M325">
        <v>2.11</v>
      </c>
      <c r="N325" s="10">
        <v>1.0760000000000001</v>
      </c>
      <c r="O325">
        <v>110</v>
      </c>
      <c r="P325" s="8">
        <f t="shared" si="44"/>
        <v>2.1730718918918934E-2</v>
      </c>
      <c r="Q325" s="8">
        <f t="shared" si="45"/>
        <v>0.15210753908108104</v>
      </c>
      <c r="R325" s="15">
        <f t="shared" si="47"/>
        <v>44.518971647868888</v>
      </c>
      <c r="S325" s="15">
        <f t="shared" si="48"/>
        <v>311.61745016554818</v>
      </c>
      <c r="T325" s="8">
        <f t="shared" si="46"/>
        <v>6.999655172413787</v>
      </c>
    </row>
    <row r="326" spans="1:20" x14ac:dyDescent="0.25">
      <c r="A326">
        <v>105</v>
      </c>
      <c r="B326" t="s">
        <v>44</v>
      </c>
      <c r="C326" t="s">
        <v>21</v>
      </c>
      <c r="D326" t="s">
        <v>24</v>
      </c>
      <c r="E326">
        <v>7</v>
      </c>
      <c r="F326">
        <v>0.1</v>
      </c>
      <c r="I326">
        <v>6</v>
      </c>
      <c r="J326">
        <v>24.2</v>
      </c>
      <c r="K326">
        <v>21.5</v>
      </c>
      <c r="L326" s="6">
        <v>6.5700000000000003E-4</v>
      </c>
      <c r="M326">
        <v>2.11</v>
      </c>
      <c r="N326" s="10">
        <v>1.0760000000000001</v>
      </c>
      <c r="O326">
        <v>110</v>
      </c>
      <c r="P326" s="8">
        <f t="shared" si="44"/>
        <v>2.0232048648648644E-2</v>
      </c>
      <c r="Q326" s="8">
        <f t="shared" si="45"/>
        <v>0.15859678135135133</v>
      </c>
      <c r="R326" s="15">
        <f t="shared" si="47"/>
        <v>41.448697741119268</v>
      </c>
      <c r="S326" s="15">
        <f t="shared" si="48"/>
        <v>324.91173618177385</v>
      </c>
      <c r="T326" s="8">
        <f t="shared" si="46"/>
        <v>7.8388888888888895</v>
      </c>
    </row>
    <row r="327" spans="1:20" x14ac:dyDescent="0.25">
      <c r="A327">
        <v>106</v>
      </c>
      <c r="B327" t="s">
        <v>44</v>
      </c>
      <c r="C327" t="s">
        <v>34</v>
      </c>
      <c r="D327" t="s">
        <v>26</v>
      </c>
      <c r="E327">
        <v>2</v>
      </c>
      <c r="F327">
        <v>0.1</v>
      </c>
      <c r="I327">
        <v>6</v>
      </c>
      <c r="J327">
        <v>138</v>
      </c>
      <c r="K327">
        <v>127</v>
      </c>
      <c r="L327" s="6">
        <v>6.5700000000000003E-4</v>
      </c>
      <c r="M327">
        <v>2.11</v>
      </c>
      <c r="N327" s="10">
        <v>1.2569999999999999</v>
      </c>
      <c r="O327">
        <v>40</v>
      </c>
      <c r="P327" s="8">
        <f t="shared" ref="P327:P331" si="49">L327*(M327/(M327-1))*I327*(J327-K327)</f>
        <v>8.2426864864864863E-2</v>
      </c>
      <c r="Q327" s="8">
        <f t="shared" ref="Q327:Q331" si="50">L327*(M327/(M327-1))*I327*(M327*K327-J327)</f>
        <v>0.97391087513513486</v>
      </c>
      <c r="R327" s="15">
        <f t="shared" si="47"/>
        <v>144.54957024776448</v>
      </c>
      <c r="S327" s="15">
        <f t="shared" si="48"/>
        <v>1707.9188768274494</v>
      </c>
      <c r="T327" s="8">
        <f t="shared" ref="T327:T331" si="51">Q327/P327</f>
        <v>11.815454545454543</v>
      </c>
    </row>
    <row r="328" spans="1:20" x14ac:dyDescent="0.25">
      <c r="A328">
        <v>107</v>
      </c>
      <c r="B328" t="s">
        <v>44</v>
      </c>
      <c r="C328" t="s">
        <v>34</v>
      </c>
      <c r="D328" t="s">
        <v>26</v>
      </c>
      <c r="E328">
        <v>3</v>
      </c>
      <c r="F328">
        <v>0.1</v>
      </c>
      <c r="I328">
        <v>6</v>
      </c>
      <c r="J328">
        <v>133</v>
      </c>
      <c r="K328">
        <v>112</v>
      </c>
      <c r="L328" s="6">
        <v>6.5700000000000003E-4</v>
      </c>
      <c r="M328">
        <v>2.11</v>
      </c>
      <c r="N328" s="10">
        <v>1.2569999999999999</v>
      </c>
      <c r="O328">
        <v>40</v>
      </c>
      <c r="P328" s="8">
        <f t="shared" si="49"/>
        <v>0.15736037837837838</v>
      </c>
      <c r="Q328" s="8">
        <f t="shared" si="50"/>
        <v>0.77421306162162151</v>
      </c>
      <c r="R328" s="15">
        <f t="shared" si="47"/>
        <v>275.95827047300492</v>
      </c>
      <c r="S328" s="15">
        <f t="shared" si="48"/>
        <v>1357.7146907271842</v>
      </c>
      <c r="T328" s="8">
        <f t="shared" si="51"/>
        <v>4.919999999999999</v>
      </c>
    </row>
    <row r="329" spans="1:20" x14ac:dyDescent="0.25">
      <c r="A329">
        <v>108</v>
      </c>
      <c r="B329" t="s">
        <v>44</v>
      </c>
      <c r="C329" t="s">
        <v>34</v>
      </c>
      <c r="D329" t="s">
        <v>26</v>
      </c>
      <c r="E329">
        <v>1</v>
      </c>
      <c r="F329">
        <v>0.1</v>
      </c>
      <c r="H329">
        <v>50</v>
      </c>
      <c r="I329">
        <v>6</v>
      </c>
      <c r="J329">
        <v>54.8</v>
      </c>
      <c r="K329">
        <v>48.5</v>
      </c>
      <c r="L329" s="6">
        <v>6.5700000000000003E-4</v>
      </c>
      <c r="M329">
        <v>2.11</v>
      </c>
      <c r="N329" s="10">
        <v>1.2569999999999999</v>
      </c>
      <c r="O329">
        <v>40</v>
      </c>
      <c r="P329" s="8">
        <f t="shared" si="49"/>
        <v>4.7208113513513492E-2</v>
      </c>
      <c r="Q329" s="8">
        <f t="shared" si="50"/>
        <v>0.35619645648648646</v>
      </c>
      <c r="R329" s="15">
        <f t="shared" si="47"/>
        <v>82.787481141901452</v>
      </c>
      <c r="S329" s="15">
        <f t="shared" si="48"/>
        <v>624.65125652068036</v>
      </c>
      <c r="T329" s="8">
        <f t="shared" si="51"/>
        <v>7.5452380952380977</v>
      </c>
    </row>
    <row r="330" spans="1:20" x14ac:dyDescent="0.25">
      <c r="A330">
        <v>109</v>
      </c>
      <c r="B330" t="s">
        <v>44</v>
      </c>
      <c r="C330" t="s">
        <v>34</v>
      </c>
      <c r="D330" t="s">
        <v>26</v>
      </c>
      <c r="E330">
        <v>1</v>
      </c>
      <c r="F330">
        <v>0.1</v>
      </c>
      <c r="G330">
        <v>50</v>
      </c>
      <c r="H330">
        <v>200</v>
      </c>
      <c r="I330">
        <v>6</v>
      </c>
      <c r="J330">
        <v>52.2</v>
      </c>
      <c r="K330">
        <v>47.3</v>
      </c>
      <c r="L330" s="6">
        <v>6.5700000000000003E-4</v>
      </c>
      <c r="M330">
        <v>2.11</v>
      </c>
      <c r="N330" s="10">
        <v>1.2569999999999999</v>
      </c>
      <c r="O330">
        <v>40</v>
      </c>
      <c r="P330" s="8">
        <f t="shared" si="49"/>
        <v>3.6717421621621664E-2</v>
      </c>
      <c r="Q330" s="8">
        <f t="shared" si="50"/>
        <v>0.35670600437837824</v>
      </c>
      <c r="R330" s="15">
        <f t="shared" si="47"/>
        <v>64.390263110367897</v>
      </c>
      <c r="S330" s="15">
        <f t="shared" si="48"/>
        <v>625.54483568221178</v>
      </c>
      <c r="T330" s="8">
        <f t="shared" si="51"/>
        <v>9.7148979591836593</v>
      </c>
    </row>
    <row r="331" spans="1:20" x14ac:dyDescent="0.25">
      <c r="A331">
        <v>110</v>
      </c>
      <c r="B331" t="s">
        <v>44</v>
      </c>
      <c r="C331" t="s">
        <v>34</v>
      </c>
      <c r="D331" t="s">
        <v>26</v>
      </c>
      <c r="E331">
        <v>1</v>
      </c>
      <c r="F331">
        <v>0.1</v>
      </c>
      <c r="G331">
        <v>200</v>
      </c>
      <c r="I331">
        <v>6</v>
      </c>
      <c r="J331">
        <v>33.700000000000003</v>
      </c>
      <c r="K331">
        <v>32.1</v>
      </c>
      <c r="L331" s="6">
        <v>6.5700000000000003E-4</v>
      </c>
      <c r="M331">
        <v>2.11</v>
      </c>
      <c r="N331" s="10">
        <v>1.2569999999999999</v>
      </c>
      <c r="O331">
        <v>40</v>
      </c>
      <c r="P331" s="8">
        <f t="shared" si="49"/>
        <v>1.1989362162162173E-2</v>
      </c>
      <c r="Q331" s="8">
        <f t="shared" si="50"/>
        <v>0.25500623983783777</v>
      </c>
      <c r="R331" s="15">
        <f t="shared" si="47"/>
        <v>21.02539203603849</v>
      </c>
      <c r="S331" s="15">
        <f t="shared" si="48"/>
        <v>447.19694773651565</v>
      </c>
      <c r="T331" s="8">
        <f t="shared" si="51"/>
        <v>21.269374999999975</v>
      </c>
    </row>
    <row r="332" spans="1:20" x14ac:dyDescent="0.25">
      <c r="A332">
        <v>111</v>
      </c>
      <c r="B332" t="s">
        <v>44</v>
      </c>
      <c r="C332" t="s">
        <v>35</v>
      </c>
      <c r="D332" t="s">
        <v>28</v>
      </c>
      <c r="E332">
        <v>2</v>
      </c>
      <c r="F332">
        <v>0.1</v>
      </c>
      <c r="I332">
        <v>6</v>
      </c>
      <c r="J332">
        <v>45.2</v>
      </c>
      <c r="K332">
        <v>43.3</v>
      </c>
      <c r="L332" s="6">
        <v>6.5700000000000003E-4</v>
      </c>
      <c r="M332">
        <v>2.11</v>
      </c>
      <c r="N332" s="10">
        <v>1</v>
      </c>
      <c r="O332">
        <v>40</v>
      </c>
      <c r="P332" s="8">
        <f t="shared" ref="P332:P341" si="52">L332*(M332/(M332-1))*I332*(J332-K332)</f>
        <v>1.423736756756761E-2</v>
      </c>
      <c r="Q332" s="8">
        <f t="shared" ref="Q332:Q341" si="53">L332*(M332/(M332-1))*I332*(M332*K332-J332)</f>
        <v>0.34591557843243231</v>
      </c>
      <c r="R332" s="15">
        <f t="shared" si="47"/>
        <v>31.384339874794268</v>
      </c>
      <c r="S332" s="15">
        <f t="shared" si="48"/>
        <v>762.52383244216992</v>
      </c>
      <c r="T332" s="8">
        <f t="shared" ref="T332:T341" si="54">Q332/P332</f>
        <v>24.296315789473603</v>
      </c>
    </row>
    <row r="333" spans="1:20" x14ac:dyDescent="0.25">
      <c r="A333">
        <v>112</v>
      </c>
      <c r="B333" t="s">
        <v>44</v>
      </c>
      <c r="C333" t="s">
        <v>35</v>
      </c>
      <c r="D333" t="s">
        <v>28</v>
      </c>
      <c r="E333">
        <v>3</v>
      </c>
      <c r="F333">
        <v>0.1</v>
      </c>
      <c r="I333">
        <v>6</v>
      </c>
      <c r="J333">
        <v>56.7</v>
      </c>
      <c r="K333">
        <v>55.2</v>
      </c>
      <c r="L333" s="6">
        <v>6.5700000000000003E-4</v>
      </c>
      <c r="M333">
        <v>2.11</v>
      </c>
      <c r="N333" s="10">
        <v>1</v>
      </c>
      <c r="O333">
        <v>40</v>
      </c>
      <c r="P333" s="8">
        <f t="shared" si="52"/>
        <v>1.1240027027027026E-2</v>
      </c>
      <c r="Q333" s="8">
        <f t="shared" si="53"/>
        <v>0.4478925969729729</v>
      </c>
      <c r="R333" s="15">
        <f t="shared" si="47"/>
        <v>24.777110427469083</v>
      </c>
      <c r="S333" s="15">
        <f t="shared" si="48"/>
        <v>987.31829631378787</v>
      </c>
      <c r="T333" s="8">
        <f t="shared" si="54"/>
        <v>39.847999999999999</v>
      </c>
    </row>
    <row r="334" spans="1:20" x14ac:dyDescent="0.25">
      <c r="A334">
        <v>113</v>
      </c>
      <c r="B334" t="s">
        <v>44</v>
      </c>
      <c r="C334" t="s">
        <v>35</v>
      </c>
      <c r="D334" t="s">
        <v>28</v>
      </c>
      <c r="E334">
        <v>1</v>
      </c>
      <c r="F334">
        <v>0.1</v>
      </c>
      <c r="H334">
        <v>50</v>
      </c>
      <c r="I334">
        <v>6</v>
      </c>
      <c r="J334">
        <v>24.8</v>
      </c>
      <c r="K334">
        <v>23.2</v>
      </c>
      <c r="L334" s="6">
        <v>6.5700000000000003E-4</v>
      </c>
      <c r="M334">
        <v>2.11</v>
      </c>
      <c r="N334" s="10">
        <v>1</v>
      </c>
      <c r="O334">
        <v>40</v>
      </c>
      <c r="P334" s="8">
        <f t="shared" si="52"/>
        <v>1.1989362162162173E-2</v>
      </c>
      <c r="Q334" s="8">
        <f t="shared" si="53"/>
        <v>0.18097942183783783</v>
      </c>
      <c r="R334" s="15">
        <f t="shared" si="47"/>
        <v>26.428917789300378</v>
      </c>
      <c r="S334" s="15">
        <f t="shared" si="48"/>
        <v>398.94451402948886</v>
      </c>
      <c r="T334" s="8">
        <f t="shared" si="54"/>
        <v>15.094999999999986</v>
      </c>
    </row>
    <row r="335" spans="1:20" x14ac:dyDescent="0.25">
      <c r="A335">
        <v>114</v>
      </c>
      <c r="B335" t="s">
        <v>44</v>
      </c>
      <c r="C335" t="s">
        <v>35</v>
      </c>
      <c r="D335" t="s">
        <v>28</v>
      </c>
      <c r="E335">
        <v>1</v>
      </c>
      <c r="F335">
        <v>0.1</v>
      </c>
      <c r="G335">
        <v>50</v>
      </c>
      <c r="H335">
        <v>200</v>
      </c>
      <c r="I335">
        <v>6</v>
      </c>
      <c r="J335">
        <v>15.8</v>
      </c>
      <c r="K335">
        <v>15.6</v>
      </c>
      <c r="L335" s="6">
        <v>6.5700000000000003E-4</v>
      </c>
      <c r="M335">
        <v>2.11</v>
      </c>
      <c r="N335" s="10">
        <v>1</v>
      </c>
      <c r="O335">
        <v>40</v>
      </c>
      <c r="P335" s="8">
        <f t="shared" si="52"/>
        <v>1.4986702702702783E-3</v>
      </c>
      <c r="Q335" s="8">
        <f t="shared" si="53"/>
        <v>0.12825620172972971</v>
      </c>
      <c r="R335" s="15">
        <f t="shared" si="47"/>
        <v>3.3036147236625624</v>
      </c>
      <c r="S335" s="15">
        <f t="shared" si="48"/>
        <v>282.72334805104049</v>
      </c>
      <c r="T335" s="8">
        <f t="shared" si="54"/>
        <v>85.579999999999529</v>
      </c>
    </row>
    <row r="336" spans="1:20" x14ac:dyDescent="0.25">
      <c r="A336">
        <v>115</v>
      </c>
      <c r="B336" t="s">
        <v>44</v>
      </c>
      <c r="C336" t="s">
        <v>35</v>
      </c>
      <c r="D336" t="s">
        <v>28</v>
      </c>
      <c r="E336">
        <v>1</v>
      </c>
      <c r="F336">
        <v>0.1</v>
      </c>
      <c r="G336">
        <v>200</v>
      </c>
      <c r="I336">
        <v>6</v>
      </c>
      <c r="J336">
        <v>5.33</v>
      </c>
      <c r="K336">
        <v>5.0999999999999996</v>
      </c>
      <c r="L336" s="6">
        <v>6.5700000000000003E-4</v>
      </c>
      <c r="M336">
        <v>2.11</v>
      </c>
      <c r="N336" s="10">
        <v>1</v>
      </c>
      <c r="O336">
        <v>40</v>
      </c>
      <c r="P336" s="8">
        <f t="shared" si="52"/>
        <v>1.7234708108108141E-3</v>
      </c>
      <c r="Q336" s="8">
        <f t="shared" si="53"/>
        <v>4.0696391189189184E-2</v>
      </c>
      <c r="R336" s="15">
        <f t="shared" si="47"/>
        <v>3.799156932211933</v>
      </c>
      <c r="S336" s="15">
        <f t="shared" si="48"/>
        <v>89.709657821056382</v>
      </c>
      <c r="T336" s="8">
        <f t="shared" si="54"/>
        <v>23.613043478260821</v>
      </c>
    </row>
    <row r="337" spans="1:20" x14ac:dyDescent="0.25">
      <c r="A337">
        <v>116</v>
      </c>
      <c r="B337" t="s">
        <v>44</v>
      </c>
      <c r="C337" t="s">
        <v>35</v>
      </c>
      <c r="D337" t="s">
        <v>28</v>
      </c>
      <c r="E337">
        <v>5</v>
      </c>
      <c r="F337">
        <v>0.1</v>
      </c>
      <c r="H337">
        <v>50</v>
      </c>
      <c r="I337">
        <v>6</v>
      </c>
      <c r="J337">
        <v>16.399999999999999</v>
      </c>
      <c r="K337">
        <v>14.8</v>
      </c>
      <c r="L337" s="6">
        <v>6.5700000000000003E-4</v>
      </c>
      <c r="M337">
        <v>2.11</v>
      </c>
      <c r="N337" s="10">
        <v>1</v>
      </c>
      <c r="O337">
        <v>40</v>
      </c>
      <c r="P337" s="8">
        <f t="shared" si="52"/>
        <v>1.1989362162162146E-2</v>
      </c>
      <c r="Q337" s="8">
        <f t="shared" si="53"/>
        <v>0.11111141383783783</v>
      </c>
      <c r="R337" s="15">
        <f t="shared" si="47"/>
        <v>26.428917789300321</v>
      </c>
      <c r="S337" s="15">
        <f t="shared" si="48"/>
        <v>244.92999561234103</v>
      </c>
      <c r="T337" s="8">
        <f t="shared" si="54"/>
        <v>9.2675000000000125</v>
      </c>
    </row>
    <row r="338" spans="1:20" x14ac:dyDescent="0.25">
      <c r="A338">
        <v>117</v>
      </c>
      <c r="B338" t="s">
        <v>44</v>
      </c>
      <c r="C338" t="s">
        <v>35</v>
      </c>
      <c r="D338" t="s">
        <v>28</v>
      </c>
      <c r="E338">
        <v>5</v>
      </c>
      <c r="F338">
        <v>0.1</v>
      </c>
      <c r="G338">
        <v>50</v>
      </c>
      <c r="H338">
        <v>200</v>
      </c>
      <c r="I338">
        <v>6</v>
      </c>
      <c r="J338">
        <v>8.65</v>
      </c>
      <c r="K338">
        <v>8.16</v>
      </c>
      <c r="L338" s="6">
        <v>6.5700000000000003E-4</v>
      </c>
      <c r="M338">
        <v>2.11</v>
      </c>
      <c r="N338" s="10">
        <v>1</v>
      </c>
      <c r="O338">
        <v>40</v>
      </c>
      <c r="P338" s="8">
        <f t="shared" si="52"/>
        <v>3.6717421621621639E-3</v>
      </c>
      <c r="Q338" s="8">
        <f t="shared" si="53"/>
        <v>6.4200037037837845E-2</v>
      </c>
      <c r="R338" s="15">
        <f t="shared" si="47"/>
        <v>8.0938560729732369</v>
      </c>
      <c r="S338" s="15">
        <f t="shared" si="48"/>
        <v>141.52024753225609</v>
      </c>
      <c r="T338" s="8">
        <f t="shared" si="54"/>
        <v>17.484897959183666</v>
      </c>
    </row>
    <row r="339" spans="1:20" x14ac:dyDescent="0.25">
      <c r="A339">
        <v>118</v>
      </c>
      <c r="B339" t="s">
        <v>44</v>
      </c>
      <c r="C339" t="s">
        <v>35</v>
      </c>
      <c r="D339" t="s">
        <v>28</v>
      </c>
      <c r="E339">
        <v>5</v>
      </c>
      <c r="F339">
        <v>0.1</v>
      </c>
      <c r="G339">
        <v>200</v>
      </c>
      <c r="I339">
        <v>6</v>
      </c>
      <c r="J339">
        <v>13.1</v>
      </c>
      <c r="K339">
        <v>12.2</v>
      </c>
      <c r="L339" s="6">
        <v>6.5700000000000003E-4</v>
      </c>
      <c r="M339">
        <v>2.11</v>
      </c>
      <c r="N339" s="10">
        <v>1</v>
      </c>
      <c r="O339">
        <v>40</v>
      </c>
      <c r="P339" s="8">
        <f t="shared" si="52"/>
        <v>6.7440162162162188E-3</v>
      </c>
      <c r="Q339" s="8">
        <f t="shared" si="53"/>
        <v>9.473094778378377E-2</v>
      </c>
      <c r="R339" s="15">
        <f t="shared" si="47"/>
        <v>14.866266256481456</v>
      </c>
      <c r="S339" s="15">
        <f t="shared" si="48"/>
        <v>208.82148668270941</v>
      </c>
      <c r="T339" s="8">
        <f t="shared" si="54"/>
        <v>14.04666666666666</v>
      </c>
    </row>
    <row r="340" spans="1:20" x14ac:dyDescent="0.25">
      <c r="A340">
        <v>119</v>
      </c>
      <c r="B340" t="s">
        <v>44</v>
      </c>
      <c r="C340" t="s">
        <v>35</v>
      </c>
      <c r="D340" t="s">
        <v>28</v>
      </c>
      <c r="E340">
        <v>6</v>
      </c>
      <c r="F340">
        <v>0.1</v>
      </c>
      <c r="I340">
        <v>6</v>
      </c>
      <c r="J340">
        <v>35.9</v>
      </c>
      <c r="K340">
        <v>33.5</v>
      </c>
      <c r="L340" s="6">
        <v>6.5700000000000003E-4</v>
      </c>
      <c r="M340">
        <v>2.11</v>
      </c>
      <c r="N340" s="10">
        <v>1</v>
      </c>
      <c r="O340">
        <v>40</v>
      </c>
      <c r="P340" s="8">
        <f t="shared" si="52"/>
        <v>1.7984043243243233E-2</v>
      </c>
      <c r="Q340" s="8">
        <f t="shared" si="53"/>
        <v>0.26065622675675676</v>
      </c>
      <c r="R340" s="15">
        <f t="shared" si="47"/>
        <v>39.643376683950507</v>
      </c>
      <c r="S340" s="15">
        <f t="shared" si="48"/>
        <v>574.58119081300811</v>
      </c>
      <c r="T340" s="8">
        <f t="shared" si="54"/>
        <v>14.493750000000009</v>
      </c>
    </row>
    <row r="341" spans="1:20" x14ac:dyDescent="0.25">
      <c r="A341">
        <v>120</v>
      </c>
      <c r="B341" t="s">
        <v>44</v>
      </c>
      <c r="C341" t="s">
        <v>35</v>
      </c>
      <c r="D341" t="s">
        <v>28</v>
      </c>
      <c r="E341">
        <v>7</v>
      </c>
      <c r="F341">
        <v>0.1</v>
      </c>
      <c r="I341">
        <v>6</v>
      </c>
      <c r="J341">
        <v>35.799999999999997</v>
      </c>
      <c r="K341">
        <v>33.200000000000003</v>
      </c>
      <c r="L341" s="6">
        <v>6.5700000000000003E-4</v>
      </c>
      <c r="M341">
        <v>2.11</v>
      </c>
      <c r="N341" s="10">
        <v>1</v>
      </c>
      <c r="O341">
        <v>40</v>
      </c>
      <c r="P341" s="8">
        <f t="shared" si="52"/>
        <v>1.948271351351347E-2</v>
      </c>
      <c r="Q341" s="8">
        <f t="shared" si="53"/>
        <v>0.25666227048648654</v>
      </c>
      <c r="R341" s="15">
        <f t="shared" si="47"/>
        <v>42.946991407612984</v>
      </c>
      <c r="S341" s="15">
        <f t="shared" si="48"/>
        <v>565.77705757444755</v>
      </c>
      <c r="T341" s="8">
        <f t="shared" si="54"/>
        <v>13.173846153846187</v>
      </c>
    </row>
    <row r="342" spans="1:20" x14ac:dyDescent="0.25">
      <c r="A342">
        <v>121</v>
      </c>
    </row>
    <row r="343" spans="1:20" x14ac:dyDescent="0.25">
      <c r="A343">
        <v>122</v>
      </c>
    </row>
    <row r="344" spans="1:20" x14ac:dyDescent="0.25">
      <c r="A344">
        <v>123</v>
      </c>
    </row>
    <row r="345" spans="1:20" x14ac:dyDescent="0.25">
      <c r="A345">
        <v>124</v>
      </c>
    </row>
    <row r="346" spans="1:20" x14ac:dyDescent="0.25">
      <c r="A346">
        <v>125</v>
      </c>
    </row>
    <row r="347" spans="1:20" x14ac:dyDescent="0.25">
      <c r="A347">
        <v>126</v>
      </c>
    </row>
    <row r="348" spans="1:20" x14ac:dyDescent="0.25">
      <c r="A348">
        <v>127</v>
      </c>
    </row>
    <row r="349" spans="1:20" x14ac:dyDescent="0.25">
      <c r="A349">
        <v>128</v>
      </c>
    </row>
    <row r="350" spans="1:20" x14ac:dyDescent="0.25">
      <c r="A350">
        <v>129</v>
      </c>
    </row>
    <row r="351" spans="1:20" x14ac:dyDescent="0.25">
      <c r="A351">
        <v>130</v>
      </c>
    </row>
    <row r="352" spans="1:20" x14ac:dyDescent="0.25">
      <c r="A352">
        <v>131</v>
      </c>
    </row>
    <row r="353" spans="1:1" x14ac:dyDescent="0.25">
      <c r="A353">
        <v>132</v>
      </c>
    </row>
    <row r="354" spans="1:1" x14ac:dyDescent="0.25">
      <c r="A354">
        <v>133</v>
      </c>
    </row>
    <row r="355" spans="1:1" x14ac:dyDescent="0.25">
      <c r="A355">
        <v>134</v>
      </c>
    </row>
    <row r="356" spans="1:1" x14ac:dyDescent="0.25">
      <c r="A356">
        <v>135</v>
      </c>
    </row>
    <row r="357" spans="1:1" x14ac:dyDescent="0.25">
      <c r="A357">
        <v>136</v>
      </c>
    </row>
    <row r="358" spans="1:1" x14ac:dyDescent="0.25">
      <c r="A358">
        <v>137</v>
      </c>
    </row>
    <row r="359" spans="1:1" x14ac:dyDescent="0.25">
      <c r="A359">
        <v>138</v>
      </c>
    </row>
    <row r="360" spans="1:1" x14ac:dyDescent="0.25">
      <c r="A360">
        <v>139</v>
      </c>
    </row>
    <row r="361" spans="1:1" x14ac:dyDescent="0.25">
      <c r="A361">
        <v>140</v>
      </c>
    </row>
    <row r="362" spans="1:1" x14ac:dyDescent="0.25">
      <c r="A362">
        <v>141</v>
      </c>
    </row>
    <row r="363" spans="1:1" x14ac:dyDescent="0.25">
      <c r="A363">
        <v>142</v>
      </c>
    </row>
    <row r="364" spans="1:1" x14ac:dyDescent="0.25">
      <c r="A364">
        <v>143</v>
      </c>
    </row>
    <row r="365" spans="1:1" x14ac:dyDescent="0.25">
      <c r="A365">
        <v>144</v>
      </c>
    </row>
    <row r="366" spans="1:1" x14ac:dyDescent="0.25">
      <c r="A366">
        <v>145</v>
      </c>
    </row>
    <row r="367" spans="1:1" x14ac:dyDescent="0.25">
      <c r="A367">
        <v>146</v>
      </c>
    </row>
    <row r="368" spans="1:1" x14ac:dyDescent="0.25">
      <c r="A368">
        <v>147</v>
      </c>
    </row>
    <row r="369" spans="1:1" x14ac:dyDescent="0.25">
      <c r="A369">
        <v>148</v>
      </c>
    </row>
    <row r="370" spans="1:1" x14ac:dyDescent="0.25">
      <c r="A370">
        <v>149</v>
      </c>
    </row>
    <row r="371" spans="1:1" x14ac:dyDescent="0.25">
      <c r="A371">
        <v>150</v>
      </c>
    </row>
    <row r="372" spans="1:1" x14ac:dyDescent="0.25">
      <c r="A372">
        <v>151</v>
      </c>
    </row>
    <row r="373" spans="1:1" x14ac:dyDescent="0.25">
      <c r="A373">
        <v>152</v>
      </c>
    </row>
    <row r="374" spans="1:1" x14ac:dyDescent="0.25">
      <c r="A374">
        <v>153</v>
      </c>
    </row>
    <row r="375" spans="1:1" x14ac:dyDescent="0.25">
      <c r="A375">
        <v>154</v>
      </c>
    </row>
    <row r="376" spans="1:1" x14ac:dyDescent="0.25">
      <c r="A376">
        <v>155</v>
      </c>
    </row>
    <row r="377" spans="1:1" x14ac:dyDescent="0.25">
      <c r="A377">
        <v>156</v>
      </c>
    </row>
    <row r="378" spans="1:1" x14ac:dyDescent="0.25">
      <c r="A378">
        <v>157</v>
      </c>
    </row>
    <row r="379" spans="1:1" x14ac:dyDescent="0.25">
      <c r="A379">
        <v>158</v>
      </c>
    </row>
    <row r="380" spans="1:1" x14ac:dyDescent="0.25">
      <c r="A380">
        <v>159</v>
      </c>
    </row>
    <row r="381" spans="1:1" x14ac:dyDescent="0.25">
      <c r="A381">
        <v>160</v>
      </c>
    </row>
    <row r="382" spans="1:1" x14ac:dyDescent="0.25">
      <c r="A382">
        <v>161</v>
      </c>
    </row>
    <row r="383" spans="1:1" x14ac:dyDescent="0.25">
      <c r="A383">
        <v>162</v>
      </c>
    </row>
    <row r="384" spans="1:1" x14ac:dyDescent="0.25">
      <c r="A384">
        <v>163</v>
      </c>
    </row>
    <row r="385" spans="1:1" x14ac:dyDescent="0.25">
      <c r="A385">
        <v>164</v>
      </c>
    </row>
    <row r="386" spans="1:1" x14ac:dyDescent="0.25">
      <c r="A386">
        <v>165</v>
      </c>
    </row>
    <row r="387" spans="1:1" x14ac:dyDescent="0.25">
      <c r="A387">
        <v>166</v>
      </c>
    </row>
    <row r="388" spans="1:1" x14ac:dyDescent="0.25">
      <c r="A388">
        <v>167</v>
      </c>
    </row>
    <row r="389" spans="1:1" x14ac:dyDescent="0.25">
      <c r="A389">
        <v>168</v>
      </c>
    </row>
    <row r="390" spans="1:1" x14ac:dyDescent="0.25">
      <c r="A390">
        <v>169</v>
      </c>
    </row>
    <row r="391" spans="1:1" x14ac:dyDescent="0.25">
      <c r="A391">
        <v>170</v>
      </c>
    </row>
    <row r="392" spans="1:1" x14ac:dyDescent="0.25">
      <c r="A392">
        <v>171</v>
      </c>
    </row>
    <row r="393" spans="1:1" x14ac:dyDescent="0.25">
      <c r="A393">
        <v>172</v>
      </c>
    </row>
    <row r="394" spans="1:1" x14ac:dyDescent="0.25">
      <c r="A394">
        <v>173</v>
      </c>
    </row>
    <row r="395" spans="1:1" x14ac:dyDescent="0.25">
      <c r="A395">
        <v>174</v>
      </c>
    </row>
    <row r="396" spans="1:1" x14ac:dyDescent="0.25">
      <c r="A396">
        <v>175</v>
      </c>
    </row>
    <row r="397" spans="1:1" x14ac:dyDescent="0.25">
      <c r="A397">
        <v>176</v>
      </c>
    </row>
    <row r="398" spans="1:1" x14ac:dyDescent="0.25">
      <c r="A398">
        <v>177</v>
      </c>
    </row>
    <row r="399" spans="1:1" x14ac:dyDescent="0.25">
      <c r="A399">
        <v>178</v>
      </c>
    </row>
    <row r="400" spans="1:1" x14ac:dyDescent="0.25">
      <c r="A400">
        <v>179</v>
      </c>
    </row>
    <row r="401" spans="1:1" x14ac:dyDescent="0.25">
      <c r="A401">
        <v>180</v>
      </c>
    </row>
    <row r="402" spans="1:1" x14ac:dyDescent="0.25">
      <c r="A402">
        <v>181</v>
      </c>
    </row>
    <row r="403" spans="1:1" x14ac:dyDescent="0.25">
      <c r="A403">
        <v>182</v>
      </c>
    </row>
    <row r="404" spans="1:1" x14ac:dyDescent="0.25">
      <c r="A404">
        <v>183</v>
      </c>
    </row>
    <row r="405" spans="1:1" x14ac:dyDescent="0.25">
      <c r="A405">
        <v>184</v>
      </c>
    </row>
    <row r="406" spans="1:1" x14ac:dyDescent="0.25">
      <c r="A406">
        <v>185</v>
      </c>
    </row>
    <row r="407" spans="1:1" x14ac:dyDescent="0.25">
      <c r="A407">
        <v>186</v>
      </c>
    </row>
    <row r="408" spans="1:1" x14ac:dyDescent="0.25">
      <c r="A408">
        <v>187</v>
      </c>
    </row>
    <row r="409" spans="1:1" x14ac:dyDescent="0.25">
      <c r="A409">
        <v>188</v>
      </c>
    </row>
    <row r="410" spans="1:1" x14ac:dyDescent="0.25">
      <c r="A410">
        <v>189</v>
      </c>
    </row>
    <row r="411" spans="1:1" x14ac:dyDescent="0.25">
      <c r="A411">
        <v>190</v>
      </c>
    </row>
    <row r="412" spans="1:1" x14ac:dyDescent="0.25">
      <c r="A412">
        <v>191</v>
      </c>
    </row>
    <row r="413" spans="1:1" x14ac:dyDescent="0.25">
      <c r="A413">
        <v>192</v>
      </c>
    </row>
    <row r="414" spans="1:1" x14ac:dyDescent="0.25">
      <c r="A414">
        <v>193</v>
      </c>
    </row>
    <row r="415" spans="1:1" x14ac:dyDescent="0.25">
      <c r="A415">
        <v>194</v>
      </c>
    </row>
    <row r="416" spans="1:1" x14ac:dyDescent="0.25">
      <c r="A416">
        <v>195</v>
      </c>
    </row>
    <row r="417" spans="1:1" x14ac:dyDescent="0.25">
      <c r="A417">
        <v>196</v>
      </c>
    </row>
    <row r="418" spans="1:1" x14ac:dyDescent="0.25">
      <c r="A418">
        <v>197</v>
      </c>
    </row>
    <row r="419" spans="1:1" x14ac:dyDescent="0.25">
      <c r="A419">
        <v>198</v>
      </c>
    </row>
    <row r="420" spans="1:1" x14ac:dyDescent="0.25">
      <c r="A420">
        <v>199</v>
      </c>
    </row>
    <row r="421" spans="1:1" x14ac:dyDescent="0.25">
      <c r="A421">
        <v>200</v>
      </c>
    </row>
    <row r="422" spans="1:1" x14ac:dyDescent="0.25">
      <c r="A422">
        <v>201</v>
      </c>
    </row>
    <row r="423" spans="1:1" x14ac:dyDescent="0.25">
      <c r="A423">
        <v>202</v>
      </c>
    </row>
    <row r="424" spans="1:1" x14ac:dyDescent="0.25">
      <c r="A424">
        <v>203</v>
      </c>
    </row>
    <row r="425" spans="1:1" x14ac:dyDescent="0.25">
      <c r="A425">
        <v>204</v>
      </c>
    </row>
    <row r="426" spans="1:1" x14ac:dyDescent="0.25">
      <c r="A426">
        <v>205</v>
      </c>
    </row>
    <row r="427" spans="1:1" x14ac:dyDescent="0.25">
      <c r="A427">
        <v>206</v>
      </c>
    </row>
    <row r="428" spans="1:1" x14ac:dyDescent="0.25">
      <c r="A428">
        <v>207</v>
      </c>
    </row>
    <row r="429" spans="1:1" x14ac:dyDescent="0.25">
      <c r="A429">
        <v>208</v>
      </c>
    </row>
    <row r="430" spans="1:1" x14ac:dyDescent="0.25">
      <c r="A430">
        <v>209</v>
      </c>
    </row>
    <row r="431" spans="1:1" x14ac:dyDescent="0.25">
      <c r="A431">
        <v>210</v>
      </c>
    </row>
    <row r="432" spans="1:1" x14ac:dyDescent="0.25">
      <c r="A432">
        <v>211</v>
      </c>
    </row>
    <row r="433" spans="1:1" x14ac:dyDescent="0.25">
      <c r="A433">
        <v>212</v>
      </c>
    </row>
    <row r="434" spans="1:1" x14ac:dyDescent="0.25">
      <c r="A434">
        <v>213</v>
      </c>
    </row>
    <row r="435" spans="1:1" x14ac:dyDescent="0.25">
      <c r="A435">
        <v>214</v>
      </c>
    </row>
    <row r="436" spans="1:1" x14ac:dyDescent="0.25">
      <c r="A436">
        <v>215</v>
      </c>
    </row>
    <row r="437" spans="1:1" x14ac:dyDescent="0.25">
      <c r="A437">
        <v>216</v>
      </c>
    </row>
    <row r="438" spans="1:1" x14ac:dyDescent="0.25">
      <c r="A438">
        <v>217</v>
      </c>
    </row>
    <row r="439" spans="1:1" x14ac:dyDescent="0.25">
      <c r="A439">
        <v>218</v>
      </c>
    </row>
    <row r="440" spans="1:1" x14ac:dyDescent="0.25">
      <c r="A440">
        <v>219</v>
      </c>
    </row>
    <row r="441" spans="1:1" x14ac:dyDescent="0.25">
      <c r="A441">
        <v>220</v>
      </c>
    </row>
    <row r="442" spans="1:1" x14ac:dyDescent="0.25">
      <c r="A442">
        <v>221</v>
      </c>
    </row>
    <row r="443" spans="1:1" x14ac:dyDescent="0.25">
      <c r="A443">
        <v>222</v>
      </c>
    </row>
    <row r="444" spans="1:1" x14ac:dyDescent="0.25">
      <c r="A444">
        <v>223</v>
      </c>
    </row>
    <row r="445" spans="1:1" x14ac:dyDescent="0.25">
      <c r="A445">
        <v>224</v>
      </c>
    </row>
    <row r="446" spans="1:1" x14ac:dyDescent="0.25">
      <c r="A446">
        <v>225</v>
      </c>
    </row>
    <row r="447" spans="1:1" x14ac:dyDescent="0.25">
      <c r="A447">
        <v>226</v>
      </c>
    </row>
    <row r="448" spans="1:1" x14ac:dyDescent="0.25">
      <c r="A448">
        <v>227</v>
      </c>
    </row>
    <row r="449" spans="1:1" x14ac:dyDescent="0.25">
      <c r="A449">
        <v>228</v>
      </c>
    </row>
    <row r="450" spans="1:1" x14ac:dyDescent="0.25">
      <c r="A450">
        <v>229</v>
      </c>
    </row>
    <row r="451" spans="1:1" x14ac:dyDescent="0.25">
      <c r="A451">
        <v>230</v>
      </c>
    </row>
    <row r="452" spans="1:1" x14ac:dyDescent="0.25">
      <c r="A452">
        <v>231</v>
      </c>
    </row>
    <row r="453" spans="1:1" x14ac:dyDescent="0.25">
      <c r="A453">
        <v>232</v>
      </c>
    </row>
    <row r="454" spans="1:1" x14ac:dyDescent="0.25">
      <c r="A454">
        <v>233</v>
      </c>
    </row>
    <row r="455" spans="1:1" x14ac:dyDescent="0.25">
      <c r="A455">
        <v>234</v>
      </c>
    </row>
    <row r="456" spans="1:1" x14ac:dyDescent="0.25">
      <c r="A456">
        <v>235</v>
      </c>
    </row>
    <row r="457" spans="1:1" x14ac:dyDescent="0.25">
      <c r="A457">
        <v>236</v>
      </c>
    </row>
    <row r="458" spans="1:1" x14ac:dyDescent="0.25">
      <c r="A458">
        <v>237</v>
      </c>
    </row>
    <row r="459" spans="1:1" x14ac:dyDescent="0.25">
      <c r="A459">
        <v>238</v>
      </c>
    </row>
    <row r="460" spans="1:1" x14ac:dyDescent="0.25">
      <c r="A460">
        <v>239</v>
      </c>
    </row>
    <row r="461" spans="1:1" x14ac:dyDescent="0.25">
      <c r="A461">
        <v>240</v>
      </c>
    </row>
    <row r="462" spans="1:1" x14ac:dyDescent="0.25">
      <c r="A462">
        <v>241</v>
      </c>
    </row>
    <row r="463" spans="1:1" x14ac:dyDescent="0.25">
      <c r="A463">
        <v>242</v>
      </c>
    </row>
    <row r="464" spans="1:1" x14ac:dyDescent="0.25">
      <c r="A464">
        <v>243</v>
      </c>
    </row>
    <row r="465" spans="1:1" x14ac:dyDescent="0.25">
      <c r="A465">
        <v>244</v>
      </c>
    </row>
    <row r="466" spans="1:1" x14ac:dyDescent="0.25">
      <c r="A466">
        <v>245</v>
      </c>
    </row>
    <row r="467" spans="1:1" x14ac:dyDescent="0.25">
      <c r="A467">
        <v>246</v>
      </c>
    </row>
    <row r="468" spans="1:1" x14ac:dyDescent="0.25">
      <c r="A468">
        <v>247</v>
      </c>
    </row>
    <row r="469" spans="1:1" x14ac:dyDescent="0.25">
      <c r="A469">
        <v>248</v>
      </c>
    </row>
    <row r="470" spans="1:1" x14ac:dyDescent="0.25">
      <c r="A470">
        <v>249</v>
      </c>
    </row>
    <row r="471" spans="1:1" x14ac:dyDescent="0.25">
      <c r="A471">
        <v>250</v>
      </c>
    </row>
    <row r="472" spans="1:1" x14ac:dyDescent="0.25">
      <c r="A472">
        <v>251</v>
      </c>
    </row>
    <row r="473" spans="1:1" x14ac:dyDescent="0.25">
      <c r="A473">
        <v>252</v>
      </c>
    </row>
    <row r="474" spans="1:1" x14ac:dyDescent="0.25">
      <c r="A474">
        <v>253</v>
      </c>
    </row>
    <row r="475" spans="1:1" x14ac:dyDescent="0.25">
      <c r="A475">
        <v>254</v>
      </c>
    </row>
    <row r="476" spans="1:1" x14ac:dyDescent="0.25">
      <c r="A476">
        <v>255</v>
      </c>
    </row>
    <row r="477" spans="1:1" x14ac:dyDescent="0.25">
      <c r="A477">
        <v>256</v>
      </c>
    </row>
    <row r="478" spans="1:1" x14ac:dyDescent="0.25">
      <c r="A478">
        <v>257</v>
      </c>
    </row>
    <row r="479" spans="1:1" x14ac:dyDescent="0.25">
      <c r="A479">
        <v>258</v>
      </c>
    </row>
    <row r="480" spans="1:1" x14ac:dyDescent="0.25">
      <c r="A480">
        <v>259</v>
      </c>
    </row>
    <row r="481" spans="1:1" x14ac:dyDescent="0.25">
      <c r="A481">
        <v>260</v>
      </c>
    </row>
    <row r="482" spans="1:1" x14ac:dyDescent="0.25">
      <c r="A482">
        <v>261</v>
      </c>
    </row>
    <row r="483" spans="1:1" x14ac:dyDescent="0.25">
      <c r="A483">
        <v>262</v>
      </c>
    </row>
    <row r="484" spans="1:1" x14ac:dyDescent="0.25">
      <c r="A484">
        <v>263</v>
      </c>
    </row>
    <row r="485" spans="1:1" x14ac:dyDescent="0.25">
      <c r="A485">
        <v>264</v>
      </c>
    </row>
    <row r="486" spans="1:1" x14ac:dyDescent="0.25">
      <c r="A486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Kelly</cp:lastModifiedBy>
  <dcterms:created xsi:type="dcterms:W3CDTF">2022-07-29T20:03:11Z</dcterms:created>
  <dcterms:modified xsi:type="dcterms:W3CDTF">2023-09-29T17:30:12Z</dcterms:modified>
</cp:coreProperties>
</file>