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йдар\SkyDrive\Учеба\innopolis\Thesis\"/>
    </mc:Choice>
  </mc:AlternateContent>
  <bookViews>
    <workbookView xWindow="0" yWindow="0" windowWidth="10050" windowHeight="6705"/>
  </bookViews>
  <sheets>
    <sheet name="Лист1" sheetId="1" r:id="rId1"/>
    <sheet name="Лист3" sheetId="3" r:id="rId2"/>
    <sheet name="Лист2" sheetId="2" r:id="rId3"/>
  </sheets>
  <definedNames>
    <definedName name="analyze_result_1" localSheetId="0">Лист1!$S$11:$AI$120</definedName>
    <definedName name="analyze_result_2" localSheetId="0">Лист1!$A$10:$R$117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18" i="3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T6" i="1"/>
  <c r="T7" i="1"/>
</calcChain>
</file>

<file path=xl/connections.xml><?xml version="1.0" encoding="utf-8"?>
<connections xmlns="http://schemas.openxmlformats.org/spreadsheetml/2006/main">
  <connection id="1" name="analyze_result" type="6" refreshedVersion="5" background="1" saveData="1">
    <textPr codePage="866" sourceFile="C:\Users\Айдар\SkyDrive\Учеба\innopolis\Thesis\voice\EmotionalEstimation\bin\Release\analyze_result.txt" decimal="," thousands=" 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<sst xmlns="http://schemas.openxmlformats.org/spreadsheetml/2006/main" count="177" uniqueCount="142">
  <si>
    <t>happy</t>
  </si>
  <si>
    <t>neutral</t>
  </si>
  <si>
    <t>sadness</t>
  </si>
  <si>
    <t>median</t>
  </si>
  <si>
    <t>anger</t>
  </si>
  <si>
    <t>filename</t>
  </si>
  <si>
    <t>ddsPitchDif</t>
  </si>
  <si>
    <t>ddsPitchDis</t>
  </si>
  <si>
    <t>ddsIntDis</t>
  </si>
  <si>
    <t>IntRange</t>
  </si>
  <si>
    <t>PitchRange</t>
  </si>
  <si>
    <t>IntVariance</t>
  </si>
  <si>
    <t>PitchVariance</t>
  </si>
  <si>
    <t>PhraseDuration</t>
  </si>
  <si>
    <t>SilenceDuration</t>
  </si>
  <si>
    <t>ddsIntDif</t>
  </si>
  <si>
    <t>ddsF1Dif</t>
  </si>
  <si>
    <t>ddsF1Dis</t>
  </si>
  <si>
    <t>F2dif</t>
  </si>
  <si>
    <t>F2Dis</t>
  </si>
  <si>
    <t>F3Dif</t>
  </si>
  <si>
    <t>F3Dis</t>
  </si>
  <si>
    <t>ddsPitchDIf</t>
  </si>
  <si>
    <t>Centroid</t>
  </si>
  <si>
    <t>C:/praatfiles/samples/anger\03a01Wa.wav</t>
  </si>
  <si>
    <t>C:/praatfiles/samples/anger\03a05Wa.wav</t>
  </si>
  <si>
    <t>C:/praatfiles/samples/anger\03b01Wa.wav</t>
  </si>
  <si>
    <t>C:/praatfiles/samples/anger\03b09Wa.wav</t>
  </si>
  <si>
    <t>C:/praatfiles/samples/anger\08a01Wa.wav</t>
  </si>
  <si>
    <t>C:/praatfiles/samples/anger\08a05Wa.wav</t>
  </si>
  <si>
    <t>C:/praatfiles/samples/anger\08b01Wa.wav</t>
  </si>
  <si>
    <t>C:/praatfiles/samples/anger\08b09Wa.wav</t>
  </si>
  <si>
    <t>C:/praatfiles/samples/anger\08b10Wa.wav</t>
  </si>
  <si>
    <t>C:/praatfiles/samples/anger\09a04Wa.wav</t>
  </si>
  <si>
    <t>C:/praatfiles/samples/anger\09b09Wa.wav</t>
  </si>
  <si>
    <t>C:/praatfiles/samples/anger\09b10Wa.wav</t>
  </si>
  <si>
    <t>C:/praatfiles/samples/anger\10a01Wa.wav</t>
  </si>
  <si>
    <t>C:/praatfiles/samples/anger\10a02Wa.wav</t>
  </si>
  <si>
    <t>C:/praatfiles/samples/anger\10a04Wa.wav</t>
  </si>
  <si>
    <t>C:/praatfiles/samples/anger\10b10Wa.wav</t>
  </si>
  <si>
    <t>C:/praatfiles/samples/anger\11b03Wa.wav</t>
  </si>
  <si>
    <t>C:/praatfiles/samples/anger\11b09Wa.wav</t>
  </si>
  <si>
    <t>C:/praatfiles/samples/anger\11b10Wa.wav</t>
  </si>
  <si>
    <t>C:/praatfiles/samples/anger\12a02Wa.wav</t>
  </si>
  <si>
    <t>C:/praatfiles/samples/anger\12a07Wa.wav</t>
  </si>
  <si>
    <t>C:/praatfiles/samples/anger\12b01Wa.wav</t>
  </si>
  <si>
    <t>C:/praatfiles/samples/anger\12b02Wa.wav</t>
  </si>
  <si>
    <t>C:/praatfiles/samples/anger\12b10Wa.wav</t>
  </si>
  <si>
    <t>C:/praatfiles/samples/anger\13a02Wa.wav</t>
  </si>
  <si>
    <t>C:/praatfiles/samples/anger\13a05Wa.wav</t>
  </si>
  <si>
    <t>C:/praatfiles/samples/anger\13b01Wa.wav</t>
  </si>
  <si>
    <t>C:/praatfiles/samples/anger\13b02Wa.wav</t>
  </si>
  <si>
    <t>C:/praatfiles/samples/anger\13b09Wa.wav</t>
  </si>
  <si>
    <t>C:/praatfiles/samples/anger\13b10Wa.wav</t>
  </si>
  <si>
    <t>C:/praatfiles/samples/anger\14a01Wa.wav</t>
  </si>
  <si>
    <t>C:/praatfiles/samples/anger\14a02Wa.wav</t>
  </si>
  <si>
    <t>C:/praatfiles/samples/anger\14a05Wa.wav</t>
  </si>
  <si>
    <t>C:/praatfiles/samples/anger\14b09Wa.wav</t>
  </si>
  <si>
    <t>C:/praatfiles/samples/anger\15a01Wa.wav</t>
  </si>
  <si>
    <t>C:/praatfiles/samples/anger\15a04Wa.wav</t>
  </si>
  <si>
    <t>C:/praatfiles/samples/anger\15a05Wa.wav</t>
  </si>
  <si>
    <t>C:/praatfiles/samples/anger\15b02Wa.wav</t>
  </si>
  <si>
    <t>C:/praatfiles/samples/anger\15b03Wa.wav</t>
  </si>
  <si>
    <t>C:/praatfiles/samples/anger\15b10Wa.wav</t>
  </si>
  <si>
    <t>C:/praatfiles/samples/anger\16a07Wa.wav</t>
  </si>
  <si>
    <t>C:/praatfiles/samples/anger\16b01Wa.wav</t>
  </si>
  <si>
    <t>C:/praatfiles/samples/anger\16b10Wa.wav</t>
  </si>
  <si>
    <t>C:/praatfiles/samples/happiness\03a04Fd.wav</t>
  </si>
  <si>
    <t>C:/praatfiles/samples/happiness\08a01Fd.wav</t>
  </si>
  <si>
    <t>C:/praatfiles/samples/happiness\08a07Fd.wav</t>
  </si>
  <si>
    <t>C:/praatfiles/samples/happiness\08b01Fd.wav</t>
  </si>
  <si>
    <t>C:/praatfiles/samples/happiness\08b09Fd.wav</t>
  </si>
  <si>
    <t>C:/praatfiles/samples/happiness\08b10Fd.wav</t>
  </si>
  <si>
    <t>C:/praatfiles/samples/happiness\09a04Fd.wav</t>
  </si>
  <si>
    <t>C:/praatfiles/samples/happiness\09b03Fd.wav</t>
  </si>
  <si>
    <t>C:/praatfiles/samples/happiness\10a04Fd.wav</t>
  </si>
  <si>
    <t>C:/praatfiles/samples/happiness\11a04Fd.wav</t>
  </si>
  <si>
    <t>C:/praatfiles/samples/happiness\11b02Fd.wav</t>
  </si>
  <si>
    <t>C:/praatfiles/samples/happiness\13a01Fd.wav</t>
  </si>
  <si>
    <t>C:/praatfiles/samples/happiness\13a07Fd.wav</t>
  </si>
  <si>
    <t>C:/praatfiles/samples/happiness\13b03Fd.wav</t>
  </si>
  <si>
    <t>C:/praatfiles/samples/happiness\14a02Fd.wav</t>
  </si>
  <si>
    <t>C:/praatfiles/samples/happiness\14a07Fd.wav</t>
  </si>
  <si>
    <t>C:/praatfiles/samples/happiness\15a04Fd.wav</t>
  </si>
  <si>
    <t>C:/praatfiles/samples/sadness\03a07La.wav</t>
  </si>
  <si>
    <t>C:/praatfiles/samples/sadness\03b02La.wav</t>
  </si>
  <si>
    <t>C:/praatfiles/samples/sadness\03b09La.wav</t>
  </si>
  <si>
    <t>C:/praatfiles/samples/sadness\08a02La.wav</t>
  </si>
  <si>
    <t>C:/praatfiles/samples/sadness\08a04La.wav</t>
  </si>
  <si>
    <t>C:/praatfiles/samples/sadness\08a07La.wav</t>
  </si>
  <si>
    <t>C:/praatfiles/samples/sadness\08b02La.wav</t>
  </si>
  <si>
    <t>C:/praatfiles/samples/sadness\08b10La.wav</t>
  </si>
  <si>
    <t>C:/praatfiles/samples/sadness\09a02La.wav</t>
  </si>
  <si>
    <t>C:/praatfiles/samples/sadness\09a04La.wav</t>
  </si>
  <si>
    <t>C:/praatfiles/samples/sadness\10a07La.wav</t>
  </si>
  <si>
    <t>C:/praatfiles/samples/sadness\10b02La.wav</t>
  </si>
  <si>
    <t>C:/praatfiles/samples/sadness\10b03La.wav</t>
  </si>
  <si>
    <t>C:/praatfiles/samples/sadness\12a07La.wav</t>
  </si>
  <si>
    <t>C:/praatfiles/samples/sadness\12b03La.wav</t>
  </si>
  <si>
    <t>C:/praatfiles/samples/sadness\13b09La.wav</t>
  </si>
  <si>
    <t>C:/praatfiles/samples/sadness\13b10La.wav</t>
  </si>
  <si>
    <t>C:/praatfiles/samples/sadness\14a02La.wav</t>
  </si>
  <si>
    <t>C:/praatfiles/samples/sadness\15a01La.wav</t>
  </si>
  <si>
    <t>C:/praatfiles/samples/sadness\15a02La.wav</t>
  </si>
  <si>
    <t>C:/praatfiles/samples/sadness\15b09La.wav</t>
  </si>
  <si>
    <t>C:/praatfiles/samples/sadness\16a04La.wav</t>
  </si>
  <si>
    <t>C:/praatfiles/samples/sadness\16a05La.wav</t>
  </si>
  <si>
    <t>C:/praatfiles/samples/sadness\16a07La.wav</t>
  </si>
  <si>
    <t>C:/praatfiles/samples/sadness\16b01La.wav</t>
  </si>
  <si>
    <t>C:/praatfiles/samples/sadness\16b03La.wav</t>
  </si>
  <si>
    <t>C:/praatfiles/samples/sadness\16b09La.wav</t>
  </si>
  <si>
    <t>C:/praatfiles/samples/neutral\03a01Nc.wav</t>
  </si>
  <si>
    <t>C:/praatfiles/samples/neutral\03a02Nc.wav</t>
  </si>
  <si>
    <t>C:/praatfiles/samples/neutral\03a04Nc.wav</t>
  </si>
  <si>
    <t>C:/praatfiles/samples/neutral\03a07Nc.wav</t>
  </si>
  <si>
    <t>C:/praatfiles/samples/neutral\03b09Nc.wav</t>
  </si>
  <si>
    <t>C:/praatfiles/samples/neutral\03b10Nc.wav</t>
  </si>
  <si>
    <t>C:/praatfiles/samples/neutral\08a04Nc.wav</t>
  </si>
  <si>
    <t>C:/praatfiles/samples/neutral\08b10Nc.wav</t>
  </si>
  <si>
    <t>C:/praatfiles/samples/neutral\11a02Nc.wav</t>
  </si>
  <si>
    <t>C:/praatfiles/samples/neutral\11b01Nc.wav</t>
  </si>
  <si>
    <t>C:/praatfiles/samples/neutral\11b10Nc.wav</t>
  </si>
  <si>
    <t>C:/praatfiles/samples/neutral\13a02Nc.wav</t>
  </si>
  <si>
    <t>C:/praatfiles/samples/neutral\13b01Nc.wav</t>
  </si>
  <si>
    <t>C:/praatfiles/samples/neutral\13b10Nc.wav</t>
  </si>
  <si>
    <t>C:/praatfiles/samples/neutral\14a02Nc.wav</t>
  </si>
  <si>
    <t>C:/praatfiles/samples/neutral\15a04Nc.wav</t>
  </si>
  <si>
    <t>C:/praatfiles/samples/neutral\15a07Nc.wav</t>
  </si>
  <si>
    <t>C:/praatfiles/samples/neutral\15b10Nc.wav</t>
  </si>
  <si>
    <t>C:/praatfiles/samples/neutral\16a01Nc.wav</t>
  </si>
  <si>
    <t>C:/praatfiles/samples/neutral\16a04Nc.wav</t>
  </si>
  <si>
    <t>станд отклонение</t>
  </si>
  <si>
    <t>pitchDif</t>
  </si>
  <si>
    <t>F3DIf</t>
  </si>
  <si>
    <t>F2Dif</t>
  </si>
  <si>
    <t>F1Dif</t>
  </si>
  <si>
    <t>IntDis</t>
  </si>
  <si>
    <t>PitchDis</t>
  </si>
  <si>
    <t>intVariance</t>
  </si>
  <si>
    <t>F1Dis</t>
  </si>
  <si>
    <t>IntDif</t>
  </si>
  <si>
    <t>PitchDIf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</si>
</sst>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nalyze_result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nalyze_resul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4"/>
  <sheetViews>
    <sheetView tabSelected="1" topLeftCell="A4" zoomScale="70" zoomScaleNormal="70" workbookViewId="0">
      <selection sqref="A1:R5"/>
    </sheetView>
  </sheetViews>
  <sheetFormatPr defaultRowHeight="15" x14ac:dyDescent="0.25"/>
  <cols>
    <col min="1" max="1" width="43.42578125" style="3" bestFit="1" customWidth="1"/>
    <col min="2" max="2" width="12.5703125" style="3" bestFit="1" customWidth="1"/>
    <col min="3" max="3" width="13.140625" style="3" bestFit="1" customWidth="1"/>
    <col min="4" max="4" width="12.5703125" style="3" bestFit="1" customWidth="1"/>
    <col min="5" max="5" width="13.140625" style="3" bestFit="1" customWidth="1"/>
    <col min="6" max="6" width="12.5703125" style="3" bestFit="1" customWidth="1"/>
    <col min="7" max="7" width="13.140625" style="3" bestFit="1" customWidth="1"/>
    <col min="8" max="8" width="12.5703125" style="3" bestFit="1" customWidth="1"/>
    <col min="9" max="9" width="13.140625" style="3" bestFit="1" customWidth="1"/>
    <col min="10" max="10" width="12.5703125" style="3" bestFit="1" customWidth="1"/>
    <col min="11" max="11" width="13.140625" style="3" bestFit="1" customWidth="1"/>
    <col min="12" max="12" width="10.85546875" style="3" bestFit="1" customWidth="1"/>
    <col min="13" max="13" width="8.85546875" style="3" customWidth="1"/>
    <col min="14" max="14" width="13.28515625" style="3" bestFit="1" customWidth="1"/>
    <col min="15" max="15" width="12.5703125" style="3" bestFit="1" customWidth="1"/>
    <col min="16" max="16" width="14.85546875" style="3" bestFit="1" customWidth="1"/>
    <col min="17" max="17" width="15.28515625" style="3" bestFit="1" customWidth="1"/>
    <col min="18" max="18" width="8.7109375" style="3" customWidth="1"/>
    <col min="19" max="19" width="12.140625" style="3" customWidth="1"/>
    <col min="20" max="20" width="12" customWidth="1"/>
    <col min="21" max="21" width="12.7109375" customWidth="1"/>
    <col min="22" max="22" width="12" customWidth="1"/>
    <col min="23" max="23" width="12.7109375" customWidth="1"/>
    <col min="24" max="24" width="12" customWidth="1"/>
    <col min="25" max="25" width="12.7109375" customWidth="1"/>
    <col min="26" max="26" width="12" customWidth="1"/>
    <col min="27" max="27" width="12.7109375" customWidth="1"/>
    <col min="28" max="28" width="12" customWidth="1"/>
    <col min="29" max="29" width="12.7109375" customWidth="1"/>
    <col min="30" max="30" width="10.85546875" customWidth="1"/>
    <col min="31" max="31" width="8.85546875" customWidth="1"/>
    <col min="32" max="32" width="13.28515625" customWidth="1"/>
    <col min="33" max="33" width="12" customWidth="1"/>
    <col min="34" max="34" width="14.85546875" customWidth="1"/>
    <col min="35" max="35" width="23.28515625" bestFit="1" customWidth="1"/>
    <col min="38" max="38" width="14.140625" customWidth="1"/>
  </cols>
  <sheetData>
    <row r="1" spans="1:92" s="3" customFormat="1" x14ac:dyDescent="0.25">
      <c r="B1" s="3" t="s">
        <v>141</v>
      </c>
      <c r="C1" s="3" t="s">
        <v>137</v>
      </c>
      <c r="D1" s="3" t="s">
        <v>140</v>
      </c>
      <c r="E1" s="3" t="s">
        <v>136</v>
      </c>
      <c r="F1" s="3" t="s">
        <v>135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10</v>
      </c>
      <c r="M1" s="3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23</v>
      </c>
    </row>
    <row r="2" spans="1:92" s="3" customFormat="1" x14ac:dyDescent="0.25">
      <c r="A2" s="3" t="s">
        <v>4</v>
      </c>
      <c r="B2" s="3">
        <v>137.00800000000001</v>
      </c>
      <c r="C2" s="3">
        <v>-6</v>
      </c>
      <c r="D2" s="3">
        <v>22.227499999999999</v>
      </c>
      <c r="E2" s="3">
        <v>6.4444444444444402</v>
      </c>
      <c r="F2" s="3">
        <v>239.44833333333301</v>
      </c>
      <c r="G2" s="3">
        <v>-1.71428571428571</v>
      </c>
      <c r="H2" s="3">
        <v>349.82749999999999</v>
      </c>
      <c r="I2" s="3">
        <v>-1.4285714285714299</v>
      </c>
      <c r="J2" s="3">
        <v>355.51</v>
      </c>
      <c r="K2" s="3">
        <v>-0.4</v>
      </c>
      <c r="L2" s="3">
        <v>465.16</v>
      </c>
      <c r="M2" s="3">
        <v>31.36</v>
      </c>
      <c r="N2" s="3">
        <v>7253.9648718892604</v>
      </c>
      <c r="O2" s="3">
        <v>46.193907369325402</v>
      </c>
      <c r="P2" s="3">
        <v>28.9</v>
      </c>
      <c r="Q2" s="3">
        <v>5.2</v>
      </c>
      <c r="R2" s="3">
        <v>580.29999999999995</v>
      </c>
    </row>
    <row r="3" spans="1:92" s="3" customFormat="1" x14ac:dyDescent="0.25">
      <c r="A3" s="3" t="s">
        <v>0</v>
      </c>
      <c r="B3" s="3">
        <v>211.55500000000001</v>
      </c>
      <c r="C3" s="3">
        <v>-10.125</v>
      </c>
      <c r="D3" s="3">
        <v>22.925535714285701</v>
      </c>
      <c r="E3" s="3">
        <v>-5.8333333333333348</v>
      </c>
      <c r="F3" s="3">
        <v>228.16874999999999</v>
      </c>
      <c r="G3" s="3">
        <v>-5.875</v>
      </c>
      <c r="H3" s="3">
        <v>318.56517857142853</v>
      </c>
      <c r="I3" s="3">
        <v>-3.1571428571428548</v>
      </c>
      <c r="J3" s="3">
        <v>359.38208333333353</v>
      </c>
      <c r="K3" s="3">
        <v>-2.2857142857142856</v>
      </c>
      <c r="L3" s="3">
        <v>406.37</v>
      </c>
      <c r="M3" s="3">
        <v>28.950000000000003</v>
      </c>
      <c r="N3" s="3">
        <v>10823.929266886851</v>
      </c>
      <c r="O3" s="3">
        <v>41.206698237702099</v>
      </c>
      <c r="P3" s="3">
        <v>38.16666666666665</v>
      </c>
      <c r="Q3" s="3">
        <v>4.4583333333333348</v>
      </c>
      <c r="R3" s="3">
        <v>519.54</v>
      </c>
    </row>
    <row r="4" spans="1:92" s="3" customFormat="1" x14ac:dyDescent="0.25">
      <c r="A4" s="3" t="s">
        <v>2</v>
      </c>
      <c r="B4" s="3">
        <v>67.322083333333353</v>
      </c>
      <c r="C4" s="3">
        <v>-19.33333333333335</v>
      </c>
      <c r="D4" s="3">
        <v>19.633333333333351</v>
      </c>
      <c r="E4" s="3">
        <v>-7.4166666666666652</v>
      </c>
      <c r="F4" s="3">
        <v>210.52833333333351</v>
      </c>
      <c r="G4" s="3">
        <v>-9</v>
      </c>
      <c r="H4" s="3">
        <v>340.58357142857153</v>
      </c>
      <c r="I4" s="3">
        <v>-2.3285714285714301</v>
      </c>
      <c r="J4" s="3">
        <v>449.35249999999996</v>
      </c>
      <c r="K4" s="3">
        <v>-0.33333333333333348</v>
      </c>
      <c r="L4" s="3">
        <v>150.065</v>
      </c>
      <c r="M4" s="3">
        <v>28.865000000000002</v>
      </c>
      <c r="N4" s="3">
        <v>1737.465580127845</v>
      </c>
      <c r="O4" s="3">
        <v>35.108246144535798</v>
      </c>
      <c r="P4" s="3">
        <v>39.58333333333335</v>
      </c>
      <c r="Q4" s="3">
        <v>5.375</v>
      </c>
      <c r="R4" s="3">
        <v>359.08500000000004</v>
      </c>
    </row>
    <row r="5" spans="1:92" s="3" customFormat="1" x14ac:dyDescent="0.25">
      <c r="A5" s="3" t="s">
        <v>1</v>
      </c>
      <c r="B5" s="3">
        <v>64.632499999999993</v>
      </c>
      <c r="C5" s="3">
        <v>-8</v>
      </c>
      <c r="D5" s="3">
        <v>18.762499999999999</v>
      </c>
      <c r="E5" s="3">
        <v>-3.2</v>
      </c>
      <c r="F5" s="3">
        <v>193.4975</v>
      </c>
      <c r="G5" s="3">
        <v>-1.6666666666666701</v>
      </c>
      <c r="H5" s="3">
        <v>299.02749999999997</v>
      </c>
      <c r="I5" s="3">
        <v>0.66666666666666696</v>
      </c>
      <c r="J5" s="3">
        <v>425.46</v>
      </c>
      <c r="K5" s="3">
        <v>2.6</v>
      </c>
      <c r="L5" s="3">
        <v>457.2</v>
      </c>
      <c r="M5" s="3">
        <v>27.61</v>
      </c>
      <c r="N5" s="3">
        <v>6720.7771392821696</v>
      </c>
      <c r="O5" s="3">
        <v>36.242753719008199</v>
      </c>
      <c r="P5" s="3">
        <v>24.6666666666667</v>
      </c>
      <c r="Q5" s="3">
        <v>5.4</v>
      </c>
      <c r="R5" s="3">
        <v>350.02</v>
      </c>
    </row>
    <row r="6" spans="1:92" s="3" customFormat="1" ht="107.25" customHeight="1" x14ac:dyDescent="0.25">
      <c r="T6" s="3">
        <f>MEDIAN(B2:B5)</f>
        <v>102.16504166666668</v>
      </c>
    </row>
    <row r="7" spans="1:92" s="3" customFormat="1" x14ac:dyDescent="0.25">
      <c r="A7" s="3" t="s">
        <v>131</v>
      </c>
      <c r="B7" s="3">
        <f>_xlfn.STDEV.S(B2:B5)</f>
        <v>69.551050978073036</v>
      </c>
      <c r="C7" s="3">
        <f t="shared" ref="C7:R7" si="0">_xlfn.STDEV.S(C2:C5)</f>
        <v>5.8917093939987764</v>
      </c>
      <c r="D7" s="3">
        <f t="shared" si="0"/>
        <v>2.0031432201017179</v>
      </c>
      <c r="E7" s="3">
        <f t="shared" si="0"/>
        <v>6.212294287028099</v>
      </c>
      <c r="F7" s="3">
        <f t="shared" si="0"/>
        <v>20.162679313038588</v>
      </c>
      <c r="G7" s="3">
        <f t="shared" si="0"/>
        <v>3.5549134520210965</v>
      </c>
      <c r="H7" s="3">
        <f t="shared" si="0"/>
        <v>22.797771340428355</v>
      </c>
      <c r="I7" s="3">
        <f t="shared" si="0"/>
        <v>1.6448779841576213</v>
      </c>
      <c r="J7" s="3">
        <f t="shared" si="0"/>
        <v>47.210723391707667</v>
      </c>
      <c r="K7" s="3">
        <f t="shared" si="0"/>
        <v>2.0175645946100551</v>
      </c>
      <c r="L7" s="3">
        <f t="shared" si="0"/>
        <v>148.72018885449495</v>
      </c>
      <c r="M7" s="3">
        <f t="shared" si="0"/>
        <v>1.5672022577404185</v>
      </c>
      <c r="N7" s="3">
        <f t="shared" si="0"/>
        <v>3738.245724761985</v>
      </c>
      <c r="O7" s="3">
        <f t="shared" si="0"/>
        <v>5.0819006388639441</v>
      </c>
      <c r="P7" s="3">
        <f t="shared" si="0"/>
        <v>7.2150867528984834</v>
      </c>
      <c r="Q7" s="3">
        <f t="shared" si="0"/>
        <v>0.44237364799956591</v>
      </c>
      <c r="R7" s="3">
        <f t="shared" si="0"/>
        <v>115.55004106266404</v>
      </c>
      <c r="T7" s="3" t="e">
        <f>_xlfn.STDEV.S(T14:T56)</f>
        <v>#DIV/0!</v>
      </c>
    </row>
    <row r="8" spans="1:92" s="3" customFormat="1" x14ac:dyDescent="0.25">
      <c r="A8" s="3" t="s">
        <v>3</v>
      </c>
      <c r="B8" s="3">
        <f>MEDIAN(B11:B53)</f>
        <v>137.00800000000001</v>
      </c>
      <c r="C8" s="3">
        <f t="shared" ref="C8:BN8" si="1">MEDIAN(C11:C53)</f>
        <v>-6</v>
      </c>
      <c r="D8" s="3">
        <f t="shared" si="1"/>
        <v>22.227499999999999</v>
      </c>
      <c r="E8" s="3">
        <f t="shared" si="1"/>
        <v>6.4444444444444402</v>
      </c>
      <c r="F8" s="3">
        <f t="shared" si="1"/>
        <v>239.44833333333301</v>
      </c>
      <c r="G8" s="3">
        <f t="shared" si="1"/>
        <v>-1.71428571428571</v>
      </c>
      <c r="H8" s="3">
        <f t="shared" si="1"/>
        <v>349.82749999999999</v>
      </c>
      <c r="I8" s="3">
        <f t="shared" si="1"/>
        <v>-1.4285714285714299</v>
      </c>
      <c r="J8" s="3">
        <f t="shared" si="1"/>
        <v>355.51</v>
      </c>
      <c r="K8" s="3">
        <f t="shared" si="1"/>
        <v>-0.4</v>
      </c>
      <c r="L8" s="3">
        <f t="shared" si="1"/>
        <v>465.16</v>
      </c>
      <c r="M8" s="3">
        <f t="shared" si="1"/>
        <v>31.36</v>
      </c>
      <c r="N8" s="3">
        <f t="shared" si="1"/>
        <v>7253.9648718892604</v>
      </c>
      <c r="O8" s="3">
        <f t="shared" si="1"/>
        <v>46.193907369325402</v>
      </c>
      <c r="P8" s="3">
        <f t="shared" si="1"/>
        <v>28.9</v>
      </c>
      <c r="Q8" s="3">
        <f t="shared" si="1"/>
        <v>5.2</v>
      </c>
      <c r="R8" s="3">
        <f t="shared" si="1"/>
        <v>580.29999999999995</v>
      </c>
      <c r="S8" s="3" t="e">
        <f t="shared" si="1"/>
        <v>#NUM!</v>
      </c>
      <c r="T8" s="3" t="e">
        <f t="shared" si="1"/>
        <v>#NUM!</v>
      </c>
      <c r="U8" s="3" t="e">
        <f t="shared" si="1"/>
        <v>#NUM!</v>
      </c>
      <c r="V8" s="3">
        <f t="shared" si="1"/>
        <v>211.55500000000001</v>
      </c>
      <c r="W8" s="3">
        <f t="shared" si="1"/>
        <v>-10.125</v>
      </c>
      <c r="X8" s="3">
        <f t="shared" si="1"/>
        <v>22.925535714285701</v>
      </c>
      <c r="Y8" s="3">
        <f t="shared" si="1"/>
        <v>-5.8333333333333348</v>
      </c>
      <c r="Z8" s="3">
        <f t="shared" si="1"/>
        <v>228.16874999999999</v>
      </c>
      <c r="AA8" s="3">
        <f t="shared" si="1"/>
        <v>-5.875</v>
      </c>
      <c r="AB8" s="3">
        <f t="shared" si="1"/>
        <v>318.56517857142853</v>
      </c>
      <c r="AC8" s="3">
        <f t="shared" si="1"/>
        <v>-3.1571428571428548</v>
      </c>
      <c r="AD8" s="3">
        <f t="shared" si="1"/>
        <v>359.38208333333353</v>
      </c>
      <c r="AE8" s="3">
        <f t="shared" si="1"/>
        <v>-2.2857142857142856</v>
      </c>
      <c r="AF8" s="3">
        <f t="shared" si="1"/>
        <v>406.37</v>
      </c>
      <c r="AG8" s="3">
        <f t="shared" si="1"/>
        <v>28.950000000000003</v>
      </c>
      <c r="AH8" s="3">
        <f t="shared" si="1"/>
        <v>10823.929266886851</v>
      </c>
      <c r="AI8" s="3">
        <f t="shared" si="1"/>
        <v>41.206698237702099</v>
      </c>
      <c r="AJ8" s="3">
        <f t="shared" si="1"/>
        <v>38.16666666666665</v>
      </c>
      <c r="AK8" s="3">
        <f t="shared" si="1"/>
        <v>4.4583333333333348</v>
      </c>
      <c r="AL8" s="3">
        <f t="shared" si="1"/>
        <v>519.54</v>
      </c>
      <c r="AM8" s="3" t="e">
        <f t="shared" si="1"/>
        <v>#NUM!</v>
      </c>
      <c r="AN8" s="3" t="e">
        <f t="shared" si="1"/>
        <v>#NUM!</v>
      </c>
      <c r="AO8" s="3" t="e">
        <f t="shared" si="1"/>
        <v>#NUM!</v>
      </c>
      <c r="AP8" s="3">
        <f t="shared" si="1"/>
        <v>67.322083333333353</v>
      </c>
      <c r="AQ8" s="3">
        <f t="shared" si="1"/>
        <v>-19.33333333333335</v>
      </c>
      <c r="AR8" s="3">
        <f t="shared" si="1"/>
        <v>19.633333333333351</v>
      </c>
      <c r="AS8" s="3">
        <f t="shared" si="1"/>
        <v>-7.4166666666666652</v>
      </c>
      <c r="AT8" s="3">
        <f t="shared" si="1"/>
        <v>210.52833333333351</v>
      </c>
      <c r="AU8" s="3">
        <f t="shared" si="1"/>
        <v>-9</v>
      </c>
      <c r="AV8" s="3">
        <f t="shared" si="1"/>
        <v>340.58357142857153</v>
      </c>
      <c r="AW8" s="3">
        <f t="shared" si="1"/>
        <v>-2.3285714285714301</v>
      </c>
      <c r="AX8" s="3">
        <f t="shared" si="1"/>
        <v>449.35249999999996</v>
      </c>
      <c r="AY8" s="3">
        <f t="shared" si="1"/>
        <v>-0.33333333333333348</v>
      </c>
      <c r="AZ8" s="3">
        <f t="shared" si="1"/>
        <v>150.065</v>
      </c>
      <c r="BA8" s="3">
        <f t="shared" si="1"/>
        <v>28.865000000000002</v>
      </c>
      <c r="BB8" s="3">
        <f t="shared" si="1"/>
        <v>1737.465580127845</v>
      </c>
      <c r="BC8" s="3">
        <f t="shared" si="1"/>
        <v>35.108246144535798</v>
      </c>
      <c r="BD8" s="3">
        <f t="shared" si="1"/>
        <v>39.58333333333335</v>
      </c>
      <c r="BE8" s="3">
        <f t="shared" si="1"/>
        <v>5.375</v>
      </c>
      <c r="BF8" s="3">
        <f t="shared" si="1"/>
        <v>359.08500000000004</v>
      </c>
      <c r="BG8" s="3" t="e">
        <f t="shared" si="1"/>
        <v>#NUM!</v>
      </c>
      <c r="BH8" s="3" t="e">
        <f t="shared" si="1"/>
        <v>#NUM!</v>
      </c>
      <c r="BI8" s="3" t="e">
        <f t="shared" si="1"/>
        <v>#NUM!</v>
      </c>
      <c r="BJ8" s="3">
        <f t="shared" si="1"/>
        <v>64.632499999999993</v>
      </c>
      <c r="BK8" s="3">
        <f t="shared" si="1"/>
        <v>-8</v>
      </c>
      <c r="BL8" s="3">
        <f t="shared" si="1"/>
        <v>18.762499999999999</v>
      </c>
      <c r="BM8" s="3">
        <f t="shared" si="1"/>
        <v>-3.2</v>
      </c>
      <c r="BN8" s="3">
        <f t="shared" si="1"/>
        <v>193.4975</v>
      </c>
      <c r="BO8" s="3">
        <f t="shared" ref="BO8:BZ8" si="2">MEDIAN(BO11:BO53)</f>
        <v>-1.6666666666666701</v>
      </c>
      <c r="BP8" s="3">
        <f t="shared" si="2"/>
        <v>299.02749999999997</v>
      </c>
      <c r="BQ8" s="3">
        <f t="shared" si="2"/>
        <v>0.66666666666666696</v>
      </c>
      <c r="BR8" s="3">
        <f t="shared" si="2"/>
        <v>425.46</v>
      </c>
      <c r="BS8" s="3">
        <f t="shared" si="2"/>
        <v>2.6</v>
      </c>
      <c r="BT8" s="3">
        <f t="shared" si="2"/>
        <v>457.2</v>
      </c>
      <c r="BU8" s="3">
        <f t="shared" si="2"/>
        <v>27.61</v>
      </c>
      <c r="BV8" s="3">
        <f t="shared" si="2"/>
        <v>6720.7771392821696</v>
      </c>
      <c r="BW8" s="3">
        <f t="shared" si="2"/>
        <v>36.242753719008199</v>
      </c>
      <c r="BX8" s="3">
        <f t="shared" si="2"/>
        <v>24.6666666666667</v>
      </c>
      <c r="BY8" s="3">
        <f t="shared" si="2"/>
        <v>5.4</v>
      </c>
      <c r="BZ8" s="3">
        <f t="shared" si="2"/>
        <v>350.02</v>
      </c>
    </row>
    <row r="9" spans="1:92" s="3" customFormat="1" x14ac:dyDescent="0.25"/>
    <row r="10" spans="1:92" s="3" customFormat="1" x14ac:dyDescent="0.25">
      <c r="A10" s="3" t="s">
        <v>5</v>
      </c>
      <c r="B10" s="3" t="s">
        <v>6</v>
      </c>
      <c r="C10" s="3" t="s">
        <v>7</v>
      </c>
      <c r="D10" s="3" t="s">
        <v>15</v>
      </c>
      <c r="E10" s="3" t="s">
        <v>8</v>
      </c>
      <c r="F10" s="3" t="s">
        <v>16</v>
      </c>
      <c r="G10" s="3" t="s">
        <v>17</v>
      </c>
      <c r="H10" s="3" t="s">
        <v>18</v>
      </c>
      <c r="I10" s="3" t="s">
        <v>19</v>
      </c>
      <c r="J10" s="3" t="s">
        <v>20</v>
      </c>
      <c r="K10" s="3" t="s">
        <v>21</v>
      </c>
      <c r="L10" s="3" t="s">
        <v>10</v>
      </c>
      <c r="M10" s="3" t="s">
        <v>9</v>
      </c>
      <c r="N10" s="3" t="s">
        <v>12</v>
      </c>
      <c r="O10" s="3" t="s">
        <v>11</v>
      </c>
      <c r="P10" s="3" t="s">
        <v>13</v>
      </c>
      <c r="Q10" s="3" t="s">
        <v>14</v>
      </c>
      <c r="R10" s="3" t="s">
        <v>23</v>
      </c>
      <c r="U10" s="3" t="s">
        <v>67</v>
      </c>
      <c r="V10" s="3">
        <v>265.88333333333298</v>
      </c>
      <c r="W10" s="3">
        <v>-6</v>
      </c>
      <c r="X10" s="3">
        <v>20.0683333333333</v>
      </c>
      <c r="Y10" s="3">
        <v>0.83333333333333304</v>
      </c>
      <c r="Z10" s="3">
        <v>230.006666666667</v>
      </c>
      <c r="AA10" s="3">
        <v>-8.6666666666666696</v>
      </c>
      <c r="AB10" s="3">
        <v>252.41</v>
      </c>
      <c r="AC10" s="3">
        <v>-9.8333333333333304</v>
      </c>
      <c r="AD10" s="3">
        <v>255.226666666667</v>
      </c>
      <c r="AE10" s="3">
        <v>0.5</v>
      </c>
      <c r="AF10" s="3">
        <v>812.89</v>
      </c>
      <c r="AG10" s="3">
        <v>34.799999999999997</v>
      </c>
      <c r="AH10" s="3">
        <v>45888.977719309303</v>
      </c>
      <c r="AI10" s="3">
        <v>71.827176283057597</v>
      </c>
      <c r="AJ10" s="3">
        <v>15</v>
      </c>
      <c r="AK10" s="3">
        <v>5.8333333333333304</v>
      </c>
      <c r="AL10" s="3">
        <v>608.24</v>
      </c>
      <c r="AO10" s="3" t="s">
        <v>84</v>
      </c>
      <c r="AP10" s="3">
        <v>14.355</v>
      </c>
      <c r="AQ10" s="3">
        <v>-13.8333333333333</v>
      </c>
      <c r="AR10" s="3">
        <v>14.6033333333333</v>
      </c>
      <c r="AS10" s="3">
        <v>-0.83333333333333304</v>
      </c>
      <c r="AT10" s="3">
        <v>141.185</v>
      </c>
      <c r="AU10" s="3">
        <v>-0.16666666666666699</v>
      </c>
      <c r="AV10" s="3">
        <v>246.07833333333301</v>
      </c>
      <c r="AW10" s="3">
        <v>-1.1666666666666701</v>
      </c>
      <c r="AX10" s="3">
        <v>243.83</v>
      </c>
      <c r="AY10" s="3">
        <v>4.3333333333333304</v>
      </c>
      <c r="AZ10" s="3">
        <v>91.5</v>
      </c>
      <c r="BA10" s="3">
        <v>25.99</v>
      </c>
      <c r="BB10" s="3">
        <v>770.48941139555598</v>
      </c>
      <c r="BC10" s="3">
        <v>31.161730048888899</v>
      </c>
      <c r="BD10" s="3">
        <v>18.6666666666667</v>
      </c>
      <c r="BE10" s="3">
        <v>7.6666666666666696</v>
      </c>
      <c r="BF10" s="3">
        <v>273.39</v>
      </c>
      <c r="BI10" s="3" t="s">
        <v>111</v>
      </c>
      <c r="BJ10" s="3">
        <v>250.46199999999999</v>
      </c>
      <c r="BK10" s="3">
        <v>-7.4</v>
      </c>
      <c r="BL10" s="3">
        <v>17.736000000000001</v>
      </c>
      <c r="BM10" s="3">
        <v>-1.4</v>
      </c>
      <c r="BN10" s="3">
        <v>137.16200000000001</v>
      </c>
      <c r="BO10" s="3">
        <v>-2.8</v>
      </c>
      <c r="BP10" s="3">
        <v>301.38799999999998</v>
      </c>
      <c r="BQ10" s="3">
        <v>2.6</v>
      </c>
      <c r="BR10" s="3">
        <v>361.42599999999999</v>
      </c>
      <c r="BS10" s="3">
        <v>4.4000000000000004</v>
      </c>
      <c r="BT10" s="3">
        <v>614.11</v>
      </c>
      <c r="BU10" s="3">
        <v>26.16</v>
      </c>
      <c r="BV10" s="3">
        <v>38501.569712565302</v>
      </c>
      <c r="BW10" s="3">
        <v>39.444732231404899</v>
      </c>
      <c r="BX10" s="3">
        <v>13.2</v>
      </c>
      <c r="BY10" s="3">
        <v>4.2</v>
      </c>
      <c r="BZ10" s="3">
        <v>443.05</v>
      </c>
    </row>
    <row r="11" spans="1:92" x14ac:dyDescent="0.25">
      <c r="A11" s="3" t="s">
        <v>24</v>
      </c>
      <c r="B11" s="3">
        <v>283.58199999999999</v>
      </c>
      <c r="C11" s="3">
        <v>-3</v>
      </c>
      <c r="D11" s="3">
        <v>23.707999999999998</v>
      </c>
      <c r="E11" s="3">
        <v>-1.2</v>
      </c>
      <c r="F11" s="3">
        <v>259.65600000000001</v>
      </c>
      <c r="G11" s="3">
        <v>-6.8</v>
      </c>
      <c r="H11" s="3">
        <v>367.74400000000003</v>
      </c>
      <c r="I11" s="3">
        <v>2.6</v>
      </c>
      <c r="J11" s="3">
        <v>760.59799999999996</v>
      </c>
      <c r="K11" s="3">
        <v>1.6</v>
      </c>
      <c r="L11" s="3">
        <v>812.15</v>
      </c>
      <c r="M11" s="3">
        <v>35.72</v>
      </c>
      <c r="N11" s="3">
        <v>40497.872881310002</v>
      </c>
      <c r="O11" s="3">
        <v>41.92824675</v>
      </c>
      <c r="P11" s="3">
        <v>17.399999999999999</v>
      </c>
      <c r="Q11" s="3">
        <v>5</v>
      </c>
      <c r="R11" s="3">
        <v>551.89</v>
      </c>
      <c r="U11" s="3" t="s">
        <v>68</v>
      </c>
      <c r="V11" s="3">
        <v>250.03</v>
      </c>
      <c r="W11" s="3">
        <v>-8.5</v>
      </c>
      <c r="X11" s="3">
        <v>24.5425</v>
      </c>
      <c r="Y11" s="3">
        <v>5.5</v>
      </c>
      <c r="Z11" s="3">
        <v>168.38249999999999</v>
      </c>
      <c r="AA11" s="3">
        <v>-5.5</v>
      </c>
      <c r="AB11" s="3">
        <v>276.08499999999998</v>
      </c>
      <c r="AC11" s="3">
        <v>1.75</v>
      </c>
      <c r="AD11" s="3">
        <v>321.58999999999997</v>
      </c>
      <c r="AE11" s="3">
        <v>3.75</v>
      </c>
      <c r="AF11" s="3">
        <v>666.82</v>
      </c>
      <c r="AG11" s="3">
        <v>36.11</v>
      </c>
      <c r="AH11" s="3">
        <v>18197.4324045914</v>
      </c>
      <c r="AI11" s="3">
        <v>42.995123415978</v>
      </c>
      <c r="AJ11" s="3">
        <v>21.5</v>
      </c>
      <c r="AK11" s="3">
        <v>4</v>
      </c>
      <c r="AL11" s="3">
        <v>364.94</v>
      </c>
      <c r="AM11" s="3"/>
      <c r="AN11" s="3"/>
      <c r="AO11" s="3" t="s">
        <v>85</v>
      </c>
      <c r="AP11" s="3">
        <v>10.5818181818182</v>
      </c>
      <c r="AQ11" s="3">
        <v>-7.8181818181818201</v>
      </c>
      <c r="AR11" s="3">
        <v>9.3990909090909103</v>
      </c>
      <c r="AS11" s="3">
        <v>-5.1818181818181799</v>
      </c>
      <c r="AT11" s="3">
        <v>120.42090909090901</v>
      </c>
      <c r="AU11" s="3">
        <v>0.63636363636363602</v>
      </c>
      <c r="AV11" s="3">
        <v>189.61454545454501</v>
      </c>
      <c r="AW11" s="3">
        <v>1.5454545454545501</v>
      </c>
      <c r="AX11" s="3">
        <v>197.48</v>
      </c>
      <c r="AY11" s="3">
        <v>1.36363636363636</v>
      </c>
      <c r="AZ11" s="3">
        <v>86.93</v>
      </c>
      <c r="BA11" s="3">
        <v>25.56</v>
      </c>
      <c r="BB11" s="3">
        <v>285.42247797979797</v>
      </c>
      <c r="BC11" s="3">
        <v>32.676059746556497</v>
      </c>
      <c r="BD11" s="3">
        <v>15.090909090909101</v>
      </c>
      <c r="BE11" s="3">
        <v>10.363636363636401</v>
      </c>
      <c r="BF11" s="3">
        <v>398.56</v>
      </c>
      <c r="BG11" s="3"/>
      <c r="BH11" s="3"/>
      <c r="BI11" s="3" t="s">
        <v>112</v>
      </c>
      <c r="BJ11" s="3">
        <v>10.824999999999999</v>
      </c>
      <c r="BK11" s="3">
        <v>-5.25</v>
      </c>
      <c r="BL11" s="3">
        <v>18.84</v>
      </c>
      <c r="BM11" s="3">
        <v>5.75</v>
      </c>
      <c r="BN11" s="3">
        <v>295.95749999999998</v>
      </c>
      <c r="BO11" s="3">
        <v>5.25</v>
      </c>
      <c r="BP11" s="3">
        <v>284.52999999999997</v>
      </c>
      <c r="BQ11" s="3">
        <v>-3.75</v>
      </c>
      <c r="BR11" s="3">
        <v>447.22750000000002</v>
      </c>
      <c r="BS11" s="3">
        <v>1.75</v>
      </c>
      <c r="BT11" s="3">
        <v>57.1</v>
      </c>
      <c r="BU11" s="3">
        <v>33.35</v>
      </c>
      <c r="BV11" s="3">
        <v>339.52478450963702</v>
      </c>
      <c r="BW11" s="3">
        <v>41.910154804421801</v>
      </c>
      <c r="BX11" s="3">
        <v>14.75</v>
      </c>
      <c r="BY11" s="3">
        <v>3.5</v>
      </c>
      <c r="BZ11" s="3">
        <v>347.44</v>
      </c>
    </row>
    <row r="12" spans="1:92" s="3" customFormat="1" x14ac:dyDescent="0.25">
      <c r="A12" s="3" t="s">
        <v>25</v>
      </c>
      <c r="B12" s="3">
        <v>178.67888888888899</v>
      </c>
      <c r="C12" s="3">
        <v>-5.3333333333333304</v>
      </c>
      <c r="D12" s="3">
        <v>17.918888888888901</v>
      </c>
      <c r="E12" s="3">
        <v>-1.2222222222222201</v>
      </c>
      <c r="F12" s="3">
        <v>206.04333333333301</v>
      </c>
      <c r="G12" s="3">
        <v>7</v>
      </c>
      <c r="H12" s="3">
        <v>277.51222222222202</v>
      </c>
      <c r="I12" s="3">
        <v>3.4444444444444402</v>
      </c>
      <c r="J12" s="3">
        <v>296.52888888888901</v>
      </c>
      <c r="K12" s="3">
        <v>-0.77777777777777801</v>
      </c>
      <c r="L12" s="3">
        <v>746.3</v>
      </c>
      <c r="M12" s="3">
        <v>32.85</v>
      </c>
      <c r="N12" s="3">
        <v>33944.390049489797</v>
      </c>
      <c r="O12" s="3">
        <v>48.509776382683199</v>
      </c>
      <c r="P12" s="3">
        <v>21.3333333333333</v>
      </c>
      <c r="Q12" s="3">
        <v>9.1111111111111107</v>
      </c>
      <c r="R12" s="3">
        <v>482.81</v>
      </c>
      <c r="U12" s="3" t="s">
        <v>69</v>
      </c>
      <c r="V12" s="3">
        <v>215.02500000000001</v>
      </c>
      <c r="W12" s="3">
        <v>-29</v>
      </c>
      <c r="X12" s="3">
        <v>26.324999999999999</v>
      </c>
      <c r="Y12" s="3">
        <v>27.5</v>
      </c>
      <c r="Z12" s="3">
        <v>259.84500000000003</v>
      </c>
      <c r="AA12" s="3">
        <v>-10</v>
      </c>
      <c r="AB12" s="3">
        <v>527.39499999999998</v>
      </c>
      <c r="AC12" s="3">
        <v>-11</v>
      </c>
      <c r="AD12" s="3">
        <v>384.83499999999998</v>
      </c>
      <c r="AE12" s="3">
        <v>-11.5</v>
      </c>
      <c r="AF12" s="3">
        <v>303.27</v>
      </c>
      <c r="AG12" s="3">
        <v>30.66</v>
      </c>
      <c r="AH12" s="3">
        <v>7515.4473401954001</v>
      </c>
      <c r="AI12" s="3">
        <v>50.419940091251704</v>
      </c>
      <c r="AJ12" s="3">
        <v>58.5</v>
      </c>
      <c r="AK12" s="3">
        <v>5.5</v>
      </c>
      <c r="AL12" s="3">
        <v>455.65</v>
      </c>
      <c r="AO12" s="3" t="s">
        <v>86</v>
      </c>
      <c r="AP12" s="3">
        <v>42.066000000000003</v>
      </c>
      <c r="AQ12" s="3">
        <v>-5.4</v>
      </c>
      <c r="AR12" s="3">
        <v>18.286000000000001</v>
      </c>
      <c r="AS12" s="3">
        <v>3.6</v>
      </c>
      <c r="AT12" s="3">
        <v>157.53399999999999</v>
      </c>
      <c r="AU12" s="3">
        <v>9.4</v>
      </c>
      <c r="AV12" s="3">
        <v>232.934</v>
      </c>
      <c r="AW12" s="3">
        <v>-2.8</v>
      </c>
      <c r="AX12" s="3">
        <v>234.94800000000001</v>
      </c>
      <c r="AY12" s="3">
        <v>0.2</v>
      </c>
      <c r="AZ12" s="3">
        <v>90.82</v>
      </c>
      <c r="BA12" s="3">
        <v>27.51</v>
      </c>
      <c r="BB12" s="3">
        <v>429.11446419286398</v>
      </c>
      <c r="BC12" s="3">
        <v>37.822677924805703</v>
      </c>
      <c r="BD12" s="3">
        <v>37.6</v>
      </c>
      <c r="BE12" s="3">
        <v>8.8000000000000007</v>
      </c>
      <c r="BF12" s="3">
        <v>364.81</v>
      </c>
      <c r="BI12" s="3" t="s">
        <v>113</v>
      </c>
      <c r="BJ12" s="3">
        <v>164.69</v>
      </c>
      <c r="BK12" s="3">
        <v>-13</v>
      </c>
      <c r="BL12" s="3">
        <v>22.022500000000001</v>
      </c>
      <c r="BM12" s="3">
        <v>-16.75</v>
      </c>
      <c r="BN12" s="3">
        <v>151.38</v>
      </c>
      <c r="BO12" s="3">
        <v>-10.5</v>
      </c>
      <c r="BP12" s="3">
        <v>326.97750000000002</v>
      </c>
      <c r="BQ12" s="3">
        <v>7.25</v>
      </c>
      <c r="BR12" s="3">
        <v>393.9975</v>
      </c>
      <c r="BS12" s="3">
        <v>10.25</v>
      </c>
      <c r="BT12" s="3">
        <v>606.41999999999996</v>
      </c>
      <c r="BU12" s="3">
        <v>27.61</v>
      </c>
      <c r="BV12" s="3">
        <v>13998.982367270701</v>
      </c>
      <c r="BW12" s="3">
        <v>38.899257904955597</v>
      </c>
      <c r="BX12" s="3">
        <v>26.5</v>
      </c>
      <c r="BY12" s="3">
        <v>5.25</v>
      </c>
      <c r="BZ12" s="3">
        <v>490.4</v>
      </c>
    </row>
    <row r="13" spans="1:92" x14ac:dyDescent="0.25">
      <c r="A13" s="3" t="s">
        <v>26</v>
      </c>
      <c r="B13" s="3">
        <v>46.106666666666698</v>
      </c>
      <c r="C13" s="3">
        <v>-11.6666666666667</v>
      </c>
      <c r="D13" s="3">
        <v>20.7</v>
      </c>
      <c r="E13" s="3">
        <v>8.3333333333333304</v>
      </c>
      <c r="F13" s="3">
        <v>244.33166666666699</v>
      </c>
      <c r="G13" s="3">
        <v>-0.66666666666666696</v>
      </c>
      <c r="H13" s="3">
        <v>243.17166666666699</v>
      </c>
      <c r="I13" s="3">
        <v>-2.1666666666666701</v>
      </c>
      <c r="J13" s="3">
        <v>533.53166666666698</v>
      </c>
      <c r="K13" s="3">
        <v>-9.3333333333333304</v>
      </c>
      <c r="L13" s="3">
        <v>205.91</v>
      </c>
      <c r="M13" s="3">
        <v>32.25</v>
      </c>
      <c r="N13" s="3">
        <v>1581.1730651795499</v>
      </c>
      <c r="O13" s="3">
        <v>51.527787995243798</v>
      </c>
      <c r="P13" s="3">
        <v>18.8333333333333</v>
      </c>
      <c r="Q13" s="3">
        <v>5.1666666666666696</v>
      </c>
      <c r="R13" s="3">
        <v>427.53</v>
      </c>
      <c r="U13" s="3" t="s">
        <v>70</v>
      </c>
      <c r="V13" s="3">
        <v>91.5566666666667</v>
      </c>
      <c r="W13" s="3">
        <v>-10.3333333333333</v>
      </c>
      <c r="X13" s="3">
        <v>21.101666666666699</v>
      </c>
      <c r="Y13" s="3">
        <v>-6.6666666666666696</v>
      </c>
      <c r="Z13" s="3">
        <v>141.05666666666701</v>
      </c>
      <c r="AA13" s="3">
        <v>-0.33333333333333298</v>
      </c>
      <c r="AB13" s="3">
        <v>270.32</v>
      </c>
      <c r="AC13" s="3">
        <v>0.66666666666666696</v>
      </c>
      <c r="AD13" s="3">
        <v>380.875</v>
      </c>
      <c r="AE13" s="3">
        <v>0.33333333333333298</v>
      </c>
      <c r="AF13" s="3">
        <v>265.8</v>
      </c>
      <c r="AG13" s="3">
        <v>26.51</v>
      </c>
      <c r="AH13" s="3">
        <v>2243.3469846938801</v>
      </c>
      <c r="AI13" s="3">
        <v>47.384705268565803</v>
      </c>
      <c r="AJ13" s="3">
        <v>28.8333333333333</v>
      </c>
      <c r="AK13" s="3">
        <v>6.8333333333333304</v>
      </c>
      <c r="AL13" s="3">
        <v>369.4</v>
      </c>
      <c r="AO13" s="3" t="s">
        <v>87</v>
      </c>
      <c r="AP13" s="3">
        <v>73.3</v>
      </c>
      <c r="AQ13" s="3">
        <v>-22.3333333333333</v>
      </c>
      <c r="AR13" s="3">
        <v>23.066666666666698</v>
      </c>
      <c r="AS13" s="3">
        <v>-12.6666666666667</v>
      </c>
      <c r="AT13" s="3">
        <v>187.023333333333</v>
      </c>
      <c r="AU13" s="3">
        <v>0</v>
      </c>
      <c r="AV13" s="3">
        <v>253.13333333333301</v>
      </c>
      <c r="AW13" s="3">
        <v>-10.3333333333333</v>
      </c>
      <c r="AX13" s="3">
        <v>389.29333333333301</v>
      </c>
      <c r="AY13" s="3">
        <v>-0.66666666666666696</v>
      </c>
      <c r="AZ13" s="3">
        <v>147.22</v>
      </c>
      <c r="BA13" s="3">
        <v>26.57</v>
      </c>
      <c r="BB13" s="3">
        <v>1812.9381599615999</v>
      </c>
      <c r="BC13" s="3">
        <v>29.142882457599999</v>
      </c>
      <c r="BD13" s="3">
        <v>32.6666666666667</v>
      </c>
      <c r="BE13" s="3">
        <v>3</v>
      </c>
      <c r="BF13" s="3">
        <v>402.8</v>
      </c>
      <c r="BI13" s="3" t="s">
        <v>114</v>
      </c>
      <c r="BJ13" s="3">
        <v>39.627499999999998</v>
      </c>
      <c r="BK13" s="3">
        <v>-1</v>
      </c>
      <c r="BL13" s="3">
        <v>18.655000000000001</v>
      </c>
      <c r="BM13" s="3">
        <v>-9.5</v>
      </c>
      <c r="BN13" s="3">
        <v>202.02500000000001</v>
      </c>
      <c r="BO13" s="3">
        <v>-13</v>
      </c>
      <c r="BP13" s="3">
        <v>356.27749999999997</v>
      </c>
      <c r="BQ13" s="3">
        <v>-4.75</v>
      </c>
      <c r="BR13" s="3">
        <v>310.72500000000002</v>
      </c>
      <c r="BS13" s="3">
        <v>-0.25</v>
      </c>
      <c r="BT13" s="3">
        <v>94.9</v>
      </c>
      <c r="BU13" s="3">
        <v>22.12</v>
      </c>
      <c r="BV13" s="3">
        <v>464.34562496922098</v>
      </c>
      <c r="BW13" s="3">
        <v>30.963423891966801</v>
      </c>
      <c r="BX13" s="3">
        <v>23.5</v>
      </c>
      <c r="BY13" s="3">
        <v>5.75</v>
      </c>
      <c r="BZ13" s="3">
        <v>342.03</v>
      </c>
    </row>
    <row r="14" spans="1:92" s="3" customFormat="1" x14ac:dyDescent="0.25">
      <c r="A14" s="3" t="s">
        <v>27</v>
      </c>
      <c r="B14" s="3">
        <v>146.70166666666699</v>
      </c>
      <c r="C14" s="3">
        <v>-7</v>
      </c>
      <c r="D14" s="3">
        <v>22.046666666666699</v>
      </c>
      <c r="E14" s="3">
        <v>11.6666666666667</v>
      </c>
      <c r="F14" s="3">
        <v>345.87666666666701</v>
      </c>
      <c r="G14" s="3">
        <v>3</v>
      </c>
      <c r="H14" s="3">
        <v>400.15833333333302</v>
      </c>
      <c r="I14" s="3">
        <v>10</v>
      </c>
      <c r="J14" s="3">
        <v>474.09833333333302</v>
      </c>
      <c r="K14" s="3">
        <v>5</v>
      </c>
      <c r="L14" s="3">
        <v>597.89</v>
      </c>
      <c r="M14" s="3">
        <v>34.79</v>
      </c>
      <c r="N14" s="3">
        <v>5758.2373436523503</v>
      </c>
      <c r="O14" s="3">
        <v>50.7868346078223</v>
      </c>
      <c r="P14" s="3">
        <v>28.1666666666667</v>
      </c>
      <c r="Q14" s="3">
        <v>8</v>
      </c>
      <c r="R14" s="3">
        <v>563.03</v>
      </c>
      <c r="U14" s="3" t="s">
        <v>71</v>
      </c>
      <c r="V14" s="3">
        <v>103.80500000000001</v>
      </c>
      <c r="W14" s="3">
        <v>-10.25</v>
      </c>
      <c r="X14" s="3">
        <v>24.93</v>
      </c>
      <c r="Y14" s="3">
        <v>20.25</v>
      </c>
      <c r="Z14" s="3">
        <v>178.69499999999999</v>
      </c>
      <c r="AA14" s="3">
        <v>-20</v>
      </c>
      <c r="AB14" s="3">
        <v>335.76749999999998</v>
      </c>
      <c r="AC14" s="3">
        <v>-16.75</v>
      </c>
      <c r="AD14" s="3">
        <v>385.80500000000001</v>
      </c>
      <c r="AE14" s="3">
        <v>-9.5</v>
      </c>
      <c r="AF14" s="3">
        <v>253.27</v>
      </c>
      <c r="AG14" s="3">
        <v>32.96</v>
      </c>
      <c r="AH14" s="3">
        <v>4093.72539687787</v>
      </c>
      <c r="AI14" s="3">
        <v>38.958405308131802</v>
      </c>
      <c r="AJ14" s="3">
        <v>43.5</v>
      </c>
      <c r="AK14" s="3">
        <v>8.5</v>
      </c>
      <c r="AL14" s="3">
        <v>474.13</v>
      </c>
      <c r="AM14"/>
      <c r="AN14"/>
      <c r="AO14" s="3" t="s">
        <v>88</v>
      </c>
      <c r="AP14" s="3">
        <v>72.69</v>
      </c>
      <c r="AQ14" s="3">
        <v>-35</v>
      </c>
      <c r="AR14" s="3">
        <v>20.805</v>
      </c>
      <c r="AS14" s="3">
        <v>-18</v>
      </c>
      <c r="AT14" s="3">
        <v>164.595</v>
      </c>
      <c r="AU14" s="3">
        <v>-13</v>
      </c>
      <c r="AV14" s="3">
        <v>306.92500000000001</v>
      </c>
      <c r="AW14" s="3">
        <v>-40.5</v>
      </c>
      <c r="AX14" s="3">
        <v>458.95499999999998</v>
      </c>
      <c r="AY14" s="3">
        <v>9.5</v>
      </c>
      <c r="AZ14" s="3">
        <v>152.91</v>
      </c>
      <c r="BA14" s="3">
        <v>28.87</v>
      </c>
      <c r="BB14" s="3">
        <v>1924.74844285467</v>
      </c>
      <c r="BC14" s="3">
        <v>36.573200885813201</v>
      </c>
      <c r="BD14" s="3">
        <v>52</v>
      </c>
      <c r="BE14" s="3">
        <v>1.5</v>
      </c>
      <c r="BF14" s="3">
        <v>431.03</v>
      </c>
      <c r="BG14"/>
      <c r="BH14"/>
      <c r="BI14" s="3" t="s">
        <v>115</v>
      </c>
      <c r="BJ14" s="3">
        <v>30.1733333333333</v>
      </c>
      <c r="BK14" s="3">
        <v>-10.6666666666667</v>
      </c>
      <c r="BL14" s="3">
        <v>14.1533333333333</v>
      </c>
      <c r="BM14" s="3">
        <v>0.66666666666666696</v>
      </c>
      <c r="BN14" s="3">
        <v>120.536666666667</v>
      </c>
      <c r="BO14" s="3">
        <v>3.5</v>
      </c>
      <c r="BP14" s="3">
        <v>168.50333333333299</v>
      </c>
      <c r="BQ14" s="3">
        <v>8.3333333333333304</v>
      </c>
      <c r="BR14" s="3">
        <v>235.058333333333</v>
      </c>
      <c r="BS14" s="3">
        <v>10</v>
      </c>
      <c r="BT14" s="3">
        <v>114.79</v>
      </c>
      <c r="BU14" s="3">
        <v>28.61</v>
      </c>
      <c r="BV14" s="3">
        <v>461.75384985937501</v>
      </c>
      <c r="BW14" s="3">
        <v>27.216655859374999</v>
      </c>
      <c r="BX14" s="3">
        <v>27.1666666666667</v>
      </c>
      <c r="BY14" s="3">
        <v>8.6666666666666696</v>
      </c>
      <c r="BZ14" s="3">
        <v>376.04</v>
      </c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</row>
    <row r="15" spans="1:92" s="3" customFormat="1" x14ac:dyDescent="0.25">
      <c r="A15" s="3" t="s">
        <v>28</v>
      </c>
      <c r="B15" s="3">
        <v>131.69999999999999</v>
      </c>
      <c r="C15" s="3">
        <v>26</v>
      </c>
      <c r="D15" s="3">
        <v>23.01</v>
      </c>
      <c r="E15" s="3">
        <v>-2</v>
      </c>
      <c r="F15" s="3">
        <v>139.66999999999999</v>
      </c>
      <c r="G15" s="3">
        <v>36</v>
      </c>
      <c r="H15" s="3">
        <v>314.02499999999998</v>
      </c>
      <c r="I15" s="3">
        <v>8.5</v>
      </c>
      <c r="J15" s="3">
        <v>401.57</v>
      </c>
      <c r="K15" s="3">
        <v>-11</v>
      </c>
      <c r="L15" s="3">
        <v>194.62</v>
      </c>
      <c r="M15" s="3">
        <v>26.37</v>
      </c>
      <c r="N15" s="3">
        <v>2091.8965726942201</v>
      </c>
      <c r="O15" s="3">
        <v>38.357513421487603</v>
      </c>
      <c r="P15" s="3">
        <v>44.5</v>
      </c>
      <c r="Q15" s="3">
        <v>1.5</v>
      </c>
      <c r="R15" s="3">
        <v>578.85</v>
      </c>
      <c r="U15" s="3" t="s">
        <v>72</v>
      </c>
      <c r="V15" s="3">
        <v>208.08500000000001</v>
      </c>
      <c r="W15" s="3">
        <v>-23</v>
      </c>
      <c r="X15" s="3">
        <v>21.137499999999999</v>
      </c>
      <c r="Y15" s="3">
        <v>-28.25</v>
      </c>
      <c r="Z15" s="3">
        <v>238.71</v>
      </c>
      <c r="AA15" s="3">
        <v>-22.25</v>
      </c>
      <c r="AB15" s="3">
        <v>291.82749999999999</v>
      </c>
      <c r="AC15" s="3">
        <v>-13</v>
      </c>
      <c r="AD15" s="3">
        <v>458.85250000000002</v>
      </c>
      <c r="AE15" s="3">
        <v>13.5</v>
      </c>
      <c r="AF15" s="3">
        <v>503.91</v>
      </c>
      <c r="AG15" s="3">
        <v>29.21</v>
      </c>
      <c r="AH15" s="3">
        <v>16572.144423936301</v>
      </c>
      <c r="AI15" s="3">
        <v>43.203546927977797</v>
      </c>
      <c r="AJ15" s="3">
        <v>48.5</v>
      </c>
      <c r="AK15" s="3">
        <v>6</v>
      </c>
      <c r="AL15" s="3">
        <v>444.93</v>
      </c>
      <c r="AM15"/>
      <c r="AN15"/>
      <c r="AO15" s="3" t="s">
        <v>89</v>
      </c>
      <c r="AP15" s="3">
        <v>69.197500000000005</v>
      </c>
      <c r="AQ15" s="3">
        <v>-1.75</v>
      </c>
      <c r="AR15" s="3">
        <v>19.385000000000002</v>
      </c>
      <c r="AS15" s="3">
        <v>-7.5</v>
      </c>
      <c r="AT15" s="3">
        <v>124.1525</v>
      </c>
      <c r="AU15" s="3">
        <v>11</v>
      </c>
      <c r="AV15" s="3">
        <v>659.92</v>
      </c>
      <c r="AW15" s="3">
        <v>-1.25</v>
      </c>
      <c r="AX15" s="3">
        <v>1346.9925000000001</v>
      </c>
      <c r="AY15" s="3">
        <v>-1</v>
      </c>
      <c r="AZ15" s="3">
        <v>227.25</v>
      </c>
      <c r="BA15" s="3">
        <v>30.53</v>
      </c>
      <c r="BB15" s="3">
        <v>4099.36141282279</v>
      </c>
      <c r="BC15" s="3">
        <v>44.967634504847197</v>
      </c>
      <c r="BD15" s="3">
        <v>37.5</v>
      </c>
      <c r="BE15" s="3">
        <v>5.25</v>
      </c>
      <c r="BF15" s="3">
        <v>264.62</v>
      </c>
      <c r="BG15"/>
      <c r="BH15"/>
      <c r="BI15" s="3" t="s">
        <v>116</v>
      </c>
      <c r="BJ15" s="3">
        <v>94.553333333333299</v>
      </c>
      <c r="BK15" s="3">
        <v>-7.5</v>
      </c>
      <c r="BL15" s="3">
        <v>18.98</v>
      </c>
      <c r="BM15" s="3">
        <v>-9.8333333333333304</v>
      </c>
      <c r="BN15" s="3">
        <v>168.92500000000001</v>
      </c>
      <c r="BO15" s="3">
        <v>1.8333333333333299</v>
      </c>
      <c r="BP15" s="3">
        <v>261.22333333333302</v>
      </c>
      <c r="BQ15" s="3">
        <v>-3.6666666666666701</v>
      </c>
      <c r="BR15" s="3">
        <v>382.88333333333298</v>
      </c>
      <c r="BS15" s="3">
        <v>-1.3333333333333299</v>
      </c>
      <c r="BT15" s="3">
        <v>457.2</v>
      </c>
      <c r="BU15" s="3">
        <v>26.52</v>
      </c>
      <c r="BV15" s="3">
        <v>4484.2284920500697</v>
      </c>
      <c r="BW15" s="3">
        <v>34.014497731641697</v>
      </c>
      <c r="BX15" s="3">
        <v>25</v>
      </c>
      <c r="BY15" s="3">
        <v>5.5</v>
      </c>
      <c r="BZ15" s="3">
        <v>400.67</v>
      </c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</row>
    <row r="16" spans="1:92" s="3" customFormat="1" x14ac:dyDescent="0.25">
      <c r="A16" s="3" t="s">
        <v>29</v>
      </c>
      <c r="B16" s="3">
        <v>135.241428571429</v>
      </c>
      <c r="C16" s="3">
        <v>-7.28571428571429</v>
      </c>
      <c r="D16" s="3">
        <v>21.92</v>
      </c>
      <c r="E16" s="3">
        <v>9.28571428571429</v>
      </c>
      <c r="F16" s="3">
        <v>190.508571428571</v>
      </c>
      <c r="G16" s="3">
        <v>-1.71428571428571</v>
      </c>
      <c r="H16" s="3">
        <v>329.00142857142902</v>
      </c>
      <c r="I16" s="3">
        <v>-0.85714285714285698</v>
      </c>
      <c r="J16" s="3">
        <v>545.73571428571404</v>
      </c>
      <c r="K16" s="3">
        <v>-3.71428571428571</v>
      </c>
      <c r="L16" s="3">
        <v>263.58</v>
      </c>
      <c r="M16" s="3">
        <v>32.86</v>
      </c>
      <c r="N16" s="3">
        <v>3086.9775827025201</v>
      </c>
      <c r="O16" s="3">
        <v>37.475575614327397</v>
      </c>
      <c r="P16" s="3">
        <v>27</v>
      </c>
      <c r="Q16" s="3">
        <v>5.28571428571429</v>
      </c>
      <c r="R16" s="3">
        <v>580.98</v>
      </c>
      <c r="U16" s="3" t="s">
        <v>73</v>
      </c>
      <c r="V16" s="3">
        <v>166.9</v>
      </c>
      <c r="W16" s="3">
        <v>-57</v>
      </c>
      <c r="X16" s="3">
        <v>24.81</v>
      </c>
      <c r="Y16" s="3">
        <v>-5</v>
      </c>
      <c r="Z16" s="3">
        <v>231.85</v>
      </c>
      <c r="AA16" s="3">
        <v>-45</v>
      </c>
      <c r="AB16" s="3">
        <v>394.54</v>
      </c>
      <c r="AC16" s="3">
        <v>-43</v>
      </c>
      <c r="AD16" s="3">
        <v>395.6</v>
      </c>
      <c r="AE16" s="3">
        <v>26</v>
      </c>
      <c r="AF16" s="3">
        <v>254.01</v>
      </c>
      <c r="AG16" s="3">
        <v>27.09</v>
      </c>
      <c r="AH16" s="3">
        <v>3321.6852739298502</v>
      </c>
      <c r="AI16" s="3">
        <v>31.254911177170001</v>
      </c>
      <c r="AJ16" s="3">
        <v>68</v>
      </c>
      <c r="AK16" s="3">
        <v>-1</v>
      </c>
      <c r="AL16" s="3">
        <v>594.5</v>
      </c>
      <c r="AM16"/>
      <c r="AN16"/>
      <c r="AO16" s="3" t="s">
        <v>90</v>
      </c>
      <c r="AP16" s="3">
        <v>74.863333333333301</v>
      </c>
      <c r="AQ16" s="3">
        <v>-2</v>
      </c>
      <c r="AR16" s="3">
        <v>18.668333333333301</v>
      </c>
      <c r="AS16" s="3">
        <v>12.5</v>
      </c>
      <c r="AT16" s="3">
        <v>158.881666666667</v>
      </c>
      <c r="AU16" s="3">
        <v>-7.1666666666666696</v>
      </c>
      <c r="AV16" s="3">
        <v>339.85833333333301</v>
      </c>
      <c r="AW16" s="3">
        <v>-13.5</v>
      </c>
      <c r="AX16" s="3">
        <v>433.32</v>
      </c>
      <c r="AY16" s="3">
        <v>-12.8333333333333</v>
      </c>
      <c r="AZ16" s="3">
        <v>250.68</v>
      </c>
      <c r="BA16" s="3">
        <v>30.35</v>
      </c>
      <c r="BB16" s="3">
        <v>2112.5218707232498</v>
      </c>
      <c r="BC16" s="3">
        <v>31.9043176883829</v>
      </c>
      <c r="BD16" s="3">
        <v>40.5</v>
      </c>
      <c r="BE16" s="3">
        <v>8.3333333333333304</v>
      </c>
      <c r="BF16" s="3">
        <v>364.67</v>
      </c>
      <c r="BG16"/>
      <c r="BH16"/>
      <c r="BI16" s="3" t="s">
        <v>117</v>
      </c>
      <c r="BJ16" s="3">
        <v>274.63</v>
      </c>
      <c r="BK16" s="3">
        <v>-10.6666666666667</v>
      </c>
      <c r="BL16" s="3">
        <v>21.2433333333333</v>
      </c>
      <c r="BM16" s="3">
        <v>-20.3333333333333</v>
      </c>
      <c r="BN16" s="3">
        <v>215.17666666666699</v>
      </c>
      <c r="BO16" s="3">
        <v>5.3333333333333304</v>
      </c>
      <c r="BP16" s="3">
        <v>355.566666666667</v>
      </c>
      <c r="BQ16" s="3">
        <v>-12.3333333333333</v>
      </c>
      <c r="BR16" s="3">
        <v>458.446666666667</v>
      </c>
      <c r="BS16" s="3">
        <v>-16</v>
      </c>
      <c r="BT16" s="3">
        <v>771.42</v>
      </c>
      <c r="BU16" s="3">
        <v>26.11</v>
      </c>
      <c r="BV16" s="3">
        <v>21077.479189192702</v>
      </c>
      <c r="BW16" s="3">
        <v>38.761405897955299</v>
      </c>
      <c r="BX16" s="3">
        <v>46.3333333333333</v>
      </c>
      <c r="BY16" s="3">
        <v>6.3333333333333304</v>
      </c>
      <c r="BZ16" s="3">
        <v>396.8</v>
      </c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</row>
    <row r="17" spans="1:105" s="3" customFormat="1" x14ac:dyDescent="0.25">
      <c r="A17" s="3" t="s">
        <v>30</v>
      </c>
      <c r="B17" s="3">
        <v>144.577142857143</v>
      </c>
      <c r="C17" s="3">
        <v>-8.28571428571429</v>
      </c>
      <c r="D17" s="3">
        <v>25.2042857142857</v>
      </c>
      <c r="E17" s="3">
        <v>-0.14285714285714299</v>
      </c>
      <c r="F17" s="3">
        <v>201.478571428571</v>
      </c>
      <c r="G17" s="3">
        <v>-1.71428571428571</v>
      </c>
      <c r="H17" s="3">
        <v>259.14428571428601</v>
      </c>
      <c r="I17" s="3">
        <v>1.28571428571429</v>
      </c>
      <c r="J17" s="3">
        <v>272.37571428571403</v>
      </c>
      <c r="K17" s="3">
        <v>4.1428571428571397</v>
      </c>
      <c r="L17" s="3">
        <v>457.73</v>
      </c>
      <c r="M17" s="3">
        <v>37.65</v>
      </c>
      <c r="N17" s="3">
        <v>8073.0942712341302</v>
      </c>
      <c r="O17" s="3">
        <v>46.193907369325402</v>
      </c>
      <c r="P17" s="3">
        <v>22.8571428571429</v>
      </c>
      <c r="Q17" s="3">
        <v>9.5714285714285694</v>
      </c>
      <c r="R17" s="3">
        <v>506.85</v>
      </c>
      <c r="U17" s="3" t="s">
        <v>74</v>
      </c>
      <c r="V17" s="3">
        <v>155.60249999999999</v>
      </c>
      <c r="W17" s="3">
        <v>-10.5</v>
      </c>
      <c r="X17" s="3">
        <v>22.872499999999999</v>
      </c>
      <c r="Y17" s="3">
        <v>2</v>
      </c>
      <c r="Z17" s="3">
        <v>232.16499999999999</v>
      </c>
      <c r="AA17" s="3">
        <v>0.75</v>
      </c>
      <c r="AB17" s="3">
        <v>336.04500000000002</v>
      </c>
      <c r="AC17" s="3">
        <v>-10.5</v>
      </c>
      <c r="AD17" s="3">
        <v>401.42750000000001</v>
      </c>
      <c r="AE17" s="3">
        <v>16.25</v>
      </c>
      <c r="AF17" s="3">
        <v>221.44</v>
      </c>
      <c r="AG17" s="3">
        <v>28.52</v>
      </c>
      <c r="AH17" s="3">
        <v>2495.4042669591799</v>
      </c>
      <c r="AI17" s="3">
        <v>31.411451427295901</v>
      </c>
      <c r="AJ17" s="3">
        <v>64.25</v>
      </c>
      <c r="AK17" s="3">
        <v>3</v>
      </c>
      <c r="AL17" s="3">
        <v>477.13</v>
      </c>
      <c r="AM17"/>
      <c r="AN17"/>
      <c r="AO17" s="3" t="s">
        <v>91</v>
      </c>
      <c r="AP17" s="3">
        <v>69.3</v>
      </c>
      <c r="AQ17" s="3">
        <v>-18</v>
      </c>
      <c r="AR17" s="3">
        <v>21.2433333333333</v>
      </c>
      <c r="AS17" s="3">
        <v>-7.3333333333333304</v>
      </c>
      <c r="AT17" s="3">
        <v>216.60333333333301</v>
      </c>
      <c r="AU17" s="3">
        <v>-16.6666666666667</v>
      </c>
      <c r="AV17" s="3">
        <v>706.55666666666696</v>
      </c>
      <c r="AW17" s="3">
        <v>8.6666666666666696</v>
      </c>
      <c r="AX17" s="3">
        <v>1869.7433333333299</v>
      </c>
      <c r="AY17" s="3">
        <v>18.6666666666667</v>
      </c>
      <c r="AZ17" s="3">
        <v>113.19</v>
      </c>
      <c r="BA17" s="3">
        <v>27.39</v>
      </c>
      <c r="BB17" s="3">
        <v>985.09059166474299</v>
      </c>
      <c r="BC17" s="3">
        <v>24.140262563481102</v>
      </c>
      <c r="BD17" s="3">
        <v>48.3333333333333</v>
      </c>
      <c r="BE17" s="3">
        <v>7</v>
      </c>
      <c r="BF17" s="3">
        <v>335.61</v>
      </c>
      <c r="BG17"/>
      <c r="BH17"/>
      <c r="BI17" s="3" t="s">
        <v>118</v>
      </c>
      <c r="BJ17" s="3">
        <v>64.632499999999993</v>
      </c>
      <c r="BK17" s="3">
        <v>-8.5</v>
      </c>
      <c r="BL17" s="3">
        <v>21.217500000000001</v>
      </c>
      <c r="BM17" s="3">
        <v>0.5</v>
      </c>
      <c r="BN17" s="3">
        <v>164.70500000000001</v>
      </c>
      <c r="BO17" s="3">
        <v>-2.75</v>
      </c>
      <c r="BP17" s="3">
        <v>362.13249999999999</v>
      </c>
      <c r="BQ17" s="3">
        <v>-2</v>
      </c>
      <c r="BR17" s="3">
        <v>1198.0675000000001</v>
      </c>
      <c r="BS17" s="3">
        <v>4.5</v>
      </c>
      <c r="BT17" s="3">
        <v>176.36</v>
      </c>
      <c r="BU17" s="3">
        <v>28.25</v>
      </c>
      <c r="BV17" s="3">
        <v>2014.9913912668801</v>
      </c>
      <c r="BW17" s="3">
        <v>27.982814505744201</v>
      </c>
      <c r="BX17" s="3">
        <v>26.75</v>
      </c>
      <c r="BY17" s="3">
        <v>5.75</v>
      </c>
      <c r="BZ17" s="3">
        <v>382.21</v>
      </c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</row>
    <row r="18" spans="1:105" s="3" customFormat="1" x14ac:dyDescent="0.25">
      <c r="A18" s="3" t="s">
        <v>31</v>
      </c>
      <c r="B18" s="3">
        <v>126.083333333333</v>
      </c>
      <c r="C18" s="3">
        <v>1.1666666666666701</v>
      </c>
      <c r="D18" s="3">
        <v>20.461666666666702</v>
      </c>
      <c r="E18" s="3">
        <v>14.6666666666667</v>
      </c>
      <c r="F18" s="3">
        <v>222.535</v>
      </c>
      <c r="G18" s="3">
        <v>-3.6666666666666701</v>
      </c>
      <c r="H18" s="3">
        <v>362.15166666666698</v>
      </c>
      <c r="I18" s="3">
        <v>6.6666666666666696</v>
      </c>
      <c r="J18" s="3">
        <v>319.95333333333298</v>
      </c>
      <c r="K18" s="3">
        <v>0.66666666666666696</v>
      </c>
      <c r="L18" s="3">
        <v>470.58</v>
      </c>
      <c r="M18" s="3">
        <v>30.69</v>
      </c>
      <c r="N18" s="3">
        <v>8603.0940925736395</v>
      </c>
      <c r="O18" s="3">
        <v>49.426651595914102</v>
      </c>
      <c r="P18" s="3">
        <v>29.1666666666667</v>
      </c>
      <c r="Q18" s="3">
        <v>8.1666666666666696</v>
      </c>
      <c r="R18" s="3">
        <v>578.32000000000005</v>
      </c>
      <c r="U18" s="3" t="s">
        <v>75</v>
      </c>
      <c r="V18" s="3">
        <v>235.393333333333</v>
      </c>
      <c r="W18" s="3">
        <v>8.3333333333333304</v>
      </c>
      <c r="X18" s="3">
        <v>28.82</v>
      </c>
      <c r="Y18" s="3">
        <v>-11.3333333333333</v>
      </c>
      <c r="Z18" s="3">
        <v>305.62333333333299</v>
      </c>
      <c r="AA18" s="3">
        <v>-22</v>
      </c>
      <c r="AB18" s="3">
        <v>283.76666666666699</v>
      </c>
      <c r="AC18" s="3">
        <v>4</v>
      </c>
      <c r="AD18" s="3">
        <v>361.316666666667</v>
      </c>
      <c r="AE18" s="3">
        <v>-6.6666666666666696</v>
      </c>
      <c r="AF18" s="3">
        <v>618.20000000000005</v>
      </c>
      <c r="AG18" s="3">
        <v>30.94</v>
      </c>
      <c r="AH18" s="3">
        <v>15365.4831356662</v>
      </c>
      <c r="AI18" s="3">
        <v>50.666783235677102</v>
      </c>
      <c r="AJ18" s="3">
        <v>37</v>
      </c>
      <c r="AK18" s="3">
        <v>3</v>
      </c>
      <c r="AL18" s="3">
        <v>529.41</v>
      </c>
      <c r="AM18"/>
      <c r="AN18"/>
      <c r="AO18" s="3" t="s">
        <v>92</v>
      </c>
      <c r="AP18" s="3">
        <v>65.446666666666701</v>
      </c>
      <c r="AQ18" s="3">
        <v>-21.3333333333333</v>
      </c>
      <c r="AR18" s="3">
        <v>19.786666666666701</v>
      </c>
      <c r="AS18" s="3">
        <v>-10</v>
      </c>
      <c r="AT18" s="3">
        <v>126.053333333333</v>
      </c>
      <c r="AU18" s="3">
        <v>-9</v>
      </c>
      <c r="AV18" s="3">
        <v>209.62</v>
      </c>
      <c r="AW18" s="3">
        <v>1</v>
      </c>
      <c r="AX18" s="3">
        <v>327.37666666666701</v>
      </c>
      <c r="AY18" s="3">
        <v>0</v>
      </c>
      <c r="AZ18" s="3">
        <v>164.88</v>
      </c>
      <c r="BA18" s="3">
        <v>28.86</v>
      </c>
      <c r="BB18" s="3">
        <v>1661.9930002940901</v>
      </c>
      <c r="BC18" s="3">
        <v>30.635817527693401</v>
      </c>
      <c r="BD18" s="3">
        <v>25</v>
      </c>
      <c r="BE18" s="3">
        <v>3.3333333333333299</v>
      </c>
      <c r="BF18" s="3">
        <v>335.14</v>
      </c>
      <c r="BG18"/>
      <c r="BH18"/>
      <c r="BI18" s="3" t="s">
        <v>119</v>
      </c>
      <c r="BJ18" s="3">
        <v>18.234999999999999</v>
      </c>
      <c r="BK18" s="3">
        <v>-9</v>
      </c>
      <c r="BL18" s="3">
        <v>15.205</v>
      </c>
      <c r="BM18" s="3">
        <v>-6</v>
      </c>
      <c r="BN18" s="3">
        <v>206.04</v>
      </c>
      <c r="BO18" s="3">
        <v>0.25</v>
      </c>
      <c r="BP18" s="3">
        <v>221.0625</v>
      </c>
      <c r="BQ18" s="3">
        <v>-1</v>
      </c>
      <c r="BR18" s="3">
        <v>283.85000000000002</v>
      </c>
      <c r="BS18" s="3">
        <v>-5</v>
      </c>
      <c r="BT18" s="3">
        <v>641.09</v>
      </c>
      <c r="BU18" s="3">
        <v>21.65</v>
      </c>
      <c r="BV18" s="3">
        <v>25111.935799241499</v>
      </c>
      <c r="BW18" s="3">
        <v>23.664185246876901</v>
      </c>
      <c r="BX18" s="3">
        <v>15.5</v>
      </c>
      <c r="BY18" s="3">
        <v>4.5</v>
      </c>
      <c r="BZ18" s="3">
        <v>340.07</v>
      </c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</row>
    <row r="19" spans="1:105" s="3" customFormat="1" x14ac:dyDescent="0.25">
      <c r="A19" s="3" t="s">
        <v>32</v>
      </c>
      <c r="B19" s="3">
        <v>154.82333333333301</v>
      </c>
      <c r="C19" s="3">
        <v>0</v>
      </c>
      <c r="D19" s="3">
        <v>21.0216666666667</v>
      </c>
      <c r="E19" s="3">
        <v>-5.1666666666666696</v>
      </c>
      <c r="F19" s="3">
        <v>239.44833333333301</v>
      </c>
      <c r="G19" s="3">
        <v>-0.33333333333333298</v>
      </c>
      <c r="H19" s="3">
        <v>378.696666666667</v>
      </c>
      <c r="I19" s="3">
        <v>5.8333333333333304</v>
      </c>
      <c r="J19" s="3">
        <v>452.65166666666698</v>
      </c>
      <c r="K19" s="3">
        <v>-5.8333333333333304</v>
      </c>
      <c r="L19" s="3">
        <v>342.86</v>
      </c>
      <c r="M19" s="3">
        <v>29.18</v>
      </c>
      <c r="N19" s="3">
        <v>7379.2491034587601</v>
      </c>
      <c r="O19" s="3">
        <v>52.701330469135698</v>
      </c>
      <c r="P19" s="3">
        <v>38</v>
      </c>
      <c r="Q19" s="3">
        <v>8.1666666666666696</v>
      </c>
      <c r="R19" s="3">
        <v>489.38</v>
      </c>
      <c r="U19" s="3" t="s">
        <v>76</v>
      </c>
      <c r="V19" s="3">
        <v>383.8775</v>
      </c>
      <c r="W19" s="3">
        <v>-10</v>
      </c>
      <c r="X19" s="3">
        <v>22.635000000000002</v>
      </c>
      <c r="Y19" s="3">
        <v>-9</v>
      </c>
      <c r="Z19" s="3">
        <v>251.98249999999999</v>
      </c>
      <c r="AA19" s="3">
        <v>-6.25</v>
      </c>
      <c r="AB19" s="3">
        <v>374.5</v>
      </c>
      <c r="AC19" s="3">
        <v>-2.5</v>
      </c>
      <c r="AD19" s="3">
        <v>357.44749999999999</v>
      </c>
      <c r="AE19" s="3">
        <v>-5</v>
      </c>
      <c r="AF19" s="3">
        <v>761.7</v>
      </c>
      <c r="AG19" s="3">
        <v>32.39</v>
      </c>
      <c r="AH19" s="3">
        <v>68818.691669345004</v>
      </c>
      <c r="AI19" s="3">
        <v>65.272792419446503</v>
      </c>
      <c r="AJ19" s="3">
        <v>28.75</v>
      </c>
      <c r="AK19" s="3">
        <v>4</v>
      </c>
      <c r="AL19" s="3">
        <v>594.76</v>
      </c>
      <c r="AM19"/>
      <c r="AN19"/>
      <c r="AO19" s="3" t="s">
        <v>93</v>
      </c>
      <c r="AP19" s="3">
        <v>40.43</v>
      </c>
      <c r="AQ19" s="3">
        <v>-13.6666666666667</v>
      </c>
      <c r="AR19" s="3">
        <v>19.48</v>
      </c>
      <c r="AS19" s="3">
        <v>0.66666666666666696</v>
      </c>
      <c r="AT19" s="3">
        <v>212.68</v>
      </c>
      <c r="AU19" s="3">
        <v>-16</v>
      </c>
      <c r="AV19" s="3">
        <v>319.71333333333303</v>
      </c>
      <c r="AW19" s="3">
        <v>-11</v>
      </c>
      <c r="AX19" s="3">
        <v>407.183333333333</v>
      </c>
      <c r="AY19" s="3">
        <v>-1</v>
      </c>
      <c r="AZ19" s="3">
        <v>203.65</v>
      </c>
      <c r="BA19" s="3">
        <v>25.14</v>
      </c>
      <c r="BB19" s="3">
        <v>2808.4574294588001</v>
      </c>
      <c r="BC19" s="3">
        <v>28.135122531773401</v>
      </c>
      <c r="BD19" s="3">
        <v>18</v>
      </c>
      <c r="BE19" s="3">
        <v>3.6666666666666701</v>
      </c>
      <c r="BF19" s="3">
        <v>349.8</v>
      </c>
      <c r="BG19"/>
      <c r="BH19"/>
      <c r="BI19" s="3" t="s">
        <v>120</v>
      </c>
      <c r="BJ19" s="3">
        <v>59.255000000000003</v>
      </c>
      <c r="BK19" s="3">
        <v>-10.75</v>
      </c>
      <c r="BL19" s="3">
        <v>20.922499999999999</v>
      </c>
      <c r="BM19" s="3">
        <v>8</v>
      </c>
      <c r="BN19" s="3">
        <v>226.36</v>
      </c>
      <c r="BO19" s="3">
        <v>9</v>
      </c>
      <c r="BP19" s="3">
        <v>327.53500000000003</v>
      </c>
      <c r="BQ19" s="3">
        <v>-18.5</v>
      </c>
      <c r="BR19" s="3">
        <v>541.83249999999998</v>
      </c>
      <c r="BS19" s="3">
        <v>-10.25</v>
      </c>
      <c r="BT19" s="3">
        <v>137.69</v>
      </c>
      <c r="BU19" s="3">
        <v>24.48</v>
      </c>
      <c r="BV19" s="3">
        <v>446.86997632358299</v>
      </c>
      <c r="BW19" s="3">
        <v>32.8122485780356</v>
      </c>
      <c r="BX19" s="3">
        <v>36.5</v>
      </c>
      <c r="BY19" s="3">
        <v>5.5</v>
      </c>
      <c r="BZ19" s="3">
        <v>283.45999999999998</v>
      </c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</row>
    <row r="20" spans="1:105" s="3" customFormat="1" x14ac:dyDescent="0.25">
      <c r="A20" s="3" t="s">
        <v>33</v>
      </c>
      <c r="B20" s="3">
        <v>123.603333333333</v>
      </c>
      <c r="C20" s="3">
        <v>-18.3333333333333</v>
      </c>
      <c r="D20" s="3">
        <v>22.19</v>
      </c>
      <c r="E20" s="3">
        <v>-14</v>
      </c>
      <c r="F20" s="3">
        <v>314.42</v>
      </c>
      <c r="G20" s="3">
        <v>-21</v>
      </c>
      <c r="H20" s="3">
        <v>379.81333333333299</v>
      </c>
      <c r="I20" s="3">
        <v>-5.6666666666666696</v>
      </c>
      <c r="J20" s="3">
        <v>386.25</v>
      </c>
      <c r="K20" s="3">
        <v>4.3333333333333304</v>
      </c>
      <c r="L20" s="3">
        <v>250.31</v>
      </c>
      <c r="M20" s="3">
        <v>29.53</v>
      </c>
      <c r="N20" s="3">
        <v>2185.3005913085899</v>
      </c>
      <c r="O20" s="3">
        <v>51.733597045898399</v>
      </c>
      <c r="P20" s="3">
        <v>46</v>
      </c>
      <c r="Q20" s="3">
        <v>2.3333333333333299</v>
      </c>
      <c r="R20" s="3">
        <v>489.88</v>
      </c>
      <c r="U20" s="3" t="s">
        <v>77</v>
      </c>
      <c r="V20" s="3">
        <v>268.05</v>
      </c>
      <c r="W20" s="3">
        <v>-2.5714285714285698</v>
      </c>
      <c r="X20" s="3">
        <v>22.978571428571399</v>
      </c>
      <c r="Y20" s="3">
        <v>4.8571428571428603</v>
      </c>
      <c r="Z20" s="3">
        <v>187.345714285714</v>
      </c>
      <c r="AA20" s="3">
        <v>-1.1428571428571399</v>
      </c>
      <c r="AB20" s="3">
        <v>301.36285714285702</v>
      </c>
      <c r="AC20" s="3">
        <v>-3.71428571428571</v>
      </c>
      <c r="AD20" s="3">
        <v>224.228571428571</v>
      </c>
      <c r="AE20" s="3">
        <v>-0.57142857142857095</v>
      </c>
      <c r="AF20" s="3">
        <v>828.05</v>
      </c>
      <c r="AG20" s="3">
        <v>30.22</v>
      </c>
      <c r="AH20" s="3">
        <v>17853.3662702652</v>
      </c>
      <c r="AI20" s="3">
        <v>41.206847489106202</v>
      </c>
      <c r="AJ20" s="3">
        <v>28.285714285714299</v>
      </c>
      <c r="AK20" s="3">
        <v>9.28571428571429</v>
      </c>
      <c r="AL20" s="3">
        <v>483.83</v>
      </c>
      <c r="AM20"/>
      <c r="AN20"/>
      <c r="AO20" s="3" t="s">
        <v>94</v>
      </c>
      <c r="AP20" s="3">
        <v>60.32</v>
      </c>
      <c r="AQ20" s="3">
        <v>-13</v>
      </c>
      <c r="AR20" s="3">
        <v>17.0133333333333</v>
      </c>
      <c r="AS20" s="3">
        <v>22.6666666666667</v>
      </c>
      <c r="AT20" s="3">
        <v>306.32</v>
      </c>
      <c r="AU20" s="3">
        <v>-6.6666666666666696</v>
      </c>
      <c r="AV20" s="3">
        <v>446.90666666666698</v>
      </c>
      <c r="AW20" s="3">
        <v>1</v>
      </c>
      <c r="AX20" s="3">
        <v>503.96666666666698</v>
      </c>
      <c r="AY20" s="3">
        <v>-11</v>
      </c>
      <c r="AZ20" s="3">
        <v>127.25</v>
      </c>
      <c r="BA20" s="3">
        <v>24.4</v>
      </c>
      <c r="BB20" s="3">
        <v>1056.17088730411</v>
      </c>
      <c r="BC20" s="3">
        <v>29.129171811148598</v>
      </c>
      <c r="BD20" s="3">
        <v>38.6666666666667</v>
      </c>
      <c r="BE20" s="3">
        <v>5</v>
      </c>
      <c r="BF20" s="3">
        <v>267.33999999999997</v>
      </c>
      <c r="BG20"/>
      <c r="BH20"/>
      <c r="BI20" s="3" t="s">
        <v>121</v>
      </c>
      <c r="BJ20" s="3">
        <v>190.77</v>
      </c>
      <c r="BK20" s="3">
        <v>-4.25</v>
      </c>
      <c r="BL20" s="3">
        <v>17.432500000000001</v>
      </c>
      <c r="BM20" s="3">
        <v>-19</v>
      </c>
      <c r="BN20" s="3">
        <v>193.4975</v>
      </c>
      <c r="BO20" s="3">
        <v>22</v>
      </c>
      <c r="BP20" s="3">
        <v>274.88499999999999</v>
      </c>
      <c r="BQ20" s="3">
        <v>4.5</v>
      </c>
      <c r="BR20" s="3">
        <v>398.54250000000002</v>
      </c>
      <c r="BS20" s="3">
        <v>10.25</v>
      </c>
      <c r="BT20" s="3">
        <v>441.01</v>
      </c>
      <c r="BU20" s="3">
        <v>28.07</v>
      </c>
      <c r="BV20" s="3">
        <v>9719.0466916740897</v>
      </c>
      <c r="BW20" s="3">
        <v>48.434397911561597</v>
      </c>
      <c r="BX20" s="3">
        <v>36</v>
      </c>
      <c r="BY20" s="3">
        <v>6</v>
      </c>
      <c r="BZ20" s="3">
        <v>387.95</v>
      </c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</row>
    <row r="21" spans="1:105" s="3" customFormat="1" x14ac:dyDescent="0.25">
      <c r="A21" s="3" t="s">
        <v>34</v>
      </c>
      <c r="B21" s="3">
        <v>66.372</v>
      </c>
      <c r="C21" s="3">
        <v>-9.8000000000000007</v>
      </c>
      <c r="D21" s="3">
        <v>20.506</v>
      </c>
      <c r="E21" s="3">
        <v>4.4000000000000004</v>
      </c>
      <c r="F21" s="3">
        <v>211.16800000000001</v>
      </c>
      <c r="G21" s="3">
        <v>-0.4</v>
      </c>
      <c r="H21" s="3">
        <v>277.01400000000001</v>
      </c>
      <c r="I21" s="3">
        <v>-2.8</v>
      </c>
      <c r="J21" s="3">
        <v>464.65199999999999</v>
      </c>
      <c r="K21" s="3">
        <v>-0.2</v>
      </c>
      <c r="L21" s="3">
        <v>148.26</v>
      </c>
      <c r="M21" s="3">
        <v>30.51</v>
      </c>
      <c r="N21" s="3">
        <v>833.93320931568599</v>
      </c>
      <c r="O21" s="3">
        <v>42.384312690273603</v>
      </c>
      <c r="P21" s="3">
        <v>31.4</v>
      </c>
      <c r="Q21" s="3">
        <v>6.6</v>
      </c>
      <c r="R21" s="3">
        <v>493.58</v>
      </c>
      <c r="U21" s="3" t="s">
        <v>78</v>
      </c>
      <c r="V21" s="3">
        <v>248.53</v>
      </c>
      <c r="W21" s="3">
        <v>5</v>
      </c>
      <c r="X21" s="3">
        <v>23.287500000000001</v>
      </c>
      <c r="Y21" s="3">
        <v>6.25</v>
      </c>
      <c r="Z21" s="3">
        <v>224.48750000000001</v>
      </c>
      <c r="AA21" s="3">
        <v>0.5</v>
      </c>
      <c r="AB21" s="3">
        <v>352.35</v>
      </c>
      <c r="AC21" s="3">
        <v>14</v>
      </c>
      <c r="AD21" s="3">
        <v>296.495</v>
      </c>
      <c r="AE21" s="3">
        <v>8.5</v>
      </c>
      <c r="AF21" s="3">
        <v>749.66</v>
      </c>
      <c r="AG21" s="3">
        <v>27.19</v>
      </c>
      <c r="AH21" s="3">
        <v>24988.606237740602</v>
      </c>
      <c r="AI21" s="3">
        <v>47.270427393340299</v>
      </c>
      <c r="AJ21" s="3">
        <v>26</v>
      </c>
      <c r="AK21" s="3">
        <v>4.25</v>
      </c>
      <c r="AL21" s="3">
        <v>633.35</v>
      </c>
      <c r="AM21"/>
      <c r="AN21"/>
      <c r="AO21" s="3" t="s">
        <v>95</v>
      </c>
      <c r="AP21" s="3">
        <v>330.77499999999998</v>
      </c>
      <c r="AQ21" s="3">
        <v>-21.75</v>
      </c>
      <c r="AR21" s="3">
        <v>23.5425</v>
      </c>
      <c r="AS21" s="3">
        <v>-9.5</v>
      </c>
      <c r="AT21" s="3">
        <v>407.27749999999997</v>
      </c>
      <c r="AU21" s="3">
        <v>26.75</v>
      </c>
      <c r="AV21" s="3">
        <v>415.40750000000003</v>
      </c>
      <c r="AW21" s="3">
        <v>7.75</v>
      </c>
      <c r="AX21" s="3">
        <v>433.17</v>
      </c>
      <c r="AY21" s="3">
        <v>-9.25</v>
      </c>
      <c r="AZ21" s="3">
        <v>902.68</v>
      </c>
      <c r="BA21" s="3">
        <v>28.41</v>
      </c>
      <c r="BB21" s="3">
        <v>17197.541626898499</v>
      </c>
      <c r="BC21" s="3">
        <v>47.965671808510699</v>
      </c>
      <c r="BD21" s="3">
        <v>47.75</v>
      </c>
      <c r="BE21" s="3">
        <v>5.5</v>
      </c>
      <c r="BF21" s="3">
        <v>379.4</v>
      </c>
      <c r="BG21"/>
      <c r="BH21"/>
      <c r="BI21" s="3" t="s">
        <v>122</v>
      </c>
      <c r="BJ21" s="3">
        <v>282.91666666666703</v>
      </c>
      <c r="BK21" s="3">
        <v>-5.6666666666666696</v>
      </c>
      <c r="BL21" s="3">
        <v>20.786666666666701</v>
      </c>
      <c r="BM21" s="3">
        <v>8.6666666666666696</v>
      </c>
      <c r="BN21" s="3">
        <v>350.37333333333299</v>
      </c>
      <c r="BO21" s="3">
        <v>-9.6666666666666696</v>
      </c>
      <c r="BP21" s="3">
        <v>289.53333333333302</v>
      </c>
      <c r="BQ21" s="3">
        <v>7.3333333333333304</v>
      </c>
      <c r="BR21" s="3">
        <v>683.27</v>
      </c>
      <c r="BS21" s="3">
        <v>-16</v>
      </c>
      <c r="BT21" s="3">
        <v>762.47</v>
      </c>
      <c r="BU21" s="3">
        <v>29.2</v>
      </c>
      <c r="BV21" s="3">
        <v>18113.6485107642</v>
      </c>
      <c r="BW21" s="3">
        <v>36.242753719008199</v>
      </c>
      <c r="BX21" s="3">
        <v>24.6666666666667</v>
      </c>
      <c r="BY21" s="3">
        <v>5.3333333333333304</v>
      </c>
      <c r="BZ21" s="3">
        <v>330.82</v>
      </c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</row>
    <row r="22" spans="1:105" s="3" customFormat="1" x14ac:dyDescent="0.25">
      <c r="A22" s="3" t="s">
        <v>35</v>
      </c>
      <c r="B22" s="3">
        <v>111.63500000000001</v>
      </c>
      <c r="C22" s="3">
        <v>-1</v>
      </c>
      <c r="D22" s="3">
        <v>23.92</v>
      </c>
      <c r="E22" s="3">
        <v>6.75</v>
      </c>
      <c r="F22" s="3">
        <v>282.6275</v>
      </c>
      <c r="G22" s="3">
        <v>1.75</v>
      </c>
      <c r="H22" s="3">
        <v>478.53</v>
      </c>
      <c r="I22" s="3">
        <v>-8.25</v>
      </c>
      <c r="J22" s="3">
        <v>671.45</v>
      </c>
      <c r="K22" s="3">
        <v>1.25</v>
      </c>
      <c r="L22" s="3">
        <v>293.5</v>
      </c>
      <c r="M22" s="3">
        <v>31.36</v>
      </c>
      <c r="N22" s="3">
        <v>4140.7888516989597</v>
      </c>
      <c r="O22" s="3">
        <v>47.026881692041499</v>
      </c>
      <c r="P22" s="3">
        <v>27.25</v>
      </c>
      <c r="Q22" s="3">
        <v>4.25</v>
      </c>
      <c r="R22" s="3">
        <v>552.67999999999995</v>
      </c>
      <c r="U22" s="3" t="s">
        <v>79</v>
      </c>
      <c r="V22" s="3">
        <v>115.88</v>
      </c>
      <c r="W22" s="3">
        <v>6.5</v>
      </c>
      <c r="X22" s="3">
        <v>20.78</v>
      </c>
      <c r="Y22" s="3">
        <v>12.75</v>
      </c>
      <c r="Z22" s="3">
        <v>144.35</v>
      </c>
      <c r="AA22" s="3">
        <v>2</v>
      </c>
      <c r="AB22" s="3">
        <v>239.69749999999999</v>
      </c>
      <c r="AC22" s="3">
        <v>6.25</v>
      </c>
      <c r="AD22" s="3">
        <v>324.0675</v>
      </c>
      <c r="AE22" s="3">
        <v>-10.75</v>
      </c>
      <c r="AF22" s="3">
        <v>278.47000000000003</v>
      </c>
      <c r="AG22" s="3">
        <v>28.69</v>
      </c>
      <c r="AH22" s="3">
        <v>3375.3015094990601</v>
      </c>
      <c r="AI22" s="3">
        <v>36.2092573041378</v>
      </c>
      <c r="AJ22" s="3">
        <v>28.5</v>
      </c>
      <c r="AK22" s="3">
        <v>4.75</v>
      </c>
      <c r="AL22" s="3">
        <v>574.55999999999995</v>
      </c>
      <c r="AM22"/>
      <c r="AN22"/>
      <c r="AO22" s="3" t="s">
        <v>96</v>
      </c>
      <c r="AP22" s="3">
        <v>84.174999999999997</v>
      </c>
      <c r="AQ22" s="3">
        <v>-105.5</v>
      </c>
      <c r="AR22" s="3">
        <v>18.655000000000001</v>
      </c>
      <c r="AS22" s="3">
        <v>-37</v>
      </c>
      <c r="AT22" s="3">
        <v>300.47000000000003</v>
      </c>
      <c r="AU22" s="3">
        <v>-34.5</v>
      </c>
      <c r="AV22" s="3">
        <v>376.61</v>
      </c>
      <c r="AW22" s="3">
        <v>3.5</v>
      </c>
      <c r="AX22" s="3">
        <v>445.63499999999999</v>
      </c>
      <c r="AY22" s="3">
        <v>27.5</v>
      </c>
      <c r="AZ22" s="3">
        <v>94.09</v>
      </c>
      <c r="BA22" s="3">
        <v>32.26</v>
      </c>
      <c r="BB22" s="3">
        <v>342.507886708341</v>
      </c>
      <c r="BC22" s="3">
        <v>26.531820130418399</v>
      </c>
      <c r="BD22" s="3">
        <v>138.5</v>
      </c>
      <c r="BE22" s="3">
        <v>1.5</v>
      </c>
      <c r="BF22" s="3">
        <v>363.1</v>
      </c>
      <c r="BG22"/>
      <c r="BH22"/>
      <c r="BI22" s="3" t="s">
        <v>123</v>
      </c>
      <c r="BJ22" s="3">
        <v>42.674999999999997</v>
      </c>
      <c r="BK22" s="3">
        <v>-13.3333333333333</v>
      </c>
      <c r="BL22" s="3">
        <v>17.23</v>
      </c>
      <c r="BM22" s="3">
        <v>-11.3333333333333</v>
      </c>
      <c r="BN22" s="3">
        <v>139.84</v>
      </c>
      <c r="BO22" s="3">
        <v>-8.8333333333333304</v>
      </c>
      <c r="BP22" s="3">
        <v>317.995</v>
      </c>
      <c r="BQ22" s="3">
        <v>-9.8333333333333304</v>
      </c>
      <c r="BR22" s="3">
        <v>377.696666666667</v>
      </c>
      <c r="BS22" s="3">
        <v>13.8333333333333</v>
      </c>
      <c r="BT22" s="3">
        <v>113.49</v>
      </c>
      <c r="BU22" s="3">
        <v>27.16</v>
      </c>
      <c r="BV22" s="3">
        <v>679.05862048117501</v>
      </c>
      <c r="BW22" s="3">
        <v>33.255730343434401</v>
      </c>
      <c r="BX22" s="3">
        <v>24.6666666666667</v>
      </c>
      <c r="BY22" s="3">
        <v>5.1666666666666696</v>
      </c>
      <c r="BZ22" s="3">
        <v>252.47</v>
      </c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</row>
    <row r="23" spans="1:105" s="3" customFormat="1" x14ac:dyDescent="0.25">
      <c r="A23" s="3" t="s">
        <v>36</v>
      </c>
      <c r="B23" s="3">
        <v>497.39</v>
      </c>
      <c r="C23" s="3">
        <v>4.5999999999999996</v>
      </c>
      <c r="D23" s="3">
        <v>20.576000000000001</v>
      </c>
      <c r="E23" s="3">
        <v>4.2</v>
      </c>
      <c r="F23" s="3">
        <v>252.03399999999999</v>
      </c>
      <c r="G23" s="3">
        <v>9.1999999999999993</v>
      </c>
      <c r="H23" s="3">
        <v>374.214</v>
      </c>
      <c r="I23" s="3">
        <v>-5.6</v>
      </c>
      <c r="J23" s="3">
        <v>267.18200000000002</v>
      </c>
      <c r="K23" s="3">
        <v>-0.4</v>
      </c>
      <c r="L23" s="3">
        <v>834.72</v>
      </c>
      <c r="M23" s="3">
        <v>27.09</v>
      </c>
      <c r="N23" s="3">
        <v>72915.757826959205</v>
      </c>
      <c r="O23" s="3">
        <v>33.662244178571399</v>
      </c>
      <c r="P23" s="3">
        <v>28</v>
      </c>
      <c r="Q23" s="3">
        <v>5.6</v>
      </c>
      <c r="R23" s="3">
        <v>571.61</v>
      </c>
      <c r="U23" s="3" t="s">
        <v>80</v>
      </c>
      <c r="V23" s="3">
        <v>332.40600000000001</v>
      </c>
      <c r="W23" s="3">
        <v>-12.6</v>
      </c>
      <c r="X23" s="3">
        <v>21.797999999999998</v>
      </c>
      <c r="Y23" s="3">
        <v>-10.6</v>
      </c>
      <c r="Z23" s="3">
        <v>266.74599999999998</v>
      </c>
      <c r="AA23" s="3">
        <v>-19.8</v>
      </c>
      <c r="AB23" s="3">
        <v>352.26400000000001</v>
      </c>
      <c r="AC23" s="3">
        <v>-2.6</v>
      </c>
      <c r="AD23" s="3">
        <v>235.39599999999999</v>
      </c>
      <c r="AE23" s="3">
        <v>12.4</v>
      </c>
      <c r="AF23" s="3">
        <v>809.24</v>
      </c>
      <c r="AG23" s="3">
        <v>31.67</v>
      </c>
      <c r="AH23" s="3">
        <v>12404.700299067201</v>
      </c>
      <c r="AI23" s="3">
        <v>33.150103116289301</v>
      </c>
      <c r="AJ23" s="3">
        <v>53</v>
      </c>
      <c r="AK23" s="3">
        <v>6.2</v>
      </c>
      <c r="AL23" s="3">
        <v>572.25</v>
      </c>
      <c r="AM23"/>
      <c r="AN23"/>
      <c r="AO23" s="3" t="s">
        <v>97</v>
      </c>
      <c r="AP23" s="3">
        <v>58.116666666666703</v>
      </c>
      <c r="AQ23" s="3">
        <v>-33</v>
      </c>
      <c r="AR23" s="3">
        <v>25.116666666666699</v>
      </c>
      <c r="AS23" s="3">
        <v>-27.3333333333333</v>
      </c>
      <c r="AT23" s="3">
        <v>304.20666666666699</v>
      </c>
      <c r="AU23" s="3">
        <v>-3</v>
      </c>
      <c r="AV23" s="3">
        <v>397.36666666666702</v>
      </c>
      <c r="AW23" s="3">
        <v>-24.3333333333333</v>
      </c>
      <c r="AX23" s="3">
        <v>475.84</v>
      </c>
      <c r="AY23" s="3">
        <v>28</v>
      </c>
      <c r="AZ23" s="3">
        <v>132.51</v>
      </c>
      <c r="BA23" s="3">
        <v>28.78</v>
      </c>
      <c r="BB23" s="3">
        <v>941.16460645338395</v>
      </c>
      <c r="BC23" s="3">
        <v>33.815365260201503</v>
      </c>
      <c r="BD23" s="3">
        <v>45.6666666666667</v>
      </c>
      <c r="BE23" s="3">
        <v>5</v>
      </c>
      <c r="BF23" s="3">
        <v>407.11</v>
      </c>
      <c r="BG23"/>
      <c r="BH23"/>
      <c r="BI23" s="3" t="s">
        <v>124</v>
      </c>
      <c r="BJ23" s="3">
        <v>214.59</v>
      </c>
      <c r="BK23" s="3">
        <v>-14</v>
      </c>
      <c r="BL23" s="3">
        <v>26.875</v>
      </c>
      <c r="BM23" s="3">
        <v>9</v>
      </c>
      <c r="BN23" s="3">
        <v>290.77499999999998</v>
      </c>
      <c r="BO23" s="3">
        <v>-19</v>
      </c>
      <c r="BP23" s="3">
        <v>299.02749999999997</v>
      </c>
      <c r="BQ23" s="3">
        <v>5</v>
      </c>
      <c r="BR23" s="3">
        <v>425.46</v>
      </c>
      <c r="BS23" s="3">
        <v>9.25</v>
      </c>
      <c r="BT23" s="3">
        <v>487.57</v>
      </c>
      <c r="BU23" s="3">
        <v>31.99</v>
      </c>
      <c r="BV23" s="3">
        <v>6720.7771392821696</v>
      </c>
      <c r="BW23" s="3">
        <v>61.416636054421801</v>
      </c>
      <c r="BX23" s="3">
        <v>44.75</v>
      </c>
      <c r="BY23" s="3">
        <v>5</v>
      </c>
      <c r="BZ23" s="3">
        <v>383.13</v>
      </c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</row>
    <row r="24" spans="1:105" s="3" customFormat="1" x14ac:dyDescent="0.25">
      <c r="A24" s="3" t="s">
        <v>37</v>
      </c>
      <c r="B24" s="3">
        <v>479.21333333333303</v>
      </c>
      <c r="C24" s="3">
        <v>20</v>
      </c>
      <c r="D24" s="3">
        <v>20.89</v>
      </c>
      <c r="E24" s="3">
        <v>3.6666666666666701</v>
      </c>
      <c r="F24" s="3">
        <v>519.81333333333305</v>
      </c>
      <c r="G24" s="3">
        <v>16.6666666666667</v>
      </c>
      <c r="H24" s="3">
        <v>540.07000000000005</v>
      </c>
      <c r="I24" s="3">
        <v>-17</v>
      </c>
      <c r="J24" s="3">
        <v>982.08666666666704</v>
      </c>
      <c r="K24" s="3">
        <v>0.66666666666666696</v>
      </c>
      <c r="L24" s="3">
        <v>840.6</v>
      </c>
      <c r="M24" s="3">
        <v>31.32</v>
      </c>
      <c r="N24" s="3">
        <v>54093.016905848701</v>
      </c>
      <c r="O24" s="3">
        <v>51.078816312425701</v>
      </c>
      <c r="P24" s="3">
        <v>34.6666666666667</v>
      </c>
      <c r="Q24" s="3">
        <v>11.3333333333333</v>
      </c>
      <c r="R24" s="3">
        <v>503.27</v>
      </c>
      <c r="U24" s="3" t="s">
        <v>81</v>
      </c>
      <c r="V24" s="3">
        <v>78.686666666666696</v>
      </c>
      <c r="W24" s="3">
        <v>8.6666666666666696</v>
      </c>
      <c r="X24" s="3">
        <v>20.9433333333333</v>
      </c>
      <c r="Y24" s="3">
        <v>-11.3333333333333</v>
      </c>
      <c r="Z24" s="3">
        <v>131.393333333333</v>
      </c>
      <c r="AA24" s="3">
        <v>4.6666666666666696</v>
      </c>
      <c r="AB24" s="3">
        <v>223.76</v>
      </c>
      <c r="AC24" s="3">
        <v>-4</v>
      </c>
      <c r="AD24" s="3">
        <v>274.90666666666698</v>
      </c>
      <c r="AE24" s="3">
        <v>-4</v>
      </c>
      <c r="AF24" s="3">
        <v>215.17</v>
      </c>
      <c r="AG24" s="3">
        <v>26.72</v>
      </c>
      <c r="AH24" s="3">
        <v>3264.8836818445002</v>
      </c>
      <c r="AI24" s="3">
        <v>34.929566089965398</v>
      </c>
      <c r="AJ24" s="3">
        <v>30</v>
      </c>
      <c r="AK24" s="3">
        <v>3.3333333333333299</v>
      </c>
      <c r="AL24" s="3">
        <v>509.67</v>
      </c>
      <c r="AM24"/>
      <c r="AN24"/>
      <c r="AO24" s="3" t="s">
        <v>98</v>
      </c>
      <c r="AP24" s="3">
        <v>208.47749999999999</v>
      </c>
      <c r="AQ24" s="3">
        <v>-22.75</v>
      </c>
      <c r="AR24" s="3">
        <v>22.7775</v>
      </c>
      <c r="AS24" s="3">
        <v>-24.75</v>
      </c>
      <c r="AT24" s="3">
        <v>347.61750000000001</v>
      </c>
      <c r="AU24" s="3">
        <v>-12.5</v>
      </c>
      <c r="AV24" s="3">
        <v>334.2</v>
      </c>
      <c r="AW24" s="3">
        <v>-7.25</v>
      </c>
      <c r="AX24" s="3">
        <v>344.72250000000003</v>
      </c>
      <c r="AY24" s="3">
        <v>-6.75</v>
      </c>
      <c r="AZ24" s="3">
        <v>650.27</v>
      </c>
      <c r="BA24" s="3">
        <v>30.27</v>
      </c>
      <c r="BB24" s="3">
        <v>22412.5227800229</v>
      </c>
      <c r="BC24" s="3">
        <v>37.333769257968797</v>
      </c>
      <c r="BD24" s="3">
        <v>76.5</v>
      </c>
      <c r="BE24" s="3">
        <v>6.5</v>
      </c>
      <c r="BF24" s="3">
        <v>522.25</v>
      </c>
      <c r="BG24"/>
      <c r="BH24"/>
      <c r="BI24" s="3" t="s">
        <v>125</v>
      </c>
      <c r="BJ24" s="3">
        <v>166.48750000000001</v>
      </c>
      <c r="BK24" s="3">
        <v>-8</v>
      </c>
      <c r="BL24" s="3">
        <v>17.335000000000001</v>
      </c>
      <c r="BM24" s="3">
        <v>0</v>
      </c>
      <c r="BN24" s="3">
        <v>272.33249999999998</v>
      </c>
      <c r="BO24" s="3">
        <v>-3.25</v>
      </c>
      <c r="BP24" s="3">
        <v>248.5275</v>
      </c>
      <c r="BQ24" s="3">
        <v>1.75</v>
      </c>
      <c r="BR24" s="3">
        <v>425.77249999999998</v>
      </c>
      <c r="BS24" s="3">
        <v>-0.5</v>
      </c>
      <c r="BT24" s="3">
        <v>605.07000000000005</v>
      </c>
      <c r="BU24" s="3">
        <v>24.93</v>
      </c>
      <c r="BV24" s="3">
        <v>15085.7630972222</v>
      </c>
      <c r="BW24" s="3">
        <v>43.076565462018102</v>
      </c>
      <c r="BX24" s="3">
        <v>22.25</v>
      </c>
      <c r="BY24" s="3">
        <v>6</v>
      </c>
      <c r="BZ24" s="3">
        <v>350.02</v>
      </c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3" customFormat="1" x14ac:dyDescent="0.25">
      <c r="A25" s="3" t="s">
        <v>38</v>
      </c>
      <c r="B25" s="3">
        <v>238.48777777777801</v>
      </c>
      <c r="C25" s="3">
        <v>-6</v>
      </c>
      <c r="D25" s="3">
        <v>17.7711111111111</v>
      </c>
      <c r="E25" s="3">
        <v>6.4444444444444402</v>
      </c>
      <c r="F25" s="3">
        <v>366.23666666666702</v>
      </c>
      <c r="G25" s="3">
        <v>-2.5555555555555598</v>
      </c>
      <c r="H25" s="3">
        <v>408.9</v>
      </c>
      <c r="I25" s="3">
        <v>-8.7777777777777803</v>
      </c>
      <c r="J25" s="3">
        <v>395.66333333333301</v>
      </c>
      <c r="K25" s="3">
        <v>0.11111111111111099</v>
      </c>
      <c r="L25" s="3">
        <v>907.54</v>
      </c>
      <c r="M25" s="3">
        <v>28.51</v>
      </c>
      <c r="N25" s="3">
        <v>48659.353261054399</v>
      </c>
      <c r="O25" s="3">
        <v>47.428360359977297</v>
      </c>
      <c r="P25" s="3">
        <v>19.6666666666667</v>
      </c>
      <c r="Q25" s="3">
        <v>7.1111111111111098</v>
      </c>
      <c r="R25" s="3">
        <v>424.85</v>
      </c>
      <c r="U25" s="3" t="s">
        <v>82</v>
      </c>
      <c r="V25" s="3">
        <v>144.51666666666699</v>
      </c>
      <c r="W25" s="3">
        <v>-1.6666666666666701</v>
      </c>
      <c r="X25" s="3">
        <v>22.41</v>
      </c>
      <c r="Y25" s="3">
        <v>-19</v>
      </c>
      <c r="Z25" s="3">
        <v>132.226666666667</v>
      </c>
      <c r="AA25" s="3">
        <v>-9</v>
      </c>
      <c r="AB25" s="3">
        <v>284.33</v>
      </c>
      <c r="AC25" s="3">
        <v>11</v>
      </c>
      <c r="AD25" s="3">
        <v>230.56333333333299</v>
      </c>
      <c r="AE25" s="3">
        <v>-7.3333333333333304</v>
      </c>
      <c r="AF25" s="3">
        <v>308.83</v>
      </c>
      <c r="AG25" s="3">
        <v>28.49</v>
      </c>
      <c r="AH25" s="3">
        <v>9243.1582347064996</v>
      </c>
      <c r="AI25" s="3">
        <v>40.993322176952901</v>
      </c>
      <c r="AJ25" s="3">
        <v>39.3333333333333</v>
      </c>
      <c r="AK25" s="3">
        <v>4.6666666666666696</v>
      </c>
      <c r="AL25" s="3">
        <v>535.39</v>
      </c>
      <c r="AM25"/>
      <c r="AN25"/>
      <c r="AO25" s="3" t="s">
        <v>99</v>
      </c>
      <c r="AP25" s="3">
        <v>46.997500000000002</v>
      </c>
      <c r="AQ25" s="3">
        <v>-26</v>
      </c>
      <c r="AR25" s="3">
        <v>20.122499999999999</v>
      </c>
      <c r="AS25" s="3">
        <v>-18.25</v>
      </c>
      <c r="AT25" s="3">
        <v>251.1275</v>
      </c>
      <c r="AU25" s="3">
        <v>-22.75</v>
      </c>
      <c r="AV25" s="3">
        <v>411.22750000000002</v>
      </c>
      <c r="AW25" s="3">
        <v>1.25</v>
      </c>
      <c r="AX25" s="3">
        <v>527.79999999999995</v>
      </c>
      <c r="AY25" s="3">
        <v>0.75</v>
      </c>
      <c r="AZ25" s="3">
        <v>108.09</v>
      </c>
      <c r="BA25" s="3">
        <v>29.02</v>
      </c>
      <c r="BB25" s="3">
        <v>451.93242653894799</v>
      </c>
      <c r="BC25" s="3">
        <v>34.904489156209003</v>
      </c>
      <c r="BD25" s="3">
        <v>51.75</v>
      </c>
      <c r="BE25" s="3">
        <v>7</v>
      </c>
      <c r="BF25" s="3">
        <v>267.24</v>
      </c>
      <c r="BG25"/>
      <c r="BH25"/>
      <c r="BI25" s="3" t="s">
        <v>126</v>
      </c>
      <c r="BJ25" s="3">
        <v>222.94333333333299</v>
      </c>
      <c r="BK25" s="3">
        <v>-7.1666666666666696</v>
      </c>
      <c r="BL25" s="3">
        <v>18.0133333333333</v>
      </c>
      <c r="BM25" s="3">
        <v>4.1666666666666696</v>
      </c>
      <c r="BN25" s="3">
        <v>166.45333333333301</v>
      </c>
      <c r="BO25" s="3">
        <v>-1.6666666666666701</v>
      </c>
      <c r="BP25" s="3">
        <v>194.28</v>
      </c>
      <c r="BQ25" s="3">
        <v>1.1666666666666701</v>
      </c>
      <c r="BR25" s="3">
        <v>261.72166666666698</v>
      </c>
      <c r="BS25" s="3">
        <v>-2.1666666666666701</v>
      </c>
      <c r="BT25" s="3">
        <v>701.22</v>
      </c>
      <c r="BU25" s="3">
        <v>29</v>
      </c>
      <c r="BV25" s="3">
        <v>59101.662269551103</v>
      </c>
      <c r="BW25" s="3">
        <v>32.343218280151397</v>
      </c>
      <c r="BX25" s="3">
        <v>15.1666666666667</v>
      </c>
      <c r="BY25" s="3">
        <v>5.1666666666666696</v>
      </c>
      <c r="BZ25" s="3">
        <v>578.84</v>
      </c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x14ac:dyDescent="0.25">
      <c r="A26" s="3" t="s">
        <v>39</v>
      </c>
      <c r="B26" s="3">
        <v>109.84</v>
      </c>
      <c r="C26" s="3">
        <v>-6</v>
      </c>
      <c r="D26" s="3">
        <v>15.1622222222222</v>
      </c>
      <c r="E26" s="3">
        <v>0.22222222222222199</v>
      </c>
      <c r="F26" s="3">
        <v>171.854444444444</v>
      </c>
      <c r="G26" s="3">
        <v>-4.2222222222222197</v>
      </c>
      <c r="H26" s="3">
        <v>242.27888888888901</v>
      </c>
      <c r="I26" s="3">
        <v>-0.11111111111111099</v>
      </c>
      <c r="J26" s="3">
        <v>357.514444444444</v>
      </c>
      <c r="K26" s="3">
        <v>2.2222222222222201</v>
      </c>
      <c r="L26" s="3">
        <v>758.64</v>
      </c>
      <c r="M26" s="3">
        <v>31.12</v>
      </c>
      <c r="N26" s="3">
        <v>12607.8602814735</v>
      </c>
      <c r="O26" s="3">
        <v>36.100932570239301</v>
      </c>
      <c r="P26" s="3">
        <v>17.6666666666667</v>
      </c>
      <c r="Q26" s="3">
        <v>7.5555555555555598</v>
      </c>
      <c r="R26" s="3">
        <v>633.41</v>
      </c>
      <c r="U26" s="3" t="s">
        <v>83</v>
      </c>
      <c r="V26" s="3">
        <v>510.875</v>
      </c>
      <c r="W26" s="3">
        <v>-18</v>
      </c>
      <c r="X26" s="3">
        <v>25.684999999999999</v>
      </c>
      <c r="Y26" s="3">
        <v>-18</v>
      </c>
      <c r="Z26" s="3">
        <v>358.39</v>
      </c>
      <c r="AA26" s="3">
        <v>38.5</v>
      </c>
      <c r="AB26" s="3">
        <v>469.82499999999999</v>
      </c>
      <c r="AC26" s="3">
        <v>-5</v>
      </c>
      <c r="AD26" s="3">
        <v>396.08</v>
      </c>
      <c r="AE26" s="3">
        <v>-6.5</v>
      </c>
      <c r="AF26" s="3">
        <v>846.34</v>
      </c>
      <c r="AG26" s="3">
        <v>26.92</v>
      </c>
      <c r="AH26" s="3">
        <v>54354.755445706498</v>
      </c>
      <c r="AI26" s="3">
        <v>41.206548986298003</v>
      </c>
      <c r="AJ26" s="3">
        <v>68.5</v>
      </c>
      <c r="AK26" s="3">
        <v>2</v>
      </c>
      <c r="AL26" s="3">
        <v>575.20000000000005</v>
      </c>
      <c r="AO26" s="3" t="s">
        <v>100</v>
      </c>
      <c r="AP26" s="3">
        <v>60.69</v>
      </c>
      <c r="AQ26" s="3">
        <v>15</v>
      </c>
      <c r="AR26" s="3">
        <v>29.37</v>
      </c>
      <c r="AS26" s="3">
        <v>-10</v>
      </c>
      <c r="AT26" s="3">
        <v>419.86</v>
      </c>
      <c r="AU26" s="3">
        <v>-24</v>
      </c>
      <c r="AV26" s="3">
        <v>600.08000000000004</v>
      </c>
      <c r="AW26" s="3">
        <v>-24</v>
      </c>
      <c r="AX26" s="3">
        <v>516.55999999999995</v>
      </c>
      <c r="AY26" s="3">
        <v>11</v>
      </c>
      <c r="AZ26" s="3">
        <v>77.28</v>
      </c>
      <c r="BA26" s="3">
        <v>29.37</v>
      </c>
      <c r="BB26" s="3">
        <v>266.75711156403497</v>
      </c>
      <c r="BC26" s="3">
        <v>53.999922362925602</v>
      </c>
      <c r="BD26" s="3">
        <v>70</v>
      </c>
      <c r="BE26" s="3">
        <v>-1</v>
      </c>
      <c r="BF26" s="3">
        <v>304.79000000000002</v>
      </c>
      <c r="BI26" s="3" t="s">
        <v>127</v>
      </c>
      <c r="BJ26" s="3">
        <v>22.286000000000001</v>
      </c>
      <c r="BK26" s="3">
        <v>-4.8</v>
      </c>
      <c r="BL26" s="3">
        <v>14.641999999999999</v>
      </c>
      <c r="BM26" s="3">
        <v>-3.2</v>
      </c>
      <c r="BN26" s="3">
        <v>154.47</v>
      </c>
      <c r="BO26" s="3">
        <v>3</v>
      </c>
      <c r="BP26" s="3">
        <v>445.48</v>
      </c>
      <c r="BQ26" s="3">
        <v>5</v>
      </c>
      <c r="BR26" s="3">
        <v>764.69399999999996</v>
      </c>
      <c r="BS26" s="3">
        <v>2.6</v>
      </c>
      <c r="BT26" s="3">
        <v>59.32</v>
      </c>
      <c r="BU26" s="3">
        <v>24.74</v>
      </c>
      <c r="BV26" s="3">
        <v>259.41836209677399</v>
      </c>
      <c r="BW26" s="3">
        <v>33.021303713579599</v>
      </c>
      <c r="BX26" s="3">
        <v>18.8</v>
      </c>
      <c r="BY26" s="3">
        <v>5.4</v>
      </c>
      <c r="BZ26" s="3">
        <v>252.48</v>
      </c>
    </row>
    <row r="27" spans="1:105" x14ac:dyDescent="0.25">
      <c r="A27" s="3" t="s">
        <v>40</v>
      </c>
      <c r="B27" s="3">
        <v>170.81700000000001</v>
      </c>
      <c r="C27" s="3">
        <v>3.3</v>
      </c>
      <c r="D27" s="3">
        <v>16.914000000000001</v>
      </c>
      <c r="E27" s="3">
        <v>8.9</v>
      </c>
      <c r="F27" s="3">
        <v>206.60400000000001</v>
      </c>
      <c r="G27" s="3">
        <v>0.5</v>
      </c>
      <c r="H27" s="3">
        <v>342.88099999999997</v>
      </c>
      <c r="I27" s="3">
        <v>-2.6</v>
      </c>
      <c r="J27" s="3">
        <v>208.54400000000001</v>
      </c>
      <c r="K27" s="3">
        <v>2.8</v>
      </c>
      <c r="L27" s="3">
        <v>881.99</v>
      </c>
      <c r="M27" s="3">
        <v>30.24</v>
      </c>
      <c r="N27" s="3">
        <v>30704.748794796302</v>
      </c>
      <c r="O27" s="3">
        <v>35.312241013052798</v>
      </c>
      <c r="P27" s="3">
        <v>28.9</v>
      </c>
      <c r="Q27" s="3">
        <v>7.1</v>
      </c>
      <c r="R27" s="3">
        <v>580.29999999999995</v>
      </c>
      <c r="AA27" s="1"/>
      <c r="AB27" s="1"/>
      <c r="AC27" s="1"/>
      <c r="AD27" s="1"/>
      <c r="AE27" s="1"/>
      <c r="AF27" s="1"/>
      <c r="AG27" s="1"/>
      <c r="AH27" s="1"/>
      <c r="AI27" s="1"/>
      <c r="AL27" s="3"/>
      <c r="AO27" s="3" t="s">
        <v>101</v>
      </c>
      <c r="AP27" s="3">
        <v>160.756</v>
      </c>
      <c r="AQ27" s="3">
        <v>-12.4</v>
      </c>
      <c r="AR27" s="3">
        <v>15.981999999999999</v>
      </c>
      <c r="AS27" s="3">
        <v>2.8</v>
      </c>
      <c r="AT27" s="3">
        <v>287.05</v>
      </c>
      <c r="AU27" s="3">
        <v>-0.4</v>
      </c>
      <c r="AV27" s="3">
        <v>309.52999999999997</v>
      </c>
      <c r="AW27" s="3">
        <v>0</v>
      </c>
      <c r="AX27" s="3">
        <v>633.25400000000002</v>
      </c>
      <c r="AY27" s="3">
        <v>-1.4</v>
      </c>
      <c r="AZ27" s="3">
        <v>656.26</v>
      </c>
      <c r="BA27" s="3">
        <v>29.32</v>
      </c>
      <c r="BB27" s="3">
        <v>15954.180642139399</v>
      </c>
      <c r="BC27" s="3">
        <v>49.719924048372697</v>
      </c>
      <c r="BD27" s="3">
        <v>21.6</v>
      </c>
      <c r="BE27" s="3">
        <v>7.8</v>
      </c>
      <c r="BF27" s="3">
        <v>386.87</v>
      </c>
      <c r="BI27" s="3" t="s">
        <v>128</v>
      </c>
      <c r="BJ27" s="3">
        <v>31.055</v>
      </c>
      <c r="BK27" s="3">
        <v>-13.3333333333333</v>
      </c>
      <c r="BL27" s="3">
        <v>16.938333333333301</v>
      </c>
      <c r="BM27" s="3">
        <v>-9.1666666666666696</v>
      </c>
      <c r="BN27" s="3">
        <v>173.66333333333299</v>
      </c>
      <c r="BO27" s="3">
        <v>0</v>
      </c>
      <c r="BP27" s="3">
        <v>256.45666666666699</v>
      </c>
      <c r="BQ27" s="3">
        <v>0.66666666666666696</v>
      </c>
      <c r="BR27" s="3">
        <v>411.04666666666702</v>
      </c>
      <c r="BS27" s="3">
        <v>7.6666666666666696</v>
      </c>
      <c r="BT27" s="3">
        <v>464.59</v>
      </c>
      <c r="BU27" s="3">
        <v>26.79</v>
      </c>
      <c r="BV27" s="3">
        <v>8522.4803391566893</v>
      </c>
      <c r="BW27" s="3">
        <v>41.617917622348202</v>
      </c>
      <c r="BX27" s="3">
        <v>23.8333333333333</v>
      </c>
      <c r="BY27" s="3">
        <v>5.6666666666666696</v>
      </c>
      <c r="BZ27" s="3">
        <v>325.39</v>
      </c>
    </row>
    <row r="28" spans="1:105" x14ac:dyDescent="0.25">
      <c r="A28" s="3" t="s">
        <v>41</v>
      </c>
      <c r="B28" s="3">
        <v>72.496250000000003</v>
      </c>
      <c r="C28" s="3">
        <v>-8.375</v>
      </c>
      <c r="D28" s="3">
        <v>21.29</v>
      </c>
      <c r="E28" s="3">
        <v>7</v>
      </c>
      <c r="F28" s="3">
        <v>239.73124999999999</v>
      </c>
      <c r="G28" s="3">
        <v>-3</v>
      </c>
      <c r="H28" s="3">
        <v>307.255</v>
      </c>
      <c r="I28" s="3">
        <v>-2</v>
      </c>
      <c r="J28" s="3">
        <v>273.505</v>
      </c>
      <c r="K28" s="3">
        <v>5.25</v>
      </c>
      <c r="L28" s="3">
        <v>214.13</v>
      </c>
      <c r="M28" s="3">
        <v>35.36</v>
      </c>
      <c r="N28" s="3">
        <v>2971.4205270003299</v>
      </c>
      <c r="O28" s="3">
        <v>46.464563395369602</v>
      </c>
      <c r="P28" s="3">
        <v>27.25</v>
      </c>
      <c r="Q28" s="3">
        <v>10.5</v>
      </c>
      <c r="R28" s="3">
        <v>626.04</v>
      </c>
      <c r="AC28" s="1"/>
      <c r="AD28" s="1"/>
      <c r="AE28" s="1"/>
      <c r="AF28" s="1"/>
      <c r="AG28" s="1"/>
      <c r="AH28" s="1"/>
      <c r="AI28" s="1"/>
      <c r="AL28" s="3"/>
      <c r="AO28" s="3" t="s">
        <v>102</v>
      </c>
      <c r="AP28" s="3">
        <v>38.803333333333299</v>
      </c>
      <c r="AQ28" s="3">
        <v>-21.3333333333333</v>
      </c>
      <c r="AR28" s="3">
        <v>15.776666666666699</v>
      </c>
      <c r="AS28" s="3">
        <v>-20.3333333333333</v>
      </c>
      <c r="AT28" s="3">
        <v>208.37666666666701</v>
      </c>
      <c r="AU28" s="3">
        <v>-13.3333333333333</v>
      </c>
      <c r="AV28" s="3">
        <v>403.93</v>
      </c>
      <c r="AW28" s="3">
        <v>-1.6666666666666701</v>
      </c>
      <c r="AX28" s="3">
        <v>821.41</v>
      </c>
      <c r="AY28" s="3">
        <v>11</v>
      </c>
      <c r="AZ28" s="3">
        <v>100.54</v>
      </c>
      <c r="BA28" s="3">
        <v>23.02</v>
      </c>
      <c r="BB28" s="3">
        <v>976.09442998337897</v>
      </c>
      <c r="BC28" s="3">
        <v>38.353836720221601</v>
      </c>
      <c r="BD28" s="3">
        <v>27.6666666666667</v>
      </c>
      <c r="BE28" s="3">
        <v>4</v>
      </c>
      <c r="BF28" s="3">
        <v>248.88</v>
      </c>
      <c r="BI28" s="3" t="s">
        <v>129</v>
      </c>
      <c r="BJ28" s="3">
        <v>47.612499999999997</v>
      </c>
      <c r="BK28" s="3">
        <v>3.75</v>
      </c>
      <c r="BL28" s="3">
        <v>18.762499999999999</v>
      </c>
      <c r="BM28" s="3">
        <v>-8.25</v>
      </c>
      <c r="BN28" s="3">
        <v>178.39</v>
      </c>
      <c r="BO28" s="3">
        <v>-14.25</v>
      </c>
      <c r="BP28" s="3">
        <v>459.745</v>
      </c>
      <c r="BQ28" s="3">
        <v>-4</v>
      </c>
      <c r="BR28" s="3">
        <v>756.51750000000004</v>
      </c>
      <c r="BS28" s="3">
        <v>11</v>
      </c>
      <c r="BT28" s="3">
        <v>116.51</v>
      </c>
      <c r="BU28" s="3">
        <v>28.34</v>
      </c>
      <c r="BV28" s="3">
        <v>1133.4794545524701</v>
      </c>
      <c r="BW28" s="3">
        <v>37.6817654320988</v>
      </c>
      <c r="BX28" s="3">
        <v>22.25</v>
      </c>
      <c r="BY28" s="3">
        <v>4.25</v>
      </c>
      <c r="BZ28" s="3">
        <v>346.49</v>
      </c>
    </row>
    <row r="29" spans="1:105" x14ac:dyDescent="0.25">
      <c r="A29" s="3" t="s">
        <v>42</v>
      </c>
      <c r="B29" s="3">
        <v>239.93857142857101</v>
      </c>
      <c r="C29" s="3">
        <v>1.71428571428571</v>
      </c>
      <c r="D29" s="3">
        <v>21.054285714285701</v>
      </c>
      <c r="E29" s="3">
        <v>1</v>
      </c>
      <c r="F29" s="3">
        <v>266.00428571428603</v>
      </c>
      <c r="G29" s="3">
        <v>7.8571428571428603</v>
      </c>
      <c r="H29" s="3">
        <v>369.59142857142899</v>
      </c>
      <c r="I29" s="3">
        <v>-1.4285714285714299</v>
      </c>
      <c r="J29" s="3">
        <v>253.61</v>
      </c>
      <c r="K29" s="3">
        <v>-1.4285714285714299</v>
      </c>
      <c r="L29" s="3">
        <v>790.77</v>
      </c>
      <c r="M29" s="3">
        <v>32.979999999999997</v>
      </c>
      <c r="N29" s="3">
        <v>26842.451198837101</v>
      </c>
      <c r="O29" s="3">
        <v>54.663579217594197</v>
      </c>
      <c r="P29" s="3">
        <v>21.571428571428601</v>
      </c>
      <c r="Q29" s="3">
        <v>7.71428571428571</v>
      </c>
      <c r="R29" s="3">
        <v>685.71</v>
      </c>
      <c r="AC29" s="1"/>
      <c r="AD29" s="1"/>
      <c r="AE29" s="1"/>
      <c r="AF29" s="1"/>
      <c r="AG29" s="1"/>
      <c r="AH29" s="1"/>
      <c r="AI29" s="1"/>
      <c r="AL29" s="3"/>
      <c r="AO29" s="3" t="s">
        <v>103</v>
      </c>
      <c r="AP29" s="3">
        <v>36.237499999999997</v>
      </c>
      <c r="AQ29" s="3">
        <v>-12</v>
      </c>
      <c r="AR29" s="3">
        <v>16.625</v>
      </c>
      <c r="AS29" s="3">
        <v>-6.75</v>
      </c>
      <c r="AT29" s="3">
        <v>364.63499999999999</v>
      </c>
      <c r="AU29" s="3">
        <v>-7.75</v>
      </c>
      <c r="AV29" s="3">
        <v>518.27</v>
      </c>
      <c r="AW29" s="3">
        <v>2.5</v>
      </c>
      <c r="AX29" s="3">
        <v>1210.3150000000001</v>
      </c>
      <c r="AY29" s="3">
        <v>5.25</v>
      </c>
      <c r="AZ29" s="3">
        <v>59.94</v>
      </c>
      <c r="BA29" s="3">
        <v>30.62</v>
      </c>
      <c r="BB29" s="3">
        <v>338.45950120931701</v>
      </c>
      <c r="BC29" s="3">
        <v>35.3120031328626</v>
      </c>
      <c r="BD29" s="3">
        <v>20</v>
      </c>
      <c r="BE29" s="3">
        <v>5</v>
      </c>
      <c r="BF29" s="3">
        <v>169.58</v>
      </c>
      <c r="BI29" s="3" t="s">
        <v>130</v>
      </c>
      <c r="BJ29" s="3">
        <v>763.15</v>
      </c>
      <c r="BK29" s="3">
        <v>14</v>
      </c>
      <c r="BL29" s="3">
        <v>31.25</v>
      </c>
      <c r="BM29" s="3">
        <v>9</v>
      </c>
      <c r="BN29" s="3">
        <v>318.93</v>
      </c>
      <c r="BO29" s="3">
        <v>-40</v>
      </c>
      <c r="BP29" s="3">
        <v>705.02</v>
      </c>
      <c r="BQ29" s="3">
        <v>25</v>
      </c>
      <c r="BR29" s="3">
        <v>2549.6</v>
      </c>
      <c r="BS29" s="3">
        <v>20</v>
      </c>
      <c r="BT29" s="3">
        <v>777.41</v>
      </c>
      <c r="BU29" s="3">
        <v>31.25</v>
      </c>
      <c r="BV29" s="3">
        <v>25012.1337939767</v>
      </c>
      <c r="BW29" s="3">
        <v>37.341255319251601</v>
      </c>
      <c r="BX29" s="3">
        <v>95</v>
      </c>
      <c r="BY29" s="3">
        <v>-1</v>
      </c>
      <c r="BZ29" s="3">
        <v>368.22</v>
      </c>
    </row>
    <row r="30" spans="1:105" x14ac:dyDescent="0.25">
      <c r="A30" s="3" t="s">
        <v>43</v>
      </c>
      <c r="B30" s="3">
        <v>58.927500000000002</v>
      </c>
      <c r="C30" s="3">
        <v>6.5</v>
      </c>
      <c r="D30" s="3">
        <v>21.452500000000001</v>
      </c>
      <c r="E30" s="3">
        <v>11.5</v>
      </c>
      <c r="F30" s="3">
        <v>216.49250000000001</v>
      </c>
      <c r="G30" s="3">
        <v>4.5</v>
      </c>
      <c r="H30" s="3">
        <v>230.57</v>
      </c>
      <c r="I30" s="3">
        <v>1.5</v>
      </c>
      <c r="J30" s="3">
        <v>169.48750000000001</v>
      </c>
      <c r="K30" s="3">
        <v>-9.5</v>
      </c>
      <c r="L30" s="3">
        <v>212.07</v>
      </c>
      <c r="M30" s="3">
        <v>34.19</v>
      </c>
      <c r="N30" s="3">
        <v>2971.5619292553201</v>
      </c>
      <c r="O30" s="3">
        <v>45.3239134449977</v>
      </c>
      <c r="P30" s="3">
        <v>18</v>
      </c>
      <c r="Q30" s="3">
        <v>3.5</v>
      </c>
      <c r="R30" s="3">
        <v>594.48</v>
      </c>
      <c r="AC30" s="1"/>
      <c r="AD30" s="1"/>
      <c r="AE30" s="1"/>
      <c r="AF30" s="1"/>
      <c r="AG30" s="1"/>
      <c r="AH30" s="1"/>
      <c r="AI30" s="1"/>
      <c r="AL30" s="3"/>
      <c r="AO30" s="3" t="s">
        <v>104</v>
      </c>
      <c r="AP30" s="3">
        <v>27.734285714285701</v>
      </c>
      <c r="AQ30" s="3">
        <v>-17.571428571428601</v>
      </c>
      <c r="AR30" s="3">
        <v>12.9028571428571</v>
      </c>
      <c r="AS30" s="3">
        <v>5.71428571428571</v>
      </c>
      <c r="AT30" s="3">
        <v>224.857142857143</v>
      </c>
      <c r="AU30" s="3">
        <v>-9</v>
      </c>
      <c r="AV30" s="3">
        <v>294.57714285714297</v>
      </c>
      <c r="AW30" s="3">
        <v>-0.57142857142857095</v>
      </c>
      <c r="AX30" s="3">
        <v>369.53142857142802</v>
      </c>
      <c r="AY30" s="3">
        <v>3.71428571428571</v>
      </c>
      <c r="AZ30" s="3">
        <v>106</v>
      </c>
      <c r="BA30" s="3">
        <v>27.68</v>
      </c>
      <c r="BB30" s="3">
        <v>890.76967743087403</v>
      </c>
      <c r="BC30" s="3">
        <v>23.204836088154199</v>
      </c>
      <c r="BD30" s="3">
        <v>23.428571428571399</v>
      </c>
      <c r="BE30" s="3">
        <v>10</v>
      </c>
      <c r="BF30" s="3">
        <v>233.26</v>
      </c>
      <c r="BX30" s="3"/>
    </row>
    <row r="31" spans="1:105" x14ac:dyDescent="0.25">
      <c r="A31" s="3" t="s">
        <v>44</v>
      </c>
      <c r="B31" s="3">
        <v>88.444999999999993</v>
      </c>
      <c r="C31" s="3">
        <v>-25</v>
      </c>
      <c r="D31" s="3">
        <v>26.44</v>
      </c>
      <c r="E31" s="3">
        <v>16</v>
      </c>
      <c r="F31" s="3">
        <v>337.82</v>
      </c>
      <c r="G31" s="3">
        <v>23.5</v>
      </c>
      <c r="H31" s="3">
        <v>658.06</v>
      </c>
      <c r="I31" s="3">
        <v>-13</v>
      </c>
      <c r="J31" s="3">
        <v>1860.86</v>
      </c>
      <c r="K31" s="3">
        <v>-1.5</v>
      </c>
      <c r="L31" s="3">
        <v>140.16</v>
      </c>
      <c r="M31" s="3">
        <v>30.59</v>
      </c>
      <c r="N31" s="3">
        <v>855.34096530741101</v>
      </c>
      <c r="O31" s="3">
        <v>42.7209842444136</v>
      </c>
      <c r="P31" s="3">
        <v>78.5</v>
      </c>
      <c r="Q31" s="3">
        <v>6.5</v>
      </c>
      <c r="R31" s="3">
        <v>480.71</v>
      </c>
      <c r="AC31" s="1"/>
      <c r="AD31" s="1"/>
      <c r="AE31" s="1"/>
      <c r="AF31" s="1"/>
      <c r="AG31" s="1"/>
      <c r="AH31" s="1"/>
      <c r="AI31" s="1"/>
      <c r="AL31" s="3"/>
      <c r="AO31" s="3" t="s">
        <v>105</v>
      </c>
      <c r="AP31" s="3">
        <v>351.54500000000002</v>
      </c>
      <c r="AQ31" s="3">
        <v>-13.5</v>
      </c>
      <c r="AR31" s="3">
        <v>26.35</v>
      </c>
      <c r="AS31" s="3">
        <v>7</v>
      </c>
      <c r="AT31" s="3">
        <v>323.75</v>
      </c>
      <c r="AU31" s="3">
        <v>-35</v>
      </c>
      <c r="AV31" s="3">
        <v>341.01</v>
      </c>
      <c r="AW31" s="3">
        <v>-25.5</v>
      </c>
      <c r="AX31" s="3">
        <v>497.94</v>
      </c>
      <c r="AY31" s="3">
        <v>-16.5</v>
      </c>
      <c r="AZ31" s="3">
        <v>679.55</v>
      </c>
      <c r="BA31" s="3">
        <v>30.58</v>
      </c>
      <c r="BB31" s="3">
        <v>13340.8650268489</v>
      </c>
      <c r="BC31" s="3">
        <v>38.160406582222201</v>
      </c>
      <c r="BD31" s="3">
        <v>52</v>
      </c>
      <c r="BE31" s="3">
        <v>3.5</v>
      </c>
      <c r="BF31" s="3">
        <v>463.28</v>
      </c>
      <c r="BX31" s="3"/>
    </row>
    <row r="32" spans="1:105" x14ac:dyDescent="0.25">
      <c r="A32" s="3" t="s">
        <v>45</v>
      </c>
      <c r="B32" s="3">
        <v>70.183999999999997</v>
      </c>
      <c r="C32" s="3">
        <v>-12.6</v>
      </c>
      <c r="D32" s="3">
        <v>22.207999999999998</v>
      </c>
      <c r="E32" s="3">
        <v>10</v>
      </c>
      <c r="F32" s="3">
        <v>228.20400000000001</v>
      </c>
      <c r="G32" s="3">
        <v>-9.6</v>
      </c>
      <c r="H32" s="3">
        <v>368.03800000000001</v>
      </c>
      <c r="I32" s="3">
        <v>-17</v>
      </c>
      <c r="J32" s="3">
        <v>420.53800000000001</v>
      </c>
      <c r="K32" s="3">
        <v>-4.4000000000000004</v>
      </c>
      <c r="L32" s="3">
        <v>178.71</v>
      </c>
      <c r="M32" s="3">
        <v>32.35</v>
      </c>
      <c r="N32" s="3">
        <v>1421.8389959430399</v>
      </c>
      <c r="O32" s="3">
        <v>37.9096660554181</v>
      </c>
      <c r="P32" s="3">
        <v>28.2</v>
      </c>
      <c r="Q32" s="3">
        <v>4.8</v>
      </c>
      <c r="R32" s="3">
        <v>575.65</v>
      </c>
      <c r="AC32" s="1"/>
      <c r="AD32" s="1"/>
      <c r="AE32" s="1"/>
      <c r="AF32" s="1"/>
      <c r="AG32" s="1"/>
      <c r="AH32" s="1"/>
      <c r="AI32" s="1"/>
      <c r="AL32" s="3"/>
      <c r="AO32" s="3" t="s">
        <v>106</v>
      </c>
      <c r="AP32" s="3">
        <v>59.771428571428601</v>
      </c>
      <c r="AQ32" s="3">
        <v>-12</v>
      </c>
      <c r="AR32" s="3">
        <v>19.271428571428601</v>
      </c>
      <c r="AS32" s="3">
        <v>-3.8571428571428599</v>
      </c>
      <c r="AT32" s="3">
        <v>99.3814285714286</v>
      </c>
      <c r="AU32" s="3">
        <v>1.4285714285714299</v>
      </c>
      <c r="AV32" s="3">
        <v>340.15714285714301</v>
      </c>
      <c r="AW32" s="3">
        <v>-1.8571428571428601</v>
      </c>
      <c r="AX32" s="3">
        <v>386.19571428571402</v>
      </c>
      <c r="AY32" s="3">
        <v>-1</v>
      </c>
      <c r="AZ32" s="3">
        <v>209.93</v>
      </c>
      <c r="BA32" s="3">
        <v>28.09</v>
      </c>
      <c r="BB32" s="3">
        <v>2300.6535279269601</v>
      </c>
      <c r="BC32" s="3">
        <v>39.571069229464698</v>
      </c>
      <c r="BD32" s="3">
        <v>21.571428571428601</v>
      </c>
      <c r="BE32" s="3">
        <v>7.1428571428571397</v>
      </c>
      <c r="BF32" s="3">
        <v>451.15</v>
      </c>
      <c r="BX32" s="3"/>
    </row>
    <row r="33" spans="1:105" x14ac:dyDescent="0.25">
      <c r="A33" s="3" t="s">
        <v>46</v>
      </c>
      <c r="B33" s="3">
        <v>118.0425</v>
      </c>
      <c r="C33" s="3">
        <v>-9</v>
      </c>
      <c r="D33" s="3">
        <v>22.227499999999999</v>
      </c>
      <c r="E33" s="3">
        <v>30.25</v>
      </c>
      <c r="F33" s="3">
        <v>247.69499999999999</v>
      </c>
      <c r="G33" s="3">
        <v>-4.25</v>
      </c>
      <c r="H33" s="3">
        <v>297.58499999999998</v>
      </c>
      <c r="I33" s="3">
        <v>-6.5</v>
      </c>
      <c r="J33" s="3">
        <v>310</v>
      </c>
      <c r="K33" s="3">
        <v>-5.25</v>
      </c>
      <c r="L33" s="3">
        <v>720.02</v>
      </c>
      <c r="M33" s="3">
        <v>30.11</v>
      </c>
      <c r="N33" s="3">
        <v>18518.283926743599</v>
      </c>
      <c r="O33" s="3">
        <v>46.183371792980402</v>
      </c>
      <c r="P33" s="3">
        <v>49.75</v>
      </c>
      <c r="Q33" s="3">
        <v>6</v>
      </c>
      <c r="R33" s="3">
        <v>618.91999999999996</v>
      </c>
      <c r="AC33" s="1"/>
      <c r="AD33" s="1"/>
      <c r="AE33" s="1"/>
      <c r="AF33" s="1"/>
      <c r="AG33" s="1"/>
      <c r="AH33" s="1"/>
      <c r="AI33" s="1"/>
      <c r="AL33" s="3"/>
      <c r="AO33" s="3" t="s">
        <v>107</v>
      </c>
      <c r="AP33" s="3">
        <v>161.52000000000001</v>
      </c>
      <c r="AQ33" s="3">
        <v>-20.6666666666667</v>
      </c>
      <c r="AR33" s="3">
        <v>23.4866666666667</v>
      </c>
      <c r="AS33" s="3">
        <v>-2.6666666666666701</v>
      </c>
      <c r="AT33" s="3">
        <v>145.833333333333</v>
      </c>
      <c r="AU33" s="3">
        <v>-9</v>
      </c>
      <c r="AV33" s="3">
        <v>358.08333333333297</v>
      </c>
      <c r="AW33" s="3">
        <v>-12</v>
      </c>
      <c r="AX33" s="3">
        <v>822.93</v>
      </c>
      <c r="AY33" s="3">
        <v>10</v>
      </c>
      <c r="AZ33" s="3">
        <v>418.1</v>
      </c>
      <c r="BA33" s="3">
        <v>31.34</v>
      </c>
      <c r="BB33" s="3">
        <v>2107.85842622056</v>
      </c>
      <c r="BC33" s="3">
        <v>35.8972868619556</v>
      </c>
      <c r="BD33" s="3">
        <v>40.6666666666667</v>
      </c>
      <c r="BE33" s="3">
        <v>4.6666666666666696</v>
      </c>
      <c r="BF33" s="3">
        <v>277.72000000000003</v>
      </c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105" x14ac:dyDescent="0.25">
      <c r="A34" s="3" t="s">
        <v>47</v>
      </c>
      <c r="B34" s="3">
        <v>610.26</v>
      </c>
      <c r="C34" s="3">
        <v>-22</v>
      </c>
      <c r="D34" s="3">
        <v>27.5</v>
      </c>
      <c r="E34" s="3">
        <v>66</v>
      </c>
      <c r="F34" s="3">
        <v>309.19</v>
      </c>
      <c r="G34" s="3">
        <v>25</v>
      </c>
      <c r="H34" s="3">
        <v>407.65</v>
      </c>
      <c r="I34" s="3">
        <v>52</v>
      </c>
      <c r="J34" s="3">
        <v>461</v>
      </c>
      <c r="K34" s="3">
        <v>50</v>
      </c>
      <c r="L34" s="3">
        <v>622.88</v>
      </c>
      <c r="M34" s="3">
        <v>31.48</v>
      </c>
      <c r="N34" s="3">
        <v>6830.1109084960899</v>
      </c>
      <c r="O34" s="3">
        <v>47.2835222629123</v>
      </c>
      <c r="P34" s="3">
        <v>70</v>
      </c>
      <c r="Q34" s="3">
        <v>-1</v>
      </c>
      <c r="R34" s="3">
        <v>610.89</v>
      </c>
      <c r="AC34" s="1"/>
      <c r="AD34" s="1"/>
      <c r="AE34" s="1"/>
      <c r="AF34" s="1"/>
      <c r="AG34" s="1"/>
      <c r="AH34" s="1"/>
      <c r="AI34" s="1"/>
      <c r="AL34" s="3"/>
      <c r="AO34" s="3" t="s">
        <v>108</v>
      </c>
      <c r="AP34" s="3">
        <v>48.473999999999997</v>
      </c>
      <c r="AQ34" s="3">
        <v>-25.4</v>
      </c>
      <c r="AR34" s="3">
        <v>18.446000000000002</v>
      </c>
      <c r="AS34" s="3">
        <v>-1.2</v>
      </c>
      <c r="AT34" s="3">
        <v>177.76400000000001</v>
      </c>
      <c r="AU34" s="3">
        <v>-17.600000000000001</v>
      </c>
      <c r="AV34" s="3">
        <v>314.58600000000001</v>
      </c>
      <c r="AW34" s="3">
        <v>-3</v>
      </c>
      <c r="AX34" s="3">
        <v>412.32400000000001</v>
      </c>
      <c r="AY34" s="3">
        <v>-5.8</v>
      </c>
      <c r="AZ34" s="3">
        <v>135.1</v>
      </c>
      <c r="BA34" s="3">
        <v>33.700000000000003</v>
      </c>
      <c r="BB34" s="3">
        <v>1600.3665382965401</v>
      </c>
      <c r="BC34" s="3">
        <v>39.399499278946301</v>
      </c>
      <c r="BD34" s="3">
        <v>35.200000000000003</v>
      </c>
      <c r="BE34" s="3">
        <v>6.2</v>
      </c>
      <c r="BF34" s="3">
        <v>290.25</v>
      </c>
      <c r="BX34" s="3"/>
      <c r="CK34" s="3"/>
    </row>
    <row r="35" spans="1:105" x14ac:dyDescent="0.25">
      <c r="A35" s="3" t="s">
        <v>48</v>
      </c>
      <c r="B35" s="3">
        <v>87.71</v>
      </c>
      <c r="C35" s="3">
        <v>-9.3333333333333304</v>
      </c>
      <c r="D35" s="3">
        <v>22.686666666666699</v>
      </c>
      <c r="E35" s="3">
        <v>7.3333333333333304</v>
      </c>
      <c r="F35" s="3">
        <v>169.583333333333</v>
      </c>
      <c r="G35" s="3">
        <v>-4</v>
      </c>
      <c r="H35" s="3">
        <v>246.976666666667</v>
      </c>
      <c r="I35" s="3">
        <v>11.3333333333333</v>
      </c>
      <c r="J35" s="3">
        <v>338.46666666666698</v>
      </c>
      <c r="K35" s="3">
        <v>-12.3333333333333</v>
      </c>
      <c r="L35" s="3">
        <v>208.57</v>
      </c>
      <c r="M35" s="3">
        <v>29.58</v>
      </c>
      <c r="N35" s="3">
        <v>2461.5139252030199</v>
      </c>
      <c r="O35" s="3">
        <v>36.4629969069981</v>
      </c>
      <c r="P35" s="3">
        <v>31.3333333333333</v>
      </c>
      <c r="Q35" s="3">
        <v>4</v>
      </c>
      <c r="R35" s="3">
        <v>537.05999999999995</v>
      </c>
      <c r="AC35" s="1"/>
      <c r="AD35" s="1"/>
      <c r="AE35" s="1"/>
      <c r="AF35" s="1"/>
      <c r="AG35" s="1"/>
      <c r="AH35" s="1"/>
      <c r="AI35" s="1"/>
      <c r="AL35" s="3"/>
      <c r="AO35" s="3" t="s">
        <v>109</v>
      </c>
      <c r="AP35" s="3">
        <v>228.8125</v>
      </c>
      <c r="AQ35" s="3">
        <v>-26</v>
      </c>
      <c r="AR35" s="3">
        <v>21.907499999999999</v>
      </c>
      <c r="AS35" s="3">
        <v>-26</v>
      </c>
      <c r="AT35" s="3">
        <v>173.7225</v>
      </c>
      <c r="AU35" s="3">
        <v>-10.5</v>
      </c>
      <c r="AV35" s="3">
        <v>429.61</v>
      </c>
      <c r="AW35" s="3">
        <v>-20.5</v>
      </c>
      <c r="AX35" s="3">
        <v>453.07</v>
      </c>
      <c r="AY35" s="3">
        <v>-3.5</v>
      </c>
      <c r="AZ35" s="3">
        <v>654.52</v>
      </c>
      <c r="BA35" s="3">
        <v>29.95</v>
      </c>
      <c r="BB35" s="3">
        <v>9665.2612865722895</v>
      </c>
      <c r="BC35" s="3">
        <v>32.210720570792802</v>
      </c>
      <c r="BD35" s="3">
        <v>77.25</v>
      </c>
      <c r="BE35" s="3">
        <v>7.25</v>
      </c>
      <c r="BF35" s="3">
        <v>384.2</v>
      </c>
      <c r="BX35" s="3"/>
      <c r="CK35" s="3"/>
    </row>
    <row r="36" spans="1:105" x14ac:dyDescent="0.25">
      <c r="A36" s="3" t="s">
        <v>49</v>
      </c>
      <c r="B36" s="3">
        <v>47.827500000000001</v>
      </c>
      <c r="C36" s="3">
        <v>-0.875</v>
      </c>
      <c r="D36" s="3">
        <v>20.25</v>
      </c>
      <c r="E36" s="3">
        <v>3.75</v>
      </c>
      <c r="F36" s="3">
        <v>166.66624999999999</v>
      </c>
      <c r="G36" s="3">
        <v>-4.125</v>
      </c>
      <c r="H36" s="3">
        <v>227.08250000000001</v>
      </c>
      <c r="I36" s="3">
        <v>5.875</v>
      </c>
      <c r="J36" s="3">
        <v>355.51</v>
      </c>
      <c r="K36" s="3">
        <v>-2.375</v>
      </c>
      <c r="L36" s="3">
        <v>119.03</v>
      </c>
      <c r="M36" s="3">
        <v>29.59</v>
      </c>
      <c r="N36" s="3">
        <v>474.76347915353199</v>
      </c>
      <c r="O36" s="3">
        <v>36.197290913078</v>
      </c>
      <c r="P36" s="3">
        <v>23.125</v>
      </c>
      <c r="Q36" s="3">
        <v>4.75</v>
      </c>
      <c r="R36" s="3">
        <v>545.59</v>
      </c>
      <c r="AC36" s="1"/>
      <c r="AD36" s="1"/>
      <c r="AE36" s="1"/>
      <c r="AF36" s="1"/>
      <c r="AG36" s="1"/>
      <c r="AH36" s="1"/>
      <c r="AI36" s="1"/>
      <c r="AL36" s="3"/>
      <c r="AO36" s="3" t="s">
        <v>110</v>
      </c>
      <c r="AP36" s="3">
        <v>176.84</v>
      </c>
      <c r="AQ36" s="3">
        <v>-29</v>
      </c>
      <c r="AR36" s="3">
        <v>21.082000000000001</v>
      </c>
      <c r="AS36" s="3">
        <v>-9.6</v>
      </c>
      <c r="AT36" s="3">
        <v>149.99199999999999</v>
      </c>
      <c r="AU36" s="3">
        <v>-31.6</v>
      </c>
      <c r="AV36" s="3">
        <v>294.56599999999997</v>
      </c>
      <c r="AW36" s="3">
        <v>-4.2</v>
      </c>
      <c r="AX36" s="3">
        <v>361.16399999999999</v>
      </c>
      <c r="AY36" s="3">
        <v>-9.6</v>
      </c>
      <c r="AZ36" s="3">
        <v>457.23</v>
      </c>
      <c r="BA36" s="3">
        <v>25.45</v>
      </c>
      <c r="BB36" s="3">
        <v>4206.5821082264401</v>
      </c>
      <c r="BC36" s="3">
        <v>31.005914913931999</v>
      </c>
      <c r="BD36" s="3">
        <v>46.4</v>
      </c>
      <c r="BE36" s="3">
        <v>8</v>
      </c>
      <c r="BF36" s="3">
        <v>355.07</v>
      </c>
      <c r="BX36" s="3"/>
      <c r="CK36" s="3"/>
    </row>
    <row r="37" spans="1:105" x14ac:dyDescent="0.25">
      <c r="A37" s="3" t="s">
        <v>50</v>
      </c>
      <c r="B37" s="3">
        <v>96.8</v>
      </c>
      <c r="C37" s="3">
        <v>-9.6</v>
      </c>
      <c r="D37" s="3">
        <v>20.84</v>
      </c>
      <c r="E37" s="3">
        <v>-3.8</v>
      </c>
      <c r="F37" s="3">
        <v>149.77000000000001</v>
      </c>
      <c r="G37" s="3">
        <v>-13.4</v>
      </c>
      <c r="H37" s="3">
        <v>259.10599999999999</v>
      </c>
      <c r="I37" s="3">
        <v>-11.6</v>
      </c>
      <c r="J37" s="3">
        <v>400.30599999999998</v>
      </c>
      <c r="K37" s="3">
        <v>1.4</v>
      </c>
      <c r="L37" s="3">
        <v>250.03</v>
      </c>
      <c r="M37" s="3">
        <v>26.84</v>
      </c>
      <c r="N37" s="3">
        <v>2891.9558097989998</v>
      </c>
      <c r="O37" s="3">
        <v>30.416059349562101</v>
      </c>
      <c r="P37" s="3">
        <v>28</v>
      </c>
      <c r="Q37" s="3">
        <v>4</v>
      </c>
      <c r="R37" s="3">
        <v>476.75</v>
      </c>
      <c r="AC37" s="1"/>
      <c r="AD37" s="1"/>
      <c r="AE37" s="1"/>
      <c r="AF37" s="1"/>
      <c r="AG37" s="1"/>
      <c r="AH37" s="1"/>
      <c r="AI37" s="1"/>
      <c r="AL37" s="2"/>
      <c r="AM37" s="2"/>
      <c r="AN37" s="2"/>
      <c r="AO37" s="2"/>
      <c r="AP37" s="2"/>
      <c r="AQ37" s="2"/>
      <c r="AR37" s="2"/>
      <c r="AU37" s="3"/>
      <c r="AV37" s="3"/>
      <c r="AW37" s="3"/>
      <c r="AX37" s="3"/>
      <c r="AY37" s="3"/>
      <c r="AZ37" s="3"/>
      <c r="BA37" s="3"/>
      <c r="BE37" s="3"/>
      <c r="BX37" s="3"/>
      <c r="CK37" s="3"/>
    </row>
    <row r="38" spans="1:105" x14ac:dyDescent="0.25">
      <c r="A38" s="3" t="s">
        <v>51</v>
      </c>
      <c r="B38" s="3">
        <v>260.51</v>
      </c>
      <c r="C38" s="3">
        <v>2.25</v>
      </c>
      <c r="D38" s="3">
        <v>24.605</v>
      </c>
      <c r="E38" s="3">
        <v>3.25</v>
      </c>
      <c r="F38" s="3">
        <v>162.60499999999999</v>
      </c>
      <c r="G38" s="3">
        <v>-2</v>
      </c>
      <c r="H38" s="3">
        <v>349.82749999999999</v>
      </c>
      <c r="I38" s="3">
        <v>12.75</v>
      </c>
      <c r="J38" s="3">
        <v>350.32249999999999</v>
      </c>
      <c r="K38" s="3">
        <v>-14.75</v>
      </c>
      <c r="L38" s="3">
        <v>617.71</v>
      </c>
      <c r="M38" s="3">
        <v>30.21</v>
      </c>
      <c r="N38" s="3">
        <v>10878.9835204134</v>
      </c>
      <c r="O38" s="3">
        <v>34.922863698911797</v>
      </c>
      <c r="P38" s="3">
        <v>49.25</v>
      </c>
      <c r="Q38" s="3">
        <v>4.5</v>
      </c>
      <c r="R38" s="3">
        <v>632.17999999999995</v>
      </c>
      <c r="AC38" s="1"/>
      <c r="AD38" s="1"/>
      <c r="AE38" s="1"/>
      <c r="AF38" s="1"/>
      <c r="AG38" s="1"/>
      <c r="AH38" s="1"/>
      <c r="AI38" s="1"/>
      <c r="AL38" s="2"/>
      <c r="AM38" s="2"/>
      <c r="AN38" s="2"/>
      <c r="AO38" s="2"/>
      <c r="AP38" s="2"/>
      <c r="AQ38" s="2"/>
      <c r="AR38" s="2"/>
      <c r="AU38" s="3"/>
      <c r="AV38" s="3"/>
      <c r="AW38" s="3"/>
      <c r="AX38" s="3"/>
      <c r="AY38" s="3"/>
      <c r="AZ38" s="3"/>
      <c r="BA38" s="3"/>
      <c r="BE38" s="3"/>
      <c r="BX38" s="3"/>
      <c r="CK38" s="3"/>
    </row>
    <row r="39" spans="1:105" x14ac:dyDescent="0.25">
      <c r="A39" s="3" t="s">
        <v>52</v>
      </c>
      <c r="B39" s="3">
        <v>74.728333333333296</v>
      </c>
      <c r="C39" s="3">
        <v>-4.6666666666666696</v>
      </c>
      <c r="D39" s="3">
        <v>24.446666666666701</v>
      </c>
      <c r="E39" s="3">
        <v>6.8333333333333304</v>
      </c>
      <c r="F39" s="3">
        <v>162.708333333333</v>
      </c>
      <c r="G39" s="3">
        <v>4.3333333333333304</v>
      </c>
      <c r="H39" s="3">
        <v>283.25</v>
      </c>
      <c r="I39" s="3">
        <v>-3.3333333333333299</v>
      </c>
      <c r="J39" s="3">
        <v>292.60833333333301</v>
      </c>
      <c r="K39" s="3">
        <v>1</v>
      </c>
      <c r="L39" s="3">
        <v>256.16000000000003</v>
      </c>
      <c r="M39" s="3">
        <v>35.24</v>
      </c>
      <c r="N39" s="3">
        <v>2600.6312419526198</v>
      </c>
      <c r="O39" s="3">
        <v>46.540648234154197</v>
      </c>
      <c r="P39" s="3">
        <v>24.5</v>
      </c>
      <c r="Q39" s="3">
        <v>5</v>
      </c>
      <c r="R39" s="3">
        <v>761.95</v>
      </c>
      <c r="AC39" s="1"/>
      <c r="AD39" s="1"/>
      <c r="AE39" s="1"/>
      <c r="AF39" s="1"/>
      <c r="AG39" s="1"/>
      <c r="AH39" s="1"/>
      <c r="AI39" s="1"/>
      <c r="AL39" s="2"/>
      <c r="AM39" s="2"/>
      <c r="AN39" s="2"/>
      <c r="AO39" s="2"/>
      <c r="AP39" s="2"/>
      <c r="AQ39" s="2"/>
      <c r="AR39" s="2"/>
      <c r="AU39" s="3"/>
      <c r="AV39" s="3"/>
      <c r="AW39" s="3"/>
      <c r="AX39" s="3"/>
      <c r="AY39" s="3"/>
      <c r="AZ39" s="3"/>
      <c r="BA39" s="3"/>
      <c r="BE39" s="3"/>
      <c r="BX39" s="3"/>
      <c r="CK39" s="3"/>
    </row>
    <row r="40" spans="1:105" x14ac:dyDescent="0.25">
      <c r="A40" s="3" t="s">
        <v>53</v>
      </c>
      <c r="B40" s="3">
        <v>287.89666666666699</v>
      </c>
      <c r="C40" s="3">
        <v>-13</v>
      </c>
      <c r="D40" s="3">
        <v>25.61</v>
      </c>
      <c r="E40" s="3">
        <v>18</v>
      </c>
      <c r="F40" s="3">
        <v>446.18666666666701</v>
      </c>
      <c r="G40" s="3">
        <v>-3.6666666666666701</v>
      </c>
      <c r="H40" s="3">
        <v>461.37666666666701</v>
      </c>
      <c r="I40" s="3">
        <v>-0.66666666666666696</v>
      </c>
      <c r="J40" s="3">
        <v>344.89333333333298</v>
      </c>
      <c r="K40" s="3">
        <v>-14.6666666666667</v>
      </c>
      <c r="L40" s="3">
        <v>510.64</v>
      </c>
      <c r="M40" s="3">
        <v>31.73</v>
      </c>
      <c r="N40" s="3">
        <v>9289.5544770907709</v>
      </c>
      <c r="O40" s="3">
        <v>54.719385589245597</v>
      </c>
      <c r="P40" s="3">
        <v>59.6666666666667</v>
      </c>
      <c r="Q40" s="3">
        <v>2.6666666666666701</v>
      </c>
      <c r="R40" s="3">
        <v>604.33000000000004</v>
      </c>
      <c r="AC40" s="1"/>
      <c r="AD40" s="1"/>
      <c r="AE40" s="1"/>
      <c r="AF40" s="1"/>
      <c r="AG40" s="1"/>
      <c r="AH40" s="1"/>
      <c r="AI40" s="1"/>
      <c r="AL40" s="2"/>
      <c r="AM40" s="2"/>
      <c r="AN40" s="2"/>
      <c r="AO40" s="2"/>
      <c r="AP40" s="2"/>
      <c r="AQ40" s="2"/>
      <c r="AR40" s="2"/>
      <c r="AU40" s="3"/>
      <c r="AV40" s="3"/>
      <c r="AW40" s="3"/>
      <c r="AX40" s="3"/>
      <c r="AY40" s="3"/>
      <c r="AZ40" s="3"/>
      <c r="BA40" s="3"/>
      <c r="BE40" s="3"/>
      <c r="CK40" s="3"/>
    </row>
    <row r="41" spans="1:105" x14ac:dyDescent="0.25">
      <c r="A41" s="3" t="s">
        <v>54</v>
      </c>
      <c r="B41" s="3">
        <v>54.03</v>
      </c>
      <c r="C41" s="3">
        <v>-3</v>
      </c>
      <c r="D41" s="3">
        <v>23.945</v>
      </c>
      <c r="E41" s="3">
        <v>12.75</v>
      </c>
      <c r="F41" s="3">
        <v>349.08249999999998</v>
      </c>
      <c r="G41" s="3">
        <v>3</v>
      </c>
      <c r="H41" s="3">
        <v>464.5575</v>
      </c>
      <c r="I41" s="3">
        <v>7.75</v>
      </c>
      <c r="J41" s="3">
        <v>221.99250000000001</v>
      </c>
      <c r="K41" s="3">
        <v>-12.5</v>
      </c>
      <c r="L41" s="3">
        <v>144.4</v>
      </c>
      <c r="M41" s="3">
        <v>34.94</v>
      </c>
      <c r="N41" s="3">
        <v>2014.44949758025</v>
      </c>
      <c r="O41" s="3">
        <v>46.927278222222199</v>
      </c>
      <c r="P41" s="3">
        <v>19.25</v>
      </c>
      <c r="Q41" s="3">
        <v>3</v>
      </c>
      <c r="R41" s="3">
        <v>720.28</v>
      </c>
      <c r="AC41" s="1"/>
      <c r="AD41" s="1"/>
      <c r="AE41" s="1"/>
      <c r="AF41" s="1"/>
      <c r="AG41" s="1"/>
      <c r="AH41" s="1"/>
      <c r="AI41" s="1"/>
      <c r="AL41" s="2"/>
      <c r="AM41" s="2"/>
      <c r="AN41" s="2"/>
      <c r="AO41" s="2"/>
      <c r="AP41" s="2"/>
      <c r="AQ41" s="2"/>
      <c r="AR41" s="2"/>
      <c r="AU41" s="3"/>
      <c r="AV41" s="3"/>
      <c r="AW41" s="3"/>
      <c r="AX41" s="3"/>
      <c r="AY41" s="3"/>
      <c r="AZ41" s="3"/>
      <c r="BA41" s="3"/>
      <c r="BE41" s="3"/>
      <c r="CK41" s="3"/>
    </row>
    <row r="42" spans="1:105" x14ac:dyDescent="0.25">
      <c r="A42" s="3" t="s">
        <v>55</v>
      </c>
      <c r="B42" s="3">
        <v>261.1825</v>
      </c>
      <c r="C42" s="3">
        <v>5.5</v>
      </c>
      <c r="D42" s="3">
        <v>25.232500000000002</v>
      </c>
      <c r="E42" s="3">
        <v>5.5</v>
      </c>
      <c r="F42" s="3">
        <v>312.19749999999999</v>
      </c>
      <c r="G42" s="3">
        <v>3.25</v>
      </c>
      <c r="H42" s="3">
        <v>341.82</v>
      </c>
      <c r="I42" s="3">
        <v>4.25</v>
      </c>
      <c r="J42" s="3">
        <v>281.82749999999999</v>
      </c>
      <c r="K42" s="3">
        <v>8.25</v>
      </c>
      <c r="L42" s="3">
        <v>725.11</v>
      </c>
      <c r="M42" s="3">
        <v>30.67</v>
      </c>
      <c r="N42" s="3">
        <v>25443.319778620102</v>
      </c>
      <c r="O42" s="3">
        <v>67.126837042838204</v>
      </c>
      <c r="P42" s="3">
        <v>31.5</v>
      </c>
      <c r="Q42" s="3">
        <v>6.75</v>
      </c>
      <c r="R42" s="3">
        <v>777.81</v>
      </c>
      <c r="AC42" s="1"/>
      <c r="AD42" s="1"/>
      <c r="AE42" s="1"/>
      <c r="AF42" s="1"/>
      <c r="AG42" s="1"/>
      <c r="AH42" s="1"/>
      <c r="AI42" s="1"/>
      <c r="AL42" s="2"/>
      <c r="AM42" s="2"/>
      <c r="AN42" s="2"/>
      <c r="AO42" s="2"/>
      <c r="AP42" s="2"/>
      <c r="AQ42" s="2"/>
      <c r="AR42" s="2"/>
      <c r="AU42" s="3"/>
      <c r="AV42" s="3"/>
      <c r="AW42" s="3"/>
      <c r="AX42" s="3"/>
      <c r="AY42" s="3"/>
      <c r="AZ42" s="3"/>
      <c r="BA42" s="3"/>
      <c r="BE42" s="3"/>
      <c r="CK42" s="3"/>
    </row>
    <row r="43" spans="1:105" x14ac:dyDescent="0.25">
      <c r="A43" s="3" t="s">
        <v>56</v>
      </c>
      <c r="B43" s="3">
        <v>187.828</v>
      </c>
      <c r="C43" s="3">
        <v>-3.3</v>
      </c>
      <c r="D43" s="3">
        <v>19.992000000000001</v>
      </c>
      <c r="E43" s="3">
        <v>6.1</v>
      </c>
      <c r="F43" s="3">
        <v>205.553</v>
      </c>
      <c r="G43" s="3">
        <v>-1.3</v>
      </c>
      <c r="H43" s="3">
        <v>299.97899999999998</v>
      </c>
      <c r="I43" s="3">
        <v>-7.2</v>
      </c>
      <c r="J43" s="3">
        <v>306.41199999999998</v>
      </c>
      <c r="K43" s="3">
        <v>-2.5</v>
      </c>
      <c r="L43" s="3">
        <v>782.03</v>
      </c>
      <c r="M43" s="3">
        <v>32.07</v>
      </c>
      <c r="N43" s="3">
        <v>11355.611493311701</v>
      </c>
      <c r="O43" s="3">
        <v>37.242136115072299</v>
      </c>
      <c r="P43" s="3">
        <v>25.8</v>
      </c>
      <c r="Q43" s="3">
        <v>9.1999999999999993</v>
      </c>
      <c r="R43" s="3">
        <v>690.62</v>
      </c>
      <c r="AC43" s="1"/>
      <c r="AD43" s="1"/>
      <c r="AE43" s="1"/>
      <c r="AF43" s="1"/>
      <c r="AG43" s="1"/>
      <c r="AH43" s="1"/>
      <c r="AI43" s="1"/>
      <c r="AL43" s="2"/>
      <c r="AM43" s="2"/>
      <c r="AN43" s="2"/>
      <c r="AO43" s="2"/>
      <c r="AP43" s="2"/>
      <c r="AQ43" s="2"/>
      <c r="AR43" s="2"/>
      <c r="AU43" s="3"/>
      <c r="AV43" s="3"/>
      <c r="AW43" s="3"/>
      <c r="AX43" s="3"/>
      <c r="AY43" s="3"/>
      <c r="AZ43" s="3"/>
      <c r="BA43" s="3"/>
      <c r="BE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</row>
    <row r="44" spans="1:105" x14ac:dyDescent="0.25">
      <c r="A44" s="3" t="s">
        <v>57</v>
      </c>
      <c r="B44" s="3">
        <v>129.66200000000001</v>
      </c>
      <c r="C44" s="3">
        <v>-13.6</v>
      </c>
      <c r="D44" s="3">
        <v>25.68</v>
      </c>
      <c r="E44" s="3">
        <v>-12</v>
      </c>
      <c r="F44" s="3">
        <v>226.45</v>
      </c>
      <c r="G44" s="3">
        <v>-11.6</v>
      </c>
      <c r="H44" s="3">
        <v>303.63799999999998</v>
      </c>
      <c r="I44" s="3">
        <v>-14.6</v>
      </c>
      <c r="J44" s="3">
        <v>368.99599999999998</v>
      </c>
      <c r="K44" s="3">
        <v>8</v>
      </c>
      <c r="L44" s="3">
        <v>252.56</v>
      </c>
      <c r="M44" s="3">
        <v>31.4</v>
      </c>
      <c r="N44" s="3">
        <v>2561.3474042654002</v>
      </c>
      <c r="O44" s="3">
        <v>40.452452777953702</v>
      </c>
      <c r="P44" s="3">
        <v>58.4</v>
      </c>
      <c r="Q44" s="3">
        <v>6.8</v>
      </c>
      <c r="R44" s="3">
        <v>584.6</v>
      </c>
      <c r="AC44" s="1"/>
      <c r="AD44" s="1"/>
      <c r="AE44" s="1"/>
      <c r="AF44" s="1"/>
      <c r="AG44" s="1"/>
      <c r="AH44" s="1"/>
      <c r="AI44" s="1"/>
      <c r="AL44" s="2"/>
      <c r="AM44" s="2"/>
      <c r="AN44" s="2"/>
      <c r="AO44" s="2"/>
      <c r="AP44" s="2"/>
      <c r="AQ44" s="2"/>
      <c r="AR44" s="2"/>
      <c r="AU44" s="3"/>
      <c r="AV44" s="3"/>
      <c r="AW44" s="3"/>
      <c r="AX44" s="3"/>
      <c r="AY44" s="3"/>
      <c r="AZ44" s="3"/>
      <c r="BA44" s="3"/>
      <c r="BE44" s="3"/>
    </row>
    <row r="45" spans="1:105" x14ac:dyDescent="0.25">
      <c r="A45" s="3" t="s">
        <v>58</v>
      </c>
      <c r="B45" s="3">
        <v>324.63</v>
      </c>
      <c r="C45" s="3">
        <v>4.6666666666666696</v>
      </c>
      <c r="D45" s="3">
        <v>25.563333333333301</v>
      </c>
      <c r="E45" s="3">
        <v>11.6666666666667</v>
      </c>
      <c r="F45" s="3">
        <v>433.183333333333</v>
      </c>
      <c r="G45" s="3">
        <v>-15</v>
      </c>
      <c r="H45" s="3">
        <v>442.77333333333303</v>
      </c>
      <c r="I45" s="3">
        <v>-10.6666666666667</v>
      </c>
      <c r="J45" s="3">
        <v>384.553333333333</v>
      </c>
      <c r="K45" s="3">
        <v>22.3333333333333</v>
      </c>
      <c r="L45" s="3">
        <v>863.27</v>
      </c>
      <c r="M45" s="3">
        <v>29.82</v>
      </c>
      <c r="N45" s="3">
        <v>33629.036245773998</v>
      </c>
      <c r="O45" s="3">
        <v>51.548207101585596</v>
      </c>
      <c r="P45" s="3">
        <v>32.3333333333333</v>
      </c>
      <c r="Q45" s="3">
        <v>2.3333333333333299</v>
      </c>
      <c r="R45" s="3">
        <v>720.45</v>
      </c>
      <c r="AL45" s="2"/>
      <c r="AM45" s="2"/>
      <c r="AN45" s="2"/>
      <c r="AO45" s="2"/>
      <c r="AP45" s="2"/>
      <c r="AQ45" s="2"/>
      <c r="AR45" s="2"/>
      <c r="AU45" s="3"/>
      <c r="AV45" s="3"/>
      <c r="AW45" s="3"/>
      <c r="AX45" s="3"/>
      <c r="AY45" s="3"/>
      <c r="AZ45" s="3"/>
      <c r="BA45" s="3"/>
      <c r="BE45" s="3"/>
    </row>
    <row r="46" spans="1:105" x14ac:dyDescent="0.25">
      <c r="A46" s="3" t="s">
        <v>59</v>
      </c>
      <c r="B46" s="3">
        <v>191.61750000000001</v>
      </c>
      <c r="C46" s="3">
        <v>-11.25</v>
      </c>
      <c r="D46" s="3">
        <v>25.197500000000002</v>
      </c>
      <c r="E46" s="3">
        <v>15.5</v>
      </c>
      <c r="F46" s="3">
        <v>297.15249999999997</v>
      </c>
      <c r="G46" s="3">
        <v>-6.75</v>
      </c>
      <c r="H46" s="3">
        <v>367.95249999999999</v>
      </c>
      <c r="I46" s="3">
        <v>2.25</v>
      </c>
      <c r="J46" s="3">
        <v>315.46749999999997</v>
      </c>
      <c r="K46" s="3">
        <v>-17.5</v>
      </c>
      <c r="L46" s="3">
        <v>597.20000000000005</v>
      </c>
      <c r="M46" s="3">
        <v>33.29</v>
      </c>
      <c r="N46" s="3">
        <v>13382.231672715299</v>
      </c>
      <c r="O46" s="3">
        <v>46.408334180729</v>
      </c>
      <c r="P46" s="3">
        <v>32.25</v>
      </c>
      <c r="Q46" s="3">
        <v>5.25</v>
      </c>
      <c r="R46" s="3">
        <v>724.29</v>
      </c>
      <c r="AL46" s="2"/>
      <c r="AM46" s="2"/>
      <c r="AN46" s="2"/>
      <c r="AO46" s="2"/>
      <c r="AP46" s="2"/>
      <c r="AQ46" s="2"/>
      <c r="AR46" s="2"/>
      <c r="AU46" s="3"/>
      <c r="AV46" s="3"/>
      <c r="AW46" s="3"/>
      <c r="AX46" s="3"/>
      <c r="AY46" s="3"/>
      <c r="AZ46" s="3"/>
      <c r="BA46" s="3"/>
      <c r="BE46" s="3"/>
    </row>
    <row r="47" spans="1:105" x14ac:dyDescent="0.25">
      <c r="A47" s="3" t="s">
        <v>60</v>
      </c>
      <c r="B47" s="3">
        <v>181.177142857143</v>
      </c>
      <c r="C47" s="3">
        <v>-12.1428571428571</v>
      </c>
      <c r="D47" s="3">
        <v>22.83</v>
      </c>
      <c r="E47" s="3">
        <v>7.5714285714285703</v>
      </c>
      <c r="F47" s="3">
        <v>209.327142857143</v>
      </c>
      <c r="G47" s="3">
        <v>-4.28571428571429</v>
      </c>
      <c r="H47" s="3">
        <v>244.08714285714299</v>
      </c>
      <c r="I47" s="3">
        <v>-4.8571428571428603</v>
      </c>
      <c r="J47" s="3">
        <v>310.918571428571</v>
      </c>
      <c r="K47" s="3">
        <v>-2.71428571428571</v>
      </c>
      <c r="L47" s="3">
        <v>798.19</v>
      </c>
      <c r="M47" s="3">
        <v>34.51</v>
      </c>
      <c r="N47" s="3">
        <v>18457.360541727401</v>
      </c>
      <c r="O47" s="3">
        <v>37.648038378389899</v>
      </c>
      <c r="P47" s="3">
        <v>29.1428571428571</v>
      </c>
      <c r="Q47" s="3">
        <v>4.8571428571428603</v>
      </c>
      <c r="R47" s="3">
        <v>566.48</v>
      </c>
      <c r="AL47" s="2"/>
      <c r="AM47" s="2"/>
      <c r="AN47" s="2"/>
      <c r="AO47" s="2"/>
      <c r="AP47" s="2"/>
      <c r="AQ47" s="2"/>
      <c r="AR47" s="2"/>
      <c r="AU47" s="3"/>
      <c r="AV47" s="3"/>
      <c r="AW47" s="3"/>
      <c r="AX47" s="3"/>
      <c r="AY47" s="3"/>
      <c r="AZ47" s="3"/>
      <c r="BA47" s="3"/>
    </row>
    <row r="48" spans="1:105" x14ac:dyDescent="0.25">
      <c r="A48" s="3" t="s">
        <v>61</v>
      </c>
      <c r="B48" s="3">
        <v>416.46749999999997</v>
      </c>
      <c r="C48" s="3">
        <v>3.75</v>
      </c>
      <c r="D48" s="3">
        <v>25.2925</v>
      </c>
      <c r="E48" s="3">
        <v>-9.75</v>
      </c>
      <c r="F48" s="3">
        <v>269.87</v>
      </c>
      <c r="G48" s="3">
        <v>12.5</v>
      </c>
      <c r="H48" s="3">
        <v>509.40499999999997</v>
      </c>
      <c r="I48" s="3">
        <v>-16.5</v>
      </c>
      <c r="J48" s="3">
        <v>494.27</v>
      </c>
      <c r="K48" s="3">
        <v>-5.75</v>
      </c>
      <c r="L48" s="3">
        <v>829.88</v>
      </c>
      <c r="M48" s="3">
        <v>32.340000000000003</v>
      </c>
      <c r="N48" s="3">
        <v>30015.825702472801</v>
      </c>
      <c r="O48" s="3">
        <v>43.488216451818403</v>
      </c>
      <c r="P48" s="3">
        <v>53.25</v>
      </c>
      <c r="Q48" s="3">
        <v>7.25</v>
      </c>
      <c r="R48" s="3">
        <v>622.82000000000005</v>
      </c>
      <c r="AU48" s="3"/>
      <c r="AV48" s="3"/>
      <c r="AW48" s="3"/>
      <c r="AX48" s="3"/>
      <c r="AY48" s="3"/>
      <c r="AZ48" s="3"/>
      <c r="BA48" s="3"/>
    </row>
    <row r="49" spans="1:53" x14ac:dyDescent="0.25">
      <c r="A49" s="3" t="s">
        <v>62</v>
      </c>
      <c r="B49" s="3">
        <v>316.0675</v>
      </c>
      <c r="C49" s="3">
        <v>-12.5</v>
      </c>
      <c r="D49" s="3">
        <v>23.837499999999999</v>
      </c>
      <c r="E49" s="3">
        <v>10.5</v>
      </c>
      <c r="F49" s="3">
        <v>256.34750000000003</v>
      </c>
      <c r="G49" s="3">
        <v>-12.25</v>
      </c>
      <c r="H49" s="3">
        <v>350.84249999999997</v>
      </c>
      <c r="I49" s="3">
        <v>-18</v>
      </c>
      <c r="J49" s="3">
        <v>363.51749999999998</v>
      </c>
      <c r="K49" s="3">
        <v>0.5</v>
      </c>
      <c r="L49" s="3">
        <v>882.73</v>
      </c>
      <c r="M49" s="3">
        <v>27.57</v>
      </c>
      <c r="N49" s="3">
        <v>17416.596479257601</v>
      </c>
      <c r="O49" s="3">
        <v>39.619983630791403</v>
      </c>
      <c r="P49" s="3">
        <v>60.75</v>
      </c>
      <c r="Q49" s="3">
        <v>3.75</v>
      </c>
      <c r="R49" s="3">
        <v>673</v>
      </c>
      <c r="AU49" s="3"/>
      <c r="AV49" s="3"/>
      <c r="AW49" s="3"/>
      <c r="AX49" s="3"/>
      <c r="AY49" s="3"/>
      <c r="AZ49" s="3"/>
      <c r="BA49" s="3"/>
    </row>
    <row r="50" spans="1:53" x14ac:dyDescent="0.25">
      <c r="A50" s="3" t="s">
        <v>63</v>
      </c>
      <c r="B50" s="3">
        <v>122.866</v>
      </c>
      <c r="C50" s="3">
        <v>-2.4</v>
      </c>
      <c r="D50" s="3">
        <v>24.146000000000001</v>
      </c>
      <c r="E50" s="3">
        <v>0.2</v>
      </c>
      <c r="F50" s="3">
        <v>227.244</v>
      </c>
      <c r="G50" s="3">
        <v>4.4000000000000004</v>
      </c>
      <c r="H50" s="3">
        <v>275.24200000000002</v>
      </c>
      <c r="I50" s="3">
        <v>9</v>
      </c>
      <c r="J50" s="3">
        <v>279.27199999999999</v>
      </c>
      <c r="K50" s="3">
        <v>-5.2</v>
      </c>
      <c r="L50" s="3">
        <v>315.81</v>
      </c>
      <c r="M50" s="3">
        <v>31.55</v>
      </c>
      <c r="N50" s="3">
        <v>5242.7206377477596</v>
      </c>
      <c r="O50" s="3">
        <v>49.746095193157402</v>
      </c>
      <c r="P50" s="3">
        <v>21.4</v>
      </c>
      <c r="Q50" s="3">
        <v>4.8</v>
      </c>
      <c r="R50" s="3">
        <v>591.27</v>
      </c>
      <c r="AU50" s="3"/>
      <c r="AV50" s="3"/>
      <c r="AW50" s="3"/>
      <c r="AX50" s="3"/>
      <c r="AY50" s="3"/>
      <c r="AZ50" s="3"/>
      <c r="BA50" s="3"/>
    </row>
    <row r="51" spans="1:53" x14ac:dyDescent="0.25">
      <c r="A51" s="3" t="s">
        <v>64</v>
      </c>
      <c r="B51" s="3">
        <v>137.00800000000001</v>
      </c>
      <c r="C51" s="3">
        <v>3.6</v>
      </c>
      <c r="D51" s="3">
        <v>21.388000000000002</v>
      </c>
      <c r="E51" s="3">
        <v>4.4000000000000004</v>
      </c>
      <c r="F51" s="3">
        <v>168.91399999999999</v>
      </c>
      <c r="G51" s="3">
        <v>-7</v>
      </c>
      <c r="H51" s="3">
        <v>383.642</v>
      </c>
      <c r="I51" s="3">
        <v>1.4</v>
      </c>
      <c r="J51" s="3">
        <v>284.98399999999998</v>
      </c>
      <c r="K51" s="3">
        <v>-1.8</v>
      </c>
      <c r="L51" s="3">
        <v>332.55</v>
      </c>
      <c r="M51" s="3">
        <v>30.41</v>
      </c>
      <c r="N51" s="3">
        <v>6435.0826517785499</v>
      </c>
      <c r="O51" s="3">
        <v>54.695628238754303</v>
      </c>
      <c r="P51" s="3">
        <v>26.8</v>
      </c>
      <c r="Q51" s="3">
        <v>5.2</v>
      </c>
      <c r="R51" s="3">
        <v>742.42</v>
      </c>
      <c r="AU51" s="3"/>
      <c r="AV51" s="3"/>
      <c r="AW51" s="3"/>
      <c r="AX51" s="3"/>
      <c r="AY51" s="3"/>
      <c r="AZ51" s="3"/>
      <c r="BA51" s="3"/>
    </row>
    <row r="52" spans="1:53" x14ac:dyDescent="0.25">
      <c r="A52" s="3" t="s">
        <v>65</v>
      </c>
      <c r="B52" s="3">
        <v>97.84</v>
      </c>
      <c r="C52" s="3">
        <v>-24.8</v>
      </c>
      <c r="D52" s="3">
        <v>25.978000000000002</v>
      </c>
      <c r="E52" s="3">
        <v>10.6</v>
      </c>
      <c r="F52" s="3">
        <v>196.39599999999999</v>
      </c>
      <c r="G52" s="3">
        <v>-22.6</v>
      </c>
      <c r="H52" s="3">
        <v>302.76</v>
      </c>
      <c r="I52" s="3">
        <v>-5.6</v>
      </c>
      <c r="J52" s="3">
        <v>364.78800000000001</v>
      </c>
      <c r="K52" s="3">
        <v>9.6</v>
      </c>
      <c r="L52" s="3">
        <v>232.89</v>
      </c>
      <c r="M52" s="3">
        <v>32.07</v>
      </c>
      <c r="N52" s="3">
        <v>2352.6408444307199</v>
      </c>
      <c r="O52" s="3">
        <v>46.800241681655898</v>
      </c>
      <c r="P52" s="3">
        <v>32.6</v>
      </c>
      <c r="Q52" s="3">
        <v>4.5999999999999996</v>
      </c>
      <c r="R52" s="3">
        <v>465.15</v>
      </c>
      <c r="AU52" s="3"/>
      <c r="AV52" s="3"/>
      <c r="AW52" s="3"/>
      <c r="AX52" s="3"/>
      <c r="AY52" s="3"/>
      <c r="AZ52" s="3"/>
      <c r="BA52" s="3"/>
    </row>
    <row r="53" spans="1:53" x14ac:dyDescent="0.25">
      <c r="A53" s="3" t="s">
        <v>66</v>
      </c>
      <c r="B53" s="3">
        <v>293.23333333333301</v>
      </c>
      <c r="C53" s="3">
        <v>-17.3333333333333</v>
      </c>
      <c r="D53" s="3">
        <v>24.02</v>
      </c>
      <c r="E53" s="3">
        <v>6</v>
      </c>
      <c r="F53" s="3">
        <v>401.42</v>
      </c>
      <c r="G53" s="3">
        <v>-15.3333333333333</v>
      </c>
      <c r="H53" s="3">
        <v>412.95666666666699</v>
      </c>
      <c r="I53" s="3">
        <v>22.3333333333333</v>
      </c>
      <c r="J53" s="3">
        <v>337.5</v>
      </c>
      <c r="K53" s="3">
        <v>23.3333333333333</v>
      </c>
      <c r="L53" s="3">
        <v>465.16</v>
      </c>
      <c r="M53" s="3">
        <v>30.58</v>
      </c>
      <c r="N53" s="3">
        <v>7253.9648718892604</v>
      </c>
      <c r="O53" s="3">
        <v>44.970421941176497</v>
      </c>
      <c r="P53" s="3">
        <v>63</v>
      </c>
      <c r="Q53" s="3">
        <v>4.3333333333333304</v>
      </c>
      <c r="R53" s="3">
        <v>631.51</v>
      </c>
      <c r="AU53" s="3"/>
      <c r="AV53" s="3"/>
      <c r="AW53" s="3"/>
      <c r="AX53" s="3"/>
      <c r="AY53" s="3"/>
      <c r="AZ53" s="3"/>
      <c r="BA53" s="3"/>
    </row>
    <row r="54" spans="1:53" x14ac:dyDescent="0.25">
      <c r="AU54" s="3"/>
      <c r="AV54" s="3"/>
      <c r="AW54" s="3"/>
      <c r="AX54" s="3"/>
      <c r="AY54" s="3"/>
      <c r="AZ54" s="3"/>
      <c r="BA54" s="3"/>
    </row>
  </sheetData>
  <sortState ref="B7:R7">
    <sortCondition descending="1" ref="B7"/>
  </sortState>
  <conditionalFormatting sqref="AD28:AD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{FC1D912B-88E8-4BBD-8F9A-92D874AC93A8}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1D912B-88E8-4BBD-8F9A-92D874AC9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AD28:AD44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zoomScale="70" zoomScaleNormal="70" workbookViewId="0">
      <selection activeCell="F5" sqref="F5"/>
    </sheetView>
  </sheetViews>
  <sheetFormatPr defaultRowHeight="15" x14ac:dyDescent="0.25"/>
  <cols>
    <col min="1" max="1" width="12" bestFit="1" customWidth="1"/>
    <col min="2" max="2" width="24.42578125" customWidth="1"/>
    <col min="4" max="5" width="12.7109375" bestFit="1" customWidth="1"/>
    <col min="6" max="6" width="12" bestFit="1" customWidth="1"/>
    <col min="7" max="7" width="8.85546875" bestFit="1" customWidth="1"/>
    <col min="8" max="8" width="10.85546875" bestFit="1" customWidth="1"/>
    <col min="9" max="9" width="12" bestFit="1" customWidth="1"/>
    <col min="10" max="10" width="13.28515625" bestFit="1" customWidth="1"/>
    <col min="11" max="11" width="14.85546875" bestFit="1" customWidth="1"/>
    <col min="12" max="12" width="15.28515625" bestFit="1" customWidth="1"/>
    <col min="13" max="13" width="5" bestFit="1" customWidth="1"/>
    <col min="14" max="14" width="2" customWidth="1"/>
    <col min="15" max="15" width="4" bestFit="1" customWidth="1"/>
  </cols>
  <sheetData>
    <row r="1" spans="1:52" s="3" customFormat="1" x14ac:dyDescent="0.25">
      <c r="A1" t="s">
        <v>12</v>
      </c>
      <c r="B1" s="3">
        <v>3738.245724761985</v>
      </c>
      <c r="C1" s="3">
        <v>8</v>
      </c>
      <c r="E1" s="3" t="s">
        <v>22</v>
      </c>
      <c r="F1" s="3">
        <v>8</v>
      </c>
    </row>
    <row r="2" spans="1:52" s="3" customFormat="1" x14ac:dyDescent="0.25">
      <c r="A2" t="s">
        <v>10</v>
      </c>
      <c r="B2" s="3">
        <v>148.72018885449495</v>
      </c>
      <c r="C2" s="3">
        <v>8</v>
      </c>
      <c r="E2" s="3" t="s">
        <v>7</v>
      </c>
      <c r="F2" s="3">
        <v>6</v>
      </c>
    </row>
    <row r="3" spans="1:52" x14ac:dyDescent="0.25">
      <c r="A3" t="s">
        <v>23</v>
      </c>
      <c r="B3" s="3">
        <v>115.55004106266404</v>
      </c>
      <c r="C3" s="3">
        <v>8</v>
      </c>
      <c r="D3" s="3"/>
      <c r="E3" s="3" t="s">
        <v>15</v>
      </c>
      <c r="F3" s="3">
        <v>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3" customFormat="1" x14ac:dyDescent="0.25">
      <c r="A4" t="s">
        <v>132</v>
      </c>
      <c r="B4" s="3">
        <v>69.551050978073036</v>
      </c>
      <c r="C4" s="3">
        <v>8</v>
      </c>
      <c r="D4"/>
      <c r="E4" s="3" t="s">
        <v>8</v>
      </c>
      <c r="F4">
        <v>6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s="3" customFormat="1" x14ac:dyDescent="0.25">
      <c r="A5" t="s">
        <v>133</v>
      </c>
      <c r="B5" s="3">
        <v>47.210723391707667</v>
      </c>
      <c r="C5" s="3">
        <v>7</v>
      </c>
      <c r="E5" s="3" t="s">
        <v>16</v>
      </c>
      <c r="F5" s="3">
        <v>4</v>
      </c>
      <c r="O5"/>
      <c r="P5"/>
      <c r="Q5"/>
      <c r="R5"/>
      <c r="S5"/>
      <c r="T5"/>
      <c r="U5"/>
      <c r="V5"/>
      <c r="W5"/>
      <c r="X5"/>
      <c r="Y5"/>
      <c r="AB5"/>
      <c r="AC5"/>
      <c r="AD5"/>
      <c r="AE5"/>
      <c r="AF5"/>
      <c r="AG5"/>
      <c r="AH5"/>
      <c r="AI5"/>
      <c r="AJ5"/>
      <c r="AK5"/>
      <c r="AL5"/>
      <c r="AO5"/>
      <c r="AP5"/>
      <c r="AQ5"/>
      <c r="AR5"/>
      <c r="AS5"/>
      <c r="AT5"/>
      <c r="AU5"/>
      <c r="AV5"/>
      <c r="AW5"/>
      <c r="AX5"/>
      <c r="AY5"/>
    </row>
    <row r="6" spans="1:52" x14ac:dyDescent="0.25">
      <c r="A6" t="s">
        <v>134</v>
      </c>
      <c r="B6" s="3">
        <v>22.797771340428355</v>
      </c>
      <c r="C6">
        <v>7</v>
      </c>
      <c r="E6" s="3" t="s">
        <v>17</v>
      </c>
      <c r="F6">
        <v>7</v>
      </c>
    </row>
    <row r="7" spans="1:52" x14ac:dyDescent="0.25">
      <c r="A7" t="s">
        <v>135</v>
      </c>
      <c r="B7" s="3">
        <v>20.162679313038588</v>
      </c>
      <c r="C7">
        <v>7</v>
      </c>
      <c r="E7" s="3" t="s">
        <v>18</v>
      </c>
      <c r="F7">
        <v>7</v>
      </c>
    </row>
    <row r="8" spans="1:52" x14ac:dyDescent="0.25">
      <c r="A8" s="3" t="s">
        <v>13</v>
      </c>
      <c r="B8" s="3">
        <v>7.2150867528984834</v>
      </c>
      <c r="C8">
        <v>6</v>
      </c>
      <c r="E8" s="3" t="s">
        <v>19</v>
      </c>
      <c r="F8">
        <v>4</v>
      </c>
    </row>
    <row r="9" spans="1:52" x14ac:dyDescent="0.25">
      <c r="A9" t="s">
        <v>136</v>
      </c>
      <c r="B9" s="3">
        <v>6.212294287028099</v>
      </c>
      <c r="C9">
        <v>6</v>
      </c>
      <c r="E9" s="3" t="s">
        <v>20</v>
      </c>
      <c r="F9">
        <v>7</v>
      </c>
    </row>
    <row r="10" spans="1:52" x14ac:dyDescent="0.25">
      <c r="A10" t="s">
        <v>137</v>
      </c>
      <c r="B10" s="3">
        <v>5.8917093939987764</v>
      </c>
      <c r="C10">
        <v>6</v>
      </c>
      <c r="E10" s="3" t="s">
        <v>21</v>
      </c>
      <c r="F10">
        <v>4</v>
      </c>
    </row>
    <row r="11" spans="1:52" x14ac:dyDescent="0.25">
      <c r="A11" t="s">
        <v>138</v>
      </c>
      <c r="B11" s="3">
        <v>5.0819006388639441</v>
      </c>
      <c r="C11">
        <v>6</v>
      </c>
      <c r="E11" s="3" t="s">
        <v>10</v>
      </c>
      <c r="F11">
        <v>8</v>
      </c>
    </row>
    <row r="12" spans="1:52" x14ac:dyDescent="0.25">
      <c r="A12" t="s">
        <v>139</v>
      </c>
      <c r="B12" s="3">
        <v>3.5549134520210965</v>
      </c>
      <c r="C12">
        <v>4</v>
      </c>
      <c r="E12" s="3" t="s">
        <v>9</v>
      </c>
      <c r="F12">
        <v>4</v>
      </c>
    </row>
    <row r="13" spans="1:52" x14ac:dyDescent="0.25">
      <c r="B13" s="3">
        <v>2.0175645946100551</v>
      </c>
      <c r="C13">
        <v>4</v>
      </c>
      <c r="E13" s="3" t="s">
        <v>12</v>
      </c>
      <c r="F13">
        <v>8</v>
      </c>
    </row>
    <row r="14" spans="1:52" x14ac:dyDescent="0.25">
      <c r="B14" s="3">
        <v>2.0031432201017179</v>
      </c>
      <c r="C14">
        <v>4</v>
      </c>
      <c r="E14" s="3" t="s">
        <v>11</v>
      </c>
      <c r="F14">
        <v>6</v>
      </c>
    </row>
    <row r="15" spans="1:52" x14ac:dyDescent="0.25">
      <c r="B15" s="3">
        <v>1.6448779841576213</v>
      </c>
      <c r="C15">
        <v>4</v>
      </c>
      <c r="E15" s="3" t="s">
        <v>13</v>
      </c>
      <c r="F15">
        <v>6</v>
      </c>
    </row>
    <row r="16" spans="1:52" x14ac:dyDescent="0.25">
      <c r="B16" s="3">
        <v>1.5672022577404185</v>
      </c>
      <c r="C16">
        <v>4</v>
      </c>
      <c r="E16" s="3" t="s">
        <v>14</v>
      </c>
    </row>
    <row r="17" spans="2:6" x14ac:dyDescent="0.25">
      <c r="B17" s="3">
        <v>0.44237364799956591</v>
      </c>
      <c r="C17">
        <v>3</v>
      </c>
      <c r="E17" s="3" t="s">
        <v>23</v>
      </c>
      <c r="F17">
        <v>8</v>
      </c>
    </row>
    <row r="18" spans="2:6" x14ac:dyDescent="0.25">
      <c r="C18">
        <f>SUM(C1:C17)</f>
        <v>100</v>
      </c>
    </row>
    <row r="19" spans="2:6" x14ac:dyDescent="0.25">
      <c r="B19">
        <f>COUNT(B1:B17)</f>
        <v>17</v>
      </c>
    </row>
  </sheetData>
  <sortState ref="B7:B23">
    <sortCondition descending="1" ref="B7:B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85" zoomScaleNormal="85" workbookViewId="0"/>
  </sheetViews>
  <sheetFormatPr defaultRowHeight="15" x14ac:dyDescent="0.25"/>
  <cols>
    <col min="1" max="1" width="13.5703125" style="3" customWidth="1"/>
    <col min="2" max="2" width="12" style="3" bestFit="1" customWidth="1"/>
    <col min="3" max="3" width="12.7109375" style="3" bestFit="1" customWidth="1"/>
    <col min="4" max="5" width="12" style="3" bestFit="1" customWidth="1"/>
    <col min="6" max="6" width="12.7109375" style="3" bestFit="1" customWidth="1"/>
    <col min="7" max="7" width="12" style="3" bestFit="1" customWidth="1"/>
  </cols>
  <sheetData>
    <row r="1" spans="8:23" x14ac:dyDescent="0.25">
      <c r="J1" s="3"/>
      <c r="K1" s="3"/>
      <c r="L1" s="3"/>
      <c r="M1" s="3"/>
      <c r="N1" s="3"/>
      <c r="O1" s="3"/>
      <c r="R1" s="3"/>
      <c r="S1" s="3"/>
      <c r="T1" s="3"/>
      <c r="U1" s="3"/>
      <c r="V1" s="3"/>
      <c r="W1" s="3"/>
    </row>
    <row r="2" spans="8:23" x14ac:dyDescent="0.25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4" spans="8:23" x14ac:dyDescent="0.25">
      <c r="I4" s="3"/>
      <c r="J4" s="3"/>
      <c r="K4" s="3"/>
      <c r="L4" s="3"/>
      <c r="M4" s="3"/>
      <c r="N4" s="3"/>
      <c r="O4" s="3"/>
      <c r="Q4" s="3"/>
      <c r="R4" s="3"/>
      <c r="S4" s="3"/>
      <c r="T4" s="3"/>
      <c r="U4" s="3"/>
      <c r="V4" s="3"/>
      <c r="W4" s="3"/>
    </row>
    <row r="5" spans="8:23" x14ac:dyDescent="0.25">
      <c r="I5" s="3"/>
      <c r="J5" s="3"/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</row>
    <row r="6" spans="8:23" x14ac:dyDescent="0.25"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</row>
    <row r="7" spans="8:23" x14ac:dyDescent="0.25"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</row>
    <row r="8" spans="8:23" x14ac:dyDescent="0.25"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</row>
    <row r="9" spans="8:23" x14ac:dyDescent="0.25">
      <c r="I9" s="3"/>
      <c r="J9" s="3"/>
      <c r="K9" s="3"/>
      <c r="L9" s="3"/>
      <c r="M9" s="3"/>
      <c r="N9" s="3"/>
      <c r="O9" s="3"/>
      <c r="Q9" s="3"/>
      <c r="R9" s="3"/>
      <c r="S9" s="3"/>
      <c r="T9" s="3"/>
      <c r="U9" s="3"/>
      <c r="V9" s="3"/>
      <c r="W9" s="3"/>
    </row>
    <row r="10" spans="8:23" x14ac:dyDescent="0.25">
      <c r="I10" s="3"/>
      <c r="J10" s="3"/>
      <c r="K10" s="3"/>
      <c r="L10" s="3"/>
      <c r="M10" s="3"/>
      <c r="N10" s="3"/>
      <c r="O10" s="3"/>
      <c r="Q10" s="3"/>
      <c r="R10" s="3"/>
      <c r="S10" s="3"/>
      <c r="T10" s="3"/>
      <c r="U10" s="3"/>
      <c r="V10" s="3"/>
      <c r="W10" s="3"/>
    </row>
    <row r="11" spans="8:23" x14ac:dyDescent="0.25">
      <c r="I11" s="3"/>
      <c r="J11" s="3"/>
      <c r="K11" s="3"/>
      <c r="L11" s="3"/>
      <c r="M11" s="3"/>
      <c r="N11" s="3"/>
      <c r="O11" s="3"/>
      <c r="Q11" s="3"/>
      <c r="R11" s="3"/>
      <c r="S11" s="3"/>
      <c r="T11" s="3"/>
      <c r="U11" s="3"/>
      <c r="V11" s="3"/>
      <c r="W11" s="3"/>
    </row>
    <row r="12" spans="8:23" x14ac:dyDescent="0.25">
      <c r="I12" s="3"/>
      <c r="J12" s="3"/>
      <c r="K12" s="3"/>
      <c r="L12" s="3"/>
      <c r="M12" s="3"/>
      <c r="N12" s="3"/>
      <c r="O12" s="3"/>
      <c r="Q12" s="3"/>
      <c r="R12" s="3"/>
      <c r="S12" s="3"/>
      <c r="T12" s="3"/>
      <c r="U12" s="3"/>
      <c r="V12" s="3"/>
      <c r="W12" s="3"/>
    </row>
    <row r="13" spans="8:23" x14ac:dyDescent="0.25">
      <c r="I13" s="3"/>
      <c r="J13" s="3"/>
      <c r="K13" s="3"/>
      <c r="L13" s="3"/>
      <c r="M13" s="3"/>
      <c r="N13" s="3"/>
      <c r="O13" s="3"/>
      <c r="Q13" s="3"/>
      <c r="R13" s="3"/>
      <c r="S13" s="3"/>
      <c r="T13" s="3"/>
      <c r="U13" s="3"/>
      <c r="V13" s="3"/>
      <c r="W13" s="3"/>
    </row>
    <row r="14" spans="8:23" x14ac:dyDescent="0.25">
      <c r="I14" s="3"/>
      <c r="J14" s="3"/>
      <c r="K14" s="3"/>
      <c r="L14" s="3"/>
      <c r="M14" s="3"/>
      <c r="N14" s="3"/>
      <c r="O14" s="3"/>
      <c r="Q14" s="3"/>
      <c r="R14" s="3"/>
      <c r="S14" s="3"/>
      <c r="T14" s="3"/>
      <c r="U14" s="3"/>
      <c r="V14" s="3"/>
      <c r="W14" s="3"/>
    </row>
    <row r="15" spans="8:23" x14ac:dyDescent="0.25"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  <c r="W15" s="3"/>
    </row>
    <row r="16" spans="8:23" x14ac:dyDescent="0.25">
      <c r="I16" s="3"/>
      <c r="J16" s="3"/>
      <c r="K16" s="3"/>
      <c r="L16" s="3"/>
      <c r="M16" s="3"/>
      <c r="N16" s="3"/>
      <c r="O16" s="3"/>
      <c r="Q16" s="3"/>
      <c r="R16" s="3"/>
      <c r="S16" s="3"/>
      <c r="T16" s="3"/>
      <c r="U16" s="3"/>
      <c r="V16" s="3"/>
      <c r="W16" s="3"/>
    </row>
    <row r="17" spans="9:23" x14ac:dyDescent="0.25"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  <c r="U17" s="3"/>
      <c r="V17" s="3"/>
      <c r="W17" s="3"/>
    </row>
    <row r="18" spans="9:23" x14ac:dyDescent="0.25">
      <c r="I18" s="3"/>
      <c r="J18" s="3"/>
      <c r="K18" s="3"/>
      <c r="L18" s="3"/>
      <c r="M18" s="3"/>
      <c r="N18" s="3"/>
      <c r="O18" s="3"/>
      <c r="Q18" s="3"/>
      <c r="R18" s="3"/>
      <c r="S18" s="3"/>
      <c r="T18" s="3"/>
      <c r="U18" s="3"/>
      <c r="V18" s="3"/>
      <c r="W18" s="3"/>
    </row>
    <row r="19" spans="9:23" x14ac:dyDescent="0.25"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</row>
    <row r="20" spans="9:23" x14ac:dyDescent="0.25">
      <c r="I20" s="3"/>
      <c r="J20" s="3"/>
      <c r="K20" s="3"/>
      <c r="L20" s="3"/>
      <c r="M20" s="3"/>
      <c r="N20" s="3"/>
      <c r="O20" s="3"/>
      <c r="Q20" s="3"/>
      <c r="R20" s="3"/>
      <c r="S20" s="3"/>
      <c r="T20" s="3"/>
      <c r="U20" s="3"/>
      <c r="V20" s="3"/>
      <c r="W20" s="3"/>
    </row>
    <row r="21" spans="9:23" x14ac:dyDescent="0.25">
      <c r="Q21" s="3"/>
      <c r="R21" s="3"/>
      <c r="S21" s="3"/>
      <c r="T21" s="3"/>
      <c r="U21" s="3"/>
      <c r="V21" s="3"/>
      <c r="W21" s="3"/>
    </row>
    <row r="22" spans="9:23" x14ac:dyDescent="0.25">
      <c r="Q22" s="3"/>
      <c r="R22" s="3"/>
      <c r="S22" s="3"/>
      <c r="T22" s="3"/>
      <c r="U22" s="3"/>
      <c r="V22" s="3"/>
      <c r="W22" s="3"/>
    </row>
    <row r="23" spans="9:23" x14ac:dyDescent="0.25">
      <c r="Q23" s="3"/>
      <c r="R23" s="3"/>
      <c r="S23" s="3"/>
      <c r="T23" s="3"/>
      <c r="U23" s="3"/>
      <c r="V23" s="3"/>
      <c r="W23" s="3"/>
    </row>
    <row r="24" spans="9:23" x14ac:dyDescent="0.25">
      <c r="Q24" s="3"/>
      <c r="R24" s="3"/>
      <c r="S24" s="3"/>
      <c r="T24" s="3"/>
      <c r="U24" s="3"/>
      <c r="V24" s="3"/>
      <c r="W24" s="3"/>
    </row>
    <row r="25" spans="9:23" x14ac:dyDescent="0.25">
      <c r="Q25" s="3"/>
      <c r="R25" s="3"/>
      <c r="S25" s="3"/>
      <c r="T25" s="3"/>
      <c r="U25" s="3"/>
      <c r="V25" s="3"/>
      <c r="W25" s="3"/>
    </row>
    <row r="26" spans="9:23" x14ac:dyDescent="0.25">
      <c r="Q26" s="3"/>
      <c r="R26" s="3"/>
      <c r="S26" s="3"/>
      <c r="T26" s="3"/>
      <c r="U26" s="3"/>
      <c r="V26" s="3"/>
      <c r="W26" s="3"/>
    </row>
    <row r="27" spans="9:23" x14ac:dyDescent="0.25">
      <c r="Q27" s="3"/>
      <c r="R27" s="3"/>
      <c r="S27" s="3"/>
      <c r="T27" s="3"/>
      <c r="U27" s="3"/>
      <c r="V27" s="3"/>
      <c r="W27" s="3"/>
    </row>
    <row r="28" spans="9:23" x14ac:dyDescent="0.25">
      <c r="Q28" s="3"/>
      <c r="R28" s="3"/>
      <c r="S28" s="3"/>
      <c r="T28" s="3"/>
      <c r="U28" s="3"/>
      <c r="V28" s="3"/>
      <c r="W28" s="3"/>
    </row>
    <row r="29" spans="9:23" x14ac:dyDescent="0.25">
      <c r="Q29" s="3"/>
      <c r="R29" s="3"/>
      <c r="S29" s="3"/>
      <c r="T29" s="3"/>
      <c r="U29" s="3"/>
      <c r="V29" s="3"/>
      <c r="W29" s="3"/>
    </row>
    <row r="30" spans="9:23" x14ac:dyDescent="0.25">
      <c r="Q30" s="3"/>
      <c r="R30" s="3"/>
      <c r="S30" s="3"/>
      <c r="T30" s="3"/>
      <c r="U30" s="3"/>
      <c r="V30" s="3"/>
      <c r="W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Лист3</vt:lpstr>
      <vt:lpstr>Лист2</vt:lpstr>
      <vt:lpstr>Лист1!analyze_result_1</vt:lpstr>
      <vt:lpstr>Лист1!analyze_result_2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Мусин Айдар</dc:creator>
  <cp:lastModifiedBy>Мусин Айдар</cp:lastModifiedBy>
  <dcterms:created xsi:type="dcterms:W3CDTF">2015-05-17T08:57:07Z</dcterms:created>
  <dcterms:modified xsi:type="dcterms:W3CDTF">2015-05-23T14:39:33Z</dcterms:modified>
</cp:coreProperties>
</file>