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40" windowHeight="164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<sst xmlns="http://schemas.openxmlformats.org/spreadsheetml/2006/main" count="16" uniqueCount="13">
  <si>
    <t>Component</t>
  </si>
  <si>
    <t>Mass</t>
  </si>
  <si>
    <t>Cost</t>
  </si>
  <si>
    <t>Copper (tonne)</t>
  </si>
  <si>
    <t>Magnet (tonne)</t>
  </si>
  <si>
    <t>Total (tonne)</t>
  </si>
  <si>
    <t xml:space="preserve">Copper </t>
  </si>
  <si>
    <t xml:space="preserve">Magnet </t>
  </si>
  <si>
    <t>Active Steel (tonne)</t>
  </si>
  <si>
    <t>Structural Steel (tonne)</t>
  </si>
  <si>
    <t xml:space="preserve">Active Steel </t>
  </si>
  <si>
    <t>Structural steel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</si>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</sst>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Mass Components of</a:t>
            </a:r>
            <a:r>
              <a:rPr lang="tr-TR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AFPM Generator</a:t>
            </a:r>
            <a:endParaRPr lang="tr-TR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2639098958783998"/>
          <c:y val="0.12936693636809612"/>
          <c:w val="0.4925043940570169"/>
          <c:h val="0.79884928714128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8.5642539874823412E-2"/>
                  <c:y val="0.18632932511343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18.3 t</a:t>
                    </a:r>
                    <a:r>
                      <a:rPr lang="en-US" baseline="0"/>
                      <a:t>
</a:t>
                    </a:r>
                    <a:fld id="{67BF2F15-D5D6-4772-891C-566B80F2D4A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0.1353451731995039"/>
                  <c:y val="4.16563239672560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17.1 t</a:t>
                    </a:r>
                    <a:r>
                      <a:rPr lang="en-US" baseline="0"/>
                      <a:t>
</a:t>
                    </a:r>
                    <a:fld id="{884E831E-28E3-40F3-B366-E7350960387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0.11292211069770125"/>
                  <c:y val="-9.45901465159232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10.7 t</a:t>
                    </a:r>
                    <a:r>
                      <a:rPr lang="en-US" baseline="0"/>
                      <a:t>
</a:t>
                    </a:r>
                    <a:fld id="{4F96C015-326D-4AC3-80CE-8813C678991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0.1563307951890629"/>
                  <c:y val="-0.1678836011131683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72.9 t</a:t>
                    </a:r>
                    <a:r>
                      <a:rPr lang="en-US" baseline="0"/>
                      <a:t>
</a:t>
                    </a:r>
                    <a:fld id="{AC1A609D-A224-44F6-B7C0-E39515BE658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r-TR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Sheet1!$A$5:$A$8</c:f>
              <c:strCache>
                <c:ptCount val="4"/>
                <c:pt idx="0">
                  <c:v>Active Steel (tonne)</c:v>
                </c:pt>
                <c:pt idx="1">
                  <c:v>Copper (tonne)</c:v>
                </c:pt>
                <c:pt idx="2">
                  <c:v>Magnet (tonne)</c:v>
                </c:pt>
                <c:pt idx="3">
                  <c:v>Structural Steel (tonne)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4"/>
                <c:pt idx="0">
                  <c:v>18318</c:v>
                </c:pt>
                <c:pt idx="1">
                  <c:v>17126</c:v>
                </c:pt>
                <c:pt idx="2">
                  <c:v>10765</c:v>
                </c:pt>
                <c:pt idx="3">
                  <c:v>72986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13602145885599"/>
          <c:y val="0.15136444507744029"/>
          <c:w val="0.16407848057454358"/>
          <c:h val="0.5634191720866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Cost Components of</a:t>
            </a:r>
            <a:r>
              <a:rPr lang="tr-TR" sz="20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AFPM Generator</a:t>
            </a:r>
            <a:endParaRPr lang="tr-TR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2639098958783998"/>
          <c:y val="0.12936693636809612"/>
          <c:w val="0.4925043940570169"/>
          <c:h val="0.79884928714128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$ 54.9k
</a:t>
                    </a:r>
                    <a:fld id="{299B0343-F277-4B55-82D1-74297319303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$ 171.2k
</a:t>
                    </a:r>
                    <a:fld id="{55032B0C-1C70-4188-B0FE-2F5AE9C34CC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2.5648990149222633E-3"/>
                  <c:y val="-0.23251267392945746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$ 861.2k
</a:t>
                    </a:r>
                    <a:fld id="{5879BFBD-9663-457D-B532-17C7386D4C4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baseline="0"/>
                      <a:t>$ 218.9k
</a:t>
                    </a:r>
                    <a:fld id="{EF756712-76D7-4D04-B1AD-1D37DAAC5C3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r-TR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Sheet1!$A$17:$A$20</c:f>
              <c:strCache>
                <c:ptCount val="4"/>
                <c:pt idx="0">
                  <c:v>Active Steel </c:v>
                </c:pt>
                <c:pt idx="1">
                  <c:v>Copper </c:v>
                </c:pt>
                <c:pt idx="2">
                  <c:v>Magnet </c:v>
                </c:pt>
                <c:pt idx="3">
                  <c:v>Structural steel</c:v>
                </c:pt>
              </c:strCache>
            </c:strRef>
          </c:cat>
          <c:val>
            <c:numRef>
              <c:f>Sheet1!$C$5:$C$8</c:f>
              <c:numCache>
                <c:formatCode>[$$-409]#,##0.00</c:formatCode>
                <c:ptCount val="4"/>
                <c:pt idx="0">
                  <c:v>54956</c:v>
                </c:pt>
                <c:pt idx="1">
                  <c:v>171260</c:v>
                </c:pt>
                <c:pt idx="2">
                  <c:v>861231</c:v>
                </c:pt>
                <c:pt idx="3">
                  <c:v>218958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00752084111458"/>
          <c:y val="0.11255168446409952"/>
          <c:w val="0.21740833339685398"/>
          <c:h val="0.42681443929097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2</xdr:row>
      <xdr:rowOff>148590</xdr:rowOff>
    </xdr:from>
    <xdr:to>
      <xdr:col>16</xdr:col>
      <xdr:colOff>68580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17033</xdr:colOff>
      <xdr:row>29</xdr:row>
      <xdr:rowOff>35858</xdr:rowOff>
    </xdr:from>
    <xdr:to>
      <xdr:col>16</xdr:col>
      <xdr:colOff>242047</xdr:colOff>
      <xdr:row>58</xdr:row>
      <xdr:rowOff>26893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0"/>
  <sheetViews>
    <sheetView tabSelected="1" topLeftCell="A4" zoomScale="85" zoomScaleNormal="85" workbookViewId="0">
      <selection activeCell="V15" sqref="V15"/>
    </sheetView>
  </sheetViews>
  <sheetFormatPr defaultRowHeight="14.4" x14ac:dyDescent="0.3"/>
  <cols>
    <col min="1" max="1" width="19.33203125" customWidth="1"/>
    <col min="2" max="2" width="16.109375" style="2" customWidth="1"/>
    <col min="3" max="3" width="16.33203125" customWidth="1"/>
  </cols>
  <sheetData>
    <row r="4" spans="1:20" x14ac:dyDescent="0.3">
      <c r="A4" t="s">
        <v>0</v>
      </c>
      <c r="B4" s="2" t="s">
        <v>1</v>
      </c>
      <c r="C4" t="s">
        <v>2</v>
      </c>
    </row>
    <row r="5" spans="1:20" x14ac:dyDescent="0.3">
      <c r="A5" t="s">
        <v>8</v>
      </c>
      <c r="B5" s="2">
        <v>18318</v>
      </c>
      <c r="C5" s="1">
        <v>54956</v>
      </c>
      <c r="T5" t="s">
        <v>12</v>
      </c>
    </row>
    <row r="6" spans="1:20" x14ac:dyDescent="0.3">
      <c r="A6" t="s">
        <v>3</v>
      </c>
      <c r="B6" s="2">
        <v>17126</v>
      </c>
      <c r="C6" s="1">
        <v>171260</v>
      </c>
      <c r="T6" t="s">
        <v>12</v>
      </c>
    </row>
    <row r="7" spans="1:20" x14ac:dyDescent="0.3">
      <c r="A7" t="s">
        <v>4</v>
      </c>
      <c r="B7" s="2">
        <v>10765</v>
      </c>
      <c r="C7" s="1">
        <v>861231</v>
      </c>
      <c r="T7" t="s">
        <v>12</v>
      </c>
    </row>
    <row r="8" spans="1:20" x14ac:dyDescent="0.3">
      <c r="A8" t="s">
        <v>9</v>
      </c>
      <c r="B8" s="2">
        <v>72986</v>
      </c>
      <c r="C8" s="1">
        <v>218958</v>
      </c>
      <c r="T8" t="s">
        <v>12</v>
      </c>
    </row>
    <row r="9" spans="1:20" x14ac:dyDescent="0.3">
      <c r="A9" t="s">
        <v>5</v>
      </c>
      <c r="B9" s="2">
        <f>SUM(B5:B8)</f>
        <v>119195</v>
      </c>
      <c r="C9">
        <f>SUM(C5:C8)*1.2</f>
        <v>1567686</v>
      </c>
    </row>
    <row r="17" spans="1:1" x14ac:dyDescent="0.3">
      <c r="A17" t="s">
        <v>10</v>
      </c>
    </row>
    <row r="18" spans="1:1" x14ac:dyDescent="0.3">
      <c r="A18" t="s">
        <v>6</v>
      </c>
    </row>
    <row r="19" spans="1:1" x14ac:dyDescent="0.3">
      <c r="A19" t="s">
        <v>7</v>
      </c>
    </row>
    <row r="20" spans="1:1" x14ac:dyDescent="0.3">
      <c r="A20" t="s">
        <v>11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2017-12-30T00:09:35Z</dcterms:modified>
</cp:coreProperties>
</file>