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3부 엑셀을 이용한 데이터분석\Chap12_부분합을 이용한 데이터 집계\Chap12_부분합을 이용한 데이터 집계_준비파일\"/>
    </mc:Choice>
  </mc:AlternateContent>
  <xr:revisionPtr revIDLastSave="0" documentId="13_ncr:1_{C3C5C306-35F6-4157-A4FD-D62456F045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1" r:id="rId1"/>
    <sheet name="학과코드" sheetId="3" r:id="rId2"/>
    <sheet name="정렬예제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25" i="1" l="1"/>
  <c r="W10" i="1"/>
  <c r="W44" i="1"/>
  <c r="W46" i="1"/>
  <c r="W15" i="1"/>
  <c r="W9" i="1"/>
  <c r="W21" i="1"/>
  <c r="W23" i="1"/>
  <c r="W17" i="1"/>
  <c r="W51" i="1"/>
  <c r="W43" i="1"/>
  <c r="W2" i="1"/>
  <c r="W22" i="1"/>
  <c r="W18" i="1"/>
  <c r="W31" i="1"/>
  <c r="W28" i="1"/>
  <c r="W20" i="1"/>
  <c r="W37" i="1"/>
  <c r="W26" i="1"/>
  <c r="W47" i="1"/>
  <c r="W35" i="1"/>
  <c r="W53" i="1"/>
  <c r="W34" i="1"/>
  <c r="W32" i="1"/>
  <c r="W39" i="1"/>
  <c r="W40" i="1"/>
  <c r="W33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BB11" i="1" l="1"/>
  <c r="BB9" i="1"/>
  <c r="BB7" i="1"/>
  <c r="BB5" i="1"/>
  <c r="BB3" i="1"/>
  <c r="BA10" i="1"/>
  <c r="BA4" i="1"/>
  <c r="BA11" i="1"/>
  <c r="BA9" i="1"/>
  <c r="BA7" i="1"/>
  <c r="BA5" i="1"/>
  <c r="BA3" i="1"/>
  <c r="BA6" i="1"/>
  <c r="BB10" i="1"/>
  <c r="BB8" i="1"/>
  <c r="BB6" i="1"/>
  <c r="BB4" i="1"/>
  <c r="BA8" i="1"/>
  <c r="AX7" i="1"/>
  <c r="AQ6" i="1"/>
  <c r="AW7" i="1"/>
  <c r="AP6" i="1"/>
  <c r="AV7" i="1"/>
  <c r="AV6" i="1"/>
  <c r="AU7" i="1"/>
  <c r="AB36" i="1"/>
  <c r="AC31" i="1"/>
  <c r="AC32" i="1"/>
  <c r="AC39" i="1"/>
  <c r="AB33" i="1"/>
  <c r="AC37" i="1"/>
  <c r="AB19" i="1"/>
  <c r="AB20" i="1"/>
  <c r="AB21" i="1"/>
  <c r="AT6" i="1"/>
  <c r="AT8" i="1"/>
  <c r="AB34" i="1"/>
  <c r="AC33" i="1"/>
  <c r="AT7" i="1"/>
  <c r="AS7" i="1"/>
  <c r="AR7" i="1"/>
  <c r="AP8" i="1"/>
  <c r="AQ7" i="1"/>
  <c r="AB38" i="1"/>
  <c r="AC34" i="1"/>
  <c r="AB35" i="1"/>
  <c r="AB23" i="1"/>
  <c r="AB24" i="1"/>
  <c r="AB25" i="1"/>
  <c r="AU6" i="1"/>
  <c r="AR8" i="1"/>
  <c r="AQ8" i="1"/>
  <c r="AX8" i="1"/>
  <c r="AC35" i="1"/>
  <c r="AC38" i="1"/>
  <c r="AB39" i="1"/>
  <c r="AB22" i="1"/>
  <c r="AW8" i="1"/>
  <c r="AP7" i="1"/>
  <c r="AV8" i="1"/>
  <c r="AX6" i="1"/>
  <c r="AU8" i="1"/>
  <c r="AW6" i="1"/>
  <c r="AR6" i="1"/>
  <c r="AB32" i="1"/>
  <c r="AC36" i="1"/>
  <c r="AB31" i="1"/>
  <c r="AB37" i="1"/>
  <c r="AB27" i="1"/>
  <c r="AB26" i="1"/>
  <c r="AS8" i="1"/>
  <c r="AS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H37" i="1"/>
  <c r="AI33" i="1"/>
  <c r="AI34" i="1"/>
  <c r="AH34" i="1"/>
  <c r="AE27" i="1"/>
  <c r="AT42" i="1"/>
  <c r="AQ42" i="1"/>
  <c r="AH32" i="1"/>
  <c r="AE24" i="1"/>
  <c r="AS43" i="1"/>
  <c r="AP43" i="1"/>
  <c r="AW44" i="1"/>
  <c r="AV42" i="1"/>
  <c r="AT44" i="1"/>
  <c r="AU44" i="1"/>
  <c r="AH39" i="1"/>
  <c r="AI32" i="1"/>
  <c r="AI35" i="1"/>
  <c r="AI31" i="1"/>
  <c r="AH36" i="1"/>
  <c r="AE23" i="1"/>
  <c r="AX43" i="1"/>
  <c r="AU43" i="1"/>
  <c r="AH35" i="1"/>
  <c r="AP42" i="1"/>
  <c r="AW43" i="1"/>
  <c r="AT43" i="1"/>
  <c r="AQ43" i="1"/>
  <c r="AX44" i="1"/>
  <c r="AS42" i="1"/>
  <c r="AH33" i="1"/>
  <c r="AI38" i="1"/>
  <c r="AI37" i="1"/>
  <c r="AI36" i="1"/>
  <c r="AH38" i="1"/>
  <c r="AE20" i="1"/>
  <c r="AE21" i="1"/>
  <c r="AE19" i="1"/>
  <c r="AE22" i="1"/>
  <c r="AR44" i="1"/>
  <c r="AV43" i="1"/>
  <c r="AH31" i="1"/>
  <c r="AI39" i="1"/>
  <c r="AE25" i="1"/>
  <c r="AE26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S31" i="1"/>
  <c r="AP31" i="1"/>
  <c r="AW32" i="1"/>
  <c r="AV30" i="1"/>
  <c r="AT32" i="1"/>
  <c r="AS30" i="1"/>
  <c r="AF34" i="1"/>
  <c r="AG38" i="1"/>
  <c r="AF39" i="1"/>
  <c r="AD25" i="1"/>
  <c r="AD26" i="1"/>
  <c r="AD24" i="1"/>
  <c r="AD27" i="1"/>
  <c r="AV32" i="1"/>
  <c r="AS32" i="1"/>
  <c r="AP32" i="1"/>
  <c r="AG36" i="1"/>
  <c r="AF37" i="1"/>
  <c r="AD22" i="1"/>
  <c r="AP30" i="1"/>
  <c r="AW31" i="1"/>
  <c r="AT31" i="1"/>
  <c r="AQ31" i="1"/>
  <c r="AX32" i="1"/>
  <c r="AV31" i="1"/>
  <c r="AQ32" i="1"/>
  <c r="AW30" i="1"/>
  <c r="AF36" i="1"/>
  <c r="AG37" i="1"/>
  <c r="AG32" i="1"/>
  <c r="AG35" i="1"/>
  <c r="AG31" i="1"/>
  <c r="AF33" i="1"/>
  <c r="AG33" i="1"/>
  <c r="AD20" i="1"/>
  <c r="AX30" i="1"/>
  <c r="AU32" i="1"/>
  <c r="AD23" i="1"/>
  <c r="AT30" i="1"/>
  <c r="AR32" i="1"/>
  <c r="AQ30" i="1"/>
  <c r="AX31" i="1"/>
  <c r="AU31" i="1"/>
  <c r="AR31" i="1"/>
  <c r="AF38" i="1"/>
  <c r="AG34" i="1"/>
  <c r="AF35" i="1"/>
  <c r="AF31" i="1"/>
  <c r="AG39" i="1"/>
  <c r="AD19" i="1"/>
  <c r="AU30" i="1"/>
  <c r="AR30" i="1"/>
  <c r="AF32" i="1"/>
  <c r="AD21" i="1"/>
  <c r="AR13" i="1"/>
  <c r="AT14" i="1"/>
  <c r="AV12" i="1"/>
  <c r="AT13" i="1"/>
  <c r="AR14" i="1"/>
  <c r="AP12" i="1"/>
  <c r="AX12" i="1"/>
  <c r="AU14" i="1"/>
  <c r="AW12" i="1"/>
  <c r="AP14" i="1"/>
  <c r="AR12" i="1"/>
  <c r="AW14" i="1"/>
  <c r="AP13" i="1"/>
  <c r="AW13" i="1"/>
  <c r="AV14" i="1"/>
  <c r="AQ14" i="1"/>
  <c r="AS12" i="1"/>
  <c r="AU13" i="1"/>
  <c r="AS14" i="1"/>
  <c r="AU12" i="1"/>
  <c r="AX14" i="1"/>
  <c r="AX13" i="1"/>
  <c r="AS13" i="1"/>
  <c r="AQ13" i="1"/>
  <c r="AV13" i="1"/>
  <c r="AQ12" i="1"/>
  <c r="AT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J32" i="1"/>
  <c r="AK36" i="1"/>
  <c r="AJ37" i="1"/>
  <c r="AJ38" i="1"/>
  <c r="AK39" i="1"/>
  <c r="AK31" i="1"/>
  <c r="AJ34" i="1"/>
  <c r="AK38" i="1"/>
  <c r="AJ39" i="1"/>
  <c r="AF19" i="1"/>
  <c r="AF20" i="1"/>
  <c r="AF26" i="1"/>
  <c r="AF21" i="1"/>
  <c r="AF25" i="1"/>
  <c r="AK37" i="1"/>
  <c r="AK35" i="1"/>
  <c r="AJ36" i="1"/>
  <c r="AK33" i="1"/>
  <c r="AK32" i="1"/>
  <c r="AJ33" i="1"/>
  <c r="AF23" i="1"/>
  <c r="AF24" i="1"/>
  <c r="AF22" i="1"/>
  <c r="AK34" i="1"/>
  <c r="AJ35" i="1"/>
  <c r="AJ31" i="1"/>
  <c r="AF27" i="1"/>
  <c r="AT54" i="1"/>
  <c r="AQ54" i="1"/>
  <c r="AX54" i="1"/>
  <c r="AU54" i="1"/>
  <c r="AR54" i="1"/>
  <c r="AP54" i="1"/>
  <c r="AV54" i="1"/>
  <c r="AS54" i="1"/>
  <c r="AW54" i="1"/>
  <c r="AU33" i="1"/>
  <c r="AS35" i="1"/>
  <c r="AR33" i="1"/>
  <c r="AP35" i="1"/>
  <c r="AW33" i="1"/>
  <c r="AU35" i="1"/>
  <c r="AP33" i="1"/>
  <c r="AT33" i="1"/>
  <c r="AV35" i="1"/>
  <c r="AX34" i="1"/>
  <c r="AS33" i="1"/>
  <c r="AP34" i="1"/>
  <c r="AW35" i="1"/>
  <c r="AV33" i="1"/>
  <c r="AT35" i="1"/>
  <c r="AR34" i="1"/>
  <c r="AW34" i="1"/>
  <c r="AR35" i="1"/>
  <c r="AQ33" i="1"/>
  <c r="AU34" i="1"/>
  <c r="AQ35" i="1"/>
  <c r="AX33" i="1"/>
  <c r="AT34" i="1"/>
  <c r="AQ34" i="1"/>
  <c r="AX35" i="1"/>
  <c r="AV34" i="1"/>
  <c r="AS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<sst xmlns="http://schemas.openxmlformats.org/spreadsheetml/2006/main" count="258" uniqueCount="142">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</sst>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7" borderId="19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9" borderId="19" xfId="0" applyFont="1" applyFill="1" applyBorder="1" applyAlignment="1">
      <alignment horizontal="center" vertical="center"/>
    </xf>
    <xf numFmtId="0" fontId="20" fillId="40" borderId="19" xfId="0" applyFont="1" applyFill="1" applyBorder="1" applyAlignment="1">
      <alignment horizontal="center" vertical="center"/>
    </xf>
    <xf numFmtId="0" fontId="20" fillId="41" borderId="19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8" borderId="124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9" sqref="I9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73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71</v>
      </c>
      <c r="T1" s="141" t="s">
        <v>5</v>
      </c>
      <c r="U1" s="142" t="s">
        <v>74</v>
      </c>
      <c r="V1" s="142" t="s">
        <v>87</v>
      </c>
      <c r="W1" s="7" t="s">
        <v>97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157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6" t="s">
        <v>81</v>
      </c>
      <c r="AB2" s="186"/>
      <c r="AC2" s="12"/>
      <c r="AD2" s="5"/>
      <c r="AE2" s="21" t="s">
        <v>88</v>
      </c>
      <c r="AF2" s="22" t="s">
        <v>89</v>
      </c>
      <c r="AG2" s="30" t="s">
        <v>90</v>
      </c>
      <c r="AH2" s="23" t="s">
        <v>96</v>
      </c>
      <c r="AI2" s="5"/>
      <c r="AM2" s="70"/>
      <c r="AN2" s="71"/>
      <c r="AO2" s="72"/>
      <c r="AP2" s="73" t="s">
        <v>115</v>
      </c>
      <c r="AQ2" s="71" t="s">
        <v>116</v>
      </c>
      <c r="AR2" s="71" t="s">
        <v>117</v>
      </c>
      <c r="AS2" s="71" t="s">
        <v>118</v>
      </c>
      <c r="AT2" s="71" t="s">
        <v>119</v>
      </c>
      <c r="AU2" s="71" t="s">
        <v>120</v>
      </c>
      <c r="AV2" s="71" t="s">
        <v>121</v>
      </c>
      <c r="AW2" s="71" t="s">
        <v>122</v>
      </c>
      <c r="AX2" s="72" t="s">
        <v>123</v>
      </c>
      <c r="AZ2" s="102"/>
      <c r="BA2" s="103" t="s">
        <v>127</v>
      </c>
      <c r="BB2" s="104" t="s">
        <v>130</v>
      </c>
      <c r="BD2" s="119"/>
      <c r="BE2" s="118"/>
      <c r="BF2" s="103" t="s">
        <v>127</v>
      </c>
      <c r="BG2" s="104" t="s">
        <v>130</v>
      </c>
      <c r="BI2" s="121"/>
      <c r="BJ2" s="122"/>
      <c r="BK2" s="171">
        <v>2018</v>
      </c>
      <c r="BL2" s="172"/>
      <c r="BM2" s="173">
        <v>2017</v>
      </c>
      <c r="BN2" s="173"/>
      <c r="BO2" s="171">
        <v>2016</v>
      </c>
      <c r="BP2" s="172"/>
      <c r="BQ2" s="173">
        <v>2015</v>
      </c>
      <c r="BR2" s="172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58" t="str">
        <f t="shared" si="11"/>
        <v>D+</v>
      </c>
      <c r="AA3" s="15" t="s">
        <v>5</v>
      </c>
      <c r="AB3" s="15" t="s">
        <v>75</v>
      </c>
      <c r="AE3" s="24" t="s">
        <v>91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203">
        <v>101</v>
      </c>
      <c r="AN3" s="204">
        <v>1</v>
      </c>
      <c r="AO3" s="69" t="s">
        <v>124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99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78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127</v>
      </c>
      <c r="BL3" s="41" t="s">
        <v>130</v>
      </c>
      <c r="BM3" s="111" t="s">
        <v>127</v>
      </c>
      <c r="BN3" s="120" t="s">
        <v>130</v>
      </c>
      <c r="BO3" s="112" t="s">
        <v>127</v>
      </c>
      <c r="BP3" s="41" t="s">
        <v>130</v>
      </c>
      <c r="BQ3" s="111" t="s">
        <v>127</v>
      </c>
      <c r="BR3" s="41" t="s">
        <v>130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59" t="str">
        <f t="shared" si="11"/>
        <v>C0</v>
      </c>
      <c r="AA4" s="16">
        <v>101</v>
      </c>
      <c r="AB4" s="15" t="s">
        <v>76</v>
      </c>
      <c r="AE4" s="27" t="s">
        <v>92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99"/>
      <c r="AN4" s="205"/>
      <c r="AO4" s="84" t="s">
        <v>125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100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74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74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60" t="str">
        <f t="shared" si="11"/>
        <v>B0</v>
      </c>
      <c r="AA5" s="16">
        <v>102</v>
      </c>
      <c r="AB5" s="15" t="s">
        <v>77</v>
      </c>
      <c r="AE5" s="27" t="s">
        <v>93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99"/>
      <c r="AN5" s="206"/>
      <c r="AO5" s="78" t="s">
        <v>126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101</v>
      </c>
      <c r="BA5" s="127">
        <f t="shared" si="17"/>
        <v>82.26</v>
      </c>
      <c r="BB5" s="107">
        <f t="shared" si="18"/>
        <v>68.739999999999995</v>
      </c>
      <c r="BD5" s="174"/>
      <c r="BE5" s="109">
        <v>3</v>
      </c>
      <c r="BF5" s="131">
        <f t="shared" si="19"/>
        <v>78.84</v>
      </c>
      <c r="BG5" s="109">
        <f t="shared" si="20"/>
        <v>56.46</v>
      </c>
      <c r="BI5" s="174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60" t="str">
        <f t="shared" si="11"/>
        <v>B+</v>
      </c>
      <c r="AA6" s="16">
        <v>103</v>
      </c>
      <c r="AB6" s="15" t="s">
        <v>78</v>
      </c>
      <c r="AE6" s="27" t="s">
        <v>94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99"/>
      <c r="AN6" s="207">
        <v>2</v>
      </c>
      <c r="AO6" s="84" t="s">
        <v>124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102</v>
      </c>
      <c r="BA6" s="127">
        <f t="shared" si="17"/>
        <v>68.150000000000006</v>
      </c>
      <c r="BB6" s="107">
        <f t="shared" si="18"/>
        <v>62.86</v>
      </c>
      <c r="BD6" s="174"/>
      <c r="BE6" s="114">
        <v>4</v>
      </c>
      <c r="BF6" s="132">
        <f t="shared" si="19"/>
        <v>77.959999999999994</v>
      </c>
      <c r="BG6" s="114">
        <f t="shared" si="20"/>
        <v>38.93</v>
      </c>
      <c r="BI6" s="174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72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60" t="str">
        <f t="shared" si="11"/>
        <v>B+</v>
      </c>
      <c r="AA7" s="16">
        <v>104</v>
      </c>
      <c r="AB7" s="15" t="s">
        <v>79</v>
      </c>
      <c r="AE7" s="28" t="s">
        <v>95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99"/>
      <c r="AN7" s="205"/>
      <c r="AO7" s="76" t="s">
        <v>125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103</v>
      </c>
      <c r="BA7" s="127">
        <f t="shared" si="17"/>
        <v>60.7</v>
      </c>
      <c r="BB7" s="107">
        <f t="shared" si="18"/>
        <v>55.31</v>
      </c>
      <c r="BD7" s="175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74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59" t="str">
        <f t="shared" si="11"/>
        <v>C+</v>
      </c>
      <c r="AA8" s="16">
        <v>105</v>
      </c>
      <c r="AB8" s="15" t="s">
        <v>80</v>
      </c>
      <c r="AM8" s="199"/>
      <c r="AN8" s="206"/>
      <c r="AO8" s="78" t="s">
        <v>126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104</v>
      </c>
      <c r="BA8" s="127">
        <f t="shared" si="17"/>
        <v>54.35</v>
      </c>
      <c r="BB8" s="107">
        <f t="shared" si="18"/>
        <v>45.71</v>
      </c>
      <c r="BD8" s="174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75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60" t="str">
        <f t="shared" si="11"/>
        <v>B0</v>
      </c>
      <c r="AM9" s="199"/>
      <c r="AN9" s="207">
        <v>3</v>
      </c>
      <c r="AO9" s="82" t="s">
        <v>124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105</v>
      </c>
      <c r="BA9" s="127">
        <f t="shared" si="17"/>
        <v>44.88</v>
      </c>
      <c r="BB9" s="107">
        <f t="shared" si="18"/>
        <v>43.09</v>
      </c>
      <c r="BD9" s="174"/>
      <c r="BE9" s="109">
        <v>3</v>
      </c>
      <c r="BF9" s="131">
        <f t="shared" si="47"/>
        <v>72.459999999999994</v>
      </c>
      <c r="BG9" s="109">
        <f t="shared" si="48"/>
        <v>60.36</v>
      </c>
      <c r="BI9" s="174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60" t="str">
        <f t="shared" si="11"/>
        <v>B+</v>
      </c>
      <c r="AA10" s="189" t="s">
        <v>82</v>
      </c>
      <c r="AB10" s="19" t="s">
        <v>83</v>
      </c>
      <c r="AC10" s="17" t="s">
        <v>84</v>
      </c>
      <c r="AM10" s="199"/>
      <c r="AN10" s="205"/>
      <c r="AO10" s="76" t="s">
        <v>125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106</v>
      </c>
      <c r="BA10" s="127">
        <f t="shared" si="17"/>
        <v>39.770000000000003</v>
      </c>
      <c r="BB10" s="107">
        <f t="shared" si="18"/>
        <v>38.93</v>
      </c>
      <c r="BD10" s="176"/>
      <c r="BE10" s="117">
        <v>4</v>
      </c>
      <c r="BF10" s="133">
        <f t="shared" si="47"/>
        <v>68.88</v>
      </c>
      <c r="BG10" s="117">
        <f t="shared" si="48"/>
        <v>44.88</v>
      </c>
      <c r="BI10" s="174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60" t="str">
        <f t="shared" si="11"/>
        <v>B+</v>
      </c>
      <c r="AA11" s="190"/>
      <c r="AB11" s="20">
        <f>COUNT(B2:B54)</f>
        <v>53</v>
      </c>
      <c r="AC11" s="18">
        <f>COUNTA(E2:E54)</f>
        <v>53</v>
      </c>
      <c r="AM11" s="199"/>
      <c r="AN11" s="206"/>
      <c r="AO11" s="78" t="s">
        <v>126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95</v>
      </c>
      <c r="BA11" s="113">
        <f t="shared" si="17"/>
        <v>35.86</v>
      </c>
      <c r="BB11" s="128">
        <f t="shared" si="18"/>
        <v>26.57</v>
      </c>
      <c r="BD11" s="174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6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59" t="str">
        <f t="shared" si="11"/>
        <v>C+</v>
      </c>
      <c r="AM12" s="199"/>
      <c r="AN12" s="207">
        <v>4</v>
      </c>
      <c r="AO12" s="82" t="s">
        <v>124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74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74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60" t="str">
        <f t="shared" si="11"/>
        <v>B0</v>
      </c>
      <c r="AA13" s="187" t="s">
        <v>85</v>
      </c>
      <c r="AB13" s="188"/>
      <c r="AC13" s="17">
        <f>COUNTA(R2:R54)</f>
        <v>11</v>
      </c>
      <c r="AM13" s="199"/>
      <c r="AN13" s="205"/>
      <c r="AO13" s="76" t="s">
        <v>125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127</v>
      </c>
      <c r="BB13" s="104" t="s">
        <v>130</v>
      </c>
      <c r="BD13" s="174"/>
      <c r="BE13" s="109">
        <v>3</v>
      </c>
      <c r="BF13" s="131">
        <f t="shared" si="75"/>
        <v>81.27</v>
      </c>
      <c r="BG13" s="109">
        <f t="shared" si="76"/>
        <v>73.77</v>
      </c>
      <c r="BI13" s="174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57" t="str">
        <f t="shared" si="11"/>
        <v>F</v>
      </c>
      <c r="AA14" s="191" t="s">
        <v>86</v>
      </c>
      <c r="AB14" s="192"/>
      <c r="AC14" s="18">
        <f>COUNTBLANK(R2:R54)</f>
        <v>42</v>
      </c>
      <c r="AM14" s="199"/>
      <c r="AN14" s="205"/>
      <c r="AO14" s="80" t="s">
        <v>126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129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74"/>
      <c r="BE14" s="114">
        <v>4</v>
      </c>
      <c r="BF14" s="132">
        <f t="shared" si="75"/>
        <v>75.33</v>
      </c>
      <c r="BG14" s="114">
        <f t="shared" si="76"/>
        <v>62.86</v>
      </c>
      <c r="BI14" s="174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57" t="str">
        <f t="shared" si="11"/>
        <v>F</v>
      </c>
      <c r="AM15" s="201">
        <v>102</v>
      </c>
      <c r="AN15" s="208">
        <v>1</v>
      </c>
      <c r="AO15" s="86" t="s">
        <v>124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128</v>
      </c>
      <c r="BA15" s="112">
        <f>_xlfn.MAXIFS($O$2:$O$54,$R$2:$R$54,"=")</f>
        <v>89.82</v>
      </c>
      <c r="BB15" s="41">
        <f>_xlfn.MINIFS($O$2:$O$54,$R$2:$R$54,"=")</f>
        <v>26.57</v>
      </c>
      <c r="BD15" s="175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74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72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59" t="str">
        <f t="shared" si="11"/>
        <v>C+</v>
      </c>
      <c r="AA16" s="35"/>
      <c r="AM16" s="199"/>
      <c r="AN16" s="205"/>
      <c r="AO16" s="76" t="s">
        <v>125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74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75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60" t="str">
        <f t="shared" si="11"/>
        <v>B0</v>
      </c>
      <c r="AA17" s="193" t="s">
        <v>112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99"/>
      <c r="AN17" s="206"/>
      <c r="AO17" s="78" t="s">
        <v>126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74"/>
      <c r="BE17" s="109">
        <v>3</v>
      </c>
      <c r="BF17" s="131">
        <f t="shared" si="103"/>
        <v>82.26</v>
      </c>
      <c r="BG17" s="109">
        <f t="shared" si="104"/>
        <v>82.26</v>
      </c>
      <c r="BI17" s="174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60" t="str">
        <f t="shared" si="11"/>
        <v>B0</v>
      </c>
      <c r="AA18" s="194"/>
      <c r="AB18" s="39" t="s">
        <v>107</v>
      </c>
      <c r="AC18" s="39" t="s">
        <v>108</v>
      </c>
      <c r="AD18" s="40" t="s">
        <v>109</v>
      </c>
      <c r="AE18" s="40" t="s">
        <v>110</v>
      </c>
      <c r="AF18" s="41" t="s">
        <v>111</v>
      </c>
      <c r="AM18" s="199"/>
      <c r="AN18" s="207">
        <v>2</v>
      </c>
      <c r="AO18" s="82" t="s">
        <v>124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76"/>
      <c r="BE18" s="117">
        <v>4</v>
      </c>
      <c r="BF18" s="133">
        <f t="shared" si="103"/>
        <v>64.66</v>
      </c>
      <c r="BG18" s="117">
        <f t="shared" si="104"/>
        <v>48.16</v>
      </c>
      <c r="BI18" s="174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60" t="str">
        <f t="shared" si="11"/>
        <v>B+</v>
      </c>
      <c r="AA19" s="46" t="s">
        <v>99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99"/>
      <c r="AN19" s="205"/>
      <c r="AO19" s="76" t="s">
        <v>125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74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6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61" t="str">
        <f t="shared" si="11"/>
        <v>A0</v>
      </c>
      <c r="AA20" s="47" t="s">
        <v>100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99"/>
      <c r="AN20" s="206"/>
      <c r="AO20" s="78" t="s">
        <v>126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74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74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61" t="str">
        <f t="shared" si="11"/>
        <v>A0</v>
      </c>
      <c r="AA21" s="47" t="s">
        <v>101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99"/>
      <c r="AN21" s="207">
        <v>3</v>
      </c>
      <c r="AO21" s="82" t="s">
        <v>124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74"/>
      <c r="BE21" s="109">
        <v>3</v>
      </c>
      <c r="BF21" s="131">
        <f t="shared" si="133"/>
        <v>68.150000000000006</v>
      </c>
      <c r="BG21" s="109">
        <f t="shared" si="134"/>
        <v>67.44</v>
      </c>
      <c r="BI21" s="174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72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59" t="str">
        <f t="shared" si="11"/>
        <v>C0</v>
      </c>
      <c r="AA22" s="47" t="s">
        <v>102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99"/>
      <c r="AN22" s="205"/>
      <c r="AO22" s="76" t="s">
        <v>125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7"/>
      <c r="BE22" s="41">
        <v>4</v>
      </c>
      <c r="BF22" s="112">
        <f t="shared" si="133"/>
        <v>0</v>
      </c>
      <c r="BG22" s="41">
        <f t="shared" si="134"/>
        <v>0</v>
      </c>
      <c r="BI22" s="174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59" t="str">
        <f t="shared" si="11"/>
        <v>C+</v>
      </c>
      <c r="AA23" s="47" t="s">
        <v>103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99"/>
      <c r="AN23" s="206"/>
      <c r="AO23" s="78" t="s">
        <v>126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7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59" t="str">
        <f t="shared" si="11"/>
        <v>C+</v>
      </c>
      <c r="AA24" s="47" t="s">
        <v>104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99"/>
      <c r="AN24" s="207">
        <v>4</v>
      </c>
      <c r="AO24" s="82" t="s">
        <v>124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57" t="str">
        <f t="shared" si="11"/>
        <v>F</v>
      </c>
      <c r="AA25" s="47" t="s">
        <v>105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99"/>
      <c r="AN25" s="205"/>
      <c r="AO25" s="76" t="s">
        <v>125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61" t="str">
        <f t="shared" si="11"/>
        <v>A0</v>
      </c>
      <c r="AA26" s="47" t="s">
        <v>106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202"/>
      <c r="AN26" s="209"/>
      <c r="AO26" s="88" t="s">
        <v>126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61" t="str">
        <f t="shared" si="11"/>
        <v>A0</v>
      </c>
      <c r="AA27" s="48" t="s">
        <v>98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99">
        <v>103</v>
      </c>
      <c r="AN27" s="205">
        <v>1</v>
      </c>
      <c r="AO27" s="84" t="s">
        <v>124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61" t="str">
        <f t="shared" si="11"/>
        <v>A+</v>
      </c>
      <c r="AM28" s="199"/>
      <c r="AN28" s="205"/>
      <c r="AO28" s="76" t="s">
        <v>125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57" t="str">
        <f t="shared" si="11"/>
        <v>F</v>
      </c>
      <c r="AA29" s="195" t="s">
        <v>112</v>
      </c>
      <c r="AB29" s="197">
        <v>101</v>
      </c>
      <c r="AC29" s="198"/>
      <c r="AD29" s="179">
        <v>102</v>
      </c>
      <c r="AE29" s="180"/>
      <c r="AF29" s="181">
        <v>103</v>
      </c>
      <c r="AG29" s="182"/>
      <c r="AH29" s="183">
        <v>104</v>
      </c>
      <c r="AI29" s="184"/>
      <c r="AJ29" s="181">
        <v>105</v>
      </c>
      <c r="AK29" s="185"/>
      <c r="AM29" s="199"/>
      <c r="AN29" s="206"/>
      <c r="AO29" s="78" t="s">
        <v>126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72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61" t="str">
        <f t="shared" si="11"/>
        <v>A0</v>
      </c>
      <c r="AA30" s="196"/>
      <c r="AB30" s="45" t="s">
        <v>113</v>
      </c>
      <c r="AC30" s="57" t="s">
        <v>114</v>
      </c>
      <c r="AD30" s="61" t="s">
        <v>113</v>
      </c>
      <c r="AE30" s="62" t="s">
        <v>114</v>
      </c>
      <c r="AF30" s="59" t="s">
        <v>113</v>
      </c>
      <c r="AG30" s="57" t="s">
        <v>114</v>
      </c>
      <c r="AH30" s="61" t="s">
        <v>113</v>
      </c>
      <c r="AI30" s="62" t="s">
        <v>114</v>
      </c>
      <c r="AJ30" s="59" t="s">
        <v>113</v>
      </c>
      <c r="AK30" s="56" t="s">
        <v>114</v>
      </c>
      <c r="AM30" s="199"/>
      <c r="AN30" s="207">
        <v>2</v>
      </c>
      <c r="AO30" s="82" t="s">
        <v>124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61" t="str">
        <f t="shared" si="11"/>
        <v>A0</v>
      </c>
      <c r="AA31" s="46" t="s">
        <v>99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99"/>
      <c r="AN31" s="205"/>
      <c r="AO31" s="76" t="s">
        <v>125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72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58" t="str">
        <f t="shared" si="11"/>
        <v>D+</v>
      </c>
      <c r="AA32" s="47" t="s">
        <v>100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99"/>
      <c r="AN32" s="206"/>
      <c r="AO32" s="78" t="s">
        <v>126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59" t="str">
        <f t="shared" si="11"/>
        <v>C0</v>
      </c>
      <c r="AA33" s="47" t="s">
        <v>101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99"/>
      <c r="AN33" s="207">
        <v>3</v>
      </c>
      <c r="AO33" s="82" t="s">
        <v>124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15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102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99"/>
      <c r="AN34" s="205"/>
      <c r="AO34" s="76" t="s">
        <v>125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159" t="str">
        <f t="shared" si="213"/>
        <v>C0</v>
      </c>
      <c r="AA35" s="47" t="s">
        <v>103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99"/>
      <c r="AN35" s="206"/>
      <c r="AO35" s="78" t="s">
        <v>126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72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158" t="str">
        <f t="shared" si="213"/>
        <v>D0</v>
      </c>
      <c r="AA36" s="47" t="s">
        <v>104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99"/>
      <c r="AN36" s="207">
        <v>4</v>
      </c>
      <c r="AO36" s="82" t="s">
        <v>124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157" t="str">
        <f t="shared" si="213"/>
        <v>F</v>
      </c>
      <c r="AA37" s="47" t="s">
        <v>105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99"/>
      <c r="AN37" s="205"/>
      <c r="AO37" s="76" t="s">
        <v>125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161" t="str">
        <f t="shared" si="213"/>
        <v>A0</v>
      </c>
      <c r="AA38" s="47" t="s">
        <v>106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99"/>
      <c r="AN38" s="205"/>
      <c r="AO38" s="80" t="s">
        <v>126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72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161" t="str">
        <f t="shared" si="213"/>
        <v>A0</v>
      </c>
      <c r="AA39" s="48" t="s">
        <v>98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201">
        <v>104</v>
      </c>
      <c r="AN39" s="208">
        <v>1</v>
      </c>
      <c r="AO39" s="86" t="s">
        <v>124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160" t="str">
        <f t="shared" si="213"/>
        <v>B+</v>
      </c>
      <c r="AM40" s="199"/>
      <c r="AN40" s="205"/>
      <c r="AO40" s="76" t="s">
        <v>125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161" t="str">
        <f t="shared" si="213"/>
        <v>A+</v>
      </c>
      <c r="AM41" s="199"/>
      <c r="AN41" s="206"/>
      <c r="AO41" s="78" t="s">
        <v>126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72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161" t="str">
        <f t="shared" si="213"/>
        <v>A0</v>
      </c>
      <c r="AM42" s="199"/>
      <c r="AN42" s="207">
        <v>2</v>
      </c>
      <c r="AO42" s="82" t="s">
        <v>124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72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160" t="str">
        <f t="shared" si="213"/>
        <v>B0</v>
      </c>
      <c r="AM43" s="199"/>
      <c r="AN43" s="205"/>
      <c r="AO43" s="76" t="s">
        <v>125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161" t="str">
        <f t="shared" si="213"/>
        <v>A+</v>
      </c>
      <c r="AM44" s="199"/>
      <c r="AN44" s="206"/>
      <c r="AO44" s="78" t="s">
        <v>126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160" t="str">
        <f t="shared" si="213"/>
        <v>B0</v>
      </c>
      <c r="AM45" s="199"/>
      <c r="AN45" s="207">
        <v>3</v>
      </c>
      <c r="AO45" s="82" t="s">
        <v>124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72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160" t="str">
        <f t="shared" si="213"/>
        <v>B+</v>
      </c>
      <c r="AM46" s="199"/>
      <c r="AN46" s="205"/>
      <c r="AO46" s="76" t="s">
        <v>125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159" t="str">
        <f t="shared" si="213"/>
        <v>C+</v>
      </c>
      <c r="AM47" s="199"/>
      <c r="AN47" s="206"/>
      <c r="AO47" s="78" t="s">
        <v>126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160" t="str">
        <f t="shared" si="213"/>
        <v>B+</v>
      </c>
      <c r="AM48" s="199"/>
      <c r="AN48" s="207">
        <v>4</v>
      </c>
      <c r="AO48" s="82" t="s">
        <v>124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161" t="str">
        <f t="shared" si="213"/>
        <v>A0</v>
      </c>
      <c r="AM49" s="199"/>
      <c r="AN49" s="205"/>
      <c r="AO49" s="76" t="s">
        <v>125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72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160" t="str">
        <f t="shared" si="213"/>
        <v>B0</v>
      </c>
      <c r="AM50" s="202"/>
      <c r="AN50" s="209"/>
      <c r="AO50" s="88" t="s">
        <v>126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161" t="str">
        <f t="shared" si="213"/>
        <v>A0</v>
      </c>
      <c r="AM51" s="199">
        <v>105</v>
      </c>
      <c r="AN51" s="205">
        <v>1</v>
      </c>
      <c r="AO51" s="84" t="s">
        <v>124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160" t="str">
        <f t="shared" si="213"/>
        <v>B+</v>
      </c>
      <c r="AM52" s="199"/>
      <c r="AN52" s="205"/>
      <c r="AO52" s="76" t="s">
        <v>125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159" t="str">
        <f t="shared" si="213"/>
        <v>C0</v>
      </c>
      <c r="AM53" s="199"/>
      <c r="AN53" s="206"/>
      <c r="AO53" s="78" t="s">
        <v>126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63">
        <v>53</v>
      </c>
      <c r="B54" s="164">
        <v>2</v>
      </c>
      <c r="C54" s="165">
        <v>201810585</v>
      </c>
      <c r="D54" s="166" t="str">
        <f t="shared" si="202"/>
        <v>통신학과</v>
      </c>
      <c r="E54" s="164" t="s">
        <v>63</v>
      </c>
      <c r="F54" s="164">
        <v>75</v>
      </c>
      <c r="G54" s="164">
        <f t="shared" si="203"/>
        <v>37.5</v>
      </c>
      <c r="H54" s="164">
        <v>42</v>
      </c>
      <c r="I54" s="164">
        <f t="shared" si="204"/>
        <v>38.18</v>
      </c>
      <c r="J54" s="164">
        <v>97.78</v>
      </c>
      <c r="K54" s="164">
        <v>37</v>
      </c>
      <c r="L54" s="164">
        <f t="shared" si="205"/>
        <v>33.64</v>
      </c>
      <c r="M54" s="164">
        <v>11</v>
      </c>
      <c r="N54" s="167">
        <v>100</v>
      </c>
      <c r="O54" s="168">
        <f t="shared" si="206"/>
        <v>43.86</v>
      </c>
      <c r="P54" s="168">
        <f t="shared" si="207"/>
        <v>44</v>
      </c>
      <c r="Q54" s="168">
        <f t="shared" si="208"/>
        <v>44</v>
      </c>
      <c r="R54" s="168"/>
      <c r="S54" s="168" t="str">
        <f t="shared" si="209"/>
        <v>2018</v>
      </c>
      <c r="T54" s="169" t="str">
        <f t="shared" si="210"/>
        <v>105</v>
      </c>
      <c r="U54" s="168" t="b">
        <f t="shared" si="211"/>
        <v>1</v>
      </c>
      <c r="V54" s="168" t="str">
        <f t="shared" si="212"/>
        <v>D</v>
      </c>
      <c r="W54" s="170" t="str">
        <f t="shared" si="213"/>
        <v>D+</v>
      </c>
      <c r="AM54" s="199"/>
      <c r="AN54" s="162">
        <v>2</v>
      </c>
      <c r="AO54" s="82" t="s">
        <v>124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99"/>
      <c r="AN55" s="207">
        <v>4</v>
      </c>
      <c r="AO55" s="82" t="s">
        <v>124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99"/>
      <c r="AN56" s="205"/>
      <c r="AO56" s="76" t="s">
        <v>125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200"/>
      <c r="AN57" s="210"/>
      <c r="AO57" s="100" t="s">
        <v>126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75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76</v>
      </c>
      <c r="D2" s="11" t="s">
        <v>75</v>
      </c>
      <c r="E2" s="11" t="s">
        <v>76</v>
      </c>
      <c r="F2" s="11" t="s">
        <v>77</v>
      </c>
      <c r="G2" s="11" t="s">
        <v>78</v>
      </c>
      <c r="H2" s="11" t="s">
        <v>79</v>
      </c>
      <c r="I2" s="11" t="s">
        <v>80</v>
      </c>
    </row>
    <row r="3" spans="1:9" x14ac:dyDescent="0.3">
      <c r="A3" s="11">
        <v>102</v>
      </c>
      <c r="B3" s="11" t="s">
        <v>77</v>
      </c>
    </row>
    <row r="4" spans="1:9" x14ac:dyDescent="0.3">
      <c r="A4" s="11">
        <v>103</v>
      </c>
      <c r="B4" s="11" t="s">
        <v>78</v>
      </c>
    </row>
    <row r="5" spans="1:9" x14ac:dyDescent="0.3">
      <c r="A5" s="11">
        <v>104</v>
      </c>
      <c r="B5" s="11" t="s">
        <v>79</v>
      </c>
    </row>
    <row r="6" spans="1:9" x14ac:dyDescent="0.3">
      <c r="A6" s="11">
        <v>105</v>
      </c>
      <c r="B6" s="11" t="s">
        <v>80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131</v>
      </c>
      <c r="B1" s="156" t="s">
        <v>132</v>
      </c>
    </row>
    <row r="2" spans="1:2" x14ac:dyDescent="0.3">
      <c r="A2" s="156">
        <v>6</v>
      </c>
      <c r="B2" s="156" t="s">
        <v>133</v>
      </c>
    </row>
    <row r="3" spans="1:2" x14ac:dyDescent="0.3">
      <c r="A3" s="156">
        <v>8</v>
      </c>
      <c r="B3" s="156" t="s">
        <v>134</v>
      </c>
    </row>
    <row r="4" spans="1:2" x14ac:dyDescent="0.3">
      <c r="A4" s="156">
        <v>1</v>
      </c>
      <c r="B4" s="156" t="s">
        <v>135</v>
      </c>
    </row>
    <row r="5" spans="1:2" x14ac:dyDescent="0.3">
      <c r="A5" s="156">
        <v>2</v>
      </c>
      <c r="B5" s="156" t="s">
        <v>136</v>
      </c>
    </row>
    <row r="6" spans="1:2" x14ac:dyDescent="0.3">
      <c r="A6" s="156">
        <v>7</v>
      </c>
      <c r="B6" s="156" t="s">
        <v>137</v>
      </c>
    </row>
    <row r="7" spans="1:2" x14ac:dyDescent="0.3">
      <c r="A7" s="156">
        <v>3</v>
      </c>
      <c r="B7" s="156" t="s">
        <v>138</v>
      </c>
    </row>
    <row r="8" spans="1:2" x14ac:dyDescent="0.3">
      <c r="A8" s="156">
        <v>9</v>
      </c>
      <c r="B8" s="156" t="s">
        <v>139</v>
      </c>
    </row>
    <row r="9" spans="1:2" x14ac:dyDescent="0.3">
      <c r="A9" s="156">
        <v>4</v>
      </c>
      <c r="B9" s="156" t="s">
        <v>140</v>
      </c>
    </row>
    <row r="10" spans="1:2" x14ac:dyDescent="0.3">
      <c r="A10" s="156">
        <v>5</v>
      </c>
      <c r="B10" s="156" t="s">
        <v>141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2019-11-16T07:42:21Z</dcterms:modified>
</cp:coreProperties>
</file>