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4차_조판\제3부 엑셀을 이용한 데이터분석\Chap13_피벗테이블\Chap13_피벗테이블_준비파일\"/>
    </mc:Choice>
  </mc:AlternateContent>
  <xr:revisionPtr revIDLastSave="0" documentId="13_ncr:1_{1406F7D0-3E0E-4F52-90C8-9BA96EED57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1" r:id="rId1"/>
    <sheet name="학과코드" sheetId="3" r:id="rId2"/>
    <sheet name="정렬예제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25" i="1" l="1"/>
  <c r="W10" i="1"/>
  <c r="W44" i="1"/>
  <c r="W46" i="1"/>
  <c r="W15" i="1"/>
  <c r="W9" i="1"/>
  <c r="W21" i="1"/>
  <c r="W23" i="1"/>
  <c r="W17" i="1"/>
  <c r="W51" i="1"/>
  <c r="W43" i="1"/>
  <c r="W2" i="1"/>
  <c r="W22" i="1"/>
  <c r="W18" i="1"/>
  <c r="W31" i="1"/>
  <c r="W28" i="1"/>
  <c r="W20" i="1"/>
  <c r="W37" i="1"/>
  <c r="W26" i="1"/>
  <c r="W47" i="1"/>
  <c r="W35" i="1"/>
  <c r="W53" i="1"/>
  <c r="W34" i="1"/>
  <c r="W32" i="1"/>
  <c r="W39" i="1"/>
  <c r="W40" i="1"/>
  <c r="W33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BB11" i="1" l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Q54" i="1"/>
  <c r="AX54" i="1"/>
  <c r="AU54" i="1"/>
  <c r="AR54" i="1"/>
  <c r="AP54" i="1"/>
  <c r="AV54" i="1"/>
  <c r="AS54" i="1"/>
  <c r="AW54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<sst xmlns="http://schemas.openxmlformats.org/spreadsheetml/2006/main" count="258" uniqueCount="142">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</sst>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0" t="s">
        <v>80</v>
      </c>
      <c r="AB2" s="180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65">
        <v>2018</v>
      </c>
      <c r="BL2" s="166"/>
      <c r="BM2" s="167">
        <v>2017</v>
      </c>
      <c r="BN2" s="167"/>
      <c r="BO2" s="165">
        <v>2016</v>
      </c>
      <c r="BP2" s="166"/>
      <c r="BQ2" s="167">
        <v>2015</v>
      </c>
      <c r="BR2" s="166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7">
        <v>101</v>
      </c>
      <c r="AN3" s="198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72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3"/>
      <c r="AN4" s="199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68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68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3"/>
      <c r="AN5" s="200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68"/>
      <c r="BE5" s="109">
        <v>3</v>
      </c>
      <c r="BF5" s="131">
        <f t="shared" si="19"/>
        <v>78.84</v>
      </c>
      <c r="BG5" s="109">
        <f t="shared" si="20"/>
        <v>56.46</v>
      </c>
      <c r="BI5" s="168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3"/>
      <c r="AN6" s="201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68"/>
      <c r="BE6" s="114">
        <v>4</v>
      </c>
      <c r="BF6" s="132">
        <f t="shared" si="19"/>
        <v>77.959999999999994</v>
      </c>
      <c r="BG6" s="114">
        <f t="shared" si="20"/>
        <v>38.93</v>
      </c>
      <c r="BI6" s="168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3"/>
      <c r="AN7" s="199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69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68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93"/>
      <c r="AN8" s="200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68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69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93"/>
      <c r="AN9" s="201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68"/>
      <c r="BE9" s="109">
        <v>3</v>
      </c>
      <c r="BF9" s="131">
        <f t="shared" si="47"/>
        <v>72.459999999999994</v>
      </c>
      <c r="BG9" s="109">
        <f t="shared" si="48"/>
        <v>60.36</v>
      </c>
      <c r="BI9" s="168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3" t="s">
        <v>81</v>
      </c>
      <c r="AB10" s="19" t="s">
        <v>82</v>
      </c>
      <c r="AC10" s="17" t="s">
        <v>83</v>
      </c>
      <c r="AM10" s="193"/>
      <c r="AN10" s="199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0"/>
      <c r="BE10" s="117">
        <v>4</v>
      </c>
      <c r="BF10" s="133">
        <f t="shared" si="47"/>
        <v>68.88</v>
      </c>
      <c r="BG10" s="117">
        <f t="shared" si="48"/>
        <v>44.88</v>
      </c>
      <c r="BI10" s="168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84"/>
      <c r="AB11" s="20">
        <f>COUNT(B2:B54)</f>
        <v>53</v>
      </c>
      <c r="AC11" s="18">
        <f>COUNTA(E2:E54)</f>
        <v>53</v>
      </c>
      <c r="AM11" s="193"/>
      <c r="AN11" s="200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68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0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93"/>
      <c r="AN12" s="201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68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68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1" t="s">
        <v>84</v>
      </c>
      <c r="AB13" s="182"/>
      <c r="AC13" s="17">
        <f>COUNTA(R2:R54)</f>
        <v>11</v>
      </c>
      <c r="AM13" s="193"/>
      <c r="AN13" s="199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68"/>
      <c r="BE13" s="109">
        <v>3</v>
      </c>
      <c r="BF13" s="131">
        <f t="shared" si="75"/>
        <v>81.27</v>
      </c>
      <c r="BG13" s="109">
        <f t="shared" si="76"/>
        <v>73.77</v>
      </c>
      <c r="BI13" s="168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85" t="s">
        <v>85</v>
      </c>
      <c r="AB14" s="186"/>
      <c r="AC14" s="18">
        <f>COUNTBLANK(R2:R54)</f>
        <v>42</v>
      </c>
      <c r="AM14" s="193"/>
      <c r="AN14" s="199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68"/>
      <c r="BE14" s="114">
        <v>4</v>
      </c>
      <c r="BF14" s="132">
        <f t="shared" si="75"/>
        <v>75.33</v>
      </c>
      <c r="BG14" s="114">
        <f t="shared" si="76"/>
        <v>62.86</v>
      </c>
      <c r="BI14" s="168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95">
        <v>102</v>
      </c>
      <c r="AN15" s="202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69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68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93"/>
      <c r="AN16" s="199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68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69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87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3"/>
      <c r="AN17" s="200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68"/>
      <c r="BE17" s="109">
        <v>3</v>
      </c>
      <c r="BF17" s="131">
        <f t="shared" si="103"/>
        <v>82.26</v>
      </c>
      <c r="BG17" s="109">
        <f t="shared" si="104"/>
        <v>82.26</v>
      </c>
      <c r="BI17" s="168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88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93"/>
      <c r="AN18" s="201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70"/>
      <c r="BE18" s="117">
        <v>4</v>
      </c>
      <c r="BF18" s="133">
        <f t="shared" si="103"/>
        <v>64.66</v>
      </c>
      <c r="BG18" s="117">
        <f t="shared" si="104"/>
        <v>48.16</v>
      </c>
      <c r="BI18" s="168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3"/>
      <c r="AN19" s="199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68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0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3"/>
      <c r="AN20" s="200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68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68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3"/>
      <c r="AN21" s="201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68"/>
      <c r="BE21" s="109">
        <v>3</v>
      </c>
      <c r="BF21" s="131">
        <f t="shared" si="133"/>
        <v>68.150000000000006</v>
      </c>
      <c r="BG21" s="109">
        <f t="shared" si="134"/>
        <v>67.44</v>
      </c>
      <c r="BI21" s="168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3"/>
      <c r="AN22" s="199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1"/>
      <c r="BE22" s="41">
        <v>4</v>
      </c>
      <c r="BF22" s="112">
        <f t="shared" si="133"/>
        <v>0</v>
      </c>
      <c r="BG22" s="41">
        <f t="shared" si="134"/>
        <v>0</v>
      </c>
      <c r="BI22" s="168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3"/>
      <c r="AN23" s="200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1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3"/>
      <c r="AN24" s="201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3"/>
      <c r="AN25" s="199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6"/>
      <c r="AN26" s="203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93">
        <v>103</v>
      </c>
      <c r="AN27" s="199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93"/>
      <c r="AN28" s="199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89" t="s">
        <v>111</v>
      </c>
      <c r="AB29" s="191">
        <v>101</v>
      </c>
      <c r="AC29" s="192"/>
      <c r="AD29" s="173">
        <v>102</v>
      </c>
      <c r="AE29" s="174"/>
      <c r="AF29" s="175">
        <v>103</v>
      </c>
      <c r="AG29" s="176"/>
      <c r="AH29" s="177">
        <v>104</v>
      </c>
      <c r="AI29" s="178"/>
      <c r="AJ29" s="175">
        <v>105</v>
      </c>
      <c r="AK29" s="179"/>
      <c r="AM29" s="193"/>
      <c r="AN29" s="200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0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93"/>
      <c r="AN30" s="201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3"/>
      <c r="AN31" s="199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3"/>
      <c r="AN32" s="200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3"/>
      <c r="AN33" s="201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3"/>
      <c r="AN34" s="199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3"/>
      <c r="AN35" s="200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3"/>
      <c r="AN36" s="201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3"/>
      <c r="AN37" s="199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3"/>
      <c r="AN38" s="199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95">
        <v>104</v>
      </c>
      <c r="AN39" s="202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93"/>
      <c r="AN40" s="199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93"/>
      <c r="AN41" s="200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93"/>
      <c r="AN42" s="201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93"/>
      <c r="AN43" s="199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93"/>
      <c r="AN44" s="200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93"/>
      <c r="AN45" s="201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93"/>
      <c r="AN46" s="199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93"/>
      <c r="AN47" s="200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93"/>
      <c r="AN48" s="201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93"/>
      <c r="AN49" s="199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96"/>
      <c r="AN50" s="203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93">
        <v>105</v>
      </c>
      <c r="AN51" s="199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93"/>
      <c r="AN52" s="199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93"/>
      <c r="AN53" s="200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93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93"/>
      <c r="AN55" s="201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93"/>
      <c r="AN56" s="199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94"/>
      <c r="AN57" s="204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2019-12-12T07:57:48Z</dcterms:modified>
</cp:coreProperties>
</file>