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2차_수정\제4부 엑셀을 이용한 분석의 시각화\Chap16_차트\Chap16_차트_준비파일\"/>
    </mc:Choice>
  </mc:AlternateContent>
  <xr:revisionPtr revIDLastSave="0" documentId="13_ncr:1_{E0529A35-288F-4F05-A678-8DA032A4113E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<sst xmlns="http://schemas.openxmlformats.org/spreadsheetml/2006/main" count="280" uniqueCount="207">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</sst>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>
                <a:effectLst/>
              </a:rPr>
              <a:t>성별</a:t>
            </a:r>
            <a:r>
              <a:rPr lang="en-US" altLang="ko-KR" sz="1800">
                <a:effectLst/>
              </a:rPr>
              <a:t>/</a:t>
            </a:r>
            <a:r>
              <a:rPr lang="ko-KR" altLang="en-US" sz="1800">
                <a:effectLst/>
              </a:rPr>
              <a:t>회원등급별 최고</a:t>
            </a:r>
            <a:r>
              <a:rPr lang="en-US" altLang="ko-KR" sz="1800">
                <a:effectLst/>
              </a:rPr>
              <a:t>/</a:t>
            </a:r>
            <a:r>
              <a:rPr lang="ko-KR" altLang="en-US" sz="1800">
                <a:effectLst/>
              </a:rPr>
              <a:t>최저할인율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회원정보!$AT$2</c:f>
              <c:strCache>
                <c:ptCount val="1"/>
                <c:pt idx="0">
                  <c:v>최고할인율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회원정보!$AR$3:$AS$10</c:f>
              <c:multiLvlStrCache>
                <c:ptCount val="8"/>
                <c:lvl>
                  <c:pt idx="0">
                    <c:v>PURE GOLD</c:v>
                  </c:pt>
                  <c:pt idx="1">
                    <c:v>GOLD</c:v>
                  </c:pt>
                  <c:pt idx="2">
                    <c:v>SILVER</c:v>
                  </c:pt>
                  <c:pt idx="3">
                    <c:v>BRONZE</c:v>
                  </c:pt>
                  <c:pt idx="4">
                    <c:v>PURE GOLD</c:v>
                  </c:pt>
                  <c:pt idx="5">
                    <c:v>GOLD</c:v>
                  </c:pt>
                  <c:pt idx="6">
                    <c:v>SILVER</c:v>
                  </c:pt>
                  <c:pt idx="7">
                    <c:v>BRONZE</c:v>
                  </c:pt>
                </c:lvl>
                <c:lvl>
                  <c:pt idx="0">
                    <c:v>남</c:v>
                  </c:pt>
                  <c:pt idx="4">
                    <c:v>여</c:v>
                  </c:pt>
                </c:lvl>
              </c:multiLvlStrCache>
            </c:multiLvlStrRef>
          </c:cat>
          <c:val>
            <c:numRef>
              <c:f>회원정보!$AT$3:$AT$10</c:f>
              <c:numCache>
                <c:formatCode>General</c:formatCode>
                <c:ptCount val="8"/>
                <c:pt idx="0">
                  <c:v>0.35</c:v>
                </c:pt>
                <c:pt idx="1">
                  <c:v>0.23</c:v>
                </c:pt>
                <c:pt idx="2">
                  <c:v>0.13</c:v>
                </c:pt>
                <c:pt idx="3">
                  <c:v>0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4-47AF-8E6E-6B032B1A224E}"/>
            </c:ext>
          </c:extLst>
        </c:ser>
        <c:ser>
          <c:idx val="1"/>
          <c:order val="1"/>
          <c:tx>
            <c:strRef>
              <c:f>회원정보!$AU$2</c:f>
              <c:strCache>
                <c:ptCount val="1"/>
                <c:pt idx="0">
                  <c:v>최저할인율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회원정보!$AR$3:$AS$10</c:f>
              <c:multiLvlStrCache>
                <c:ptCount val="8"/>
                <c:lvl>
                  <c:pt idx="0">
                    <c:v>PURE GOLD</c:v>
                  </c:pt>
                  <c:pt idx="1">
                    <c:v>GOLD</c:v>
                  </c:pt>
                  <c:pt idx="2">
                    <c:v>SILVER</c:v>
                  </c:pt>
                  <c:pt idx="3">
                    <c:v>BRONZE</c:v>
                  </c:pt>
                  <c:pt idx="4">
                    <c:v>PURE GOLD</c:v>
                  </c:pt>
                  <c:pt idx="5">
                    <c:v>GOLD</c:v>
                  </c:pt>
                  <c:pt idx="6">
                    <c:v>SILVER</c:v>
                  </c:pt>
                  <c:pt idx="7">
                    <c:v>BRONZE</c:v>
                  </c:pt>
                </c:lvl>
                <c:lvl>
                  <c:pt idx="0">
                    <c:v>남</c:v>
                  </c:pt>
                  <c:pt idx="4">
                    <c:v>여</c:v>
                  </c:pt>
                </c:lvl>
              </c:multiLvlStrCache>
            </c:multiLvlStrRef>
          </c:cat>
          <c:val>
            <c:numRef>
              <c:f>회원정보!$AU$3:$AU$10</c:f>
              <c:numCache>
                <c:formatCode>General</c:formatCode>
                <c:ptCount val="8"/>
                <c:pt idx="0">
                  <c:v>0.2</c:v>
                </c:pt>
                <c:pt idx="1">
                  <c:v>0.15</c:v>
                </c:pt>
                <c:pt idx="2">
                  <c:v>0.03</c:v>
                </c:pt>
                <c:pt idx="3">
                  <c:v>0</c:v>
                </c:pt>
                <c:pt idx="4">
                  <c:v>0.25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4-47AF-8E6E-6B032B1A22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3208824"/>
        <c:axId val="523206264"/>
      </c:lineChart>
      <c:catAx>
        <c:axId val="52320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성별</a:t>
                </a:r>
                <a:r>
                  <a:rPr lang="en-US" altLang="ko-KR"/>
                  <a:t>/</a:t>
                </a:r>
                <a:r>
                  <a:rPr lang="ko-KR" altLang="en-US"/>
                  <a:t>회원등급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206264"/>
        <c:crosses val="autoZero"/>
        <c:auto val="1"/>
        <c:lblAlgn val="ctr"/>
        <c:lblOffset val="100"/>
        <c:noMultiLvlLbl val="0"/>
      </c:catAx>
      <c:valAx>
        <c:axId val="52320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할인율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20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137160</xdr:colOff>
      <xdr:row>1</xdr:row>
      <xdr:rowOff>76200</xdr:rowOff>
    </xdr:from>
    <xdr:to>
      <xdr:col>47</xdr:col>
      <xdr:colOff>655320</xdr:colOff>
      <xdr:row>22</xdr:row>
      <xdr:rowOff>198120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37B20B5-FA8F-438C-BE47-A71161358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topLeftCell="AD1" zoomScaleNormal="100" workbookViewId="0">
      <pane ySplit="1" topLeftCell="A2" activePane="bottomLeft" state="frozen"/>
      <selection pane="bottomLeft" activeCell="AR2" sqref="AR2:AU10"/>
    </sheetView>
  </sheetViews>
  <sheetFormatPr defaultColWidth="9"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customWidth="1"/>
    <col min="24" max="27" width="8.625" style="1" customWidth="1"/>
    <col min="28" max="28" width="3.625" style="1" customWidth="1"/>
    <col min="29" max="29" width="9.875" style="1" customWidth="1"/>
    <col min="30" max="30" width="3.625" style="1" customWidth="1"/>
    <col min="31" max="31" width="15.75" style="1" customWidth="1"/>
    <col min="32" max="39" width="9" style="1" customWidth="1"/>
    <col min="40" max="40" width="4.625" style="1" customWidth="1"/>
    <col min="41" max="42" width="9.625" style="1" customWidth="1"/>
    <col min="43" max="43" width="3.625" style="1" customWidth="1"/>
    <col min="44" max="44" width="4.625" style="1" customWidth="1"/>
    <col min="45" max="45" width="10.625" style="1" customWidth="1"/>
    <col min="46" max="47" width="8.625" style="1" customWidth="1"/>
    <col min="48" max="52" width="9" style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14716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6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62" t="s">
        <v>192</v>
      </c>
      <c r="AP2" s="164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16085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0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61" t="s">
        <v>171</v>
      </c>
      <c r="AD3" s="173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63"/>
      <c r="AP3" s="165"/>
      <c r="AR3" s="156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13755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10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54"/>
      <c r="AD4" s="174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57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11585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12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54"/>
      <c r="AD5" s="175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57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16396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20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54"/>
      <c r="AD6" s="17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58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10753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13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69" t="s">
        <v>169</v>
      </c>
      <c r="Y7" s="170"/>
      <c r="Z7" s="171" t="s">
        <v>170</v>
      </c>
      <c r="AA7" s="172"/>
      <c r="AC7" s="154"/>
      <c r="AD7" s="177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59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12302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13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54"/>
      <c r="AD8" s="177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57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16506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9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52" t="s">
        <v>172</v>
      </c>
      <c r="AD9" s="178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57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14361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21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54"/>
      <c r="AD10" s="177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60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17878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22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54"/>
      <c r="AD11" s="179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15930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21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54"/>
      <c r="AD12" s="17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66">
        <v>20</v>
      </c>
      <c r="AU12" s="167"/>
      <c r="AV12" s="167">
        <v>30</v>
      </c>
      <c r="AW12" s="167"/>
      <c r="AX12" s="167">
        <v>40</v>
      </c>
      <c r="AY12" s="168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11617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7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54"/>
      <c r="AD13" s="177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16949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11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82" t="s">
        <v>189</v>
      </c>
      <c r="X14" s="183"/>
      <c r="Y14" s="183"/>
      <c r="Z14" s="183"/>
      <c r="AA14" s="184"/>
      <c r="AC14" s="153"/>
      <c r="AD14" s="180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61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14056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2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85" t="s">
        <v>187</v>
      </c>
      <c r="Y15" s="185"/>
      <c r="Z15" s="185" t="s">
        <v>188</v>
      </c>
      <c r="AA15" s="186"/>
      <c r="AC15" s="152" t="s">
        <v>184</v>
      </c>
      <c r="AD15" s="178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54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12856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6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87">
        <f ca="1">SUMIFS(R2:R36,I2:I36,"&gt;=30",I2:I36,"&lt;40",J2:J36,"=여",T2:T36,"=GOLD")</f>
        <v>410500</v>
      </c>
      <c r="Y16" s="188"/>
      <c r="Z16" s="187">
        <f ca="1">ROUND(AVERAGEIFS(U2:U36,I2:I36,"&gt;=30",I2:I36,"&lt;40",J2:J36,"=여",T2:T36,"=GOLD"),2)</f>
        <v>0.17</v>
      </c>
      <c r="AA16" s="189"/>
      <c r="AC16" s="154"/>
      <c r="AD16" s="177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52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15421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18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54"/>
      <c r="AD17" s="179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53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16083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11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54"/>
      <c r="AD18" s="17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54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13565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7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54"/>
      <c r="AD19" s="177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54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11645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0</v>
      </c>
      <c r="Q20" s="115">
        <f t="shared" ca="1" si="11"/>
        <v>28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53"/>
      <c r="AD20" s="180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52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17436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20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54" t="s">
        <v>173</v>
      </c>
      <c r="AD21" s="177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53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13208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24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54"/>
      <c r="AD22" s="177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54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16171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25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54"/>
      <c r="AD23" s="179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54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12931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4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54"/>
      <c r="AD24" s="17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52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11981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1</v>
      </c>
      <c r="Q25" s="115">
        <f t="shared" ca="1" si="11"/>
        <v>28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54"/>
      <c r="AD25" s="177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53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14831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20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55"/>
      <c r="AD26" s="181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54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13137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10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55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12475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7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17687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26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14139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4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16731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25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14255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5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11812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20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12247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11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14645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24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13483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1</v>
      </c>
      <c r="Q36" s="130">
        <f t="shared" ca="1" si="11"/>
        <v>27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D21:AD23"/>
    <mergeCell ref="AD24:AD26"/>
    <mergeCell ref="W14:AA14"/>
    <mergeCell ref="X15:Y15"/>
    <mergeCell ref="Z15:AA15"/>
    <mergeCell ref="X16:Y16"/>
    <mergeCell ref="Z16:AA16"/>
    <mergeCell ref="AD18:AD20"/>
    <mergeCell ref="AD3:AD5"/>
    <mergeCell ref="AD6:AD8"/>
    <mergeCell ref="AD9:AD11"/>
    <mergeCell ref="AD12:AD14"/>
    <mergeCell ref="AD15:AD17"/>
    <mergeCell ref="AC3:AC8"/>
    <mergeCell ref="AC9:AC14"/>
    <mergeCell ref="AC15:AC20"/>
    <mergeCell ref="AC21:AC26"/>
    <mergeCell ref="X7:Y7"/>
    <mergeCell ref="Z7:AA7"/>
    <mergeCell ref="AO2:AO3"/>
    <mergeCell ref="AP2:AP3"/>
    <mergeCell ref="AT12:AU12"/>
    <mergeCell ref="AV12:AW12"/>
    <mergeCell ref="AX12:AY12"/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r:id="rId36"/>
  <ignoredErrors>
    <ignoredError sqref="Y9:Y12 Z9:Z12" formula="1"/>
  </ignoredError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90" t="s">
        <v>158</v>
      </c>
      <c r="B1" s="191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90" t="s">
        <v>159</v>
      </c>
      <c r="B2" s="191"/>
      <c r="C2" s="6">
        <v>4</v>
      </c>
      <c r="D2" s="6">
        <v>3</v>
      </c>
      <c r="E2" s="6">
        <v>2</v>
      </c>
      <c r="F2" s="6">
        <v>1</v>
      </c>
      <c r="N2">
        <f ca="1">VLOOKUP(회원정보!O2,$B$4:$F$9,MATCH(회원정보!T2,$C$3:$F$3,0)+1,TRUE)</f>
        <v>0.23</v>
      </c>
    </row>
    <row r="3" spans="1:14" ht="16.5" customHeight="1" x14ac:dyDescent="0.3">
      <c r="A3" s="190" t="s">
        <v>160</v>
      </c>
      <c r="B3" s="191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192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93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93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93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93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4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2019-11-23T06:03:36Z</dcterms:modified>
</cp:coreProperties>
</file>