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BF00E432-0D38-435F-8C90-421E502591BF}" xr6:coauthVersionLast="45" xr6:coauthVersionMax="45" xr10:uidLastSave="{00000000-0000-0000-0000-000000000000}"/>
  <bookViews>
    <workbookView xWindow="390" yWindow="390" windowWidth="22875" windowHeight="14790" xr2:uid="{DA12F402-FA11-4C59-8397-CF18A62D8B93}"/>
  </bookViews>
  <sheets>
    <sheet name="피벗테이블1" sheetId="3" r:id="rId1"/>
    <sheet name="피벗테이블2" sheetId="4" r:id="rId2"/>
    <sheet name="회원정보" sheetId="1" r:id="rId3"/>
    <sheet name="할인율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<sst xmlns="http://schemas.openxmlformats.org/spreadsheetml/2006/main" count="300" uniqueCount="221">
  <si>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</si>
  <si>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</si>
  <si>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</si>
  <si>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</si>
  <si>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</si>
  <si>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</si>
  <si>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</si>
  <si>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</si>
  <si>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</si>
  <si>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</si>
  <si>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</si>
  <si>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</si>
  <si>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</si>
  <si>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</si>
  <si>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</si>
  <si>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</si>
  <si>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</si>
  <si>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</si>
  <si>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</si>
  <si>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</si>
  <si>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</si>
  <si>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</si>
  <si>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</si>
  <si>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</si>
  <si>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</si>
  <si>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</si>
  <si>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</si>
  <si>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</si>
  <si>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</si>
  <si>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</si>
  <si>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</si>
  <si>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</si>
  <si>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</si>
  <si>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</si>
  <si>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</si>
  <si>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</si>
  <si>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</si>
  <si>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</si>
  <si>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</si>
  <si>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</si>
  <si>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</si>
  <si>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</si>
  <si>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</si>
  <si>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</si>
  <si>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</si>
  <si>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</si>
  <si>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</si>
  <si>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</si>
  <si>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</si>
  <si>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</si>
  <si>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</si>
  <si>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</si>
  <si>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</si>
  <si>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</si>
  <si>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</si>
  <si>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</si>
  <si>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</si>
  <si>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</si>
  <si>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</si>
  <si>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</si>
  <si>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</si>
  <si>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</si>
  <si>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</si>
  <si>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</si>
  <si>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</si>
  <si>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</si>
  <si>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</si>
  <si>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</si>
  <si>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</si>
  <si>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</si>
  <si>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</si>
  <si>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</si>
  <si>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</si>
  <si>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</si>
  <si>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</si>
  <si>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</si>
  <si>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</si>
  <si>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</si>
  <si>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</si>
  <si>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</si>
  <si>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</si>
  <si>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</si>
  <si>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</si>
  <si>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</si>
  <si>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</si>
  <si>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</si>
  <si>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</si>
  <si>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</si>
  <si>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</si>
  <si>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</si>
  <si>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</si>
  <si>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</si>
  <si>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</si>
  <si>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</si>
  <si>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</si>
  <si>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</si>
  <si>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</si>
  <si>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</si>
  <si>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</si>
  <si>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</si>
  <si>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</si>
  <si>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</si>
  <si>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</si>
  <si>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</si>
  <si>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</si>
  <si>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</si>
  <si>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</si>
  <si>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</si>
  <si>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</si>
  <si>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</si>
  <si>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</si>
  <si>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</si>
  <si>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</si>
  <si>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</si>
  <si>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</si>
  <si>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</si>
  <si>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</si>
  <si>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</si>
  <si>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</si>
  <si>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</si>
  <si>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</si>
  <si>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</si>
  <si>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</si>
  <si>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</si>
  <si>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</si>
  <si>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</si>
  <si>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</si>
  <si>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</si>
  <si>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</si>
  <si>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</si>
  <si>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</si>
  <si>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</si>
  <si>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</si>
  <si>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</si>
  <si>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</si>
  <si>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</si>
  <si>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</si>
  <si>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</si>
  <si>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</si>
  <si>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</si>
  <si>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</si>
  <si>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</si>
  <si>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</si>
  <si>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</si>
  <si>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</si>
  <si>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</si>
  <si>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</si>
  <si>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</si>
  <si>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</si>
  <si>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</si>
  <si>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</si>
  <si>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</si>
  <si>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</si>
  <si>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</si>
  <si>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</si>
  <si>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</si>
  <si>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</si>
  <si>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</si>
  <si>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</si>
  <si>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</si>
  <si>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</si>
  <si>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</si>
  <si>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</si>
  <si>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</si>
  <si>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</si>
  <si>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</si>
  <si>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</si>
  <si>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</si>
  <si>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</si>
  <si>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</si>
  <si>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</si>
  <si>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</si>
  <si>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</si>
  <si>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</si>
  <si>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</si>
  <si>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</si>
  <si>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</si>
  <si>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</si>
  <si>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</si>
  <si>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</si>
  <si>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</si>
  <si>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</si>
  <si>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</si>
  <si>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</si>
  <si>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</si>
  <si>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</si>
  <si>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</si>
  <si>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</si>
  <si>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</si>
  <si>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</si>
  <si>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</si>
  <si>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</si>
  <si>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</si>
  <si>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</si>
  <si>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</si>
  <si>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</si>
  <si>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</si>
  <si>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</si>
  <si>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</si>
  <si>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</si>
  <si>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</si>
  <si>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</si>
  <si>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</si>
  <si>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</si>
  <si>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</si>
  <si>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</si>
  <si>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</si>
  <si>
    <t>행 레이블</t>
  </si>
  <si>
    <t>합계 : 할인율</t>
  </si>
  <si>
    <t>총합계</t>
  </si>
  <si>
    <t>남</t>
  </si>
  <si>
    <t>여</t>
  </si>
  <si>
    <t>개수 : 회원번호</t>
  </si>
  <si>
    <t>토</t>
  </si>
  <si>
    <t>금</t>
  </si>
  <si>
    <t>목</t>
  </si>
  <si>
    <t>수</t>
  </si>
  <si>
    <t>화</t>
  </si>
  <si>
    <t>월</t>
  </si>
  <si>
    <t>일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</si>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</sst>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oom/Desktop/Chap14_&#46384;&#46972;&#54616;&#44592;1_1_01_&#44208;&#44284;0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36.730431249998" createdVersion="6" refreshedVersion="6" minRefreshableVersion="3" recordCount="35" xr:uid="{08A2DBB7-5527-4ABA-ABC3-01D2871D3B83}">
  <cacheSource type="worksheet">
    <worksheetSource ref="A1:U36" sheet="회원정보"/>
  </cacheSource>
  <cacheFields count="21">
    <cacheField name="회원번호" numFmtId="14">
      <sharedItems count="35">
        <s v="kjwoon79-4628"/>
        <s v="rkatjddnr-7535"/>
        <s v="jjyylove-1793"/>
        <s v="kjw8855-7896"/>
        <s v="ppororo2157-7412"/>
        <s v="hhphhp-4123"/>
        <s v="luvsi123-5213"/>
        <s v="angelyu-9635"/>
        <s v="teakjjingg-4613"/>
        <s v="jangjangjw-3152"/>
        <s v="doldolhkh555-8293"/>
        <s v="scforever88-1599"/>
        <s v="wtgwd102-9985"/>
        <s v="sangayoe-7458"/>
        <s v="ddongyoon-9856"/>
        <s v="jjjjpark-6589"/>
        <s v="hopelim75-2541"/>
        <s v="seosyjsh12-7941"/>
        <s v="reuploadkim2-3258"/>
        <s v="jjongmani-6521"/>
        <s v="eachother-4532"/>
        <s v="victorymink-1347"/>
        <s v="yeslee84-4866"/>
        <s v="jiyoungida-9762"/>
        <s v="okteajinok-1235"/>
        <s v="notingzeor0-7619"/>
        <s v="thlee1985-7913"/>
        <s v="soyoon1212-1296"/>
        <s v="soosoodduk-1496"/>
        <s v="ksjung74-7659"/>
        <s v="tellhjtrue-4963"/>
        <s v="minuminu-6743"/>
        <s v="lovelyhuson-1476"/>
        <s v="ssossok914-2579"/>
        <s v="seaaaaaaa-8521"/>
      </sharedItems>
    </cacheField>
    <cacheField name="이름" numFmtId="49">
      <sharedItems/>
    </cacheField>
    <cacheField name="주민번호" numFmtId="0">
      <sharedItems/>
    </cacheField>
    <cacheField name="주민번호_x000a_표시" numFmtId="0">
      <sharedItems/>
    </cacheField>
    <cacheField name="생년월일" numFmtId="14">
      <sharedItems containsSemiMixedTypes="0" containsNonDate="0" containsDate="1" containsString="0" minDate="1970-12-12T00:00:00" maxDate="1990-06-16T00:00:00"/>
    </cacheField>
    <cacheField name="년도" numFmtId="0">
      <sharedItems containsSemiMixedTypes="0" containsString="0" containsNumber="1" containsInteger="1" minValue="1970" maxValue="1990"/>
    </cacheField>
    <cacheField name="월" numFmtId="0">
      <sharedItems containsSemiMixedTypes="0" containsString="0" containsNumber="1" containsInteger="1" minValue="1" maxValue="12"/>
    </cacheField>
    <cacheField name="일" numFmtId="0">
      <sharedItems containsSemiMixedTypes="0" containsString="0" containsNumber="1" containsInteger="1" minValue="1" maxValue="30"/>
    </cacheField>
    <cacheField name="나_x000a_이" numFmtId="0">
      <sharedItems containsSemiMixedTypes="0" containsString="0" containsNumber="1" containsInteger="1" minValue="29" maxValue="48"/>
    </cacheField>
    <cacheField name="성_x000a_별" numFmtId="0">
      <sharedItems count="2">
        <s v="남"/>
        <s v="여"/>
      </sharedItems>
    </cacheField>
    <cacheField name="일수" numFmtId="0">
      <sharedItems containsSemiMixedTypes="0" containsString="0" containsNumber="1" containsInteger="1" minValue="10697" maxValue="17822"/>
    </cacheField>
    <cacheField name="이메일" numFmtId="0">
      <sharedItems/>
    </cacheField>
    <cacheField name="핸드폰번호" numFmtId="0">
      <sharedItems/>
    </cacheField>
    <cacheField name="가입년월일" numFmtId="14">
      <sharedItems containsSemiMixedTypes="0" containsNonDate="0" containsDate="1" containsString="0" minDate="1999-02-23T00:00:00" maxDate="2019-01-11T00:00:00"/>
    </cacheField>
    <cacheField name="년" numFmtId="0">
      <sharedItems containsSemiMixedTypes="0" containsString="0" containsNumber="1" containsInteger="1" minValue="0" maxValue="20"/>
    </cacheField>
    <cacheField name="개_x000a_월" numFmtId="0">
      <sharedItems containsSemiMixedTypes="0" containsString="0" containsNumber="1" containsInteger="1" minValue="0" maxValue="11"/>
    </cacheField>
    <cacheField name="일2" numFmtId="0">
      <sharedItems containsSemiMixedTypes="0" containsString="0" containsNumber="1" containsInteger="1" minValue="0" maxValue="30"/>
    </cacheField>
    <cacheField name="누적포인트" numFmtId="176">
      <sharedItems containsSemiMixedTypes="0" containsString="0" containsNumber="1" containsInteger="1" minValue="400" maxValue="270100"/>
    </cacheField>
    <cacheField name="혜택_x000a_요일" numFmtId="0">
      <sharedItems/>
    </cacheField>
    <cacheField name="회원등급" numFmtId="0">
      <sharedItems count="4">
        <s v="GOLD"/>
        <s v="PURE GOLD"/>
        <s v="BRONZE"/>
        <s v="SILVER"/>
      </sharedItems>
    </cacheField>
    <cacheField name="할인율" numFmtId="0">
      <sharedItems containsSemiMixedTypes="0" containsString="0" containsNumber="1" minValue="0" maxValue="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34.551829398151" createdVersion="6" refreshedVersion="6" minRefreshableVersion="3" recordCount="35" xr:uid="{38139FB4-0B2B-4000-919C-2BEFB0DC9DC6}">
  <cacheSource type="worksheet">
    <worksheetSource ref="A1:U36" sheet="회원정보" r:id="rId2"/>
  </cacheSource>
  <cacheFields count="21">
    <cacheField name="회원번호" numFmtId="14">
      <sharedItems count="35">
        <s v="kjwoon79-4628"/>
        <s v="rkatjddnr-7535"/>
        <s v="jjyylove-1793"/>
        <s v="kjw8855-7896"/>
        <s v="ppororo2157-7412"/>
        <s v="hhphhp-4123"/>
        <s v="luvsi123-5213"/>
        <s v="angelyu-9635"/>
        <s v="teakjjingg-4613"/>
        <s v="jangjangjw-3152"/>
        <s v="doldolhkh555-8293"/>
        <s v="scforever88-1599"/>
        <s v="wtgwd102-9985"/>
        <s v="sangayoe-7458"/>
        <s v="ddongyoon-9856"/>
        <s v="jjjjpark-6589"/>
        <s v="hopelim75-2541"/>
        <s v="seosyjsh12-7941"/>
        <s v="reuploadkim2-3258"/>
        <s v="jjongmani-6521"/>
        <s v="eachother-4532"/>
        <s v="victorymink-1347"/>
        <s v="yeslee84-4866"/>
        <s v="jiyoungida-9762"/>
        <s v="okteajinok-1235"/>
        <s v="notingzeor0-7619"/>
        <s v="thlee1985-7913"/>
        <s v="soyoon1212-1296"/>
        <s v="soosoodduk-1496"/>
        <s v="ksjung74-7659"/>
        <s v="tellhjtrue-4963"/>
        <s v="minuminu-6743"/>
        <s v="lovelyhuson-1476"/>
        <s v="ssossok914-2579"/>
        <s v="seaaaaaaa-8521"/>
      </sharedItems>
    </cacheField>
    <cacheField name="이름" numFmtId="49">
      <sharedItems/>
    </cacheField>
    <cacheField name="주민번호" numFmtId="0">
      <sharedItems/>
    </cacheField>
    <cacheField name="주민번호_x000a_표시" numFmtId="0">
      <sharedItems/>
    </cacheField>
    <cacheField name="생년월일" numFmtId="14">
      <sharedItems containsSemiMixedTypes="0" containsNonDate="0" containsDate="1" containsString="0" minDate="1970-12-12T00:00:00" maxDate="1990-06-16T00:00:00"/>
    </cacheField>
    <cacheField name="년도" numFmtId="0">
      <sharedItems containsSemiMixedTypes="0" containsString="0" containsNumber="1" containsInteger="1" minValue="1970" maxValue="1990"/>
    </cacheField>
    <cacheField name="월" numFmtId="0">
      <sharedItems containsSemiMixedTypes="0" containsString="0" containsNumber="1" containsInteger="1" minValue="1" maxValue="12"/>
    </cacheField>
    <cacheField name="일" numFmtId="0">
      <sharedItems containsSemiMixedTypes="0" containsString="0" containsNumber="1" containsInteger="1" minValue="1" maxValue="30"/>
    </cacheField>
    <cacheField name="나_x000a_이" numFmtId="0">
      <sharedItems containsSemiMixedTypes="0" containsString="0" containsNumber="1" containsInteger="1" minValue="29" maxValue="48"/>
    </cacheField>
    <cacheField name="성_x000a_별" numFmtId="0">
      <sharedItems count="2">
        <s v="남"/>
        <s v="여"/>
      </sharedItems>
    </cacheField>
    <cacheField name="일수" numFmtId="0">
      <sharedItems containsSemiMixedTypes="0" containsString="0" containsNumber="1" containsInteger="1" minValue="10695" maxValue="17820"/>
    </cacheField>
    <cacheField name="이메일" numFmtId="0">
      <sharedItems/>
    </cacheField>
    <cacheField name="핸드폰번호" numFmtId="0">
      <sharedItems/>
    </cacheField>
    <cacheField name="가입년월일" numFmtId="14">
      <sharedItems containsSemiMixedTypes="0" containsNonDate="0" containsDate="1" containsString="0" minDate="1999-02-23T00:00:00" maxDate="2019-01-11T00:00:00"/>
    </cacheField>
    <cacheField name="년" numFmtId="0">
      <sharedItems containsSemiMixedTypes="0" containsString="0" containsNumber="1" containsInteger="1" minValue="0" maxValue="20"/>
    </cacheField>
    <cacheField name="개_x000a_월" numFmtId="0">
      <sharedItems containsSemiMixedTypes="0" containsString="0" containsNumber="1" containsInteger="1" minValue="0" maxValue="11"/>
    </cacheField>
    <cacheField name="일2" numFmtId="0">
      <sharedItems containsSemiMixedTypes="0" containsString="0" containsNumber="1" containsInteger="1" minValue="0" maxValue="30"/>
    </cacheField>
    <cacheField name="누적포인트" numFmtId="176">
      <sharedItems containsSemiMixedTypes="0" containsString="0" containsNumber="1" containsInteger="1" minValue="400" maxValue="270100"/>
    </cacheField>
    <cacheField name="혜택_x000a_요일" numFmtId="0">
      <sharedItems count="7">
        <s v="목"/>
        <s v="일"/>
        <s v="토"/>
        <s v="금"/>
        <s v="수"/>
        <s v="화"/>
        <s v="월"/>
      </sharedItems>
    </cacheField>
    <cacheField name="회원등급" numFmtId="0">
      <sharedItems/>
    </cacheField>
    <cacheField name="할인율" numFmtId="0">
      <sharedItems containsSemiMixedTypes="0" containsString="0" containsNumber="1" minValue="0" maxValue="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김지운"/>
    <s v="790809-1"/>
    <s v="790809-1******"/>
    <d v="1979-08-09T00:00:00"/>
    <n v="1979"/>
    <n v="8"/>
    <n v="9"/>
    <n v="40"/>
    <x v="0"/>
    <n v="14660"/>
    <s v="kjwoon79@gmail.com"/>
    <s v="010-9137-4628"/>
    <d v="2002-06-17T00:00:00"/>
    <n v="17"/>
    <n v="3"/>
    <n v="11"/>
    <n v="123650"/>
    <s v="목"/>
    <x v="0"/>
    <n v="0.23"/>
  </r>
  <r>
    <x v="1"/>
    <s v="감성욱"/>
    <s v="751109-1"/>
    <s v="751109-1******"/>
    <d v="1975-11-09T00:00:00"/>
    <n v="1975"/>
    <n v="11"/>
    <n v="9"/>
    <n v="43"/>
    <x v="0"/>
    <n v="16029"/>
    <s v="rkatjddnr@naver.com"/>
    <s v="010-5915-7535"/>
    <d v="1999-02-23T00:00:00"/>
    <n v="20"/>
    <n v="7"/>
    <n v="5"/>
    <n v="250060"/>
    <s v="일"/>
    <x v="1"/>
    <n v="0.35"/>
  </r>
  <r>
    <x v="2"/>
    <s v="김진영"/>
    <s v="820327-2"/>
    <s v="820327-2******"/>
    <d v="1982-03-27T00:00:00"/>
    <n v="1982"/>
    <n v="3"/>
    <n v="27"/>
    <n v="37"/>
    <x v="1"/>
    <n v="13699"/>
    <s v="jjyylove@naver.com"/>
    <s v="010-2486-1793"/>
    <d v="2010-05-13T00:00:00"/>
    <n v="9"/>
    <n v="4"/>
    <n v="15"/>
    <n v="6500"/>
    <s v="토"/>
    <x v="2"/>
    <n v="0.02"/>
  </r>
  <r>
    <x v="3"/>
    <s v="김재원"/>
    <s v="880305-1"/>
    <s v="880305-1******"/>
    <d v="1988-03-05T00:00:00"/>
    <n v="1988"/>
    <n v="3"/>
    <n v="5"/>
    <n v="31"/>
    <x v="0"/>
    <n v="11529"/>
    <s v="kjw8855@hotmail.com"/>
    <s v="010-3214-7896"/>
    <d v="2009-07-11T00:00:00"/>
    <n v="10"/>
    <n v="2"/>
    <n v="17"/>
    <n v="143000"/>
    <s v="토"/>
    <x v="0"/>
    <n v="0.2"/>
  </r>
  <r>
    <x v="4"/>
    <s v="문선영"/>
    <s v="750102-2"/>
    <s v="750102-2******"/>
    <d v="1975-01-02T00:00:00"/>
    <n v="1975"/>
    <n v="1"/>
    <n v="2"/>
    <n v="44"/>
    <x v="1"/>
    <n v="16340"/>
    <s v="ppororo2157@hanmail.net"/>
    <s v="010-3698-7412"/>
    <d v="2011-03-03T00:00:00"/>
    <n v="8"/>
    <n v="6"/>
    <n v="25"/>
    <n v="186300"/>
    <s v="목"/>
    <x v="0"/>
    <n v="0.15"/>
  </r>
  <r>
    <x v="5"/>
    <s v="박현호"/>
    <s v="900615-1"/>
    <s v="900615-1******"/>
    <d v="1990-06-15T00:00:00"/>
    <n v="1990"/>
    <n v="6"/>
    <n v="15"/>
    <n v="29"/>
    <x v="0"/>
    <n v="10697"/>
    <s v="hhphhp@naver.com"/>
    <s v="010-6987-4123"/>
    <d v="2019-01-10T00:00:00"/>
    <n v="0"/>
    <n v="8"/>
    <n v="18"/>
    <n v="400"/>
    <s v="금"/>
    <x v="2"/>
    <n v="0"/>
  </r>
  <r>
    <x v="6"/>
    <s v="손서인"/>
    <s v="860319-2"/>
    <s v="860319-2******"/>
    <d v="1986-03-19T00:00:00"/>
    <n v="1986"/>
    <n v="3"/>
    <n v="19"/>
    <n v="33"/>
    <x v="1"/>
    <n v="12246"/>
    <s v="luvsi123@hotmail.com"/>
    <s v="010-5879-5213"/>
    <d v="2007-07-10T00:00:00"/>
    <n v="12"/>
    <n v="2"/>
    <n v="18"/>
    <n v="168000"/>
    <s v="수"/>
    <x v="0"/>
    <n v="0.2"/>
  </r>
  <r>
    <x v="7"/>
    <s v="이유경"/>
    <s v="740914-2"/>
    <s v="740914-2******"/>
    <d v="1974-09-14T00:00:00"/>
    <n v="1974"/>
    <n v="9"/>
    <n v="14"/>
    <n v="45"/>
    <x v="1"/>
    <n v="16450"/>
    <s v="angelyu@hotmail.com"/>
    <s v="010-7415-9635"/>
    <d v="2006-01-14T00:00:00"/>
    <n v="13"/>
    <n v="8"/>
    <n v="14"/>
    <n v="270100"/>
    <s v="토"/>
    <x v="1"/>
    <n v="0.25"/>
  </r>
  <r>
    <x v="8"/>
    <s v="이택진"/>
    <s v="800729-1"/>
    <s v="800729-1******"/>
    <d v="1980-07-29T00:00:00"/>
    <n v="1980"/>
    <n v="7"/>
    <n v="29"/>
    <n v="39"/>
    <x v="0"/>
    <n v="14305"/>
    <s v="teakjjingg@gmail.com"/>
    <s v="010-7946-4613"/>
    <d v="2012-12-02T00:00:00"/>
    <n v="6"/>
    <n v="9"/>
    <n v="26"/>
    <n v="199000"/>
    <s v="화"/>
    <x v="0"/>
    <n v="0.15"/>
  </r>
  <r>
    <x v="9"/>
    <s v="장진욱"/>
    <s v="701212-1"/>
    <s v="701212-1******"/>
    <d v="1970-12-12T00:00:00"/>
    <n v="1970"/>
    <n v="12"/>
    <n v="12"/>
    <n v="48"/>
    <x v="0"/>
    <n v="17822"/>
    <s v="jangjangjw@daum.net"/>
    <s v="010-4685-3152"/>
    <d v="2013-04-01T00:00:00"/>
    <n v="6"/>
    <n v="5"/>
    <n v="27"/>
    <n v="200500"/>
    <s v="토"/>
    <x v="1"/>
    <n v="0.2"/>
  </r>
  <r>
    <x v="10"/>
    <s v="한경현"/>
    <s v="760412-2"/>
    <s v="760412-2******"/>
    <d v="1976-04-12T00:00:00"/>
    <n v="1976"/>
    <n v="4"/>
    <n v="12"/>
    <n v="43"/>
    <x v="1"/>
    <n v="15874"/>
    <s v="doldolhkh555@hanmail.net"/>
    <s v="010-7182-8293"/>
    <d v="2000-02-02T00:00:00"/>
    <n v="19"/>
    <n v="7"/>
    <n v="26"/>
    <n v="3700"/>
    <s v="월"/>
    <x v="2"/>
    <n v="0.04"/>
  </r>
  <r>
    <x v="11"/>
    <s v="김선채"/>
    <s v="880202-2"/>
    <s v="880202-2******"/>
    <d v="1988-02-02T00:00:00"/>
    <n v="1988"/>
    <n v="2"/>
    <n v="2"/>
    <n v="31"/>
    <x v="1"/>
    <n v="11561"/>
    <s v="scforever88@naver.com"/>
    <s v="010-9511-1599"/>
    <d v="2008-08-16T00:00:00"/>
    <n v="11"/>
    <n v="1"/>
    <n v="12"/>
    <n v="46000"/>
    <s v="화"/>
    <x v="3"/>
    <n v="0.1"/>
  </r>
  <r>
    <x v="12"/>
    <s v="김태진"/>
    <s v="730628-1"/>
    <s v="730628-1******"/>
    <d v="1973-06-28T00:00:00"/>
    <n v="1973"/>
    <n v="6"/>
    <n v="28"/>
    <n v="46"/>
    <x v="0"/>
    <n v="16893"/>
    <s v="wtgwd102@gamil.com"/>
    <s v="010-7785-9985"/>
    <d v="2017-09-12T00:00:00"/>
    <n v="2"/>
    <n v="0"/>
    <n v="16"/>
    <n v="97300"/>
    <s v="목"/>
    <x v="3"/>
    <n v="0.03"/>
  </r>
  <r>
    <x v="13"/>
    <s v="여상아"/>
    <s v="810530-2"/>
    <s v="810530-2******"/>
    <d v="1981-05-30T00:00:00"/>
    <n v="1981"/>
    <n v="5"/>
    <n v="30"/>
    <n v="38"/>
    <x v="1"/>
    <n v="14000"/>
    <s v="sangayoe@naver.com"/>
    <s v="010-5632-7458"/>
    <d v="2014-03-21T00:00:00"/>
    <n v="5"/>
    <n v="6"/>
    <n v="7"/>
    <n v="23000"/>
    <s v="토"/>
    <x v="3"/>
    <n v="0.08"/>
  </r>
  <r>
    <x v="14"/>
    <s v="이동윤"/>
    <s v="840911-1"/>
    <s v="840911-1******"/>
    <d v="1984-09-11T00:00:00"/>
    <n v="1984"/>
    <n v="9"/>
    <n v="11"/>
    <n v="35"/>
    <x v="0"/>
    <n v="12800"/>
    <s v="ddongyoon@hotmail.com"/>
    <s v="010-4125-9856"/>
    <d v="2006-08-17T00:00:00"/>
    <n v="13"/>
    <n v="1"/>
    <n v="11"/>
    <n v="154000"/>
    <s v="화"/>
    <x v="0"/>
    <n v="0.2"/>
  </r>
  <r>
    <x v="15"/>
    <s v="박장진"/>
    <s v="770903-2"/>
    <s v="770903-2******"/>
    <d v="1977-09-03T00:00:00"/>
    <n v="1977"/>
    <n v="9"/>
    <n v="3"/>
    <n v="42"/>
    <x v="1"/>
    <n v="15365"/>
    <s v="jjjjpark@daum.net"/>
    <s v="010-3256-6589"/>
    <d v="2014-04-05T00:00:00"/>
    <n v="5"/>
    <n v="5"/>
    <n v="23"/>
    <n v="110000"/>
    <s v="토"/>
    <x v="0"/>
    <n v="0.15"/>
  </r>
  <r>
    <x v="16"/>
    <s v="임소원"/>
    <s v="751111-2"/>
    <s v="751111-2******"/>
    <d v="1975-11-11T00:00:00"/>
    <n v="1975"/>
    <n v="11"/>
    <n v="11"/>
    <n v="43"/>
    <x v="1"/>
    <n v="16027"/>
    <s v="hopelim75@naver.com"/>
    <s v="010-5478-2541"/>
    <d v="2008-02-12T00:00:00"/>
    <n v="11"/>
    <n v="7"/>
    <n v="16"/>
    <n v="130000"/>
    <s v="화"/>
    <x v="0"/>
    <n v="0.2"/>
  </r>
  <r>
    <x v="17"/>
    <s v="서소연"/>
    <s v="821003-2"/>
    <s v="821003-2******"/>
    <d v="1982-10-03T00:00:00"/>
    <n v="1982"/>
    <n v="10"/>
    <n v="3"/>
    <n v="36"/>
    <x v="1"/>
    <n v="13509"/>
    <s v="seosyjsh12@gmail.com"/>
    <s v="010-3169-7941"/>
    <d v="2009-09-16T00:00:00"/>
    <n v="10"/>
    <n v="0"/>
    <n v="12"/>
    <n v="210300"/>
    <s v="일"/>
    <x v="1"/>
    <n v="0.25"/>
  </r>
  <r>
    <x v="18"/>
    <s v="김재업"/>
    <s v="880105-1"/>
    <s v="880105-1******"/>
    <d v="1988-01-05T00:00:00"/>
    <n v="1988"/>
    <n v="1"/>
    <n v="5"/>
    <n v="31"/>
    <x v="0"/>
    <n v="11589"/>
    <s v="reuploadkim2@gmail.com"/>
    <s v="010-7852-3258"/>
    <d v="2010-10-26T00:00:00"/>
    <n v="8"/>
    <n v="11"/>
    <n v="2"/>
    <n v="68100"/>
    <s v="화"/>
    <x v="3"/>
    <n v="0.08"/>
  </r>
  <r>
    <x v="19"/>
    <s v="이종만"/>
    <s v="720227-1"/>
    <s v="720227-1******"/>
    <d v="1972-02-27T00:00:00"/>
    <n v="1972"/>
    <n v="2"/>
    <n v="27"/>
    <n v="47"/>
    <x v="0"/>
    <n v="17380"/>
    <s v="jjongmani@hotmail.com"/>
    <s v="010-9854-6521"/>
    <d v="2000-03-03T00:00:00"/>
    <n v="19"/>
    <n v="6"/>
    <n v="25"/>
    <n v="16700"/>
    <s v="일"/>
    <x v="3"/>
    <n v="0.13"/>
  </r>
  <r>
    <x v="20"/>
    <s v="김상호"/>
    <s v="830925-1"/>
    <s v="830925-1******"/>
    <d v="1983-09-25T00:00:00"/>
    <n v="1983"/>
    <n v="9"/>
    <n v="25"/>
    <n v="36"/>
    <x v="0"/>
    <n v="13152"/>
    <s v="eachother@hotmail.com"/>
    <s v="010-7856-4532"/>
    <d v="2018-11-30T00:00:00"/>
    <n v="0"/>
    <n v="9"/>
    <n v="29"/>
    <n v="9200"/>
    <s v="일"/>
    <x v="2"/>
    <n v="0"/>
  </r>
  <r>
    <x v="21"/>
    <s v="박승민"/>
    <s v="750815-1"/>
    <s v="750815-1******"/>
    <d v="1975-08-15T00:00:00"/>
    <n v="1975"/>
    <n v="8"/>
    <n v="15"/>
    <n v="44"/>
    <x v="0"/>
    <n v="16115"/>
    <s v="victorymink@hanmail.net"/>
    <s v="010-9199-1347"/>
    <d v="2016-06-29T00:00:00"/>
    <n v="3"/>
    <n v="2"/>
    <n v="30"/>
    <n v="32100"/>
    <s v="금"/>
    <x v="3"/>
    <n v="0.05"/>
  </r>
  <r>
    <x v="22"/>
    <s v="이예슬"/>
    <s v="840628-2"/>
    <s v="840628-2******"/>
    <d v="1984-06-28T00:00:00"/>
    <n v="1984"/>
    <n v="6"/>
    <n v="28"/>
    <n v="35"/>
    <x v="1"/>
    <n v="12875"/>
    <s v="yeslee84@naver.com"/>
    <s v="010-2688-4866"/>
    <d v="2005-05-19T00:00:00"/>
    <n v="14"/>
    <n v="4"/>
    <n v="9"/>
    <n v="142000"/>
    <s v="목"/>
    <x v="0"/>
    <n v="0.2"/>
  </r>
  <r>
    <x v="23"/>
    <s v="안지영"/>
    <s v="870203-2"/>
    <s v="870203-2******"/>
    <d v="1987-02-03T00:00:00"/>
    <n v="1987"/>
    <n v="2"/>
    <n v="3"/>
    <n v="32"/>
    <x v="1"/>
    <n v="11925"/>
    <s v="jiyoungida@hotmail.com"/>
    <s v="010-3149-9762"/>
    <d v="2015-09-26T00:00:00"/>
    <n v="4"/>
    <n v="0"/>
    <n v="2"/>
    <n v="100500"/>
    <s v="화"/>
    <x v="0"/>
    <n v="0.1"/>
  </r>
  <r>
    <x v="24"/>
    <s v="옥태진"/>
    <s v="790416-1"/>
    <s v="790416-1******"/>
    <d v="1979-04-16T00:00:00"/>
    <n v="1979"/>
    <n v="4"/>
    <n v="16"/>
    <n v="40"/>
    <x v="0"/>
    <n v="14775"/>
    <s v="okteajinok@naver.com"/>
    <s v="010-4569-1235"/>
    <d v="2012-12-03T00:00:00"/>
    <n v="6"/>
    <n v="9"/>
    <n v="25"/>
    <n v="17300"/>
    <s v="월"/>
    <x v="3"/>
    <n v="0.08"/>
  </r>
  <r>
    <x v="25"/>
    <s v="이무영"/>
    <s v="831205-1"/>
    <s v="831205-1******"/>
    <d v="1983-12-05T00:00:00"/>
    <n v="1983"/>
    <n v="12"/>
    <n v="5"/>
    <n v="35"/>
    <x v="0"/>
    <n v="13081"/>
    <s v="notingzeor0@daum.net"/>
    <s v="010-5563-7619"/>
    <d v="2013-07-13T00:00:00"/>
    <n v="6"/>
    <n v="2"/>
    <n v="15"/>
    <n v="193000"/>
    <s v="월"/>
    <x v="0"/>
    <n v="0.15"/>
  </r>
  <r>
    <x v="26"/>
    <s v="이태호"/>
    <s v="850927-1"/>
    <s v="850927-1******"/>
    <d v="1985-09-27T00:00:00"/>
    <n v="1985"/>
    <n v="9"/>
    <n v="27"/>
    <n v="34"/>
    <x v="0"/>
    <n v="12419"/>
    <s v="thlee1985@gmail.com"/>
    <s v="010-3491-7913"/>
    <d v="2008-10-16T00:00:00"/>
    <n v="10"/>
    <n v="11"/>
    <n v="12"/>
    <n v="187000"/>
    <s v="금"/>
    <x v="0"/>
    <n v="0.2"/>
  </r>
  <r>
    <x v="27"/>
    <s v="조소윤"/>
    <s v="710621-2"/>
    <s v="710621-2******"/>
    <d v="1971-06-21T00:00:00"/>
    <n v="1971"/>
    <n v="6"/>
    <n v="21"/>
    <n v="48"/>
    <x v="1"/>
    <n v="17631"/>
    <s v="soyoon1212@hanmail.net"/>
    <s v="010-8574-1296"/>
    <d v="2014-12-28T00:00:00"/>
    <n v="4"/>
    <n v="9"/>
    <n v="0"/>
    <n v="55600"/>
    <s v="월"/>
    <x v="3"/>
    <n v="0.05"/>
  </r>
  <r>
    <x v="28"/>
    <s v="정수덕"/>
    <s v="810308-1"/>
    <s v="810308-1******"/>
    <d v="1981-03-08T00:00:00"/>
    <n v="1981"/>
    <n v="3"/>
    <n v="8"/>
    <n v="38"/>
    <x v="0"/>
    <n v="14083"/>
    <s v="soosoodduk@daum.net"/>
    <s v="010-3687-1496"/>
    <d v="2007-07-19T00:00:00"/>
    <n v="12"/>
    <n v="2"/>
    <n v="9"/>
    <n v="214000"/>
    <s v="일"/>
    <x v="1"/>
    <n v="0.25"/>
  </r>
  <r>
    <x v="29"/>
    <s v="정경수"/>
    <s v="740201-1"/>
    <s v="740201-1******"/>
    <d v="1974-02-01T00:00:00"/>
    <n v="1974"/>
    <n v="2"/>
    <n v="1"/>
    <n v="45"/>
    <x v="0"/>
    <n v="16675"/>
    <s v="ksjung74@hotmail.net"/>
    <s v="010-2564-7659"/>
    <d v="2001-01-29T00:00:00"/>
    <n v="18"/>
    <n v="7"/>
    <n v="30"/>
    <n v="224100"/>
    <s v="금"/>
    <x v="1"/>
    <n v="0.3"/>
  </r>
  <r>
    <x v="30"/>
    <s v="윤형진"/>
    <s v="801112-1"/>
    <s v="801112-1******"/>
    <d v="1980-11-12T00:00:00"/>
    <n v="1980"/>
    <n v="11"/>
    <n v="12"/>
    <n v="38"/>
    <x v="0"/>
    <n v="14199"/>
    <s v="tellhjtrue@naver.com"/>
    <s v="010-8912-4963"/>
    <d v="2011-06-18T00:00:00"/>
    <n v="8"/>
    <n v="3"/>
    <n v="10"/>
    <n v="147600"/>
    <s v="수"/>
    <x v="0"/>
    <n v="0.15"/>
  </r>
  <r>
    <x v="31"/>
    <s v="박민우"/>
    <s v="870722-1"/>
    <s v="870722-1******"/>
    <d v="1987-07-22T00:00:00"/>
    <n v="1987"/>
    <n v="7"/>
    <n v="22"/>
    <n v="32"/>
    <x v="0"/>
    <n v="11756"/>
    <s v="minuminu@hotmail.com"/>
    <s v="010-5519-6743"/>
    <d v="2010-02-03T00:00:00"/>
    <n v="9"/>
    <n v="7"/>
    <n v="25"/>
    <n v="36800"/>
    <s v="수"/>
    <x v="3"/>
    <n v="0.08"/>
  </r>
  <r>
    <x v="32"/>
    <s v="손현의"/>
    <s v="860513-2"/>
    <s v="860513-2******"/>
    <d v="1986-05-13T00:00:00"/>
    <n v="1986"/>
    <n v="5"/>
    <n v="13"/>
    <n v="33"/>
    <x v="1"/>
    <n v="12191"/>
    <s v="lovelyhuson@daum.net"/>
    <s v="010-9851-1476"/>
    <d v="2018-09-12T00:00:00"/>
    <n v="1"/>
    <n v="0"/>
    <n v="16"/>
    <n v="2400"/>
    <s v="화"/>
    <x v="2"/>
    <n v="0"/>
  </r>
  <r>
    <x v="33"/>
    <s v="권소연"/>
    <s v="791019-2"/>
    <s v="791019-2******"/>
    <d v="1979-10-19T00:00:00"/>
    <n v="1979"/>
    <n v="10"/>
    <n v="19"/>
    <n v="39"/>
    <x v="1"/>
    <n v="14589"/>
    <s v="ssossok914@gamil.com"/>
    <s v="010-5813-2579"/>
    <d v="2003-07-30T00:00:00"/>
    <n v="16"/>
    <n v="1"/>
    <n v="29"/>
    <n v="221000"/>
    <s v="금"/>
    <x v="1"/>
    <n v="0.3"/>
  </r>
  <r>
    <x v="34"/>
    <s v="김서아"/>
    <s v="821224-2"/>
    <s v="821224-2******"/>
    <d v="1982-12-24T00:00:00"/>
    <n v="1982"/>
    <n v="12"/>
    <n v="24"/>
    <n v="36"/>
    <x v="1"/>
    <n v="13427"/>
    <s v="seaaaaaaa@hotmail.com"/>
    <s v="010-4673-8521"/>
    <d v="2015-09-27T00:00:00"/>
    <n v="4"/>
    <n v="0"/>
    <n v="1"/>
    <n v="78300"/>
    <s v="금"/>
    <x v="3"/>
    <n v="0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김지운"/>
    <s v="790809-1"/>
    <s v="790809-1******"/>
    <d v="1979-08-09T00:00:00"/>
    <n v="1979"/>
    <n v="8"/>
    <n v="9"/>
    <n v="40"/>
    <x v="0"/>
    <n v="14658"/>
    <s v="kjwoon79@gmail.com"/>
    <s v="010-9137-4628"/>
    <d v="2002-06-17T00:00:00"/>
    <n v="17"/>
    <n v="3"/>
    <n v="9"/>
    <n v="123650"/>
    <x v="0"/>
    <s v="GOLD"/>
    <n v="0.23"/>
  </r>
  <r>
    <x v="1"/>
    <s v="감성욱"/>
    <s v="751109-1"/>
    <s v="751109-1******"/>
    <d v="1975-11-09T00:00:00"/>
    <n v="1975"/>
    <n v="11"/>
    <n v="9"/>
    <n v="43"/>
    <x v="0"/>
    <n v="16027"/>
    <s v="rkatjddnr@naver.com"/>
    <s v="010-5915-7535"/>
    <d v="1999-02-23T00:00:00"/>
    <n v="20"/>
    <n v="7"/>
    <n v="3"/>
    <n v="250060"/>
    <x v="1"/>
    <s v="PURE GOLD"/>
    <n v="0.35"/>
  </r>
  <r>
    <x v="2"/>
    <s v="김진영"/>
    <s v="820327-2"/>
    <s v="820327-2******"/>
    <d v="1982-03-27T00:00:00"/>
    <n v="1982"/>
    <n v="3"/>
    <n v="27"/>
    <n v="37"/>
    <x v="1"/>
    <n v="13697"/>
    <s v="jjyylove@naver.com"/>
    <s v="010-2486-1793"/>
    <d v="2010-05-13T00:00:00"/>
    <n v="9"/>
    <n v="4"/>
    <n v="13"/>
    <n v="6500"/>
    <x v="2"/>
    <s v="BRONZE"/>
    <n v="0.02"/>
  </r>
  <r>
    <x v="3"/>
    <s v="김재원"/>
    <s v="880305-1"/>
    <s v="880305-1******"/>
    <d v="1988-03-05T00:00:00"/>
    <n v="1988"/>
    <n v="3"/>
    <n v="5"/>
    <n v="31"/>
    <x v="0"/>
    <n v="11527"/>
    <s v="kjw8855@hotmail.com"/>
    <s v="010-3214-7896"/>
    <d v="2009-07-11T00:00:00"/>
    <n v="10"/>
    <n v="2"/>
    <n v="15"/>
    <n v="143000"/>
    <x v="2"/>
    <s v="GOLD"/>
    <n v="0.2"/>
  </r>
  <r>
    <x v="4"/>
    <s v="문선영"/>
    <s v="750102-2"/>
    <s v="750102-2******"/>
    <d v="1975-01-02T00:00:00"/>
    <n v="1975"/>
    <n v="1"/>
    <n v="2"/>
    <n v="44"/>
    <x v="1"/>
    <n v="16338"/>
    <s v="ppororo2157@hanmail.net"/>
    <s v="010-3698-7412"/>
    <d v="2011-03-03T00:00:00"/>
    <n v="8"/>
    <n v="6"/>
    <n v="23"/>
    <n v="186300"/>
    <x v="0"/>
    <s v="GOLD"/>
    <n v="0.15"/>
  </r>
  <r>
    <x v="5"/>
    <s v="박현호"/>
    <s v="900615-1"/>
    <s v="900615-1******"/>
    <d v="1990-06-15T00:00:00"/>
    <n v="1990"/>
    <n v="6"/>
    <n v="15"/>
    <n v="29"/>
    <x v="0"/>
    <n v="10695"/>
    <s v="hhphhp@naver.com"/>
    <s v="010-6987-4123"/>
    <d v="2019-01-10T00:00:00"/>
    <n v="0"/>
    <n v="8"/>
    <n v="16"/>
    <n v="400"/>
    <x v="3"/>
    <s v="BRONZE"/>
    <n v="0"/>
  </r>
  <r>
    <x v="6"/>
    <s v="손서인"/>
    <s v="860319-2"/>
    <s v="860319-2******"/>
    <d v="1986-03-19T00:00:00"/>
    <n v="1986"/>
    <n v="3"/>
    <n v="19"/>
    <n v="33"/>
    <x v="1"/>
    <n v="12244"/>
    <s v="luvsi123@hotmail.com"/>
    <s v="010-5879-5213"/>
    <d v="2007-07-10T00:00:00"/>
    <n v="12"/>
    <n v="2"/>
    <n v="16"/>
    <n v="168000"/>
    <x v="4"/>
    <s v="GOLD"/>
    <n v="0.2"/>
  </r>
  <r>
    <x v="7"/>
    <s v="이유경"/>
    <s v="740914-2"/>
    <s v="740914-2******"/>
    <d v="1974-09-14T00:00:00"/>
    <n v="1974"/>
    <n v="9"/>
    <n v="14"/>
    <n v="45"/>
    <x v="1"/>
    <n v="16448"/>
    <s v="angelyu@hotmail.com"/>
    <s v="010-7415-9635"/>
    <d v="2006-01-14T00:00:00"/>
    <n v="13"/>
    <n v="8"/>
    <n v="12"/>
    <n v="270100"/>
    <x v="2"/>
    <s v="PURE GOLD"/>
    <n v="0.25"/>
  </r>
  <r>
    <x v="8"/>
    <s v="이택진"/>
    <s v="800729-1"/>
    <s v="800729-1******"/>
    <d v="1980-07-29T00:00:00"/>
    <n v="1980"/>
    <n v="7"/>
    <n v="29"/>
    <n v="39"/>
    <x v="0"/>
    <n v="14303"/>
    <s v="teakjjingg@gmail.com"/>
    <s v="010-7946-4613"/>
    <d v="2012-12-02T00:00:00"/>
    <n v="6"/>
    <n v="9"/>
    <n v="24"/>
    <n v="199000"/>
    <x v="5"/>
    <s v="GOLD"/>
    <n v="0.15"/>
  </r>
  <r>
    <x v="9"/>
    <s v="장진욱"/>
    <s v="701212-1"/>
    <s v="701212-1******"/>
    <d v="1970-12-12T00:00:00"/>
    <n v="1970"/>
    <n v="12"/>
    <n v="12"/>
    <n v="48"/>
    <x v="0"/>
    <n v="17820"/>
    <s v="jangjangjw@daum.net"/>
    <s v="010-4685-3152"/>
    <d v="2013-04-01T00:00:00"/>
    <n v="6"/>
    <n v="5"/>
    <n v="25"/>
    <n v="200500"/>
    <x v="2"/>
    <s v="PURE GOLD"/>
    <n v="0.2"/>
  </r>
  <r>
    <x v="10"/>
    <s v="한경현"/>
    <s v="760412-2"/>
    <s v="760412-2******"/>
    <d v="1976-04-12T00:00:00"/>
    <n v="1976"/>
    <n v="4"/>
    <n v="12"/>
    <n v="43"/>
    <x v="1"/>
    <n v="15872"/>
    <s v="doldolhkh555@hanmail.net"/>
    <s v="010-7182-8293"/>
    <d v="2000-02-02T00:00:00"/>
    <n v="19"/>
    <n v="7"/>
    <n v="24"/>
    <n v="3700"/>
    <x v="6"/>
    <s v="BRONZE"/>
    <n v="0.04"/>
  </r>
  <r>
    <x v="11"/>
    <s v="김선채"/>
    <s v="880202-2"/>
    <s v="880202-2******"/>
    <d v="1988-02-02T00:00:00"/>
    <n v="1988"/>
    <n v="2"/>
    <n v="2"/>
    <n v="31"/>
    <x v="1"/>
    <n v="11559"/>
    <s v="scforever88@naver.com"/>
    <s v="010-9511-1599"/>
    <d v="2008-08-16T00:00:00"/>
    <n v="11"/>
    <n v="1"/>
    <n v="10"/>
    <n v="46000"/>
    <x v="5"/>
    <s v="SILVER"/>
    <n v="0.1"/>
  </r>
  <r>
    <x v="12"/>
    <s v="김태진"/>
    <s v="730628-1"/>
    <s v="730628-1******"/>
    <d v="1973-06-28T00:00:00"/>
    <n v="1973"/>
    <n v="6"/>
    <n v="28"/>
    <n v="46"/>
    <x v="0"/>
    <n v="16891"/>
    <s v="wtgwd102@gamil.com"/>
    <s v="010-7785-9985"/>
    <d v="2017-09-12T00:00:00"/>
    <n v="2"/>
    <n v="0"/>
    <n v="14"/>
    <n v="97300"/>
    <x v="0"/>
    <s v="SILVER"/>
    <n v="0.03"/>
  </r>
  <r>
    <x v="13"/>
    <s v="여상아"/>
    <s v="810530-2"/>
    <s v="810530-2******"/>
    <d v="1981-05-30T00:00:00"/>
    <n v="1981"/>
    <n v="5"/>
    <n v="30"/>
    <n v="38"/>
    <x v="1"/>
    <n v="13998"/>
    <s v="sangayoe@naver.com"/>
    <s v="010-5632-7458"/>
    <d v="2014-03-21T00:00:00"/>
    <n v="5"/>
    <n v="6"/>
    <n v="5"/>
    <n v="23000"/>
    <x v="2"/>
    <s v="SILVER"/>
    <n v="0.08"/>
  </r>
  <r>
    <x v="14"/>
    <s v="이동윤"/>
    <s v="840911-1"/>
    <s v="840911-1******"/>
    <d v="1984-09-11T00:00:00"/>
    <n v="1984"/>
    <n v="9"/>
    <n v="11"/>
    <n v="35"/>
    <x v="0"/>
    <n v="12798"/>
    <s v="ddongyoon@hotmail.com"/>
    <s v="010-4125-9856"/>
    <d v="2006-08-17T00:00:00"/>
    <n v="13"/>
    <n v="1"/>
    <n v="9"/>
    <n v="154000"/>
    <x v="5"/>
    <s v="GOLD"/>
    <n v="0.2"/>
  </r>
  <r>
    <x v="15"/>
    <s v="박장진"/>
    <s v="770903-2"/>
    <s v="770903-2******"/>
    <d v="1977-09-03T00:00:00"/>
    <n v="1977"/>
    <n v="9"/>
    <n v="3"/>
    <n v="42"/>
    <x v="1"/>
    <n v="15363"/>
    <s v="jjjjpark@daum.net"/>
    <s v="010-3256-6589"/>
    <d v="2014-04-05T00:00:00"/>
    <n v="5"/>
    <n v="5"/>
    <n v="21"/>
    <n v="110000"/>
    <x v="2"/>
    <s v="GOLD"/>
    <n v="0.15"/>
  </r>
  <r>
    <x v="16"/>
    <s v="임소원"/>
    <s v="751111-2"/>
    <s v="751111-2******"/>
    <d v="1975-11-11T00:00:00"/>
    <n v="1975"/>
    <n v="11"/>
    <n v="11"/>
    <n v="43"/>
    <x v="1"/>
    <n v="16025"/>
    <s v="hopelim75@naver.com"/>
    <s v="010-5478-2541"/>
    <d v="2008-02-12T00:00:00"/>
    <n v="11"/>
    <n v="7"/>
    <n v="14"/>
    <n v="130000"/>
    <x v="5"/>
    <s v="GOLD"/>
    <n v="0.2"/>
  </r>
  <r>
    <x v="17"/>
    <s v="서소연"/>
    <s v="821003-2"/>
    <s v="821003-2******"/>
    <d v="1982-10-03T00:00:00"/>
    <n v="1982"/>
    <n v="10"/>
    <n v="3"/>
    <n v="36"/>
    <x v="1"/>
    <n v="13507"/>
    <s v="seosyjsh12@gmail.com"/>
    <s v="010-3169-7941"/>
    <d v="2009-09-16T00:00:00"/>
    <n v="10"/>
    <n v="0"/>
    <n v="10"/>
    <n v="210300"/>
    <x v="1"/>
    <s v="PURE GOLD"/>
    <n v="0.25"/>
  </r>
  <r>
    <x v="18"/>
    <s v="김재업"/>
    <s v="880105-1"/>
    <s v="880105-1******"/>
    <d v="1988-01-05T00:00:00"/>
    <n v="1988"/>
    <n v="1"/>
    <n v="5"/>
    <n v="31"/>
    <x v="0"/>
    <n v="11587"/>
    <s v="reuploadkim2@gmail.com"/>
    <s v="010-7852-3258"/>
    <d v="2010-10-26T00:00:00"/>
    <n v="8"/>
    <n v="11"/>
    <n v="0"/>
    <n v="68100"/>
    <x v="5"/>
    <s v="SILVER"/>
    <n v="0.08"/>
  </r>
  <r>
    <x v="19"/>
    <s v="이종만"/>
    <s v="720227-1"/>
    <s v="720227-1******"/>
    <d v="1972-02-27T00:00:00"/>
    <n v="1972"/>
    <n v="2"/>
    <n v="27"/>
    <n v="47"/>
    <x v="0"/>
    <n v="17378"/>
    <s v="jjongmani@hotmail.com"/>
    <s v="010-9854-6521"/>
    <d v="2000-03-03T00:00:00"/>
    <n v="19"/>
    <n v="6"/>
    <n v="23"/>
    <n v="16700"/>
    <x v="1"/>
    <s v="SILVER"/>
    <n v="0.13"/>
  </r>
  <r>
    <x v="20"/>
    <s v="김상호"/>
    <s v="830925-1"/>
    <s v="830925-1******"/>
    <d v="1983-09-25T00:00:00"/>
    <n v="1983"/>
    <n v="9"/>
    <n v="25"/>
    <n v="36"/>
    <x v="0"/>
    <n v="13150"/>
    <s v="eachother@hotmail.com"/>
    <s v="010-7856-4532"/>
    <d v="2018-11-30T00:00:00"/>
    <n v="0"/>
    <n v="9"/>
    <n v="27"/>
    <n v="9200"/>
    <x v="1"/>
    <s v="BRONZE"/>
    <n v="0"/>
  </r>
  <r>
    <x v="21"/>
    <s v="박승민"/>
    <s v="750815-1"/>
    <s v="750815-1******"/>
    <d v="1975-08-15T00:00:00"/>
    <n v="1975"/>
    <n v="8"/>
    <n v="15"/>
    <n v="44"/>
    <x v="0"/>
    <n v="16113"/>
    <s v="victorymink@hanmail.net"/>
    <s v="010-9199-1347"/>
    <d v="2016-06-29T00:00:00"/>
    <n v="3"/>
    <n v="2"/>
    <n v="28"/>
    <n v="32100"/>
    <x v="3"/>
    <s v="SILVER"/>
    <n v="0.05"/>
  </r>
  <r>
    <x v="22"/>
    <s v="이예슬"/>
    <s v="840628-2"/>
    <s v="840628-2******"/>
    <d v="1984-06-28T00:00:00"/>
    <n v="1984"/>
    <n v="6"/>
    <n v="28"/>
    <n v="35"/>
    <x v="1"/>
    <n v="12873"/>
    <s v="yeslee84@naver.com"/>
    <s v="010-2688-4866"/>
    <d v="2005-05-19T00:00:00"/>
    <n v="14"/>
    <n v="4"/>
    <n v="7"/>
    <n v="142000"/>
    <x v="0"/>
    <s v="GOLD"/>
    <n v="0.2"/>
  </r>
  <r>
    <x v="23"/>
    <s v="안지영"/>
    <s v="870203-2"/>
    <s v="870203-2******"/>
    <d v="1987-02-03T00:00:00"/>
    <n v="1987"/>
    <n v="2"/>
    <n v="3"/>
    <n v="32"/>
    <x v="1"/>
    <n v="11923"/>
    <s v="jiyoungida@hotmail.com"/>
    <s v="010-3149-9762"/>
    <d v="2015-09-26T00:00:00"/>
    <n v="4"/>
    <n v="0"/>
    <n v="0"/>
    <n v="100500"/>
    <x v="5"/>
    <s v="GOLD"/>
    <n v="0.1"/>
  </r>
  <r>
    <x v="24"/>
    <s v="옥태진"/>
    <s v="790416-1"/>
    <s v="790416-1******"/>
    <d v="1979-04-16T00:00:00"/>
    <n v="1979"/>
    <n v="4"/>
    <n v="16"/>
    <n v="40"/>
    <x v="0"/>
    <n v="14773"/>
    <s v="okteajinok@naver.com"/>
    <s v="010-4569-1235"/>
    <d v="2012-12-03T00:00:00"/>
    <n v="6"/>
    <n v="9"/>
    <n v="23"/>
    <n v="17300"/>
    <x v="6"/>
    <s v="SILVER"/>
    <n v="0.08"/>
  </r>
  <r>
    <x v="25"/>
    <s v="이무영"/>
    <s v="831205-1"/>
    <s v="831205-1******"/>
    <d v="1983-12-05T00:00:00"/>
    <n v="1983"/>
    <n v="12"/>
    <n v="5"/>
    <n v="35"/>
    <x v="0"/>
    <n v="13079"/>
    <s v="notingzeor0@daum.net"/>
    <s v="010-5563-7619"/>
    <d v="2013-07-13T00:00:00"/>
    <n v="6"/>
    <n v="2"/>
    <n v="13"/>
    <n v="193000"/>
    <x v="6"/>
    <s v="GOLD"/>
    <n v="0.15"/>
  </r>
  <r>
    <x v="26"/>
    <s v="이태호"/>
    <s v="850927-1"/>
    <s v="850927-1******"/>
    <d v="1985-09-27T00:00:00"/>
    <n v="1985"/>
    <n v="9"/>
    <n v="27"/>
    <n v="33"/>
    <x v="0"/>
    <n v="12417"/>
    <s v="thlee1985@gmail.com"/>
    <s v="010-3491-7913"/>
    <d v="2008-10-16T00:00:00"/>
    <n v="10"/>
    <n v="11"/>
    <n v="10"/>
    <n v="187000"/>
    <x v="3"/>
    <s v="GOLD"/>
    <n v="0.2"/>
  </r>
  <r>
    <x v="27"/>
    <s v="조소윤"/>
    <s v="710621-2"/>
    <s v="710621-2******"/>
    <d v="1971-06-21T00:00:00"/>
    <n v="1971"/>
    <n v="6"/>
    <n v="21"/>
    <n v="48"/>
    <x v="1"/>
    <n v="17629"/>
    <s v="soyoon1212@hanmail.net"/>
    <s v="010-8574-1296"/>
    <d v="2014-12-28T00:00:00"/>
    <n v="4"/>
    <n v="8"/>
    <n v="29"/>
    <n v="55600"/>
    <x v="6"/>
    <s v="SILVER"/>
    <n v="0.05"/>
  </r>
  <r>
    <x v="28"/>
    <s v="정수덕"/>
    <s v="810308-1"/>
    <s v="810308-1******"/>
    <d v="1981-03-08T00:00:00"/>
    <n v="1981"/>
    <n v="3"/>
    <n v="8"/>
    <n v="38"/>
    <x v="0"/>
    <n v="14081"/>
    <s v="soosoodduk@daum.net"/>
    <s v="010-3687-1496"/>
    <d v="2007-07-19T00:00:00"/>
    <n v="12"/>
    <n v="2"/>
    <n v="7"/>
    <n v="214000"/>
    <x v="1"/>
    <s v="PURE GOLD"/>
    <n v="0.25"/>
  </r>
  <r>
    <x v="29"/>
    <s v="정경수"/>
    <s v="740201-1"/>
    <s v="740201-1******"/>
    <d v="1974-02-01T00:00:00"/>
    <n v="1974"/>
    <n v="2"/>
    <n v="1"/>
    <n v="45"/>
    <x v="0"/>
    <n v="16673"/>
    <s v="ksjung74@hotmail.net"/>
    <s v="010-2564-7659"/>
    <d v="2001-01-29T00:00:00"/>
    <n v="18"/>
    <n v="7"/>
    <n v="28"/>
    <n v="224100"/>
    <x v="3"/>
    <s v="PURE GOLD"/>
    <n v="0.3"/>
  </r>
  <r>
    <x v="30"/>
    <s v="윤형진"/>
    <s v="801112-1"/>
    <s v="801112-1******"/>
    <d v="1980-11-12T00:00:00"/>
    <n v="1980"/>
    <n v="11"/>
    <n v="12"/>
    <n v="38"/>
    <x v="0"/>
    <n v="14197"/>
    <s v="tellhjtrue@naver.com"/>
    <s v="010-8912-4963"/>
    <d v="2011-06-18T00:00:00"/>
    <n v="8"/>
    <n v="3"/>
    <n v="8"/>
    <n v="147600"/>
    <x v="4"/>
    <s v="GOLD"/>
    <n v="0.15"/>
  </r>
  <r>
    <x v="31"/>
    <s v="박민우"/>
    <s v="870722-1"/>
    <s v="870722-1******"/>
    <d v="1987-07-22T00:00:00"/>
    <n v="1987"/>
    <n v="7"/>
    <n v="22"/>
    <n v="32"/>
    <x v="0"/>
    <n v="11754"/>
    <s v="minuminu@hotmail.com"/>
    <s v="010-5519-6743"/>
    <d v="2010-02-03T00:00:00"/>
    <n v="9"/>
    <n v="7"/>
    <n v="23"/>
    <n v="36800"/>
    <x v="4"/>
    <s v="SILVER"/>
    <n v="0.08"/>
  </r>
  <r>
    <x v="32"/>
    <s v="손현의"/>
    <s v="860513-2"/>
    <s v="860513-2******"/>
    <d v="1986-05-13T00:00:00"/>
    <n v="1986"/>
    <n v="5"/>
    <n v="13"/>
    <n v="33"/>
    <x v="1"/>
    <n v="12189"/>
    <s v="lovelyhuson@daum.net"/>
    <s v="010-9851-1476"/>
    <d v="2018-09-12T00:00:00"/>
    <n v="1"/>
    <n v="0"/>
    <n v="14"/>
    <n v="2400"/>
    <x v="5"/>
    <s v="BRONZE"/>
    <n v="0"/>
  </r>
  <r>
    <x v="33"/>
    <s v="권소연"/>
    <s v="791019-2"/>
    <s v="791019-2******"/>
    <d v="1979-10-19T00:00:00"/>
    <n v="1979"/>
    <n v="10"/>
    <n v="19"/>
    <n v="39"/>
    <x v="1"/>
    <n v="14587"/>
    <s v="ssossok914@gamil.com"/>
    <s v="010-5813-2579"/>
    <d v="2003-07-30T00:00:00"/>
    <n v="16"/>
    <n v="1"/>
    <n v="27"/>
    <n v="221000"/>
    <x v="3"/>
    <s v="PURE GOLD"/>
    <n v="0.3"/>
  </r>
  <r>
    <x v="34"/>
    <s v="김서아"/>
    <s v="821224-2"/>
    <s v="821224-2******"/>
    <d v="1982-12-24T00:00:00"/>
    <n v="1982"/>
    <n v="12"/>
    <n v="24"/>
    <n v="36"/>
    <x v="1"/>
    <n v="13425"/>
    <s v="seaaaaaaa@hotmail.com"/>
    <s v="010-4673-8521"/>
    <d v="2015-09-27T00:00:00"/>
    <n v="3"/>
    <n v="11"/>
    <n v="30"/>
    <n v="78300"/>
    <x v="3"/>
    <s v="SILVER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6D92A-6E2F-41BA-87F7-D07089254D96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6" firstHeaderRow="0" firstDataRow="1" firstDataCol="1"/>
  <pivotFields count="21">
    <pivotField dataField="1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showAll="0"/>
    <pivotField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할인율" fld="20" baseField="0" baseItem="0"/>
    <dataField name="개수 : 회원번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FE215-265B-4008-B13A-7066422D6C01}" name="피벗 테이블4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axis="axisRow" showAll="0">
      <items count="8">
        <item sd="0" x="1"/>
        <item sd="0" x="6"/>
        <item sd="0" x="5"/>
        <item sd="0" x="4"/>
        <item sd="0" x="0"/>
        <item sd="0" x="3"/>
        <item sd="0" x="2"/>
        <item t="default" sd="0"/>
      </items>
    </pivotField>
    <pivotField showAll="0"/>
    <pivotField dataField="1" showAll="0"/>
  </pivotFields>
  <rowFields count="2">
    <field x="18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CE0F-6430-44ED-9CBD-0FDC3001BCD9}">
  <dimension ref="A3:C6"/>
  <sheetViews>
    <sheetView tabSelected="1" workbookViewId="0">
      <selection activeCell="A3" sqref="A3"/>
    </sheetView>
  </sheetViews>
  <sheetFormatPr defaultRowHeight="16.5" x14ac:dyDescent="0.3"/>
  <cols>
    <col min="1" max="1" width="11.875" bestFit="1" customWidth="1"/>
    <col min="2" max="2" width="13.125" bestFit="1" customWidth="1"/>
    <col min="3" max="3" width="15.25" bestFit="1" customWidth="1"/>
    <col min="4" max="4" width="12.625" bestFit="1" customWidth="1"/>
    <col min="5" max="5" width="7.875" bestFit="1" customWidth="1"/>
    <col min="6" max="6" width="7.375" bestFit="1" customWidth="1"/>
    <col min="7" max="7" width="15.25" bestFit="1" customWidth="1"/>
    <col min="8" max="8" width="13.125" bestFit="1" customWidth="1"/>
    <col min="9" max="9" width="15.25" bestFit="1" customWidth="1"/>
    <col min="10" max="10" width="18" bestFit="1" customWidth="1"/>
    <col min="11" max="11" width="20.125" bestFit="1" customWidth="1"/>
  </cols>
  <sheetData>
    <row r="3" spans="1:3" x14ac:dyDescent="0.3">
      <c r="A3" s="152" t="s">
        <v>207</v>
      </c>
      <c r="B3" t="s">
        <v>208</v>
      </c>
      <c r="C3" t="s">
        <v>212</v>
      </c>
    </row>
    <row r="4" spans="1:3" x14ac:dyDescent="0.3">
      <c r="A4" s="153" t="s">
        <v>210</v>
      </c>
      <c r="B4" s="154">
        <v>2.83</v>
      </c>
      <c r="C4" s="154">
        <v>19</v>
      </c>
    </row>
    <row r="5" spans="1:3" x14ac:dyDescent="0.3">
      <c r="A5" s="153" t="s">
        <v>211</v>
      </c>
      <c r="B5" s="154">
        <v>2.1399999999999997</v>
      </c>
      <c r="C5" s="154">
        <v>16</v>
      </c>
    </row>
    <row r="6" spans="1:3" x14ac:dyDescent="0.3">
      <c r="A6" s="153" t="s">
        <v>209</v>
      </c>
      <c r="B6" s="154">
        <v>4.97</v>
      </c>
      <c r="C6" s="154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1F7E-C10B-42FF-92C3-AE62B2F97477}">
  <dimension ref="A3:D12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6.25" bestFit="1" customWidth="1"/>
    <col min="4" max="4" width="7.375" bestFit="1" customWidth="1"/>
  </cols>
  <sheetData>
    <row r="3" spans="1:4" x14ac:dyDescent="0.3">
      <c r="A3" s="152" t="s">
        <v>208</v>
      </c>
      <c r="B3" s="152" t="s">
        <v>220</v>
      </c>
    </row>
    <row r="4" spans="1:4" x14ac:dyDescent="0.3">
      <c r="A4" s="152" t="s">
        <v>207</v>
      </c>
      <c r="B4" t="s">
        <v>210</v>
      </c>
      <c r="C4" t="s">
        <v>211</v>
      </c>
      <c r="D4" t="s">
        <v>209</v>
      </c>
    </row>
    <row r="5" spans="1:4" x14ac:dyDescent="0.3">
      <c r="A5" s="153" t="s">
        <v>219</v>
      </c>
      <c r="B5">
        <v>0.73</v>
      </c>
      <c r="C5">
        <v>0.25</v>
      </c>
      <c r="D5">
        <v>0.98</v>
      </c>
    </row>
    <row r="6" spans="1:4" x14ac:dyDescent="0.3">
      <c r="A6" s="153" t="s">
        <v>218</v>
      </c>
      <c r="B6">
        <v>0.22999999999999998</v>
      </c>
      <c r="C6">
        <v>0.09</v>
      </c>
      <c r="D6">
        <v>0.31999999999999995</v>
      </c>
    </row>
    <row r="7" spans="1:4" x14ac:dyDescent="0.3">
      <c r="A7" s="153" t="s">
        <v>217</v>
      </c>
      <c r="B7">
        <v>0.43</v>
      </c>
      <c r="C7">
        <v>0.4</v>
      </c>
      <c r="D7">
        <v>0.83000000000000007</v>
      </c>
    </row>
    <row r="8" spans="1:4" x14ac:dyDescent="0.3">
      <c r="A8" s="153" t="s">
        <v>216</v>
      </c>
      <c r="B8">
        <v>0.22999999999999998</v>
      </c>
      <c r="C8">
        <v>0.2</v>
      </c>
      <c r="D8">
        <v>0.43</v>
      </c>
    </row>
    <row r="9" spans="1:4" x14ac:dyDescent="0.3">
      <c r="A9" s="153" t="s">
        <v>215</v>
      </c>
      <c r="B9">
        <v>0.26</v>
      </c>
      <c r="C9">
        <v>0.35</v>
      </c>
      <c r="D9">
        <v>0.61</v>
      </c>
    </row>
    <row r="10" spans="1:4" x14ac:dyDescent="0.3">
      <c r="A10" s="153" t="s">
        <v>214</v>
      </c>
      <c r="B10">
        <v>0.55000000000000004</v>
      </c>
      <c r="C10">
        <v>0.35</v>
      </c>
      <c r="D10">
        <v>0.9</v>
      </c>
    </row>
    <row r="11" spans="1:4" x14ac:dyDescent="0.3">
      <c r="A11" s="153" t="s">
        <v>213</v>
      </c>
      <c r="B11">
        <v>0.4</v>
      </c>
      <c r="C11">
        <v>0.5</v>
      </c>
      <c r="D11">
        <v>0.9</v>
      </c>
    </row>
    <row r="12" spans="1:4" x14ac:dyDescent="0.3">
      <c r="A12" s="153" t="s">
        <v>209</v>
      </c>
      <c r="B12">
        <v>2.8299999999999996</v>
      </c>
      <c r="C12">
        <v>2.14</v>
      </c>
      <c r="D12">
        <v>4.9700000000000006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J5" sqref="J5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6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81" t="s">
        <v>192</v>
      </c>
      <c r="AP2" s="183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72" t="s">
        <v>171</v>
      </c>
      <c r="AD3" s="168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82"/>
      <c r="AP3" s="184"/>
      <c r="AR3" s="188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10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73"/>
      <c r="AD4" s="169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9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12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73"/>
      <c r="AD5" s="170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9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20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3"/>
      <c r="AD6" s="157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0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13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7" t="s">
        <v>169</v>
      </c>
      <c r="Y7" s="178"/>
      <c r="Z7" s="179" t="s">
        <v>170</v>
      </c>
      <c r="AA7" s="180"/>
      <c r="AC7" s="173"/>
      <c r="AD7" s="155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91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13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3"/>
      <c r="AD8" s="155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9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9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4" t="s">
        <v>172</v>
      </c>
      <c r="AD9" s="171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9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21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3"/>
      <c r="AD10" s="155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92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22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3"/>
      <c r="AD11" s="156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21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3"/>
      <c r="AD12" s="157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5">
        <v>20</v>
      </c>
      <c r="AU12" s="186"/>
      <c r="AV12" s="186">
        <v>30</v>
      </c>
      <c r="AW12" s="186"/>
      <c r="AX12" s="186">
        <v>40</v>
      </c>
      <c r="AY12" s="187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7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3"/>
      <c r="AD13" s="155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11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9" t="s">
        <v>189</v>
      </c>
      <c r="X14" s="160"/>
      <c r="Y14" s="160"/>
      <c r="Z14" s="160"/>
      <c r="AA14" s="161"/>
      <c r="AC14" s="175"/>
      <c r="AD14" s="167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72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62" t="s">
        <v>187</v>
      </c>
      <c r="Y15" s="162"/>
      <c r="Z15" s="162" t="s">
        <v>188</v>
      </c>
      <c r="AA15" s="163"/>
      <c r="AC15" s="174" t="s">
        <v>184</v>
      </c>
      <c r="AD15" s="171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3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6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4">
        <f ca="1">SUMIFS(R2:R36,I2:I36,"&gt;=30",I2:I36,"&lt;40",J2:J36,"=여",T2:T36,"=GOLD")</f>
        <v>410500</v>
      </c>
      <c r="Y16" s="165"/>
      <c r="Z16" s="164">
        <f ca="1">ROUND(AVERAGEIFS(U2:U36,I2:I36,"&gt;=30",I2:I36,"&lt;40",J2:J36,"=여",T2:T36,"=GOLD"),2)</f>
        <v>0.17</v>
      </c>
      <c r="AA16" s="166"/>
      <c r="AC16" s="173"/>
      <c r="AD16" s="155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4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18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3"/>
      <c r="AD17" s="156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5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11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3"/>
      <c r="AD18" s="157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3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7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3"/>
      <c r="AD19" s="155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3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11645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5"/>
      <c r="AD20" s="167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4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20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3" t="s">
        <v>173</v>
      </c>
      <c r="AD21" s="155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5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3"/>
      <c r="AD22" s="155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3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3"/>
      <c r="AD23" s="156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3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4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3"/>
      <c r="AD24" s="157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4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3"/>
      <c r="AD25" s="155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5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20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6"/>
      <c r="AD26" s="158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3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10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6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7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4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5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20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11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Y9:Y12 Z9:Z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3" t="s">
        <v>158</v>
      </c>
      <c r="B1" s="194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3" t="s">
        <v>159</v>
      </c>
      <c r="B2" s="194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3" t="s">
        <v>160</v>
      </c>
      <c r="B3" s="194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5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6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6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6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6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7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피벗테이블1</vt:lpstr>
      <vt:lpstr>피벗테이블2</vt:lpstr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2019-11-23T14:58:36Z</dcterms:modified>
</cp:coreProperties>
</file>