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pivotCache/pivotCacheDefinition5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772c0a8c6b9912/Dokumente/"/>
    </mc:Choice>
  </mc:AlternateContent>
  <xr:revisionPtr revIDLastSave="947" documentId="8_{AECDAE17-EEB4-4C30-A61C-7AAAC04C2BEF}" xr6:coauthVersionLast="47" xr6:coauthVersionMax="47" xr10:uidLastSave="{C6AD5F2D-CDFE-4887-B598-DEFDBD4233E5}"/>
  <bookViews>
    <workbookView xWindow="-108" yWindow="-108" windowWidth="23256" windowHeight="12456" activeTab="1" xr2:uid="{F4B66CA5-0F02-4EAD-8381-38E7A8041C10}"/>
  </bookViews>
  <sheets>
    <sheet name="Data_set" sheetId="2" r:id="rId1"/>
    <sheet name="Dashboard_Final" sheetId="6" r:id="rId2"/>
    <sheet name="PROMPT_GPT" sheetId="8" r:id="rId3"/>
    <sheet name="Dim_Clientes" sheetId="4" state="hidden" r:id="rId4"/>
    <sheet name="Dim_Productos" sheetId="3" state="hidden" r:id="rId5"/>
    <sheet name="Hoja1" sheetId="1" state="hidden" r:id="rId6"/>
  </sheets>
  <definedNames>
    <definedName name="_xlchart.v1.0" hidden="1">Dashboard_Final!$AF$23:$AF$25</definedName>
    <definedName name="_xlchart.v1.1" hidden="1">Dashboard_Final!$AG$23:$AG$25</definedName>
    <definedName name="_xlcn.WorksheetConnection_Libro1Dim_Clientes1" hidden="1">Dim_Clientes[]</definedName>
    <definedName name="_xlcn.WorksheetConnection_Libro1Dim_Productos1" hidden="1">Dim_Productos[]</definedName>
    <definedName name="_xlcn.WorksheetConnection_Libro1Hechos1" hidden="1">Hechos[]</definedName>
    <definedName name="DatosExternos_1" localSheetId="0" hidden="1">Data_set!$A$1:$K$1001</definedName>
    <definedName name="DatosExternos_2" localSheetId="4" hidden="1">Dim_Productos!$A$1:$B$13</definedName>
    <definedName name="DatosExternos_3" localSheetId="3" hidden="1">Dim_Clientes!$A$1:$C$952</definedName>
    <definedName name="SegmentaciónDeDatos_Fecha_envío__mes">#N/A</definedName>
    <definedName name="SegmentaciónDeDatos_ID_Cliente">#N/A</definedName>
    <definedName name="SegmentaciónDeDatos_ID_PRODUCTO">#N/A</definedName>
    <definedName name="Timeline_Fecha_envío">#N/A</definedName>
  </definedNames>
  <calcPr calcId="191029"/>
  <pivotCaches>
    <pivotCache cacheId="0" r:id="rId7"/>
    <pivotCache cacheId="1" r:id="rId8"/>
    <pivotCache cacheId="2" r:id="rId9"/>
  </pivotCaches>
  <extLst>
    <ext xmlns:x14="http://schemas.microsoft.com/office/spreadsheetml/2009/9/main" uri="{876F7934-8845-4945-9796-88D515C7AA90}">
      <x14:pivotCaches>
        <pivotCache cacheId="3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4" r:id="rId14"/>
      </x15:timelineCachePivotCaches>
    </ext>
    <ext xmlns:x15="http://schemas.microsoft.com/office/spreadsheetml/2010/11/main" uri="{D0CA8CA8-9F24-4464-BF8E-62219DCF47F9}">
      <x15:timelineCacheRefs>
        <x15:timelineCacheRef r:id="rId15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echos" name="Hechos" connection="WorksheetConnection_Libro1!Hechos"/>
          <x15:modelTable id="Dim_Productos" name="Dim_Productos" connection="WorksheetConnection_Libro1!Dim_Productos"/>
          <x15:modelTable id="Dim_Clientes" name="Dim_Clientes" connection="WorksheetConnection_Libro1!Dim_Clientes"/>
          <x15:modelTable id="Calendario" name="Calendario" connection="Conexión"/>
        </x15:modelTables>
        <x15:modelRelationships>
          <x15:modelRelationship fromTable="Hechos" fromColumn="ID PRODUCTO" toTable="Dim_Productos" toColumn="ID"/>
          <x15:modelRelationship fromTable="Hechos" fromColumn="ID Cliente" toTable="Dim_Clientes" toColumn="ID Cliente"/>
          <x15:modelRelationship fromTable="Hechos" fromColumn="Fecha pedido" toTable="Calendario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Hechos" columnName="Fecha envío" columnId="Fecha envío">
                <x16:calculatedTimeColumn columnName="Fecha envío (año)" columnId="Fecha envío (año)" contentType="years" isSelected="1"/>
                <x16:calculatedTimeColumn columnName="Fecha envío (trimestre)" columnId="Fecha envío (trimestre)" contentType="quarters" isSelected="0"/>
                <x16:calculatedTimeColumn columnName="Fecha envío (índice de meses)" columnId="Fecha envío (índice de meses)" contentType="monthsindex" isSelected="1"/>
                <x16:calculatedTimeColumn columnName="Fecha envío (mes)" columnId="Fecha envío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19" i="6" l="1"/>
  <c r="AG18" i="6"/>
  <c r="AG17" i="6"/>
  <c r="AG25" i="6"/>
  <c r="AG24" i="6"/>
  <c r="AG23" i="6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771188-474A-4190-8A22-53BA6F7C31C3}" name="Conexión" type="104" refreshedVersion="0" background="1">
    <extLst>
      <ext xmlns:x15="http://schemas.microsoft.com/office/spreadsheetml/2010/11/main" uri="{DE250136-89BD-433C-8126-D09CA5730AF9}">
        <x15:connection id="Calendario"/>
      </ext>
    </extLst>
  </connection>
  <connection id="2" xr16:uid="{6A580C6B-E935-4108-88EA-4F55623BC6A8}" keepAlive="1" name="Consulta - Dim_Clientes" description="Conexión a la consulta 'Dim_Clientes' en el libro." type="5" refreshedVersion="8" background="1" saveData="1">
    <dbPr connection="Provider=Microsoft.Mashup.OleDb.1;Data Source=$Workbook$;Location=Dim_Clientes;Extended Properties=&quot;&quot;" command="SELECT * FROM [Dim_Clientes]"/>
  </connection>
  <connection id="3" xr16:uid="{E4861107-40DE-4DCE-BBA1-D242E094EB97}" keepAlive="1" name="Consulta - Dim_Productos" description="Conexión a la consulta 'Dim_Productos' en el libro." type="5" refreshedVersion="8" background="1" saveData="1">
    <dbPr connection="Provider=Microsoft.Mashup.OleDb.1;Data Source=$Workbook$;Location=Dim_Productos;Extended Properties=&quot;&quot;" command="SELECT * FROM [Dim_Productos]"/>
  </connection>
  <connection id="4" xr16:uid="{A56FE05F-591F-43E6-AA01-278B5F6828F3}" keepAlive="1" name="Consulta - Hechos" description="Conexión a la consulta 'Hechos' en el libro." type="5" refreshedVersion="8" background="1" saveData="1">
    <dbPr connection="Provider=Microsoft.Mashup.OleDb.1;Data Source=$Workbook$;Location=Hechos;Extended Properties=&quot;&quot;" command="SELECT * FROM [Hechos]"/>
  </connection>
  <connection id="5" xr16:uid="{E4022ED5-44E1-4195-9C18-5A5D078365DE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7205516B-9284-4B2B-A50F-7C3A450B84A3}" name="WorksheetConnection_Libro1!Dim_Clientes" type="102" refreshedVersion="8" minRefreshableVersion="5">
    <extLst>
      <ext xmlns:x15="http://schemas.microsoft.com/office/spreadsheetml/2010/11/main" uri="{DE250136-89BD-433C-8126-D09CA5730AF9}">
        <x15:connection id="Dim_Clientes">
          <x15:rangePr sourceName="_xlcn.WorksheetConnection_Libro1Dim_Clientes1"/>
        </x15:connection>
      </ext>
    </extLst>
  </connection>
  <connection id="7" xr16:uid="{9A96771B-988A-49F8-B459-DD421F674C69}" name="WorksheetConnection_Libro1!Dim_Productos" type="102" refreshedVersion="8" minRefreshableVersion="5">
    <extLst>
      <ext xmlns:x15="http://schemas.microsoft.com/office/spreadsheetml/2010/11/main" uri="{DE250136-89BD-433C-8126-D09CA5730AF9}">
        <x15:connection id="Dim_Productos">
          <x15:rangePr sourceName="_xlcn.WorksheetConnection_Libro1Dim_Productos1"/>
        </x15:connection>
      </ext>
    </extLst>
  </connection>
  <connection id="8" xr16:uid="{B8FCB854-45DC-4496-AD32-C462077D5592}" name="WorksheetConnection_Libro1!Hechos" type="102" refreshedVersion="8" minRefreshableVersion="5">
    <extLst>
      <ext xmlns:x15="http://schemas.microsoft.com/office/spreadsheetml/2010/11/main" uri="{DE250136-89BD-433C-8126-D09CA5730AF9}">
        <x15:connection id="Hechos">
          <x15:rangePr sourceName="_xlcn.WorksheetConnection_Libro1Hechos1"/>
        </x15:connection>
      </ext>
    </extLst>
  </connection>
</connections>
</file>

<file path=xl/sharedStrings.xml><?xml version="1.0" encoding="utf-8"?>
<sst xmlns="http://schemas.openxmlformats.org/spreadsheetml/2006/main" count="6912" uniqueCount="1208">
  <si>
    <t>ID Cliente</t>
  </si>
  <si>
    <t>ID PRODUCTO</t>
  </si>
  <si>
    <t>Prioridad</t>
  </si>
  <si>
    <t>Fecha pedido</t>
  </si>
  <si>
    <t>ID Pedido</t>
  </si>
  <si>
    <t>Fecha envío</t>
  </si>
  <si>
    <t>Unidades</t>
  </si>
  <si>
    <t>Precio Unitario</t>
  </si>
  <si>
    <t>Coste unitario</t>
  </si>
  <si>
    <t>Importe venta total</t>
  </si>
  <si>
    <t>Importe Coste total</t>
  </si>
  <si>
    <t>C2421</t>
  </si>
  <si>
    <t>Crítica</t>
  </si>
  <si>
    <t>C1908</t>
  </si>
  <si>
    <t>Alta</t>
  </si>
  <si>
    <t>C7652</t>
  </si>
  <si>
    <t>C2326</t>
  </si>
  <si>
    <t>Baja</t>
  </si>
  <si>
    <t>C5305</t>
  </si>
  <si>
    <t>Media</t>
  </si>
  <si>
    <t>C5168</t>
  </si>
  <si>
    <t>C9197</t>
  </si>
  <si>
    <t>C2876</t>
  </si>
  <si>
    <t>C8394</t>
  </si>
  <si>
    <t>C8141</t>
  </si>
  <si>
    <t>C3212</t>
  </si>
  <si>
    <t>C8904</t>
  </si>
  <si>
    <t>C5218</t>
  </si>
  <si>
    <t>C4358</t>
  </si>
  <si>
    <t>C1229</t>
  </si>
  <si>
    <t>C4942</t>
  </si>
  <si>
    <t>C7310</t>
  </si>
  <si>
    <t>C5348</t>
  </si>
  <si>
    <t>C5778</t>
  </si>
  <si>
    <t>C2519</t>
  </si>
  <si>
    <t>C8199</t>
  </si>
  <si>
    <t>C4645</t>
  </si>
  <si>
    <t>C1390</t>
  </si>
  <si>
    <t>C4168</t>
  </si>
  <si>
    <t>C1418</t>
  </si>
  <si>
    <t>C4779</t>
  </si>
  <si>
    <t>C8598</t>
  </si>
  <si>
    <t>C3420</t>
  </si>
  <si>
    <t>C7497</t>
  </si>
  <si>
    <t>C8282</t>
  </si>
  <si>
    <t>C2932</t>
  </si>
  <si>
    <t>C2806</t>
  </si>
  <si>
    <t>C1968</t>
  </si>
  <si>
    <t>C8684</t>
  </si>
  <si>
    <t>C4923</t>
  </si>
  <si>
    <t>C4857</t>
  </si>
  <si>
    <t>C5362</t>
  </si>
  <si>
    <t>C8517</t>
  </si>
  <si>
    <t>C8103</t>
  </si>
  <si>
    <t>C3105</t>
  </si>
  <si>
    <t>C2211</t>
  </si>
  <si>
    <t>C1312</t>
  </si>
  <si>
    <t>C6003</t>
  </si>
  <si>
    <t>C9080</t>
  </si>
  <si>
    <t>C4045</t>
  </si>
  <si>
    <t>C7601</t>
  </si>
  <si>
    <t>C1154</t>
  </si>
  <si>
    <t>C7315</t>
  </si>
  <si>
    <t>C4396</t>
  </si>
  <si>
    <t>C2914</t>
  </si>
  <si>
    <t>C5088</t>
  </si>
  <si>
    <t>C9340</t>
  </si>
  <si>
    <t>C5795</t>
  </si>
  <si>
    <t>C7783</t>
  </si>
  <si>
    <t>C2335</t>
  </si>
  <si>
    <t>C8686</t>
  </si>
  <si>
    <t>C1774</t>
  </si>
  <si>
    <t>C6740</t>
  </si>
  <si>
    <t>C4428</t>
  </si>
  <si>
    <t>C7885</t>
  </si>
  <si>
    <t>C3863</t>
  </si>
  <si>
    <t>C2314</t>
  </si>
  <si>
    <t>C4896</t>
  </si>
  <si>
    <t>C9468</t>
  </si>
  <si>
    <t>C5594</t>
  </si>
  <si>
    <t>C6039</t>
  </si>
  <si>
    <t>C6272</t>
  </si>
  <si>
    <t>C6967</t>
  </si>
  <si>
    <t>C9498</t>
  </si>
  <si>
    <t>C2444</t>
  </si>
  <si>
    <t>C2087</t>
  </si>
  <si>
    <t>C2912</t>
  </si>
  <si>
    <t>C9106</t>
  </si>
  <si>
    <t>C3061</t>
  </si>
  <si>
    <t>C3872</t>
  </si>
  <si>
    <t>C8834</t>
  </si>
  <si>
    <t>C6950</t>
  </si>
  <si>
    <t>C1422</t>
  </si>
  <si>
    <t>C5158</t>
  </si>
  <si>
    <t>C9266</t>
  </si>
  <si>
    <t>C5561</t>
  </si>
  <si>
    <t>C9058</t>
  </si>
  <si>
    <t>C8476</t>
  </si>
  <si>
    <t>C6738</t>
  </si>
  <si>
    <t>C7470</t>
  </si>
  <si>
    <t>C1499</t>
  </si>
  <si>
    <t>C7358</t>
  </si>
  <si>
    <t>C3782</t>
  </si>
  <si>
    <t>C6208</t>
  </si>
  <si>
    <t>C8278</t>
  </si>
  <si>
    <t>C4335</t>
  </si>
  <si>
    <t>C2928</t>
  </si>
  <si>
    <t>C4307</t>
  </si>
  <si>
    <t>C4925</t>
  </si>
  <si>
    <t>C1939</t>
  </si>
  <si>
    <t>C6709</t>
  </si>
  <si>
    <t>C4298</t>
  </si>
  <si>
    <t>C2971</t>
  </si>
  <si>
    <t>C2700</t>
  </si>
  <si>
    <t>C8654</t>
  </si>
  <si>
    <t>C8711</t>
  </si>
  <si>
    <t>C4949</t>
  </si>
  <si>
    <t>C9149</t>
  </si>
  <si>
    <t>C2297</t>
  </si>
  <si>
    <t>C2079</t>
  </si>
  <si>
    <t>C4389</t>
  </si>
  <si>
    <t>C5819</t>
  </si>
  <si>
    <t>C8167</t>
  </si>
  <si>
    <t>C4933</t>
  </si>
  <si>
    <t>C3822</t>
  </si>
  <si>
    <t>C4239</t>
  </si>
  <si>
    <t>C1796</t>
  </si>
  <si>
    <t>C1804</t>
  </si>
  <si>
    <t>C5780</t>
  </si>
  <si>
    <t>C6943</t>
  </si>
  <si>
    <t>C3715</t>
  </si>
  <si>
    <t>C4222</t>
  </si>
  <si>
    <t>C3793</t>
  </si>
  <si>
    <t>C7459</t>
  </si>
  <si>
    <t>C7456</t>
  </si>
  <si>
    <t>C5720</t>
  </si>
  <si>
    <t>C9394</t>
  </si>
  <si>
    <t>C8321</t>
  </si>
  <si>
    <t>C6549</t>
  </si>
  <si>
    <t>C8829</t>
  </si>
  <si>
    <t>C7113</t>
  </si>
  <si>
    <t>C3059</t>
  </si>
  <si>
    <t>C3527</t>
  </si>
  <si>
    <t>C7079</t>
  </si>
  <si>
    <t>C8482</t>
  </si>
  <si>
    <t>C3205</t>
  </si>
  <si>
    <t>C9920</t>
  </si>
  <si>
    <t>C3003</t>
  </si>
  <si>
    <t>C7032</t>
  </si>
  <si>
    <t>C2289</t>
  </si>
  <si>
    <t>C1260</t>
  </si>
  <si>
    <t>C8131</t>
  </si>
  <si>
    <t>C5294</t>
  </si>
  <si>
    <t>C2844</t>
  </si>
  <si>
    <t>C7077</t>
  </si>
  <si>
    <t>C6994</t>
  </si>
  <si>
    <t>C5799</t>
  </si>
  <si>
    <t>C7399</t>
  </si>
  <si>
    <t>C2903</t>
  </si>
  <si>
    <t>C2125</t>
  </si>
  <si>
    <t>C2080</t>
  </si>
  <si>
    <t>C9487</t>
  </si>
  <si>
    <t>C9270</t>
  </si>
  <si>
    <t>C5053</t>
  </si>
  <si>
    <t>C5665</t>
  </si>
  <si>
    <t>C2639</t>
  </si>
  <si>
    <t>C1708</t>
  </si>
  <si>
    <t>C9311</t>
  </si>
  <si>
    <t>C1089</t>
  </si>
  <si>
    <t>C7385</t>
  </si>
  <si>
    <t>C9749</t>
  </si>
  <si>
    <t>C8429</t>
  </si>
  <si>
    <t>C8880</t>
  </si>
  <si>
    <t>C8258</t>
  </si>
  <si>
    <t>C8924</t>
  </si>
  <si>
    <t>C4939</t>
  </si>
  <si>
    <t>C4571</t>
  </si>
  <si>
    <t>C7789</t>
  </si>
  <si>
    <t>C1764</t>
  </si>
  <si>
    <t>C1373</t>
  </si>
  <si>
    <t>C8693</t>
  </si>
  <si>
    <t>C8508</t>
  </si>
  <si>
    <t>C8801</t>
  </si>
  <si>
    <t>C9260</t>
  </si>
  <si>
    <t>C3947</t>
  </si>
  <si>
    <t>C5565</t>
  </si>
  <si>
    <t>C4134</t>
  </si>
  <si>
    <t>C7355</t>
  </si>
  <si>
    <t>C5637</t>
  </si>
  <si>
    <t>C3589</t>
  </si>
  <si>
    <t>C6524</t>
  </si>
  <si>
    <t>C6958</t>
  </si>
  <si>
    <t>C7110</t>
  </si>
  <si>
    <t>C5403</t>
  </si>
  <si>
    <t>C9962</t>
  </si>
  <si>
    <t>C7116</t>
  </si>
  <si>
    <t>C1896</t>
  </si>
  <si>
    <t>C4538</t>
  </si>
  <si>
    <t>C7979</t>
  </si>
  <si>
    <t>C1361</t>
  </si>
  <si>
    <t>C1528</t>
  </si>
  <si>
    <t>C3526</t>
  </si>
  <si>
    <t>C3108</t>
  </si>
  <si>
    <t>C1225</t>
  </si>
  <si>
    <t>C8535</t>
  </si>
  <si>
    <t>C4899</t>
  </si>
  <si>
    <t>C6878</t>
  </si>
  <si>
    <t>C9238</t>
  </si>
  <si>
    <t>C7450</t>
  </si>
  <si>
    <t>C2186</t>
  </si>
  <si>
    <t>C3821</t>
  </si>
  <si>
    <t>C9933</t>
  </si>
  <si>
    <t>C9804</t>
  </si>
  <si>
    <t>C6920</t>
  </si>
  <si>
    <t>C5468</t>
  </si>
  <si>
    <t>C5839</t>
  </si>
  <si>
    <t>C9128</t>
  </si>
  <si>
    <t>C3632</t>
  </si>
  <si>
    <t>C5351</t>
  </si>
  <si>
    <t>C8489</t>
  </si>
  <si>
    <t>C7953</t>
  </si>
  <si>
    <t>C3853</t>
  </si>
  <si>
    <t>C6001</t>
  </si>
  <si>
    <t>C2414</t>
  </si>
  <si>
    <t>C8811</t>
  </si>
  <si>
    <t>C1114</t>
  </si>
  <si>
    <t>C9949</t>
  </si>
  <si>
    <t>C8144</t>
  </si>
  <si>
    <t>C5232</t>
  </si>
  <si>
    <t>C6946</t>
  </si>
  <si>
    <t>C1726</t>
  </si>
  <si>
    <t>C1212</t>
  </si>
  <si>
    <t>C8748</t>
  </si>
  <si>
    <t>C5882</t>
  </si>
  <si>
    <t>C1864</t>
  </si>
  <si>
    <t>C2148</t>
  </si>
  <si>
    <t>C3890</t>
  </si>
  <si>
    <t>C9451</t>
  </si>
  <si>
    <t>C3894</t>
  </si>
  <si>
    <t>C4484</t>
  </si>
  <si>
    <t>C2190</t>
  </si>
  <si>
    <t>C1347</t>
  </si>
  <si>
    <t>C1750</t>
  </si>
  <si>
    <t>C6179</t>
  </si>
  <si>
    <t>C4617</t>
  </si>
  <si>
    <t>C5754</t>
  </si>
  <si>
    <t>C5479</t>
  </si>
  <si>
    <t>C9388</t>
  </si>
  <si>
    <t>C1277</t>
  </si>
  <si>
    <t>C1647</t>
  </si>
  <si>
    <t>C9201</t>
  </si>
  <si>
    <t>C5347</t>
  </si>
  <si>
    <t>C3695</t>
  </si>
  <si>
    <t>C9556</t>
  </si>
  <si>
    <t>C6448</t>
  </si>
  <si>
    <t>C5590</t>
  </si>
  <si>
    <t>C5014</t>
  </si>
  <si>
    <t>C8751</t>
  </si>
  <si>
    <t>C3646</t>
  </si>
  <si>
    <t>C8933</t>
  </si>
  <si>
    <t>C8551</t>
  </si>
  <si>
    <t>C9641</t>
  </si>
  <si>
    <t>C2047</t>
  </si>
  <si>
    <t>C7816</t>
  </si>
  <si>
    <t>C4699</t>
  </si>
  <si>
    <t>C2649</t>
  </si>
  <si>
    <t>C3324</t>
  </si>
  <si>
    <t>C4582</t>
  </si>
  <si>
    <t>C4988</t>
  </si>
  <si>
    <t>C8307</t>
  </si>
  <si>
    <t>C1008</t>
  </si>
  <si>
    <t>C2951</t>
  </si>
  <si>
    <t>C2146</t>
  </si>
  <si>
    <t>C6632</t>
  </si>
  <si>
    <t>C1893</t>
  </si>
  <si>
    <t>C1118</t>
  </si>
  <si>
    <t>C4697</t>
  </si>
  <si>
    <t>C4725</t>
  </si>
  <si>
    <t>C7499</t>
  </si>
  <si>
    <t>C2020</t>
  </si>
  <si>
    <t>C9491</t>
  </si>
  <si>
    <t>C6820</t>
  </si>
  <si>
    <t>C3115</t>
  </si>
  <si>
    <t>C8190</t>
  </si>
  <si>
    <t>C1061</t>
  </si>
  <si>
    <t>C6447</t>
  </si>
  <si>
    <t>C4157</t>
  </si>
  <si>
    <t>C8936</t>
  </si>
  <si>
    <t>C6137</t>
  </si>
  <si>
    <t>C1498</t>
  </si>
  <si>
    <t>C1454</t>
  </si>
  <si>
    <t>C8648</t>
  </si>
  <si>
    <t>C8423</t>
  </si>
  <si>
    <t>C9328</t>
  </si>
  <si>
    <t>C2611</t>
  </si>
  <si>
    <t>C2728</t>
  </si>
  <si>
    <t>C6835</t>
  </si>
  <si>
    <t>C8292</t>
  </si>
  <si>
    <t>C1161</t>
  </si>
  <si>
    <t>C2709</t>
  </si>
  <si>
    <t>C3904</t>
  </si>
  <si>
    <t>C9921</t>
  </si>
  <si>
    <t>C8633</t>
  </si>
  <si>
    <t>C2120</t>
  </si>
  <si>
    <t>C2163</t>
  </si>
  <si>
    <t>C7747</t>
  </si>
  <si>
    <t>C9560</t>
  </si>
  <si>
    <t>C3493</t>
  </si>
  <si>
    <t>C4141</t>
  </si>
  <si>
    <t>C4300</t>
  </si>
  <si>
    <t>C6472</t>
  </si>
  <si>
    <t>C9360</t>
  </si>
  <si>
    <t>C3370</t>
  </si>
  <si>
    <t>C2113</t>
  </si>
  <si>
    <t>C1901</t>
  </si>
  <si>
    <t>C4251</t>
  </si>
  <si>
    <t>C2382</t>
  </si>
  <si>
    <t>C3716</t>
  </si>
  <si>
    <t>C7378</t>
  </si>
  <si>
    <t>C8698</t>
  </si>
  <si>
    <t>C3707</t>
  </si>
  <si>
    <t>C2640</t>
  </si>
  <si>
    <t>C7435</t>
  </si>
  <si>
    <t>C7233</t>
  </si>
  <si>
    <t>C9878</t>
  </si>
  <si>
    <t>C1417</t>
  </si>
  <si>
    <t>C4602</t>
  </si>
  <si>
    <t>C2386</t>
  </si>
  <si>
    <t>C5425</t>
  </si>
  <si>
    <t>C2579</t>
  </si>
  <si>
    <t>C1411</t>
  </si>
  <si>
    <t>C5688</t>
  </si>
  <si>
    <t>C1879</t>
  </si>
  <si>
    <t>C8655</t>
  </si>
  <si>
    <t>C9393</t>
  </si>
  <si>
    <t>C1672</t>
  </si>
  <si>
    <t>C1772</t>
  </si>
  <si>
    <t>C4178</t>
  </si>
  <si>
    <t>C4080</t>
  </si>
  <si>
    <t>C1867</t>
  </si>
  <si>
    <t>C7635</t>
  </si>
  <si>
    <t>C9679</t>
  </si>
  <si>
    <t>C6002</t>
  </si>
  <si>
    <t>C8806</t>
  </si>
  <si>
    <t>C3999</t>
  </si>
  <si>
    <t>C9689</t>
  </si>
  <si>
    <t>C8691</t>
  </si>
  <si>
    <t>C7020</t>
  </si>
  <si>
    <t>C2395</t>
  </si>
  <si>
    <t>C6739</t>
  </si>
  <si>
    <t>C5678</t>
  </si>
  <si>
    <t>C8039</t>
  </si>
  <si>
    <t>C5355</t>
  </si>
  <si>
    <t>C3361</t>
  </si>
  <si>
    <t>C8494</t>
  </si>
  <si>
    <t>C5396</t>
  </si>
  <si>
    <t>C6411</t>
  </si>
  <si>
    <t>C2086</t>
  </si>
  <si>
    <t>C1671</t>
  </si>
  <si>
    <t>C1621</t>
  </si>
  <si>
    <t>C8092</t>
  </si>
  <si>
    <t>C5444</t>
  </si>
  <si>
    <t>C5740</t>
  </si>
  <si>
    <t>C8246</t>
  </si>
  <si>
    <t>C3931</t>
  </si>
  <si>
    <t>C6968</t>
  </si>
  <si>
    <t>C9802</t>
  </si>
  <si>
    <t>C5459</t>
  </si>
  <si>
    <t>C9188</t>
  </si>
  <si>
    <t>C2678</t>
  </si>
  <si>
    <t>C8819</t>
  </si>
  <si>
    <t>C6206</t>
  </si>
  <si>
    <t>C5636</t>
  </si>
  <si>
    <t>C9610</t>
  </si>
  <si>
    <t>C7831</t>
  </si>
  <si>
    <t>C8705</t>
  </si>
  <si>
    <t>C7844</t>
  </si>
  <si>
    <t>C1559</t>
  </si>
  <si>
    <t>C9367</t>
  </si>
  <si>
    <t>C6487</t>
  </si>
  <si>
    <t>C9341</t>
  </si>
  <si>
    <t>C8055</t>
  </si>
  <si>
    <t>C2082</t>
  </si>
  <si>
    <t>C3660</t>
  </si>
  <si>
    <t>C4632</t>
  </si>
  <si>
    <t>C3137</t>
  </si>
  <si>
    <t>C7022</t>
  </si>
  <si>
    <t>C2332</t>
  </si>
  <si>
    <t>C2818</t>
  </si>
  <si>
    <t>C9435</t>
  </si>
  <si>
    <t>C5838</t>
  </si>
  <si>
    <t>C7888</t>
  </si>
  <si>
    <t>C5147</t>
  </si>
  <si>
    <t>C1382</t>
  </si>
  <si>
    <t>C1062</t>
  </si>
  <si>
    <t>C4859</t>
  </si>
  <si>
    <t>C5149</t>
  </si>
  <si>
    <t>C8510</t>
  </si>
  <si>
    <t>C4224</t>
  </si>
  <si>
    <t>C4776</t>
  </si>
  <si>
    <t>C6350</t>
  </si>
  <si>
    <t>C8856</t>
  </si>
  <si>
    <t>C1172</t>
  </si>
  <si>
    <t>C8296</t>
  </si>
  <si>
    <t>C6433</t>
  </si>
  <si>
    <t>C8490</t>
  </si>
  <si>
    <t>C5576</t>
  </si>
  <si>
    <t>C7505</t>
  </si>
  <si>
    <t>C2292</t>
  </si>
  <si>
    <t>C5656</t>
  </si>
  <si>
    <t>C2521</t>
  </si>
  <si>
    <t>C5511</t>
  </si>
  <si>
    <t>C5456</t>
  </si>
  <si>
    <t>C2886</t>
  </si>
  <si>
    <t>C3537</t>
  </si>
  <si>
    <t>C4847</t>
  </si>
  <si>
    <t>C9457</t>
  </si>
  <si>
    <t>C2711</t>
  </si>
  <si>
    <t>C2156</t>
  </si>
  <si>
    <t>C8044</t>
  </si>
  <si>
    <t>C7827</t>
  </si>
  <si>
    <t>C7662</t>
  </si>
  <si>
    <t>C9909</t>
  </si>
  <si>
    <t>C8632</t>
  </si>
  <si>
    <t>C3096</t>
  </si>
  <si>
    <t>C2270</t>
  </si>
  <si>
    <t>C2328</t>
  </si>
  <si>
    <t>C9143</t>
  </si>
  <si>
    <t>C6796</t>
  </si>
  <si>
    <t>C7067</t>
  </si>
  <si>
    <t>C8942</t>
  </si>
  <si>
    <t>C3109</t>
  </si>
  <si>
    <t>C3458</t>
  </si>
  <si>
    <t>C6585</t>
  </si>
  <si>
    <t>C5285</t>
  </si>
  <si>
    <t>C2060</t>
  </si>
  <si>
    <t>C4614</t>
  </si>
  <si>
    <t>C3353</t>
  </si>
  <si>
    <t>C2887</t>
  </si>
  <si>
    <t>C8529</t>
  </si>
  <si>
    <t>C3795</t>
  </si>
  <si>
    <t>C4279</t>
  </si>
  <si>
    <t>C7045</t>
  </si>
  <si>
    <t>C3531</t>
  </si>
  <si>
    <t>C7768</t>
  </si>
  <si>
    <t>C2992</t>
  </si>
  <si>
    <t>C9141</t>
  </si>
  <si>
    <t>C6354</t>
  </si>
  <si>
    <t>C2478</t>
  </si>
  <si>
    <t>C8347</t>
  </si>
  <si>
    <t>C5796</t>
  </si>
  <si>
    <t>C4564</t>
  </si>
  <si>
    <t>C2509</t>
  </si>
  <si>
    <t>C7195</t>
  </si>
  <si>
    <t>C4388</t>
  </si>
  <si>
    <t>C7557</t>
  </si>
  <si>
    <t>C8375</t>
  </si>
  <si>
    <t>C8216</t>
  </si>
  <si>
    <t>C4660</t>
  </si>
  <si>
    <t>C4989</t>
  </si>
  <si>
    <t>C3687</t>
  </si>
  <si>
    <t>C9145</t>
  </si>
  <si>
    <t>C8391</t>
  </si>
  <si>
    <t>C8977</t>
  </si>
  <si>
    <t>C8903</t>
  </si>
  <si>
    <t>C2373</t>
  </si>
  <si>
    <t>C2294</t>
  </si>
  <si>
    <t>C8776</t>
  </si>
  <si>
    <t>C4631</t>
  </si>
  <si>
    <t>C4876</t>
  </si>
  <si>
    <t>C7230</t>
  </si>
  <si>
    <t>C5615</t>
  </si>
  <si>
    <t>C3657</t>
  </si>
  <si>
    <t>C1184</t>
  </si>
  <si>
    <t>C7729</t>
  </si>
  <si>
    <t>C2026</t>
  </si>
  <si>
    <t>C8512</t>
  </si>
  <si>
    <t>C2830</t>
  </si>
  <si>
    <t>C6323</t>
  </si>
  <si>
    <t>C9539</t>
  </si>
  <si>
    <t>C3728</t>
  </si>
  <si>
    <t>C3344</t>
  </si>
  <si>
    <t>C5544</t>
  </si>
  <si>
    <t>C9836</t>
  </si>
  <si>
    <t>C5258</t>
  </si>
  <si>
    <t>C7922</t>
  </si>
  <si>
    <t>C5000</t>
  </si>
  <si>
    <t>C2367</t>
  </si>
  <si>
    <t>C2103</t>
  </si>
  <si>
    <t>C6989</t>
  </si>
  <si>
    <t>C7009</t>
  </si>
  <si>
    <t>C1853</t>
  </si>
  <si>
    <t>C5410</t>
  </si>
  <si>
    <t>C5275</t>
  </si>
  <si>
    <t>C3246</t>
  </si>
  <si>
    <t>C1823</t>
  </si>
  <si>
    <t>C8710</t>
  </si>
  <si>
    <t>C5313</t>
  </si>
  <si>
    <t>C5243</t>
  </si>
  <si>
    <t>C4811</t>
  </si>
  <si>
    <t>C5535</t>
  </si>
  <si>
    <t>C9634</t>
  </si>
  <si>
    <t>C6529</t>
  </si>
  <si>
    <t>C4347</t>
  </si>
  <si>
    <t>C7416</t>
  </si>
  <si>
    <t>C2768</t>
  </si>
  <si>
    <t>C9637</t>
  </si>
  <si>
    <t>C2962</t>
  </si>
  <si>
    <t>C7884</t>
  </si>
  <si>
    <t>C5247</t>
  </si>
  <si>
    <t>C8098</t>
  </si>
  <si>
    <t>C3188</t>
  </si>
  <si>
    <t>C9470</t>
  </si>
  <si>
    <t>C1602</t>
  </si>
  <si>
    <t>C4443</t>
  </si>
  <si>
    <t>C7556</t>
  </si>
  <si>
    <t>C5707</t>
  </si>
  <si>
    <t>C3365</t>
  </si>
  <si>
    <t>C1203</t>
  </si>
  <si>
    <t>C9596</t>
  </si>
  <si>
    <t>C8124</t>
  </si>
  <si>
    <t>C4066</t>
  </si>
  <si>
    <t>C9910</t>
  </si>
  <si>
    <t>C2841</t>
  </si>
  <si>
    <t>C1253</t>
  </si>
  <si>
    <t>C6238</t>
  </si>
  <si>
    <t>C6094</t>
  </si>
  <si>
    <t>C7822</t>
  </si>
  <si>
    <t>C5625</t>
  </si>
  <si>
    <t>C3411</t>
  </si>
  <si>
    <t>C1288</t>
  </si>
  <si>
    <t>C9070</t>
  </si>
  <si>
    <t>C5773</t>
  </si>
  <si>
    <t>C7021</t>
  </si>
  <si>
    <t>C9115</t>
  </si>
  <si>
    <t>C4226</t>
  </si>
  <si>
    <t>C1885</t>
  </si>
  <si>
    <t>C1490</t>
  </si>
  <si>
    <t>C3516</t>
  </si>
  <si>
    <t>C8248</t>
  </si>
  <si>
    <t>C6235</t>
  </si>
  <si>
    <t>C6726</t>
  </si>
  <si>
    <t>C6175</t>
  </si>
  <si>
    <t>C1739</t>
  </si>
  <si>
    <t>C4777</t>
  </si>
  <si>
    <t>C9353</t>
  </si>
  <si>
    <t>C5733</t>
  </si>
  <si>
    <t>C5984</t>
  </si>
  <si>
    <t>C2904</t>
  </si>
  <si>
    <t>C4722</t>
  </si>
  <si>
    <t>C5222</t>
  </si>
  <si>
    <t>C3388</t>
  </si>
  <si>
    <t>C7908</t>
  </si>
  <si>
    <t>C5674</t>
  </si>
  <si>
    <t>C2279</t>
  </si>
  <si>
    <t>C8520</t>
  </si>
  <si>
    <t>C8899</t>
  </si>
  <si>
    <t>C2119</t>
  </si>
  <si>
    <t>C5586</t>
  </si>
  <si>
    <t>C5911</t>
  </si>
  <si>
    <t>C8406</t>
  </si>
  <si>
    <t>C5588</t>
  </si>
  <si>
    <t>C8676</t>
  </si>
  <si>
    <t>C7092</t>
  </si>
  <si>
    <t>C8962</t>
  </si>
  <si>
    <t>C9614</t>
  </si>
  <si>
    <t>C5080</t>
  </si>
  <si>
    <t>C4096</t>
  </si>
  <si>
    <t>C7726</t>
  </si>
  <si>
    <t>C6328</t>
  </si>
  <si>
    <t>C3950</t>
  </si>
  <si>
    <t>C5342</t>
  </si>
  <si>
    <t>C2457</t>
  </si>
  <si>
    <t>C5953</t>
  </si>
  <si>
    <t>C4689</t>
  </si>
  <si>
    <t>C6229</t>
  </si>
  <si>
    <t>C5338</t>
  </si>
  <si>
    <t>C6485</t>
  </si>
  <si>
    <t>C1344</t>
  </si>
  <si>
    <t>C9289</t>
  </si>
  <si>
    <t>C9899</t>
  </si>
  <si>
    <t>C1456</t>
  </si>
  <si>
    <t>C5445</t>
  </si>
  <si>
    <t>C8054</t>
  </si>
  <si>
    <t>C9673</t>
  </si>
  <si>
    <t>C2397</t>
  </si>
  <si>
    <t>C1524</t>
  </si>
  <si>
    <t>C5054</t>
  </si>
  <si>
    <t>C7190</t>
  </si>
  <si>
    <t>C2840</t>
  </si>
  <si>
    <t>C1112</t>
  </si>
  <si>
    <t>C2821</t>
  </si>
  <si>
    <t>C4982</t>
  </si>
  <si>
    <t>C5314</t>
  </si>
  <si>
    <t>C3886</t>
  </si>
  <si>
    <t>C5579</t>
  </si>
  <si>
    <t>C2940</t>
  </si>
  <si>
    <t>C1781</t>
  </si>
  <si>
    <t>C2514</t>
  </si>
  <si>
    <t>C8486</t>
  </si>
  <si>
    <t>C1243</t>
  </si>
  <si>
    <t>C8036</t>
  </si>
  <si>
    <t>C7318</t>
  </si>
  <si>
    <t>C5246</t>
  </si>
  <si>
    <t>C4180</t>
  </si>
  <si>
    <t>C7183</t>
  </si>
  <si>
    <t>C4520</t>
  </si>
  <si>
    <t>C5163</t>
  </si>
  <si>
    <t>C5282</t>
  </si>
  <si>
    <t>C1753</t>
  </si>
  <si>
    <t>C5654</t>
  </si>
  <si>
    <t>C1768</t>
  </si>
  <si>
    <t>C7080</t>
  </si>
  <si>
    <t>C3277</t>
  </si>
  <si>
    <t>C4250</t>
  </si>
  <si>
    <t>C6594</t>
  </si>
  <si>
    <t>C3106</t>
  </si>
  <si>
    <t>C5287</t>
  </si>
  <si>
    <t>C4171</t>
  </si>
  <si>
    <t>C4892</t>
  </si>
  <si>
    <t>C1314</t>
  </si>
  <si>
    <t>C3954</t>
  </si>
  <si>
    <t>C6031</t>
  </si>
  <si>
    <t>C5967</t>
  </si>
  <si>
    <t>C2889</t>
  </si>
  <si>
    <t>C1124</t>
  </si>
  <si>
    <t>C5704</t>
  </si>
  <si>
    <t>C8864</t>
  </si>
  <si>
    <t>C3543</t>
  </si>
  <si>
    <t>C5881</t>
  </si>
  <si>
    <t>C5722</t>
  </si>
  <si>
    <t>C7114</t>
  </si>
  <si>
    <t>C5808</t>
  </si>
  <si>
    <t>C2756</t>
  </si>
  <si>
    <t>C8616</t>
  </si>
  <si>
    <t>C3248</t>
  </si>
  <si>
    <t>C3214</t>
  </si>
  <si>
    <t>C3281</t>
  </si>
  <si>
    <t>C7918</t>
  </si>
  <si>
    <t>C8797</t>
  </si>
  <si>
    <t>C7294</t>
  </si>
  <si>
    <t>C9987</t>
  </si>
  <si>
    <t>C6159</t>
  </si>
  <si>
    <t>C8293</t>
  </si>
  <si>
    <t>C2578</t>
  </si>
  <si>
    <t>C7406</t>
  </si>
  <si>
    <t>C5869</t>
  </si>
  <si>
    <t>C4267</t>
  </si>
  <si>
    <t>C9598</t>
  </si>
  <si>
    <t>C9581</t>
  </si>
  <si>
    <t>C8249</t>
  </si>
  <si>
    <t>C3885</t>
  </si>
  <si>
    <t>C2504</t>
  </si>
  <si>
    <t>C1825</t>
  </si>
  <si>
    <t>C4772</t>
  </si>
  <si>
    <t>C5969</t>
  </si>
  <si>
    <t>C3133</t>
  </si>
  <si>
    <t>C5366</t>
  </si>
  <si>
    <t>C9383</t>
  </si>
  <si>
    <t>C8825</t>
  </si>
  <si>
    <t>C7036</t>
  </si>
  <si>
    <t>C3564</t>
  </si>
  <si>
    <t>C7658</t>
  </si>
  <si>
    <t>C6773</t>
  </si>
  <si>
    <t>C7065</t>
  </si>
  <si>
    <t>C1895</t>
  </si>
  <si>
    <t>C1620</t>
  </si>
  <si>
    <t>C5752</t>
  </si>
  <si>
    <t>C2891</t>
  </si>
  <si>
    <t>C7914</t>
  </si>
  <si>
    <t>C5627</t>
  </si>
  <si>
    <t>C9084</t>
  </si>
  <si>
    <t>C5958</t>
  </si>
  <si>
    <t>C1139</t>
  </si>
  <si>
    <t>C9222</t>
  </si>
  <si>
    <t>C5005</t>
  </si>
  <si>
    <t>C8987</t>
  </si>
  <si>
    <t>C1873</t>
  </si>
  <si>
    <t>C1069</t>
  </si>
  <si>
    <t>C2185</t>
  </si>
  <si>
    <t>C1534</t>
  </si>
  <si>
    <t>C9632</t>
  </si>
  <si>
    <t>C1698</t>
  </si>
  <si>
    <t>C3155</t>
  </si>
  <si>
    <t>C4128</t>
  </si>
  <si>
    <t>C8946</t>
  </si>
  <si>
    <t>C4641</t>
  </si>
  <si>
    <t>C1447</t>
  </si>
  <si>
    <t>C1302</t>
  </si>
  <si>
    <t>C2348</t>
  </si>
  <si>
    <t>C3428</t>
  </si>
  <si>
    <t>C8591</t>
  </si>
  <si>
    <t>C4586</t>
  </si>
  <si>
    <t>C1368</t>
  </si>
  <si>
    <t>C9592</t>
  </si>
  <si>
    <t>C9119</t>
  </si>
  <si>
    <t>C7513</t>
  </si>
  <si>
    <t>C8537</t>
  </si>
  <si>
    <t>C7664</t>
  </si>
  <si>
    <t>C5563</t>
  </si>
  <si>
    <t>C3612</t>
  </si>
  <si>
    <t>C8388</t>
  </si>
  <si>
    <t>C9174</t>
  </si>
  <si>
    <t>C9453</t>
  </si>
  <si>
    <t>C4416</t>
  </si>
  <si>
    <t>C3451</t>
  </si>
  <si>
    <t>C7654</t>
  </si>
  <si>
    <t>C5322</t>
  </si>
  <si>
    <t>C3455</t>
  </si>
  <si>
    <t>C5257</t>
  </si>
  <si>
    <t>C5635</t>
  </si>
  <si>
    <t>C3261</t>
  </si>
  <si>
    <t>C7338</t>
  </si>
  <si>
    <t>C5649</t>
  </si>
  <si>
    <t>C1116</t>
  </si>
  <si>
    <t>C6365</t>
  </si>
  <si>
    <t>C3225</t>
  </si>
  <si>
    <t>C1226</t>
  </si>
  <si>
    <t>C6105</t>
  </si>
  <si>
    <t>C6299</t>
  </si>
  <si>
    <t>C4448</t>
  </si>
  <si>
    <t>C3899</t>
  </si>
  <si>
    <t>C4197</t>
  </si>
  <si>
    <t>C5593</t>
  </si>
  <si>
    <t>C4541</t>
  </si>
  <si>
    <t>C7197</t>
  </si>
  <si>
    <t>C6922</t>
  </si>
  <si>
    <t>C6779</t>
  </si>
  <si>
    <t>C6033</t>
  </si>
  <si>
    <t>C4653</t>
  </si>
  <si>
    <t>C7813</t>
  </si>
  <si>
    <t>C2456</t>
  </si>
  <si>
    <t>C7798</t>
  </si>
  <si>
    <t>C9401</t>
  </si>
  <si>
    <t>C6951</t>
  </si>
  <si>
    <t>C5341</t>
  </si>
  <si>
    <t>C1163</t>
  </si>
  <si>
    <t>C5216</t>
  </si>
  <si>
    <t>C2000</t>
  </si>
  <si>
    <t>C8219</t>
  </si>
  <si>
    <t>C5279</t>
  </si>
  <si>
    <t>C6791</t>
  </si>
  <si>
    <t>C9066</t>
  </si>
  <si>
    <t>C4622</t>
  </si>
  <si>
    <t>C4678</t>
  </si>
  <si>
    <t>C7655</t>
  </si>
  <si>
    <t>C3680</t>
  </si>
  <si>
    <t>C6081</t>
  </si>
  <si>
    <t>C1890</t>
  </si>
  <si>
    <t>C1341</t>
  </si>
  <si>
    <t>C6373</t>
  </si>
  <si>
    <t>C6127</t>
  </si>
  <si>
    <t>C8447</t>
  </si>
  <si>
    <t>C8380</t>
  </si>
  <si>
    <t>C1677</t>
  </si>
  <si>
    <t>C7292</t>
  </si>
  <si>
    <t>C8881</t>
  </si>
  <si>
    <t>C4303</t>
  </si>
  <si>
    <t>C1123</t>
  </si>
  <si>
    <t>C5721</t>
  </si>
  <si>
    <t>C9642</t>
  </si>
  <si>
    <t>C7242</t>
  </si>
  <si>
    <t>C5101</t>
  </si>
  <si>
    <t>C1501</t>
  </si>
  <si>
    <t>C8926</t>
  </si>
  <si>
    <t>C4565</t>
  </si>
  <si>
    <t>C6809</t>
  </si>
  <si>
    <t>C7751</t>
  </si>
  <si>
    <t>C4624</t>
  </si>
  <si>
    <t>C1759</t>
  </si>
  <si>
    <t>C9002</t>
  </si>
  <si>
    <t>C8461</t>
  </si>
  <si>
    <t>C9950</t>
  </si>
  <si>
    <t>C1485</t>
  </si>
  <si>
    <t>C7785</t>
  </si>
  <si>
    <t>C4773</t>
  </si>
  <si>
    <t>C5073</t>
  </si>
  <si>
    <t>C8516</t>
  </si>
  <si>
    <t>C5156</t>
  </si>
  <si>
    <t>C1526</t>
  </si>
  <si>
    <t>C7384</t>
  </si>
  <si>
    <t>C8074</t>
  </si>
  <si>
    <t>C3142</t>
  </si>
  <si>
    <t>C1840</t>
  </si>
  <si>
    <t>C9621</t>
  </si>
  <si>
    <t>C5642</t>
  </si>
  <si>
    <t>C1262</t>
  </si>
  <si>
    <t>C8546</t>
  </si>
  <si>
    <t>C8758</t>
  </si>
  <si>
    <t>C1868</t>
  </si>
  <si>
    <t>C2048</t>
  </si>
  <si>
    <t>C6174</t>
  </si>
  <si>
    <t>C7325</t>
  </si>
  <si>
    <t>C8030</t>
  </si>
  <si>
    <t>C6257</t>
  </si>
  <si>
    <t>C7855</t>
  </si>
  <si>
    <t>C9416</t>
  </si>
  <si>
    <t>C3740</t>
  </si>
  <si>
    <t>C3878</t>
  </si>
  <si>
    <t>C7802</t>
  </si>
  <si>
    <t>C9709</t>
  </si>
  <si>
    <t>C6925</t>
  </si>
  <si>
    <t>C5970</t>
  </si>
  <si>
    <t>C1468</t>
  </si>
  <si>
    <t>C1545</t>
  </si>
  <si>
    <t>C1529</t>
  </si>
  <si>
    <t>C6452</t>
  </si>
  <si>
    <t>C8549</t>
  </si>
  <si>
    <t>C9758</t>
  </si>
  <si>
    <t>C2778</t>
  </si>
  <si>
    <t>C6482</t>
  </si>
  <si>
    <t>C2528</t>
  </si>
  <si>
    <t>C6481</t>
  </si>
  <si>
    <t>C6800</t>
  </si>
  <si>
    <t>C2046</t>
  </si>
  <si>
    <t>C4987</t>
  </si>
  <si>
    <t>C2092</t>
  </si>
  <si>
    <t>C3033</t>
  </si>
  <si>
    <t>C9185</t>
  </si>
  <si>
    <t>C9127</t>
  </si>
  <si>
    <t>C1141</t>
  </si>
  <si>
    <t>C6712</t>
  </si>
  <si>
    <t>C3027</t>
  </si>
  <si>
    <t>C8479</t>
  </si>
  <si>
    <t>C6160</t>
  </si>
  <si>
    <t>C2369</t>
  </si>
  <si>
    <t>C4106</t>
  </si>
  <si>
    <t>C5574</t>
  </si>
  <si>
    <t>C1680</t>
  </si>
  <si>
    <t>C1535</t>
  </si>
  <si>
    <t>C5951</t>
  </si>
  <si>
    <t>C2944</t>
  </si>
  <si>
    <t>C8233</t>
  </si>
  <si>
    <t>C6742</t>
  </si>
  <si>
    <t>C2094</t>
  </si>
  <si>
    <t>C3120</t>
  </si>
  <si>
    <t>C1350</t>
  </si>
  <si>
    <t>C2520</t>
  </si>
  <si>
    <t>C4067</t>
  </si>
  <si>
    <t>C1561</t>
  </si>
  <si>
    <t>C9400</t>
  </si>
  <si>
    <t>C5400</t>
  </si>
  <si>
    <t>C4014</t>
  </si>
  <si>
    <t>C2399</t>
  </si>
  <si>
    <t>C2915</t>
  </si>
  <si>
    <t>C8625</t>
  </si>
  <si>
    <t>C9795</t>
  </si>
  <si>
    <t>C6394</t>
  </si>
  <si>
    <t>C3595</t>
  </si>
  <si>
    <t>C7273</t>
  </si>
  <si>
    <t>C1507</t>
  </si>
  <si>
    <t>C7078</t>
  </si>
  <si>
    <t>C4972</t>
  </si>
  <si>
    <t>C3876</t>
  </si>
  <si>
    <t>C8681</t>
  </si>
  <si>
    <t>C6982</t>
  </si>
  <si>
    <t>C9576</t>
  </si>
  <si>
    <t>C9964</t>
  </si>
  <si>
    <t>C6849</t>
  </si>
  <si>
    <t>C8637</t>
  </si>
  <si>
    <t>C1940</t>
  </si>
  <si>
    <t>C7541</t>
  </si>
  <si>
    <t>C5575</t>
  </si>
  <si>
    <t>C2593</t>
  </si>
  <si>
    <t>C6722</t>
  </si>
  <si>
    <t>C4289</t>
  </si>
  <si>
    <t>C9326</t>
  </si>
  <si>
    <t>C5069</t>
  </si>
  <si>
    <t>C2454</t>
  </si>
  <si>
    <t>C8624</t>
  </si>
  <si>
    <t>C4422</t>
  </si>
  <si>
    <t>C2897</t>
  </si>
  <si>
    <t>C5078</t>
  </si>
  <si>
    <t>C7609</t>
  </si>
  <si>
    <t>C1282</t>
  </si>
  <si>
    <t>C5181</t>
  </si>
  <si>
    <t>C5775</t>
  </si>
  <si>
    <t>C3736</t>
  </si>
  <si>
    <t>C9440</t>
  </si>
  <si>
    <t>C2465</t>
  </si>
  <si>
    <t>C8093</t>
  </si>
  <si>
    <t>C2810</t>
  </si>
  <si>
    <t>C8802</t>
  </si>
  <si>
    <t>C2882</t>
  </si>
  <si>
    <t>C7361</t>
  </si>
  <si>
    <t>C1900</t>
  </si>
  <si>
    <t>C7701</t>
  </si>
  <si>
    <t>C1922</t>
  </si>
  <si>
    <t>C9265</t>
  </si>
  <si>
    <t>C2716</t>
  </si>
  <si>
    <t>C7023</t>
  </si>
  <si>
    <t>C6427</t>
  </si>
  <si>
    <t>C5036</t>
  </si>
  <si>
    <t>C3380</t>
  </si>
  <si>
    <t>C7196</t>
  </si>
  <si>
    <t>C4920</t>
  </si>
  <si>
    <t>C8193</t>
  </si>
  <si>
    <t>C2361</t>
  </si>
  <si>
    <t>C4971</t>
  </si>
  <si>
    <t>C7272</t>
  </si>
  <si>
    <t>C5719</t>
  </si>
  <si>
    <t>C6469</t>
  </si>
  <si>
    <t>C2880</t>
  </si>
  <si>
    <t>C7017</t>
  </si>
  <si>
    <t>C9233</t>
  </si>
  <si>
    <t>C6685</t>
  </si>
  <si>
    <t>C3001</t>
  </si>
  <si>
    <t>C4187</t>
  </si>
  <si>
    <t>C9226</t>
  </si>
  <si>
    <t>C8807</t>
  </si>
  <si>
    <t>C7820</t>
  </si>
  <si>
    <t>C2860</t>
  </si>
  <si>
    <t>C6914</t>
  </si>
  <si>
    <t>C8132</t>
  </si>
  <si>
    <t>C1483</t>
  </si>
  <si>
    <t>C3539</t>
  </si>
  <si>
    <t>C3492</t>
  </si>
  <si>
    <t>C2031</t>
  </si>
  <si>
    <t>C1211</t>
  </si>
  <si>
    <t>C5361</t>
  </si>
  <si>
    <t>C1513</t>
  </si>
  <si>
    <t>C8901</t>
  </si>
  <si>
    <t>C2463</t>
  </si>
  <si>
    <t>C7341</t>
  </si>
  <si>
    <t>C4379</t>
  </si>
  <si>
    <t>C6623</t>
  </si>
  <si>
    <t>C9826</t>
  </si>
  <si>
    <t>C5939</t>
  </si>
  <si>
    <t>C5621</t>
  </si>
  <si>
    <t>C6730</t>
  </si>
  <si>
    <t>C7830</t>
  </si>
  <si>
    <t>C7770</t>
  </si>
  <si>
    <t>C2752</t>
  </si>
  <si>
    <t>C8007</t>
  </si>
  <si>
    <t>C3116</t>
  </si>
  <si>
    <t>C6220</t>
  </si>
  <si>
    <t>C3889</t>
  </si>
  <si>
    <t>C6757</t>
  </si>
  <si>
    <t>C6917</t>
  </si>
  <si>
    <t>C1666</t>
  </si>
  <si>
    <t>C7007</t>
  </si>
  <si>
    <t>C8976</t>
  </si>
  <si>
    <t>C9622</t>
  </si>
  <si>
    <t>C1891</t>
  </si>
  <si>
    <t>C9800</t>
  </si>
  <si>
    <t>C4068</t>
  </si>
  <si>
    <t>C5617</t>
  </si>
  <si>
    <t>C9073</t>
  </si>
  <si>
    <t>C5265</t>
  </si>
  <si>
    <t>C3723</t>
  </si>
  <si>
    <t>C4085</t>
  </si>
  <si>
    <t>C6067</t>
  </si>
  <si>
    <t>C1474</t>
  </si>
  <si>
    <t>C7854</t>
  </si>
  <si>
    <t>C7457</t>
  </si>
  <si>
    <t>C5737</t>
  </si>
  <si>
    <t>C8851</t>
  </si>
  <si>
    <t>C1158</t>
  </si>
  <si>
    <t>C3721</t>
  </si>
  <si>
    <t>C6807</t>
  </si>
  <si>
    <t>C1385</t>
  </si>
  <si>
    <t>C1627</t>
  </si>
  <si>
    <t>C4408</t>
  </si>
  <si>
    <t>C2808</t>
  </si>
  <si>
    <t>C8608</t>
  </si>
  <si>
    <t>C2793</t>
  </si>
  <si>
    <t>ID</t>
  </si>
  <si>
    <t>Tipo de producto</t>
  </si>
  <si>
    <t>PRO 1</t>
  </si>
  <si>
    <t>Snacks</t>
  </si>
  <si>
    <t>PRO 2</t>
  </si>
  <si>
    <t>Cárnicos</t>
  </si>
  <si>
    <t>PRO 3</t>
  </si>
  <si>
    <t>Cereales</t>
  </si>
  <si>
    <t>PRO 4</t>
  </si>
  <si>
    <t>Frutas</t>
  </si>
  <si>
    <t>PRO 5</t>
  </si>
  <si>
    <t>Alimento infantil</t>
  </si>
  <si>
    <t>PRO 6</t>
  </si>
  <si>
    <t>Bebida</t>
  </si>
  <si>
    <t>PRO 7</t>
  </si>
  <si>
    <t>Cosméticos</t>
  </si>
  <si>
    <t>PRO 8</t>
  </si>
  <si>
    <t>Cuidado personal</t>
  </si>
  <si>
    <t>PRO 9</t>
  </si>
  <si>
    <t>Material de oficina</t>
  </si>
  <si>
    <t>PRO 10</t>
  </si>
  <si>
    <t>Verduras</t>
  </si>
  <si>
    <t>PRO 11</t>
  </si>
  <si>
    <t>Ropa</t>
  </si>
  <si>
    <t>PRO 12</t>
  </si>
  <si>
    <t>Doméstico</t>
  </si>
  <si>
    <t>Zona</t>
  </si>
  <si>
    <t>País</t>
  </si>
  <si>
    <t>Europa</t>
  </si>
  <si>
    <t>United Kingdom</t>
  </si>
  <si>
    <t>Malta</t>
  </si>
  <si>
    <t>Australia y Oceanía</t>
  </si>
  <si>
    <t>Marshall Islands</t>
  </si>
  <si>
    <t>África</t>
  </si>
  <si>
    <t>Iran</t>
  </si>
  <si>
    <t>Centroamérica y Caribe</t>
  </si>
  <si>
    <t>Guatemala</t>
  </si>
  <si>
    <t>Grenada</t>
  </si>
  <si>
    <t>Fiji</t>
  </si>
  <si>
    <t xml:space="preserve">Tunisia </t>
  </si>
  <si>
    <t>Australia</t>
  </si>
  <si>
    <t>Norteamérica</t>
  </si>
  <si>
    <t>Greenland</t>
  </si>
  <si>
    <t>Angola</t>
  </si>
  <si>
    <t>Zambia</t>
  </si>
  <si>
    <t>Kenya</t>
  </si>
  <si>
    <t>Azerbaijan</t>
  </si>
  <si>
    <t>Mozambique</t>
  </si>
  <si>
    <t>Federated States of Micronesia</t>
  </si>
  <si>
    <t>Dominican Republic</t>
  </si>
  <si>
    <t>Libya</t>
  </si>
  <si>
    <t>Asia</t>
  </si>
  <si>
    <t>Uzbekistan</t>
  </si>
  <si>
    <t>Sri Lanka</t>
  </si>
  <si>
    <t>The Gambia</t>
  </si>
  <si>
    <t>Myanmar</t>
  </si>
  <si>
    <t>Bhutan</t>
  </si>
  <si>
    <t>Mali</t>
  </si>
  <si>
    <t>Burundi</t>
  </si>
  <si>
    <t>Nigeria</t>
  </si>
  <si>
    <t>Norway</t>
  </si>
  <si>
    <t>Papua New Guinea</t>
  </si>
  <si>
    <t>North Korea</t>
  </si>
  <si>
    <t>Montenegro</t>
  </si>
  <si>
    <t>Lesotho</t>
  </si>
  <si>
    <t>Indonesia</t>
  </si>
  <si>
    <t>Iraq</t>
  </si>
  <si>
    <t>Singapore</t>
  </si>
  <si>
    <t>South Korea</t>
  </si>
  <si>
    <t>Lebanon</t>
  </si>
  <si>
    <t>Vietnam</t>
  </si>
  <si>
    <t>Jordan</t>
  </si>
  <si>
    <t>Palau</t>
  </si>
  <si>
    <t xml:space="preserve">Antigua and Barbuda </t>
  </si>
  <si>
    <t>El Salvador</t>
  </si>
  <si>
    <t>Republic of the Congo</t>
  </si>
  <si>
    <t>Vanuatu</t>
  </si>
  <si>
    <t>Bangladesh</t>
  </si>
  <si>
    <t>South Sudan</t>
  </si>
  <si>
    <t xml:space="preserve">Saint Kitts and Nevis </t>
  </si>
  <si>
    <t>Rwanda</t>
  </si>
  <si>
    <t xml:space="preserve">Moldova </t>
  </si>
  <si>
    <t>Austria</t>
  </si>
  <si>
    <t>Spain</t>
  </si>
  <si>
    <t>China</t>
  </si>
  <si>
    <t>Qatar</t>
  </si>
  <si>
    <t>Georgia</t>
  </si>
  <si>
    <t>Kazakhstan</t>
  </si>
  <si>
    <t>Namibia</t>
  </si>
  <si>
    <t>Jamaica</t>
  </si>
  <si>
    <t>Syria</t>
  </si>
  <si>
    <t>Tanzania</t>
  </si>
  <si>
    <t>Hungary</t>
  </si>
  <si>
    <t>Thailand</t>
  </si>
  <si>
    <t>Taiwan</t>
  </si>
  <si>
    <t>India</t>
  </si>
  <si>
    <t>Romania</t>
  </si>
  <si>
    <t>East Timor</t>
  </si>
  <si>
    <t>Bosnia and Herzegovina</t>
  </si>
  <si>
    <t>Ireland</t>
  </si>
  <si>
    <t>Croatia</t>
  </si>
  <si>
    <t>Madagascar</t>
  </si>
  <si>
    <t>Sierra Leone</t>
  </si>
  <si>
    <t>Netherlands</t>
  </si>
  <si>
    <t>Trinidad and Tobago</t>
  </si>
  <si>
    <t xml:space="preserve">Samoa </t>
  </si>
  <si>
    <t>Albania</t>
  </si>
  <si>
    <t>Cape Verde</t>
  </si>
  <si>
    <t>Italy</t>
  </si>
  <si>
    <t>Maldives</t>
  </si>
  <si>
    <t>Yemen</t>
  </si>
  <si>
    <t>Latvia</t>
  </si>
  <si>
    <t>Lithuania</t>
  </si>
  <si>
    <t>Senegal</t>
  </si>
  <si>
    <t>Bulgaria</t>
  </si>
  <si>
    <t xml:space="preserve">Seychelles </t>
  </si>
  <si>
    <t>Saint Vincent and the Grenadines</t>
  </si>
  <si>
    <t>Andorra</t>
  </si>
  <si>
    <t>Togo</t>
  </si>
  <si>
    <t>Japan</t>
  </si>
  <si>
    <t>Central African Republic</t>
  </si>
  <si>
    <t>Mauritania</t>
  </si>
  <si>
    <t>Portugal</t>
  </si>
  <si>
    <t>Liberia</t>
  </si>
  <si>
    <t>Cameroon</t>
  </si>
  <si>
    <t>Cuba</t>
  </si>
  <si>
    <t>Malawi</t>
  </si>
  <si>
    <t>Tuvalu</t>
  </si>
  <si>
    <t>Turkmenistan</t>
  </si>
  <si>
    <t>Uganda</t>
  </si>
  <si>
    <t>Switzerland</t>
  </si>
  <si>
    <t>Kuwait</t>
  </si>
  <si>
    <t>Ghana</t>
  </si>
  <si>
    <t>Poland</t>
  </si>
  <si>
    <t>Mongolia</t>
  </si>
  <si>
    <t>Ethiopia</t>
  </si>
  <si>
    <t>Niger</t>
  </si>
  <si>
    <t>United States of America</t>
  </si>
  <si>
    <t>Sudan</t>
  </si>
  <si>
    <t>Bahrain</t>
  </si>
  <si>
    <t>Algeria</t>
  </si>
  <si>
    <t>Botswana</t>
  </si>
  <si>
    <t>Guinea-Bissau</t>
  </si>
  <si>
    <t>Pakistan</t>
  </si>
  <si>
    <t>Afghanistan</t>
  </si>
  <si>
    <t>Oman</t>
  </si>
  <si>
    <t>Burkina Faso</t>
  </si>
  <si>
    <t>Serbia</t>
  </si>
  <si>
    <t xml:space="preserve">Mauritius </t>
  </si>
  <si>
    <t>New Zealand</t>
  </si>
  <si>
    <t>Somalia</t>
  </si>
  <si>
    <t>Cyprus</t>
  </si>
  <si>
    <t>The Bahamas</t>
  </si>
  <si>
    <t>Germany</t>
  </si>
  <si>
    <t>Luxembourg</t>
  </si>
  <si>
    <t>Solomon Islands</t>
  </si>
  <si>
    <t>Cote d'Ivoire</t>
  </si>
  <si>
    <t>Russia</t>
  </si>
  <si>
    <t>Laos</t>
  </si>
  <si>
    <t>Sweden</t>
  </si>
  <si>
    <t>Kiribati</t>
  </si>
  <si>
    <t>Philippines</t>
  </si>
  <si>
    <t>Comoros</t>
  </si>
  <si>
    <t>Liechtenstein</t>
  </si>
  <si>
    <t>Chad</t>
  </si>
  <si>
    <t>Macedonia</t>
  </si>
  <si>
    <t>United Arab Emirates</t>
  </si>
  <si>
    <t>Kosovo</t>
  </si>
  <si>
    <t>Mexico</t>
  </si>
  <si>
    <t>Egypt</t>
  </si>
  <si>
    <t>Swaziland</t>
  </si>
  <si>
    <t>Brunei</t>
  </si>
  <si>
    <t>Democratic Republic of the Congo</t>
  </si>
  <si>
    <t>Tonga</t>
  </si>
  <si>
    <t>Malaysia</t>
  </si>
  <si>
    <t>Costa Rica</t>
  </si>
  <si>
    <t>Nepal</t>
  </si>
  <si>
    <t>Tajikistan</t>
  </si>
  <si>
    <t>Iceland</t>
  </si>
  <si>
    <t>Czech Republic</t>
  </si>
  <si>
    <t>Saudi Arabia</t>
  </si>
  <si>
    <t>Turkey</t>
  </si>
  <si>
    <t>Eritrea</t>
  </si>
  <si>
    <t>Greece</t>
  </si>
  <si>
    <t>Benin</t>
  </si>
  <si>
    <t>Honduras</t>
  </si>
  <si>
    <t>Morocco</t>
  </si>
  <si>
    <t>Estonia</t>
  </si>
  <si>
    <t>Canada</t>
  </si>
  <si>
    <t>Belize</t>
  </si>
  <si>
    <t>Nicaragua</t>
  </si>
  <si>
    <t>Monaco</t>
  </si>
  <si>
    <t>Barbados</t>
  </si>
  <si>
    <t>Haiti</t>
  </si>
  <si>
    <t>Armenia</t>
  </si>
  <si>
    <t>Panama</t>
  </si>
  <si>
    <t>Israel</t>
  </si>
  <si>
    <t>France</t>
  </si>
  <si>
    <t>Slovakia</t>
  </si>
  <si>
    <t>Nauru</t>
  </si>
  <si>
    <t>Ukraine</t>
  </si>
  <si>
    <t>Sao Tome and Principe</t>
  </si>
  <si>
    <t>Saint Lucia</t>
  </si>
  <si>
    <t>Slovenia</t>
  </si>
  <si>
    <t>Belarus</t>
  </si>
  <si>
    <t>San Marino</t>
  </si>
  <si>
    <t>Kyrgyzstan</t>
  </si>
  <si>
    <t>South Africa</t>
  </si>
  <si>
    <t>Dominica</t>
  </si>
  <si>
    <t>Guinea</t>
  </si>
  <si>
    <t>Gabon</t>
  </si>
  <si>
    <t>Equatorial Guinea</t>
  </si>
  <si>
    <t>Belgium</t>
  </si>
  <si>
    <t>Finland</t>
  </si>
  <si>
    <t>Zimbabwe</t>
  </si>
  <si>
    <t>Cambodia</t>
  </si>
  <si>
    <t>Vatican City</t>
  </si>
  <si>
    <t>Djibouti</t>
  </si>
  <si>
    <t>Total Venta</t>
  </si>
  <si>
    <t>Etiquetas de fila</t>
  </si>
  <si>
    <t>Total general</t>
  </si>
  <si>
    <t>Coste Total</t>
  </si>
  <si>
    <t>Ganancia Total</t>
  </si>
  <si>
    <t>2020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</si>
  <si>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</si>
  <si>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</si>
  <si>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</si>
  <si>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</si>
  <si>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</si>
  <si>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</si>
  <si>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</si>
  <si>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</si>
  <si>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</si>
  <si>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</si>
  <si>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</si>
  <si>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</si>
  <si>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2021</t>
  </si>
  <si>
    <t>2022</t>
  </si>
  <si>
    <t>Ventas Totales</t>
  </si>
  <si>
    <t>RESUMEN FINANCIERO</t>
  </si>
  <si>
    <t>ID CLIENTE</t>
  </si>
  <si>
    <t>FECHA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</si>
</sst>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.00;\-\$\ #,##0.00;\$\ #,##0.00"/>
    <numFmt numFmtId="165" formatCode="&quot;$&quot;\ #,##0.00"/>
  </numFmts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masis MT Pro"/>
      <family val="1"/>
    </font>
    <font>
      <b/>
      <sz val="20"/>
      <color theme="1"/>
      <name val="Amasis MT Pro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164" fontId="0" fillId="3" borderId="0" xfId="0" applyNumberFormat="1" applyFill="1"/>
    <xf numFmtId="0" fontId="0" fillId="3" borderId="0" xfId="0" applyFill="1" applyAlignment="1">
      <alignment horizontal="left" indent="1"/>
    </xf>
    <xf numFmtId="0" fontId="0" fillId="4" borderId="0" xfId="0" applyFill="1"/>
    <xf numFmtId="0" fontId="0" fillId="5" borderId="0" xfId="0" applyFill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5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65" formatCode="&quot;$&quot;\ #,##0.00"/>
    </dxf>
    <dxf>
      <numFmt numFmtId="19" formatCode="d/m/yyyy"/>
    </dxf>
    <dxf>
      <numFmt numFmtId="19" formatCode="d/m/yyyy"/>
    </dxf>
    <dxf>
      <numFmt numFmtId="0" formatCode="General"/>
    </dxf>
    <dxf>
      <fill>
        <patternFill>
          <bgColor theme="3" tint="0.749992370372631"/>
        </patternFill>
      </fill>
    </dxf>
    <dxf>
      <fill>
        <patternFill>
          <bgColor theme="3" tint="0.749992370372631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>
          <bgColor theme="2" tint="-9.9978637043366805E-2"/>
        </patternFill>
      </fill>
    </dxf>
    <dxf>
      <fill>
        <patternFill>
          <bgColor theme="3" tint="0.749992370372631"/>
        </patternFill>
      </fill>
    </dxf>
    <dxf>
      <fill>
        <patternFill>
          <bgColor theme="3" tint="0.749992370372631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</dxfs>
  <tableStyles count="0" defaultTableStyle="TableStyleMedium2" defaultPivotStyle="PivotStyleLight16"/>
  <colors>
    <mruColors>
      <color rgb="FF972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3.xml"/><Relationship Id="rId18" Type="http://schemas.openxmlformats.org/officeDocument/2006/relationships/styles" Target="style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microsoft.com/office/2017/10/relationships/person" Target="persons/person.xml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7.xml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microsoft.com/office/2011/relationships/timelineCache" Target="timelineCaches/timelineCache1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pivotCacheDefinition" Target="pivotCache/pivotCacheDefinition4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5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microsoft.com/office/2007/relationships/slicerCache" Target="slicerCaches/slicerCache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[PreEntrega9_PickmanAyelen.xlsx]Dashboard_Final!TablaDinámica8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Dashboard_Final!$I$11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Dashboard_Final!$H$12:$H$24</c:f>
              <c:strCache>
                <c:ptCount val="12"/>
                <c:pt idx="0">
                  <c:v>PRO 1</c:v>
                </c:pt>
                <c:pt idx="1">
                  <c:v>PRO 10</c:v>
                </c:pt>
                <c:pt idx="2">
                  <c:v>PRO 11</c:v>
                </c:pt>
                <c:pt idx="3">
                  <c:v>PRO 12</c:v>
                </c:pt>
                <c:pt idx="4">
                  <c:v>PRO 2</c:v>
                </c:pt>
                <c:pt idx="5">
                  <c:v>PRO 3</c:v>
                </c:pt>
                <c:pt idx="6">
                  <c:v>PRO 4</c:v>
                </c:pt>
                <c:pt idx="7">
                  <c:v>PRO 5</c:v>
                </c:pt>
                <c:pt idx="8">
                  <c:v>PRO 6</c:v>
                </c:pt>
                <c:pt idx="9">
                  <c:v>PRO 7</c:v>
                </c:pt>
                <c:pt idx="10">
                  <c:v>PRO 8</c:v>
                </c:pt>
                <c:pt idx="11">
                  <c:v>PRO 9</c:v>
                </c:pt>
              </c:strCache>
            </c:strRef>
          </c:cat>
          <c:val>
            <c:numRef>
              <c:f>Dashboard_Final!$I$12:$I$24</c:f>
              <c:numCache>
                <c:formatCode>\$\ #,##0.00;\-\$\ #,##0.00;\$\ #,##0.00</c:formatCode>
                <c:ptCount val="12"/>
                <c:pt idx="0">
                  <c:v>45441631.200000018</c:v>
                </c:pt>
                <c:pt idx="1">
                  <c:v>37548906.989999995</c:v>
                </c:pt>
                <c:pt idx="2">
                  <c:v>13524008.959999997</c:v>
                </c:pt>
                <c:pt idx="3">
                  <c:v>202134654.03999987</c:v>
                </c:pt>
                <c:pt idx="4">
                  <c:v>154318573.49999994</c:v>
                </c:pt>
                <c:pt idx="5">
                  <c:v>53175552.149999999</c:v>
                </c:pt>
                <c:pt idx="6">
                  <c:v>2833560.0799999996</c:v>
                </c:pt>
                <c:pt idx="7">
                  <c:v>68827831.38000001</c:v>
                </c:pt>
                <c:pt idx="8">
                  <c:v>14516839.919999998</c:v>
                </c:pt>
                <c:pt idx="9">
                  <c:v>97703856.560000002</c:v>
                </c:pt>
                <c:pt idx="10">
                  <c:v>25795050.59999999</c:v>
                </c:pt>
                <c:pt idx="11">
                  <c:v>191256051.99999997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8-4461-B70C-F36101AF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210683263"/>
        <c:axId val="1913615600"/>
      </c:barChart>
      <c:catAx>
        <c:axId val="12106832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13615600"/>
        <c:crosses val="autoZero"/>
        <c:auto val="1"/>
        <c:lblAlgn val="ctr"/>
        <c:lblOffset val="100"/>
        <c:noMultiLvlLbl val="0"/>
      </c:catAx>
      <c:valAx>
        <c:axId val="19136156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\ #,##0.00;\-\$\ #,##0.00;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1068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[PreEntrega9_PickmanAyelen.xlsx]Dashboard_Final!TablaDinámica7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Ganancia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Dashboard_Final!$F$11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Dashboard_Final!$E$12:$E$51</c:f>
              <c:multiLvlStrCache>
                <c:ptCount val="36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</c:lvl>
                <c:lvl>
                  <c:pt idx="0">
                    <c:v>2020</c:v>
                  </c:pt>
                  <c:pt idx="12">
                    <c:v>2021</c:v>
                  </c:pt>
                  <c:pt idx="24">
                    <c:v>2022</c:v>
                  </c:pt>
                </c:lvl>
              </c:multiLvlStrCache>
            </c:multiLvlStrRef>
          </c:cat>
          <c:val>
            <c:numRef>
              <c:f>Dashboard_Final!$F$12:$F$51</c:f>
              <c:numCache>
                <c:formatCode>\$\ #,##0.00;\-\$\ #,##0.00;\$\ #,##0.00</c:formatCode>
                <c:ptCount val="36"/>
                <c:pt idx="0">
                  <c:v>4391438.58</c:v>
                </c:pt>
                <c:pt idx="1">
                  <c:v>7757285.6899999976</c:v>
                </c:pt>
                <c:pt idx="2">
                  <c:v>10127412.09</c:v>
                </c:pt>
                <c:pt idx="3">
                  <c:v>5283917.9000000004</c:v>
                </c:pt>
                <c:pt idx="4">
                  <c:v>15573901.670000002</c:v>
                </c:pt>
                <c:pt idx="5">
                  <c:v>9786807.2599999979</c:v>
                </c:pt>
                <c:pt idx="6">
                  <c:v>6894676.8300000019</c:v>
                </c:pt>
                <c:pt idx="7">
                  <c:v>9720631.2899999954</c:v>
                </c:pt>
                <c:pt idx="8">
                  <c:v>10451590.980000004</c:v>
                </c:pt>
                <c:pt idx="9">
                  <c:v>11134332.940000005</c:v>
                </c:pt>
                <c:pt idx="10">
                  <c:v>13414825.310000014</c:v>
                </c:pt>
                <c:pt idx="11">
                  <c:v>15672211.390000001</c:v>
                </c:pt>
                <c:pt idx="12">
                  <c:v>11062823.280000012</c:v>
                </c:pt>
                <c:pt idx="13">
                  <c:v>15695047.790000029</c:v>
                </c:pt>
                <c:pt idx="14">
                  <c:v>18735236.209999993</c:v>
                </c:pt>
                <c:pt idx="15">
                  <c:v>8321119.9499999918</c:v>
                </c:pt>
                <c:pt idx="16">
                  <c:v>12342844.829999994</c:v>
                </c:pt>
                <c:pt idx="17">
                  <c:v>13798440.460000008</c:v>
                </c:pt>
                <c:pt idx="18">
                  <c:v>12524337.640000012</c:v>
                </c:pt>
                <c:pt idx="19">
                  <c:v>11543195.799999986</c:v>
                </c:pt>
                <c:pt idx="20">
                  <c:v>14289509.009999998</c:v>
                </c:pt>
                <c:pt idx="21">
                  <c:v>8450981.1999999993</c:v>
                </c:pt>
                <c:pt idx="22">
                  <c:v>9380128.2299999967</c:v>
                </c:pt>
                <c:pt idx="23">
                  <c:v>11643302.510000005</c:v>
                </c:pt>
                <c:pt idx="24">
                  <c:v>3233130.4700000044</c:v>
                </c:pt>
                <c:pt idx="25">
                  <c:v>13231218.340000007</c:v>
                </c:pt>
                <c:pt idx="26">
                  <c:v>12262340.800000001</c:v>
                </c:pt>
                <c:pt idx="27">
                  <c:v>10827871.539999999</c:v>
                </c:pt>
                <c:pt idx="28">
                  <c:v>12033633.700000003</c:v>
                </c:pt>
                <c:pt idx="29">
                  <c:v>7832726.4100000039</c:v>
                </c:pt>
                <c:pt idx="30">
                  <c:v>11447931.77</c:v>
                </c:pt>
                <c:pt idx="31">
                  <c:v>13773965.310000006</c:v>
                </c:pt>
                <c:pt idx="32">
                  <c:v>14213016.669999991</c:v>
                </c:pt>
                <c:pt idx="33">
                  <c:v>7959090.9899999984</c:v>
                </c:pt>
                <c:pt idx="34">
                  <c:v>5615586.1099999994</c:v>
                </c:pt>
                <c:pt idx="35">
                  <c:v>1598868.4799999995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B-4DDC-92BD-945E1B57C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646143"/>
        <c:axId val="1913555120"/>
      </c:lineChart>
      <c:catAx>
        <c:axId val="121064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13555120"/>
        <c:crosses val="autoZero"/>
        <c:auto val="1"/>
        <c:lblAlgn val="ctr"/>
        <c:lblOffset val="100"/>
        <c:noMultiLvlLbl val="0"/>
      </c:catAx>
      <c:valAx>
        <c:axId val="19135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\ #,##0.00;\-\$\ #,##0.00;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1064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Panel de control comercial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Panel de control comercial</a:t>
          </a:r>
        </a:p>
      </cx:txPr>
    </cx:title>
    <cx:plotArea>
      <cx:plotAreaRegion>
        <cx:series layoutId="waterfall" uniqueId="{00000000-D44D-4D51-B69D-E65B4AC861F7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s-E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microsoft.com/office/2014/relationships/chartEx" Target="../charts/chartEx1.xml"/><Relationship Id="rId7" Type="http://schemas.openxmlformats.org/officeDocument/2006/relationships/image" Target="../media/image4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svg"/><Relationship Id="rId4" Type="http://schemas.openxmlformats.org/officeDocument/2006/relationships/image" Target="../media/image1.png"/><Relationship Id="rId9" Type="http://schemas.openxmlformats.org/officeDocument/2006/relationships/image" Target="../media/image6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1118427</xdr:colOff>
      <xdr:row>10</xdr:row>
      <xdr:rowOff>1273</xdr:rowOff>
    </xdr:from>
    <xdr:to>
      <xdr:col>13</xdr:col>
      <xdr:colOff>6978</xdr:colOff>
      <xdr:row>25</xdr:row>
      <xdr:rowOff>157238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echa envío (mes)">
              <a:extLst>
                <a:ext uri="{FF2B5EF4-FFF2-40B4-BE49-F238E27FC236}">
                  <a16:creationId xmlns:a16="http://schemas.microsoft.com/office/drawing/2014/main" id="{5B6E5B7C-319B-E054-ECDF-3DB3C0B170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envío (mes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64808" y="1936511"/>
              <a:ext cx="1839788" cy="28773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249102</xdr:colOff>
      <xdr:row>18</xdr:row>
      <xdr:rowOff>46535</xdr:rowOff>
    </xdr:from>
    <xdr:to>
      <xdr:col>10</xdr:col>
      <xdr:colOff>870855</xdr:colOff>
      <xdr:row>25</xdr:row>
      <xdr:rowOff>145143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ID PRODUCTO">
              <a:extLst>
                <a:ext uri="{FF2B5EF4-FFF2-40B4-BE49-F238E27FC236}">
                  <a16:creationId xmlns:a16="http://schemas.microsoft.com/office/drawing/2014/main" id="{BC3A9766-D00D-87C1-77B3-5F46F68BF2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 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67388" y="3433202"/>
              <a:ext cx="1649850" cy="13686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119764</xdr:colOff>
      <xdr:row>24</xdr:row>
      <xdr:rowOff>183141</xdr:rowOff>
    </xdr:from>
    <xdr:to>
      <xdr:col>8</xdr:col>
      <xdr:colOff>707240</xdr:colOff>
      <xdr:row>39</xdr:row>
      <xdr:rowOff>21149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ID Cliente">
              <a:extLst>
                <a:ext uri="{FF2B5EF4-FFF2-40B4-BE49-F238E27FC236}">
                  <a16:creationId xmlns:a16="http://schemas.microsoft.com/office/drawing/2014/main" id="{E00E123F-F3EB-9193-94D7-3A3AD737FC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 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0145" y="4658379"/>
              <a:ext cx="1820703" cy="25594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258336</xdr:colOff>
      <xdr:row>9</xdr:row>
      <xdr:rowOff>60462</xdr:rowOff>
    </xdr:from>
    <xdr:to>
      <xdr:col>10</xdr:col>
      <xdr:colOff>825319</xdr:colOff>
      <xdr:row>17</xdr:row>
      <xdr:rowOff>58427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Fecha envío">
              <a:extLst>
                <a:ext uri="{FF2B5EF4-FFF2-40B4-BE49-F238E27FC236}">
                  <a16:creationId xmlns:a16="http://schemas.microsoft.com/office/drawing/2014/main" id="{0D7B7D28-384B-61F8-02B5-4A67777B28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enví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76622" y="1935224"/>
              <a:ext cx="1595080" cy="13284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13</xdr:col>
      <xdr:colOff>456295</xdr:colOff>
      <xdr:row>10</xdr:row>
      <xdr:rowOff>19923</xdr:rowOff>
    </xdr:from>
    <xdr:to>
      <xdr:col>20</xdr:col>
      <xdr:colOff>834572</xdr:colOff>
      <xdr:row>25</xdr:row>
      <xdr:rowOff>52594</xdr:rowOff>
    </xdr:to>
    <xdr:graphicFrame macro="">
      <xdr:nvGraphicFramePr>
        <xdr:cNvPr id="6" name="Gráfico 6">
          <a:extLst>
            <a:ext uri="{FF2B5EF4-FFF2-40B4-BE49-F238E27FC236}">
              <a16:creationId xmlns:a16="http://schemas.microsoft.com/office/drawing/2014/main" id="{CEFDCE02-578F-38E6-536D-68B186295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995285</xdr:colOff>
      <xdr:row>26</xdr:row>
      <xdr:rowOff>104599</xdr:rowOff>
    </xdr:from>
    <xdr:to>
      <xdr:col>13</xdr:col>
      <xdr:colOff>644352</xdr:colOff>
      <xdr:row>41</xdr:row>
      <xdr:rowOff>142533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54B5D23-D72F-9CDA-6804-ECB393F0A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163127</xdr:colOff>
      <xdr:row>26</xdr:row>
      <xdr:rowOff>111169</xdr:rowOff>
    </xdr:from>
    <xdr:to>
      <xdr:col>20</xdr:col>
      <xdr:colOff>885182</xdr:colOff>
      <xdr:row>41</xdr:row>
      <xdr:rowOff>148220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8">
              <a:extLst>
                <a:ext uri="{FF2B5EF4-FFF2-40B4-BE49-F238E27FC236}">
                  <a16:creationId xmlns:a16="http://schemas.microsoft.com/office/drawing/2014/main" id="{869AFA73-644A-C05E-17C5-CC9C2E2D2A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65667" y="4972729"/>
              <a:ext cx="5644575" cy="27802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31751</xdr:colOff>
      <xdr:row>0</xdr:row>
      <xdr:rowOff>89430</xdr:rowOff>
    </xdr:from>
    <xdr:to>
      <xdr:col>8</xdr:col>
      <xdr:colOff>657511</xdr:colOff>
      <xdr:row>3</xdr:row>
      <xdr:rowOff>81324</xdr:rowOff>
    </xdr:to>
    <xdr:pic>
      <xdr:nvPicPr>
        <xdr:cNvPr id="13" name="Gráfico 12" descr="Carpeta abierta con relleno sólido">
          <a:extLst>
            <a:ext uri="{FF2B5EF4-FFF2-40B4-BE49-F238E27FC236}">
              <a16:creationId xmlns:a16="http://schemas.microsoft.com/office/drawing/2014/main" id="{410E0EBD-5E09-C74E-6148-D1A231F65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928333" y="89430"/>
          <a:ext cx="625760" cy="638147"/>
        </a:xfrm>
        <a:prstGeom prst="rect">
          <a:avLst/>
        </a:prstGeom>
      </xdr:spPr>
    </xdr:pic>
    <xdr:clientData/>
  </xdr:twoCellAnchor>
  <xdr:twoCellAnchor>
    <xdr:from>
      <xdr:col>5</xdr:col>
      <xdr:colOff>1027387</xdr:colOff>
      <xdr:row>3</xdr:row>
      <xdr:rowOff>214973</xdr:rowOff>
    </xdr:from>
    <xdr:to>
      <xdr:col>8</xdr:col>
      <xdr:colOff>714375</xdr:colOff>
      <xdr:row>7</xdr:row>
      <xdr:rowOff>110001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8F853278-07DD-6D5A-9A6B-8BE5BE7731CB}"/>
            </a:ext>
          </a:extLst>
        </xdr:cNvPr>
        <xdr:cNvSpPr>
          <a:spLocks noChangeAspect="1"/>
        </xdr:cNvSpPr>
      </xdr:nvSpPr>
      <xdr:spPr>
        <a:xfrm>
          <a:off x="4684987" y="853148"/>
          <a:ext cx="2087288" cy="761803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AR" sz="1100" b="1">
              <a:latin typeface="Amasis MT Pro" panose="02040504050005020304" pitchFamily="18" charset="0"/>
            </a:rPr>
            <a:t>VENTAS</a:t>
          </a:r>
          <a:r>
            <a:rPr lang="es-AR" sz="1100" b="1" baseline="0">
              <a:latin typeface="Amasis MT Pro" panose="02040504050005020304" pitchFamily="18" charset="0"/>
            </a:rPr>
            <a:t> TOTALES</a:t>
          </a:r>
          <a:endParaRPr lang="es-AR" sz="1100" b="1">
            <a:latin typeface="Amasis MT Pro" panose="02040504050005020304" pitchFamily="18" charset="0"/>
          </a:endParaRPr>
        </a:p>
      </xdr:txBody>
    </xdr:sp>
    <xdr:clientData/>
  </xdr:twoCellAnchor>
  <xdr:twoCellAnchor>
    <xdr:from>
      <xdr:col>6</xdr:col>
      <xdr:colOff>130647</xdr:colOff>
      <xdr:row>5</xdr:row>
      <xdr:rowOff>48329</xdr:rowOff>
    </xdr:from>
    <xdr:to>
      <xdr:col>8</xdr:col>
      <xdr:colOff>551416</xdr:colOff>
      <xdr:row>7</xdr:row>
      <xdr:rowOff>24011</xdr:rowOff>
    </xdr:to>
    <xdr:sp macro="" textlink="$AG$17">
      <xdr:nvSpPr>
        <xdr:cNvPr id="20" name="Elipse 19">
          <a:extLst>
            <a:ext uri="{FF2B5EF4-FFF2-40B4-BE49-F238E27FC236}">
              <a16:creationId xmlns:a16="http://schemas.microsoft.com/office/drawing/2014/main" id="{DDCF1704-7144-ED1F-B9DD-A6CBD0E163D8}"/>
            </a:ext>
          </a:extLst>
        </xdr:cNvPr>
        <xdr:cNvSpPr/>
      </xdr:nvSpPr>
      <xdr:spPr>
        <a:xfrm>
          <a:off x="5638267" y="1157570"/>
          <a:ext cx="1809731" cy="390441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FBBE26D4-E6C6-44B8-BE1D-7DC2BF8F099A}" type="TxLink">
            <a:rPr lang="en-US" sz="1050" b="0" i="0" u="none" strike="noStrike">
              <a:solidFill>
                <a:srgbClr val="000000"/>
              </a:solidFill>
              <a:latin typeface="Aptos Narrow"/>
            </a:rPr>
            <a:pPr algn="l"/>
            <a:t>$ 1.289.101.896,81</a:t>
          </a:fld>
          <a:endParaRPr lang="es-AR" sz="1050"/>
        </a:p>
      </xdr:txBody>
    </xdr:sp>
    <xdr:clientData/>
  </xdr:twoCellAnchor>
  <xdr:twoCellAnchor>
    <xdr:from>
      <xdr:col>8</xdr:col>
      <xdr:colOff>997397</xdr:colOff>
      <xdr:row>3</xdr:row>
      <xdr:rowOff>206829</xdr:rowOff>
    </xdr:from>
    <xdr:to>
      <xdr:col>10</xdr:col>
      <xdr:colOff>1219201</xdr:colOff>
      <xdr:row>7</xdr:row>
      <xdr:rowOff>141515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F1F19223-3BD6-43BE-93B6-31B1DA199C6A}"/>
            </a:ext>
          </a:extLst>
        </xdr:cNvPr>
        <xdr:cNvSpPr/>
      </xdr:nvSpPr>
      <xdr:spPr>
        <a:xfrm>
          <a:off x="8301711" y="849086"/>
          <a:ext cx="2388061" cy="805543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 b="1">
              <a:solidFill>
                <a:schemeClr val="dk1"/>
              </a:solidFill>
              <a:effectLst/>
              <a:latin typeface="Amasis MT Pro" panose="02040504050005020304" pitchFamily="18" charset="0"/>
              <a:ea typeface="+mn-ea"/>
              <a:cs typeface="+mn-cs"/>
            </a:rPr>
            <a:t>GANANCIA</a:t>
          </a:r>
          <a:r>
            <a:rPr lang="es-AR" sz="1100" b="1" baseline="0">
              <a:solidFill>
                <a:schemeClr val="dk1"/>
              </a:solidFill>
              <a:effectLst/>
              <a:latin typeface="Amasis MT Pro" panose="02040504050005020304" pitchFamily="18" charset="0"/>
              <a:ea typeface="+mn-ea"/>
              <a:cs typeface="+mn-cs"/>
            </a:rPr>
            <a:t> ANUAL</a:t>
          </a:r>
          <a:endParaRPr lang="es-AR" b="1">
            <a:effectLst/>
            <a:latin typeface="Amasis MT Pro" panose="02040504050005020304" pitchFamily="18" charset="0"/>
          </a:endParaRPr>
        </a:p>
        <a:p>
          <a:pPr algn="ctr"/>
          <a:endParaRPr lang="es-AR" sz="1100" b="1">
            <a:latin typeface="Amasis MT Pro" panose="02040504050005020304" pitchFamily="18" charset="0"/>
          </a:endParaRPr>
        </a:p>
      </xdr:txBody>
    </xdr:sp>
    <xdr:clientData/>
  </xdr:twoCellAnchor>
  <xdr:twoCellAnchor>
    <xdr:from>
      <xdr:col>9</xdr:col>
      <xdr:colOff>214582</xdr:colOff>
      <xdr:row>5</xdr:row>
      <xdr:rowOff>70117</xdr:rowOff>
    </xdr:from>
    <xdr:to>
      <xdr:col>10</xdr:col>
      <xdr:colOff>1012785</xdr:colOff>
      <xdr:row>7</xdr:row>
      <xdr:rowOff>76758</xdr:rowOff>
    </xdr:to>
    <xdr:sp macro="" textlink="$AG$18">
      <xdr:nvSpPr>
        <xdr:cNvPr id="23" name="Elipse 22">
          <a:extLst>
            <a:ext uri="{FF2B5EF4-FFF2-40B4-BE49-F238E27FC236}">
              <a16:creationId xmlns:a16="http://schemas.microsoft.com/office/drawing/2014/main" id="{3A4B7F6B-4A24-42C1-AD64-191D98B6617D}"/>
            </a:ext>
          </a:extLst>
        </xdr:cNvPr>
        <xdr:cNvSpPr/>
      </xdr:nvSpPr>
      <xdr:spPr>
        <a:xfrm>
          <a:off x="8143240" y="1179358"/>
          <a:ext cx="1830279" cy="421400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D3698061-8E11-4F02-A547-72706FD5A3A2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$ 382.025.379,43</a:t>
          </a:fld>
          <a:endParaRPr lang="es-AR" sz="1050"/>
        </a:p>
      </xdr:txBody>
    </xdr:sp>
    <xdr:clientData/>
  </xdr:twoCellAnchor>
  <xdr:twoCellAnchor>
    <xdr:from>
      <xdr:col>11</xdr:col>
      <xdr:colOff>104367</xdr:colOff>
      <xdr:row>3</xdr:row>
      <xdr:rowOff>206829</xdr:rowOff>
    </xdr:from>
    <xdr:to>
      <xdr:col>14</xdr:col>
      <xdr:colOff>97972</xdr:colOff>
      <xdr:row>7</xdr:row>
      <xdr:rowOff>152849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A7FC85DC-934F-49FF-9C9D-39C8572C3A61}"/>
            </a:ext>
          </a:extLst>
        </xdr:cNvPr>
        <xdr:cNvSpPr/>
      </xdr:nvSpPr>
      <xdr:spPr>
        <a:xfrm>
          <a:off x="10924767" y="849086"/>
          <a:ext cx="2377576" cy="816877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 b="1">
              <a:solidFill>
                <a:schemeClr val="dk1"/>
              </a:solidFill>
              <a:effectLst/>
              <a:latin typeface="Amasis MT Pro" panose="02040504050005020304" pitchFamily="18" charset="0"/>
              <a:ea typeface="+mn-ea"/>
              <a:cs typeface="+mn-cs"/>
            </a:rPr>
            <a:t>VENTAS</a:t>
          </a:r>
          <a:r>
            <a:rPr lang="es-AR" sz="1100" b="1" baseline="0">
              <a:solidFill>
                <a:schemeClr val="dk1"/>
              </a:solidFill>
              <a:effectLst/>
              <a:latin typeface="Amasis MT Pro" panose="02040504050005020304" pitchFamily="18" charset="0"/>
              <a:ea typeface="+mn-ea"/>
              <a:cs typeface="+mn-cs"/>
            </a:rPr>
            <a:t> POR PRODUCTO</a:t>
          </a:r>
          <a:endParaRPr lang="es-AR">
            <a:effectLst/>
            <a:latin typeface="Amasis MT Pro" panose="02040504050005020304" pitchFamily="18" charset="0"/>
          </a:endParaRPr>
        </a:p>
        <a:p>
          <a:pPr algn="ctr"/>
          <a:endParaRPr lang="es-AR" sz="1100" b="1">
            <a:latin typeface="Amasis MT Pro" panose="02040504050005020304" pitchFamily="18" charset="0"/>
          </a:endParaRPr>
        </a:p>
      </xdr:txBody>
    </xdr:sp>
    <xdr:clientData/>
  </xdr:twoCellAnchor>
  <xdr:twoCellAnchor>
    <xdr:from>
      <xdr:col>11</xdr:col>
      <xdr:colOff>417509</xdr:colOff>
      <xdr:row>5</xdr:row>
      <xdr:rowOff>100458</xdr:rowOff>
    </xdr:from>
    <xdr:to>
      <xdr:col>13</xdr:col>
      <xdr:colOff>612432</xdr:colOff>
      <xdr:row>7</xdr:row>
      <xdr:rowOff>68446</xdr:rowOff>
    </xdr:to>
    <xdr:sp macro="" textlink="$AG$19">
      <xdr:nvSpPr>
        <xdr:cNvPr id="25" name="Elipse 24">
          <a:extLst>
            <a:ext uri="{FF2B5EF4-FFF2-40B4-BE49-F238E27FC236}">
              <a16:creationId xmlns:a16="http://schemas.microsoft.com/office/drawing/2014/main" id="{5B5B77F4-4704-42BC-93B8-61A22421C4C5}"/>
            </a:ext>
          </a:extLst>
        </xdr:cNvPr>
        <xdr:cNvSpPr/>
      </xdr:nvSpPr>
      <xdr:spPr>
        <a:xfrm>
          <a:off x="10728623" y="1209699"/>
          <a:ext cx="1776796" cy="382747"/>
        </a:xfrm>
        <a:prstGeom prst="ellipse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fld id="{203B26F6-D84C-4B66-AA78-17B7F66329A6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l"/>
            <a:t>$ 907.076.517,38</a:t>
          </a:fld>
          <a:endParaRPr lang="es-AR" sz="1050"/>
        </a:p>
      </xdr:txBody>
    </xdr:sp>
    <xdr:clientData/>
  </xdr:twoCellAnchor>
  <xdr:twoCellAnchor>
    <xdr:from>
      <xdr:col>8</xdr:col>
      <xdr:colOff>1016000</xdr:colOff>
      <xdr:row>42</xdr:row>
      <xdr:rowOff>92365</xdr:rowOff>
    </xdr:from>
    <xdr:to>
      <xdr:col>16</xdr:col>
      <xdr:colOff>785090</xdr:colOff>
      <xdr:row>45</xdr:row>
      <xdr:rowOff>34638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5DEF6AC7-ECE8-382F-E9A7-3844BD8D31C2}"/>
            </a:ext>
          </a:extLst>
        </xdr:cNvPr>
        <xdr:cNvSpPr txBox="1"/>
      </xdr:nvSpPr>
      <xdr:spPr>
        <a:xfrm>
          <a:off x="7954818" y="7954820"/>
          <a:ext cx="7169727" cy="49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/>
            <a:t>NOTA:</a:t>
          </a:r>
          <a:r>
            <a:rPr lang="es-AR" sz="1100" b="1" baseline="0"/>
            <a:t> </a:t>
          </a:r>
          <a:r>
            <a:rPr lang="es-AR" sz="1100" b="1"/>
            <a:t>Los importes corresponden a los registros del período analizado. Las variaciones mensuales describen el comportamiento observado, pero no permiten establecer por sí solas las causas de los cambios.</a:t>
          </a:r>
        </a:p>
      </xdr:txBody>
    </xdr:sp>
    <xdr:clientData/>
  </xdr:twoCellAnchor>
  <xdr:twoCellAnchor editAs="oneCell">
    <xdr:from>
      <xdr:col>7</xdr:col>
      <xdr:colOff>115454</xdr:colOff>
      <xdr:row>47</xdr:row>
      <xdr:rowOff>138546</xdr:rowOff>
    </xdr:from>
    <xdr:to>
      <xdr:col>7</xdr:col>
      <xdr:colOff>773545</xdr:colOff>
      <xdr:row>51</xdr:row>
      <xdr:rowOff>57728</xdr:rowOff>
    </xdr:to>
    <xdr:pic>
      <xdr:nvPicPr>
        <xdr:cNvPr id="14" name="Gráfico 13" descr="Estadísticas contorno">
          <a:extLst>
            <a:ext uri="{FF2B5EF4-FFF2-40B4-BE49-F238E27FC236}">
              <a16:creationId xmlns:a16="http://schemas.microsoft.com/office/drawing/2014/main" id="{C660A18D-0296-30D9-F347-D352FD382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830454" y="8924637"/>
          <a:ext cx="658091" cy="658091"/>
        </a:xfrm>
        <a:prstGeom prst="rect">
          <a:avLst/>
        </a:prstGeom>
      </xdr:spPr>
    </xdr:pic>
    <xdr:clientData/>
  </xdr:twoCellAnchor>
  <xdr:twoCellAnchor editAs="oneCell">
    <xdr:from>
      <xdr:col>7</xdr:col>
      <xdr:colOff>103909</xdr:colOff>
      <xdr:row>52</xdr:row>
      <xdr:rowOff>0</xdr:rowOff>
    </xdr:from>
    <xdr:to>
      <xdr:col>7</xdr:col>
      <xdr:colOff>727363</xdr:colOff>
      <xdr:row>55</xdr:row>
      <xdr:rowOff>69272</xdr:rowOff>
    </xdr:to>
    <xdr:pic>
      <xdr:nvPicPr>
        <xdr:cNvPr id="17" name="Gráfico 16" descr="Inventario de búsqueda contorno">
          <a:extLst>
            <a:ext uri="{FF2B5EF4-FFF2-40B4-BE49-F238E27FC236}">
              <a16:creationId xmlns:a16="http://schemas.microsoft.com/office/drawing/2014/main" id="{15764754-79B5-A307-2E30-03850B578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5818909" y="9709727"/>
          <a:ext cx="623454" cy="623454"/>
        </a:xfrm>
        <a:prstGeom prst="rect">
          <a:avLst/>
        </a:prstGeom>
      </xdr:spPr>
    </xdr:pic>
    <xdr:clientData/>
  </xdr:twoCellAnchor>
  <xdr:twoCellAnchor>
    <xdr:from>
      <xdr:col>7</xdr:col>
      <xdr:colOff>773544</xdr:colOff>
      <xdr:row>47</xdr:row>
      <xdr:rowOff>173181</xdr:rowOff>
    </xdr:from>
    <xdr:to>
      <xdr:col>12</xdr:col>
      <xdr:colOff>103908</xdr:colOff>
      <xdr:row>51</xdr:row>
      <xdr:rowOff>80818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1DCFF4BB-BA12-16A6-28D1-2CC9B2139CE4}"/>
            </a:ext>
          </a:extLst>
        </xdr:cNvPr>
        <xdr:cNvSpPr txBox="1"/>
      </xdr:nvSpPr>
      <xdr:spPr>
        <a:xfrm>
          <a:off x="6488544" y="8959272"/>
          <a:ext cx="4768273" cy="6465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b="1"/>
            <a:t>EVOLUCION MENSUAL</a:t>
          </a:r>
        </a:p>
        <a:p>
          <a:r>
            <a:rPr lang="es-AR"/>
            <a:t>Marzo de 2021 alcanzó el máximo mensual de ganancias, superando los $18 millones. En abril, el indicador descendió a aproximadamente $8 millones.</a:t>
          </a:r>
          <a:endParaRPr lang="es-AR" sz="1100"/>
        </a:p>
      </xdr:txBody>
    </xdr:sp>
    <xdr:clientData/>
  </xdr:twoCellAnchor>
  <xdr:twoCellAnchor>
    <xdr:from>
      <xdr:col>7</xdr:col>
      <xdr:colOff>761999</xdr:colOff>
      <xdr:row>52</xdr:row>
      <xdr:rowOff>1</xdr:rowOff>
    </xdr:from>
    <xdr:to>
      <xdr:col>12</xdr:col>
      <xdr:colOff>103909</xdr:colOff>
      <xdr:row>55</xdr:row>
      <xdr:rowOff>127001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6D11D666-CA20-DA24-3434-3916A840E1FD}"/>
            </a:ext>
          </a:extLst>
        </xdr:cNvPr>
        <xdr:cNvSpPr txBox="1"/>
      </xdr:nvSpPr>
      <xdr:spPr>
        <a:xfrm>
          <a:off x="6476999" y="9709728"/>
          <a:ext cx="4779819" cy="6811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b="1"/>
            <a:t>DESEMPEÑO</a:t>
          </a:r>
          <a:r>
            <a:rPr lang="es-AR" b="1" baseline="0"/>
            <a:t> POR PRODUCTO</a:t>
          </a:r>
          <a:endParaRPr lang="es-AR" b="1"/>
        </a:p>
        <a:p>
          <a:r>
            <a:rPr lang="es-AR"/>
            <a:t>PRO12 lidera los resultados en el indicador analizado. Conviene evaluar su margen de ganancia para determinar si también es el producto más rentable.</a:t>
          </a:r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527539</xdr:colOff>
      <xdr:row>1</xdr:row>
      <xdr:rowOff>23446</xdr:rowOff>
    </xdr:from>
    <xdr:to>
      <xdr:col>16</xdr:col>
      <xdr:colOff>132403</xdr:colOff>
      <xdr:row>30</xdr:row>
      <xdr:rowOff>32710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F001280-9369-BC96-1A0F-0393B9BF8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4893" y="211015"/>
          <a:ext cx="5982218" cy="5448772"/>
        </a:xfrm>
        <a:prstGeom prst="rect">
          <a:avLst/>
        </a:prstGeom>
      </xdr:spPr>
    </xdr:pic>
    <xdr:clientData/>
  </xdr:twoCellAnchor>
  <xdr:twoCellAnchor editAs="oneCell">
    <xdr:from>
      <xdr:col>0</xdr:col>
      <xdr:colOff>633047</xdr:colOff>
      <xdr:row>1</xdr:row>
      <xdr:rowOff>11723</xdr:rowOff>
    </xdr:from>
    <xdr:to>
      <xdr:col>8</xdr:col>
      <xdr:colOff>131222</xdr:colOff>
      <xdr:row>41</xdr:row>
      <xdr:rowOff>30546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D425A85-8721-D2E9-FAC2-6F1673F6C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3047" y="199292"/>
          <a:ext cx="5875529" cy="752159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elen Pickman" refreshedDate="46324.634719791669" createdVersion="5" refreshedVersion="8" minRefreshableVersion="3" recordCount="0" supportSubquery="1" supportAdvancedDrill="1" xr:uid="{1D38E574-1DA9-4D6A-B9C0-21E95555DB4F}">
  <cacheSource type="external" connectionId="5"/>
  <cacheFields count="3">
    <cacheField name="[Hechos].[ID Cliente].[ID Cliente]" caption="ID Cliente" numFmtId="0" hierarchy="13" level="1">
      <sharedItems count="951">
        <s v="C1008"/>
        <s v="C1061"/>
        <s v="C1062"/>
        <s v="C1069"/>
        <s v="C1089"/>
        <s v="C1112"/>
        <s v="C1114"/>
        <s v="C1116"/>
        <s v="C1118"/>
        <s v="C1123"/>
        <s v="C1124"/>
        <s v="C1139"/>
        <s v="C1141"/>
        <s v="C1154"/>
        <s v="C1158"/>
        <s v="C1161"/>
        <s v="C1163"/>
        <s v="C1172"/>
        <s v="C1184"/>
        <s v="C1203"/>
        <s v="C1211"/>
        <s v="C1212"/>
        <s v="C1225"/>
        <s v="C1226"/>
        <s v="C1229"/>
        <s v="C1243"/>
        <s v="C1253"/>
        <s v="C1260"/>
        <s v="C1262"/>
        <s v="C1277"/>
        <s v="C1282"/>
        <s v="C1288"/>
        <s v="C1302"/>
        <s v="C1312"/>
        <s v="C1314"/>
        <s v="C1341"/>
        <s v="C1344"/>
        <s v="C1347"/>
        <s v="C1350"/>
        <s v="C1361"/>
        <s v="C1368"/>
        <s v="C1373"/>
        <s v="C1382"/>
        <s v="C1385"/>
        <s v="C1390"/>
        <s v="C1411"/>
        <s v="C1417"/>
        <s v="C1418"/>
        <s v="C1422"/>
        <s v="C1447"/>
        <s v="C1454"/>
        <s v="C1456"/>
        <s v="C1468"/>
        <s v="C1474"/>
        <s v="C1483"/>
        <s v="C1485"/>
        <s v="C1490"/>
        <s v="C1498"/>
        <s v="C1499"/>
        <s v="C1501"/>
        <s v="C1507"/>
        <s v="C1513"/>
        <s v="C1524"/>
        <s v="C1526"/>
        <s v="C1528"/>
        <s v="C1529"/>
        <s v="C1534"/>
        <s v="C1535"/>
        <s v="C1545"/>
        <s v="C1559"/>
        <s v="C1561"/>
        <s v="C1602"/>
        <s v="C1620"/>
        <s v="C1621"/>
        <s v="C1627"/>
        <s v="C1647"/>
        <s v="C1666"/>
        <s v="C1671"/>
        <s v="C1672"/>
        <s v="C1677"/>
        <s v="C1680"/>
        <s v="C1698"/>
        <s v="C1708"/>
        <s v="C1726"/>
        <s v="C1739"/>
        <s v="C1750"/>
        <s v="C1753"/>
        <s v="C1759"/>
        <s v="C1764"/>
        <s v="C1768"/>
        <s v="C1772"/>
        <s v="C1774"/>
        <s v="C1781"/>
        <s v="C1796"/>
        <s v="C1804"/>
        <s v="C1823"/>
        <s v="C1825"/>
        <s v="C1840"/>
        <s v="C1853"/>
        <s v="C1864"/>
        <s v="C1867"/>
        <s v="C1868"/>
        <s v="C1873"/>
        <s v="C1879"/>
        <s v="C1885"/>
        <s v="C1890"/>
        <s v="C1891"/>
        <s v="C1893"/>
        <s v="C1895"/>
        <s v="C1896"/>
        <s v="C1900"/>
        <s v="C1901"/>
        <s v="C1908"/>
        <s v="C1922"/>
        <s v="C1939"/>
        <s v="C1940"/>
        <s v="C1968"/>
        <s v="C2000"/>
        <s v="C2020"/>
        <s v="C2026"/>
        <s v="C2031"/>
        <s v="C2046"/>
        <s v="C2047"/>
        <s v="C2048"/>
        <s v="C2060"/>
        <s v="C2079"/>
        <s v="C2080"/>
        <s v="C2082"/>
        <s v="C2086"/>
        <s v="C2087"/>
        <s v="C2092"/>
        <s v="C2094"/>
        <s v="C2103"/>
        <s v="C2113"/>
        <s v="C2119"/>
        <s v="C2120"/>
        <s v="C2125"/>
        <s v="C2146"/>
        <s v="C2148"/>
        <s v="C2156"/>
        <s v="C2163"/>
        <s v="C2185"/>
        <s v="C2186"/>
        <s v="C2190"/>
        <s v="C2211"/>
        <s v="C2270"/>
        <s v="C2279"/>
        <s v="C2289"/>
        <s v="C2292"/>
        <s v="C2294"/>
        <s v="C2297"/>
        <s v="C2314"/>
        <s v="C2326"/>
        <s v="C2328"/>
        <s v="C2332"/>
        <s v="C2335"/>
        <s v="C2348"/>
        <s v="C2361"/>
        <s v="C2367"/>
        <s v="C2369"/>
        <s v="C2373"/>
        <s v="C2382"/>
        <s v="C2386"/>
        <s v="C2395"/>
        <s v="C2397"/>
        <s v="C2399"/>
        <s v="C2414"/>
        <s v="C2421"/>
        <s v="C2444"/>
        <s v="C2454"/>
        <s v="C2456"/>
        <s v="C2457"/>
        <s v="C2463"/>
        <s v="C2465"/>
        <s v="C2478"/>
        <s v="C2504"/>
        <s v="C2509"/>
        <s v="C2514"/>
        <s v="C2519"/>
        <s v="C2520"/>
        <s v="C2521"/>
        <s v="C2528"/>
        <s v="C2578"/>
        <s v="C2579"/>
        <s v="C2593"/>
        <s v="C2611"/>
        <s v="C2639"/>
        <s v="C2640"/>
        <s v="C2649"/>
        <s v="C2678"/>
        <s v="C2700"/>
        <s v="C2709"/>
        <s v="C2711"/>
        <s v="C2716"/>
        <s v="C2728"/>
        <s v="C2752"/>
        <s v="C2756"/>
        <s v="C2768"/>
        <s v="C2778"/>
        <s v="C2793"/>
        <s v="C2806"/>
        <s v="C2808"/>
        <s v="C2810"/>
        <s v="C2818"/>
        <s v="C2821"/>
        <s v="C2830"/>
        <s v="C2840"/>
        <s v="C2841"/>
        <s v="C2844"/>
        <s v="C2860"/>
        <s v="C2876"/>
        <s v="C2880"/>
        <s v="C2882"/>
        <s v="C2886"/>
        <s v="C2887"/>
        <s v="C2889"/>
        <s v="C2891"/>
        <s v="C2897"/>
        <s v="C2903"/>
        <s v="C2904"/>
        <s v="C2912"/>
        <s v="C2914"/>
        <s v="C2915"/>
        <s v="C2928"/>
        <s v="C2932"/>
        <s v="C2940"/>
        <s v="C2944"/>
        <s v="C2951"/>
        <s v="C2962"/>
        <s v="C2971"/>
        <s v="C2992"/>
        <s v="C3001"/>
        <s v="C3003"/>
        <s v="C3027"/>
        <s v="C3033"/>
        <s v="C3059"/>
        <s v="C3061"/>
        <s v="C3096"/>
        <s v="C3105"/>
        <s v="C3106"/>
        <s v="C3108"/>
        <s v="C3109"/>
        <s v="C3115"/>
        <s v="C3116"/>
        <s v="C3120"/>
        <s v="C3133"/>
        <s v="C3137"/>
        <s v="C3142"/>
        <s v="C3155"/>
        <s v="C3188"/>
        <s v="C3205"/>
        <s v="C3212"/>
        <s v="C3214"/>
        <s v="C3225"/>
        <s v="C3246"/>
        <s v="C3248"/>
        <s v="C3261"/>
        <s v="C3277"/>
        <s v="C3281"/>
        <s v="C3324"/>
        <s v="C3344"/>
        <s v="C3353"/>
        <s v="C3361"/>
        <s v="C3365"/>
        <s v="C3370"/>
        <s v="C3380"/>
        <s v="C3388"/>
        <s v="C3411"/>
        <s v="C3420"/>
        <s v="C3428"/>
        <s v="C3451"/>
        <s v="C3455"/>
        <s v="C3458"/>
        <s v="C3492"/>
        <s v="C3493"/>
        <s v="C3516"/>
        <s v="C3526"/>
        <s v="C3527"/>
        <s v="C3531"/>
        <s v="C3537"/>
        <s v="C3539"/>
        <s v="C3543"/>
        <s v="C3564"/>
        <s v="C3589"/>
        <s v="C3595"/>
        <s v="C3612"/>
        <s v="C3632"/>
        <s v="C3646"/>
        <s v="C3657"/>
        <s v="C3660"/>
        <s v="C3680"/>
        <s v="C3687"/>
        <s v="C3695"/>
        <s v="C3707"/>
        <s v="C3715"/>
        <s v="C3716"/>
        <s v="C3721"/>
        <s v="C3723"/>
        <s v="C3728"/>
        <s v="C3736"/>
        <s v="C3740"/>
        <s v="C3782"/>
        <s v="C3793"/>
        <s v="C3795"/>
        <s v="C3821"/>
        <s v="C3822"/>
        <s v="C3853"/>
        <s v="C3863"/>
        <s v="C3872"/>
        <s v="C3876"/>
        <s v="C3878"/>
        <s v="C3885"/>
        <s v="C3886"/>
        <s v="C3889"/>
        <s v="C3890"/>
        <s v="C3894"/>
        <s v="C3899"/>
        <s v="C3904"/>
        <s v="C3931"/>
        <s v="C3947"/>
        <s v="C3950"/>
        <s v="C3954"/>
        <s v="C3999"/>
        <s v="C4014"/>
        <s v="C4045"/>
        <s v="C4066"/>
        <s v="C4067"/>
        <s v="C4068"/>
        <s v="C4080"/>
        <s v="C4085"/>
        <s v="C4096"/>
        <s v="C4106"/>
        <s v="C4128"/>
        <s v="C4134"/>
        <s v="C4141"/>
        <s v="C4157"/>
        <s v="C4168"/>
        <s v="C4171"/>
        <s v="C4178"/>
        <s v="C4180"/>
        <s v="C4187"/>
        <s v="C4197"/>
        <s v="C4222"/>
        <s v="C4224"/>
        <s v="C4226"/>
        <s v="C4239"/>
        <s v="C4250"/>
        <s v="C4251"/>
        <s v="C4267"/>
        <s v="C4279"/>
        <s v="C4289"/>
        <s v="C4298"/>
        <s v="C4300"/>
        <s v="C4303"/>
        <s v="C4307"/>
        <s v="C4335"/>
        <s v="C4347"/>
        <s v="C4358"/>
        <s v="C4379"/>
        <s v="C4388"/>
        <s v="C4389"/>
        <s v="C4396"/>
        <s v="C4408"/>
        <s v="C4416"/>
        <s v="C4422"/>
        <s v="C4428"/>
        <s v="C4443"/>
        <s v="C4448"/>
        <s v="C4484"/>
        <s v="C4520"/>
        <s v="C4538"/>
        <s v="C4541"/>
        <s v="C4564"/>
        <s v="C4565"/>
        <s v="C4571"/>
        <s v="C4582"/>
        <s v="C4586"/>
        <s v="C4602"/>
        <s v="C4614"/>
        <s v="C4617"/>
        <s v="C4622"/>
        <s v="C4624"/>
        <s v="C4631"/>
        <s v="C4632"/>
        <s v="C4641"/>
        <s v="C4645"/>
        <s v="C4653"/>
        <s v="C4660"/>
        <s v="C4678"/>
        <s v="C4689"/>
        <s v="C4697"/>
        <s v="C4699"/>
        <s v="C4722"/>
        <s v="C4725"/>
        <s v="C4772"/>
        <s v="C4773"/>
        <s v="C4776"/>
        <s v="C4777"/>
        <s v="C4779"/>
        <s v="C4811"/>
        <s v="C4847"/>
        <s v="C4857"/>
        <s v="C4859"/>
        <s v="C4876"/>
        <s v="C4892"/>
        <s v="C4896"/>
        <s v="C4899"/>
        <s v="C4920"/>
        <s v="C4923"/>
        <s v="C4925"/>
        <s v="C4933"/>
        <s v="C4939"/>
        <s v="C4942"/>
        <s v="C4949"/>
        <s v="C4971"/>
        <s v="C4972"/>
        <s v="C4982"/>
        <s v="C4987"/>
        <s v="C4988"/>
        <s v="C4989"/>
        <s v="C5000"/>
        <s v="C5005"/>
        <s v="C5014"/>
        <s v="C5036"/>
        <s v="C5053"/>
        <s v="C5054"/>
        <s v="C5069"/>
        <s v="C5073"/>
        <s v="C5078"/>
        <s v="C5080"/>
        <s v="C5088"/>
        <s v="C5101"/>
        <s v="C5147"/>
        <s v="C5149"/>
        <s v="C5156"/>
        <s v="C5158"/>
        <s v="C5163"/>
        <s v="C5168"/>
        <s v="C5181"/>
        <s v="C5216"/>
        <s v="C5218"/>
        <s v="C5222"/>
        <s v="C5232"/>
        <s v="C5243"/>
        <s v="C5246"/>
        <s v="C5247"/>
        <s v="C5257"/>
        <s v="C5258"/>
        <s v="C5265"/>
        <s v="C5275"/>
        <s v="C5279"/>
        <s v="C5282"/>
        <s v="C5285"/>
        <s v="C5287"/>
        <s v="C5294"/>
        <s v="C5305"/>
        <s v="C5313"/>
        <s v="C5314"/>
        <s v="C5322"/>
        <s v="C5338"/>
        <s v="C5341"/>
        <s v="C5342"/>
        <s v="C5347"/>
        <s v="C5348"/>
        <s v="C5351"/>
        <s v="C5355"/>
        <s v="C5361"/>
        <s v="C5362"/>
        <s v="C5366"/>
        <s v="C5396"/>
        <s v="C5400"/>
        <s v="C5403"/>
        <s v="C5410"/>
        <s v="C5425"/>
        <s v="C5444"/>
        <s v="C5445"/>
        <s v="C5456"/>
        <s v="C5459"/>
        <s v="C5468"/>
        <s v="C5479"/>
        <s v="C5511"/>
        <s v="C5535"/>
        <s v="C5544"/>
        <s v="C5561"/>
        <s v="C5563"/>
        <s v="C5565"/>
        <s v="C5574"/>
        <s v="C5575"/>
        <s v="C5576"/>
        <s v="C5579"/>
        <s v="C5586"/>
        <s v="C5588"/>
        <s v="C5590"/>
        <s v="C5593"/>
        <s v="C5594"/>
        <s v="C5615"/>
        <s v="C5617"/>
        <s v="C5621"/>
        <s v="C5625"/>
        <s v="C5627"/>
        <s v="C5635"/>
        <s v="C5636"/>
        <s v="C5637"/>
        <s v="C5642"/>
        <s v="C5649"/>
        <s v="C5654"/>
        <s v="C5656"/>
        <s v="C5665"/>
        <s v="C5674"/>
        <s v="C5678"/>
        <s v="C5688"/>
        <s v="C5704"/>
        <s v="C5707"/>
        <s v="C5719"/>
        <s v="C5720"/>
        <s v="C5721"/>
        <s v="C5722"/>
        <s v="C5733"/>
        <s v="C5737"/>
        <s v="C5740"/>
        <s v="C5752"/>
        <s v="C5754"/>
        <s v="C5773"/>
        <s v="C5775"/>
        <s v="C5778"/>
        <s v="C5780"/>
        <s v="C5795"/>
        <s v="C5796"/>
        <s v="C5799"/>
        <s v="C5808"/>
        <s v="C5819"/>
        <s v="C5838"/>
        <s v="C5839"/>
        <s v="C5869"/>
        <s v="C5881"/>
        <s v="C5882"/>
        <s v="C5911"/>
        <s v="C5939"/>
        <s v="C5951"/>
        <s v="C5953"/>
        <s v="C5958"/>
        <s v="C5967"/>
        <s v="C5969"/>
        <s v="C5970"/>
        <s v="C5984"/>
        <s v="C6001"/>
        <s v="C6002"/>
        <s v="C6003"/>
        <s v="C6031"/>
        <s v="C6033"/>
        <s v="C6039"/>
        <s v="C6067"/>
        <s v="C6081"/>
        <s v="C6094"/>
        <s v="C6105"/>
        <s v="C6127"/>
        <s v="C6137"/>
        <s v="C6159"/>
        <s v="C6160"/>
        <s v="C6174"/>
        <s v="C6175"/>
        <s v="C6179"/>
        <s v="C6206"/>
        <s v="C6208"/>
        <s v="C6220"/>
        <s v="C6229"/>
        <s v="C6235"/>
        <s v="C6238"/>
        <s v="C6257"/>
        <s v="C6272"/>
        <s v="C6299"/>
        <s v="C6323"/>
        <s v="C6328"/>
        <s v="C6350"/>
        <s v="C6354"/>
        <s v="C6365"/>
        <s v="C6373"/>
        <s v="C6394"/>
        <s v="C6411"/>
        <s v="C6427"/>
        <s v="C6433"/>
        <s v="C6447"/>
        <s v="C6448"/>
        <s v="C6452"/>
        <s v="C6469"/>
        <s v="C6472"/>
        <s v="C6481"/>
        <s v="C6482"/>
        <s v="C6485"/>
        <s v="C6487"/>
        <s v="C6524"/>
        <s v="C6529"/>
        <s v="C6549"/>
        <s v="C6585"/>
        <s v="C6594"/>
        <s v="C6623"/>
        <s v="C6632"/>
        <s v="C6685"/>
        <s v="C6709"/>
        <s v="C6712"/>
        <s v="C6722"/>
        <s v="C6726"/>
        <s v="C6730"/>
        <s v="C6738"/>
        <s v="C6739"/>
        <s v="C6740"/>
        <s v="C6742"/>
        <s v="C6757"/>
        <s v="C6773"/>
        <s v="C6779"/>
        <s v="C6791"/>
        <s v="C6796"/>
        <s v="C6800"/>
        <s v="C6807"/>
        <s v="C6809"/>
        <s v="C6820"/>
        <s v="C6835"/>
        <s v="C6849"/>
        <s v="C6878"/>
        <s v="C6914"/>
        <s v="C6917"/>
        <s v="C6920"/>
        <s v="C6922"/>
        <s v="C6925"/>
        <s v="C6943"/>
        <s v="C6946"/>
        <s v="C6950"/>
        <s v="C6951"/>
        <s v="C6958"/>
        <s v="C6967"/>
        <s v="C6968"/>
        <s v="C6982"/>
        <s v="C6989"/>
        <s v="C6994"/>
        <s v="C7007"/>
        <s v="C7009"/>
        <s v="C7017"/>
        <s v="C7020"/>
        <s v="C7021"/>
        <s v="C7022"/>
        <s v="C7023"/>
        <s v="C7032"/>
        <s v="C7036"/>
        <s v="C7045"/>
        <s v="C7065"/>
        <s v="C7067"/>
        <s v="C7077"/>
        <s v="C7078"/>
        <s v="C7079"/>
        <s v="C7080"/>
        <s v="C7092"/>
        <s v="C7110"/>
        <s v="C7113"/>
        <s v="C7114"/>
        <s v="C7116"/>
        <s v="C7183"/>
        <s v="C7190"/>
        <s v="C7195"/>
        <s v="C7196"/>
        <s v="C7197"/>
        <s v="C7230"/>
        <s v="C7233"/>
        <s v="C7242"/>
        <s v="C7272"/>
        <s v="C7273"/>
        <s v="C7292"/>
        <s v="C7294"/>
        <s v="C7310"/>
        <s v="C7315"/>
        <s v="C7318"/>
        <s v="C7325"/>
        <s v="C7338"/>
        <s v="C7341"/>
        <s v="C7355"/>
        <s v="C7358"/>
        <s v="C7361"/>
        <s v="C7378"/>
        <s v="C7384"/>
        <s v="C7385"/>
        <s v="C7399"/>
        <s v="C7406"/>
        <s v="C7416"/>
        <s v="C7435"/>
        <s v="C7450"/>
        <s v="C7456"/>
        <s v="C7457"/>
        <s v="C7459"/>
        <s v="C7470"/>
        <s v="C7497"/>
        <s v="C7499"/>
        <s v="C7505"/>
        <s v="C7513"/>
        <s v="C7541"/>
        <s v="C7556"/>
        <s v="C7557"/>
        <s v="C7601"/>
        <s v="C7609"/>
        <s v="C7635"/>
        <s v="C7652"/>
        <s v="C7654"/>
        <s v="C7655"/>
        <s v="C7658"/>
        <s v="C7662"/>
        <s v="C7664"/>
        <s v="C7701"/>
        <s v="C7726"/>
        <s v="C7729"/>
        <s v="C7747"/>
        <s v="C7751"/>
        <s v="C7768"/>
        <s v="C7770"/>
        <s v="C7783"/>
        <s v="C7785"/>
        <s v="C7789"/>
        <s v="C7798"/>
        <s v="C7802"/>
        <s v="C7813"/>
        <s v="C7816"/>
        <s v="C7820"/>
        <s v="C7822"/>
        <s v="C7827"/>
        <s v="C7830"/>
        <s v="C7831"/>
        <s v="C7844"/>
        <s v="C7854"/>
        <s v="C7855"/>
        <s v="C7884"/>
        <s v="C7885"/>
        <s v="C7888"/>
        <s v="C7908"/>
        <s v="C7914"/>
        <s v="C7918"/>
        <s v="C7922"/>
        <s v="C7953"/>
        <s v="C7979"/>
        <s v="C8007"/>
        <s v="C8030"/>
        <s v="C8036"/>
        <s v="C8039"/>
        <s v="C8044"/>
        <s v="C8054"/>
        <s v="C8055"/>
        <s v="C8074"/>
        <s v="C8092"/>
        <s v="C8093"/>
        <s v="C8098"/>
        <s v="C8103"/>
        <s v="C8124"/>
        <s v="C8131"/>
        <s v="C8132"/>
        <s v="C8141"/>
        <s v="C8144"/>
        <s v="C8167"/>
        <s v="C8190"/>
        <s v="C8193"/>
        <s v="C8199"/>
        <s v="C8216"/>
        <s v="C8219"/>
        <s v="C8233"/>
        <s v="C8246"/>
        <s v="C8248"/>
        <s v="C8249"/>
        <s v="C8258"/>
        <s v="C8278"/>
        <s v="C8282"/>
        <s v="C8292"/>
        <s v="C8293"/>
        <s v="C8296"/>
        <s v="C8307"/>
        <s v="C8321"/>
        <s v="C8347"/>
        <s v="C8375"/>
        <s v="C8380"/>
        <s v="C8388"/>
        <s v="C8391"/>
        <s v="C8394"/>
        <s v="C8406"/>
        <s v="C8423"/>
        <s v="C8429"/>
        <s v="C8447"/>
        <s v="C8461"/>
        <s v="C8476"/>
        <s v="C8479"/>
        <s v="C8482"/>
        <s v="C8486"/>
        <s v="C8489"/>
        <s v="C8490"/>
        <s v="C8494"/>
        <s v="C8508"/>
        <s v="C8510"/>
        <s v="C8512"/>
        <s v="C8516"/>
        <s v="C8517"/>
        <s v="C8520"/>
        <s v="C8529"/>
        <s v="C8535"/>
        <s v="C8537"/>
        <s v="C8546"/>
        <s v="C8549"/>
        <s v="C8551"/>
        <s v="C8591"/>
        <s v="C8598"/>
        <s v="C8608"/>
        <s v="C8616"/>
        <s v="C8624"/>
        <s v="C8625"/>
        <s v="C8632"/>
        <s v="C8633"/>
        <s v="C8637"/>
        <s v="C8648"/>
        <s v="C8654"/>
        <s v="C8655"/>
        <s v="C8676"/>
        <s v="C8681"/>
        <s v="C8684"/>
        <s v="C8686"/>
        <s v="C8691"/>
        <s v="C8693"/>
        <s v="C8698"/>
        <s v="C8705"/>
        <s v="C8710"/>
        <s v="C8711"/>
        <s v="C8748"/>
        <s v="C8751"/>
        <s v="C8758"/>
        <s v="C8776"/>
        <s v="C8797"/>
        <s v="C8801"/>
        <s v="C8802"/>
        <s v="C8806"/>
        <s v="C8807"/>
        <s v="C8811"/>
        <s v="C8819"/>
        <s v="C8825"/>
        <s v="C8829"/>
        <s v="C8834"/>
        <s v="C8851"/>
        <s v="C8856"/>
        <s v="C8864"/>
        <s v="C8880"/>
        <s v="C8881"/>
        <s v="C8899"/>
        <s v="C8901"/>
        <s v="C8903"/>
        <s v="C8904"/>
        <s v="C8924"/>
        <s v="C8926"/>
        <s v="C8933"/>
        <s v="C8936"/>
        <s v="C8942"/>
        <s v="C8946"/>
        <s v="C8962"/>
        <s v="C8976"/>
        <s v="C8977"/>
        <s v="C8987"/>
        <s v="C9002"/>
        <s v="C9058"/>
        <s v="C9066"/>
        <s v="C9070"/>
        <s v="C9073"/>
        <s v="C9080"/>
        <s v="C9084"/>
        <s v="C9106"/>
        <s v="C9115"/>
        <s v="C9119"/>
        <s v="C9127"/>
        <s v="C9128"/>
        <s v="C9141"/>
        <s v="C9143"/>
        <s v="C9145"/>
        <s v="C9149"/>
        <s v="C9174"/>
        <s v="C9185"/>
        <s v="C9188"/>
        <s v="C9197"/>
        <s v="C9201"/>
        <s v="C9222"/>
        <s v="C9226"/>
        <s v="C9233"/>
        <s v="C9238"/>
        <s v="C9260"/>
        <s v="C9265"/>
        <s v="C9266"/>
        <s v="C9270"/>
        <s v="C9289"/>
        <s v="C9311"/>
        <s v="C9326"/>
        <s v="C9328"/>
        <s v="C9340"/>
        <s v="C9341"/>
        <s v="C9353"/>
        <s v="C9360"/>
        <s v="C9367"/>
        <s v="C9383"/>
        <s v="C9388"/>
        <s v="C9393"/>
        <s v="C9394"/>
        <s v="C9400"/>
        <s v="C9401"/>
        <s v="C9416"/>
        <s v="C9435"/>
        <s v="C9440"/>
        <s v="C9451"/>
        <s v="C9453"/>
        <s v="C9457"/>
        <s v="C9468"/>
        <s v="C9470"/>
        <s v="C9487"/>
        <s v="C9491"/>
        <s v="C9498"/>
        <s v="C9539"/>
        <s v="C9556"/>
        <s v="C9560"/>
        <s v="C9576"/>
        <s v="C9581"/>
        <s v="C9592"/>
        <s v="C9596"/>
        <s v="C9598"/>
        <s v="C9610"/>
        <s v="C9614"/>
        <s v="C9621"/>
        <s v="C9622"/>
        <s v="C9632"/>
        <s v="C9634"/>
        <s v="C9637"/>
        <s v="C9641"/>
        <s v="C9642"/>
        <s v="C9673"/>
        <s v="C9679"/>
        <s v="C9689"/>
        <s v="C9709"/>
        <s v="C9749"/>
        <s v="C9758"/>
        <s v="C9795"/>
        <s v="C9800"/>
        <s v="C9802"/>
        <s v="C9804"/>
        <s v="C9826"/>
        <s v="C9836"/>
        <s v="C9878"/>
        <s v="C9899"/>
        <s v="C9909"/>
        <s v="C9910"/>
        <s v="C9920"/>
        <s v="C9921"/>
        <s v="C9933"/>
        <s v="C9949"/>
        <s v="C9950"/>
        <s v="C9962"/>
        <s v="C9964"/>
        <s v="C9987"/>
      </sharedItems>
    </cacheField>
    <cacheField name="[Measures].[Total Venta]" caption="Total Venta" numFmtId="0" hierarchy="29" level="32767"/>
    <cacheField name="[Hechos].[ID PRODUCTO].[ID PRODUCTO]" caption="ID PRODUCTO" numFmtId="0" hierarchy="14" level="1">
      <sharedItems containsSemiMixedTypes="0" containsNonDate="0" containsString="0"/>
    </cacheField>
  </cacheFields>
  <cacheHierarchies count="39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2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2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2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2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2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2" memberValueDatatype="130" unbalanced="0"/>
    <cacheHierarchy uniqueName="[Dim_Clientes].[País]" caption="País" attribute="1" defaultMemberUniqueName="[Dim_Clientes].[País].[All]" allUniqueName="[Dim_Clientes].[País].[All]" dimensionUniqueName="[Dim_Clientes]" displayFolder="" count="2" memberValueDatatype="130" unbalanced="0"/>
    <cacheHierarchy uniqueName="[Dim_Productos].[ID]" caption="ID" attribute="1" defaultMemberUniqueName="[Dim_Productos].[ID].[All]" allUniqueName="[Dim_Productos].[ID].[All]" dimensionUniqueName="[Dim_Productos]" displayFolder="" count="2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2" memberValueDatatype="130" unbalanced="0"/>
    <cacheHierarchy uniqueName="[Hechos].[ID Cliente]" caption="ID Cliente" attribute="1" defaultMemberUniqueName="[Hechos].[ID Cliente].[All]" allUniqueName="[Hechos].[ID Cliente].[All]" dimensionUniqueName="[Hechos]" displayFolder="" count="2" memberValueDatatype="130" unbalanced="0">
      <fieldsUsage count="2">
        <fieldUsage x="-1"/>
        <fieldUsage x="0"/>
      </fieldsUsage>
    </cacheHierarchy>
    <cacheHierarchy uniqueName="[Hechos].[ID PRODUCTO]" caption="ID PRODUCTO" attribute="1" defaultMemberUniqueName="[Hechos].[ID PRODUCTO].[All]" allUniqueName="[Hechos].[ID PRODUCTO].[All]" dimensionUniqueName="[Hechos]" displayFolder="" count="2" memberValueDatatype="130" unbalanced="0">
      <fieldsUsage count="2">
        <fieldUsage x="-1"/>
        <fieldUsage x="2"/>
      </fieldsUsage>
    </cacheHierarchy>
    <cacheHierarchy uniqueName="[Hechos].[Prioridad]" caption="Prioridad" attribute="1" defaultMemberUniqueName="[Hechos].[Prioridad].[All]" allUniqueName="[Hechos].[Prioridad].[All]" dimensionUniqueName="[Hechos]" displayFolder="" count="2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2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2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2" memberValueDatatype="7" unbalanced="0"/>
    <cacheHierarchy uniqueName="[Hechos].[Unidades]" caption="Unidades" attribute="1" defaultMemberUniqueName="[Hechos].[Unidades].[All]" allUniqueName="[Hechos].[Unidades].[All]" dimensionUniqueName="[Hechos]" displayFolder="" count="2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2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2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2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2" memberValueDatatype="5" unbalanced="0"/>
    <cacheHierarchy uniqueName="[Hechos].[Ganancia]" caption="Ganancia" attribute="1" defaultMemberUniqueName="[Hechos].[Ganancia].[All]" allUniqueName="[Hechos].[Ganancia].[All]" dimensionUniqueName="[Hechos]" displayFolder="" count="2" memberValueDatatype="5" unbalanced="0"/>
    <cacheHierarchy uniqueName="[Hechos].[Fecha envío (año)]" caption="Fecha envío (año)" attribute="1" defaultMemberUniqueName="[Hechos].[Fecha envío (año)].[All]" allUniqueName="[Hechos].[Fecha envío (año)].[All]" dimensionUniqueName="[Hechos]" displayFolder="" count="2" memberValueDatatype="130" unbalanced="0"/>
    <cacheHierarchy uniqueName="[Hechos].[Fecha envío (trimestre)]" caption="Fecha envío (trimestre)" attribute="1" defaultMemberUniqueName="[Hechos].[Fecha envío (trimestre)].[All]" allUniqueName="[Hechos].[Fecha envío (trimestre)].[All]" dimensionUniqueName="[Hechos]" displayFolder="" count="2" memberValueDatatype="130" unbalanced="0"/>
    <cacheHierarchy uniqueName="[Hechos].[Fecha envío (mes)]" caption="Fecha envío (mes)" attribute="1" defaultMemberUniqueName="[Hechos].[Fecha envío (mes)].[All]" allUniqueName="[Hechos].[Fecha envío (mes)].[All]" dimensionUniqueName="[Hechos]" displayFolder="" count="2" memberValueDatatype="130" unbalanced="0"/>
    <cacheHierarchy uniqueName="[Hechos].[Fecha envío (índice de meses)]" caption="Fecha envío (índice de meses)" attribute="1" defaultMemberUniqueName="[Hechos].[Fecha envío (índice de meses)].[All]" allUniqueName="[Hechos].[Fecha envío (índice de meses)].[All]" dimensionUniqueName="[Hechos]" displayFolder="" count="2" memberValueDatatype="20" unbalanced="0" hidden="1"/>
    <cacheHierarchy uniqueName="[Measures].[Total Venta]" caption="Total Venta" measure="1" displayFolder="" measureGroup="Hechos" count="0" oneField="1">
      <fieldsUsage count="1">
        <fieldUsage x="1"/>
      </fieldsUsage>
    </cacheHierarchy>
    <cacheHierarchy uniqueName="[Measures].[Coste Total]" caption="Coste Total" measure="1" displayFolder="" measureGroup="Hechos" count="0"/>
    <cacheHierarchy uniqueName="[Measures].[Ganancia Total]" caption="Ganancia Total" measure="1" displayFolder="" measureGroup="Hechos" count="0"/>
    <cacheHierarchy uniqueName="[Measures].[Margen de Venta]" caption="Margen de Venta" measure="1" displayFolder="" measureGroup="Hechos" count="0"/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Importe venta total]" caption="Suma de Importe venta total" measure="1" displayFolder="" measureGroup="Hecho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name="Calendario" uniqueName="[Calendario]" caption="Calendario"/>
    <dimension name="Dim_Clientes" uniqueName="[Dim_Clientes]" caption="Dim_Clientes"/>
    <dimension name="Dim_Productos" uniqueName="[Dim_Productos]" caption="Dim_Productos"/>
    <dimension name="Hechos" uniqueName="[Hechos]" caption="Hechos"/>
    <dimension measure="1" name="Measures" uniqueName="[Measures]" caption="Measures"/>
  </dimensions>
  <measureGroups count="4">
    <measureGroup name="Calendario" caption="Calendario"/>
    <measureGroup name="Dim_Clientes" caption="Dim_Clientes"/>
    <measureGroup name="Dim_Productos" caption="Dim_Productos"/>
    <measureGroup name="Hechos" caption="Hecho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elen Pickman" refreshedDate="46324.634721064816" createdVersion="5" refreshedVersion="8" minRefreshableVersion="3" recordCount="0" supportSubquery="1" supportAdvancedDrill="1" xr:uid="{45D01B6D-2DD2-434B-8BD6-1C2484BD040E}">
  <cacheSource type="external" connectionId="5"/>
  <cacheFields count="5">
    <cacheField name="[Measures].[Ganancia Total]" caption="Ganancia Total" numFmtId="0" hierarchy="31" level="32767"/>
    <cacheField name="[Hechos].[Fecha envío].[Fecha envío]" caption="Fecha envío" numFmtId="0" hierarchy="18" level="1">
      <sharedItems containsSemiMixedTypes="0" containsNonDate="0" containsDate="1" containsString="0" minDate="2020-01-03T00:00:00" maxDate="2022-12-15T00:00:00" count="639">
        <d v="2020-01-03T00:00:00"/>
        <d v="2020-01-16T00:00:00"/>
        <d v="2020-01-20T00:00:00"/>
        <d v="2020-01-25T00:00:00"/>
        <d v="2020-01-26T00:00:00"/>
        <d v="2020-01-27T00:00:00"/>
        <d v="2020-01-28T00:00:00"/>
        <d v="2020-01-29T00:00:00"/>
        <d v="2020-02-03T00:00:00"/>
        <d v="2020-02-05T00:00:00"/>
        <d v="2020-02-07T00:00:00"/>
        <d v="2020-02-11T00:00:00"/>
        <d v="2020-02-13T00:00:00"/>
        <d v="2020-02-14T00:00:00"/>
        <d v="2020-02-16T00:00:00"/>
        <d v="2020-02-17T00:00:00"/>
        <d v="2020-02-23T00:00:00"/>
        <d v="2020-02-26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8T00:00:00"/>
        <d v="2020-03-12T00:00:00"/>
        <d v="2020-03-14T00:00:00"/>
        <d v="2020-03-15T00:00:00"/>
        <d v="2020-03-21T00:00:00"/>
        <d v="2020-03-22T00:00:00"/>
        <d v="2020-03-24T00:00:00"/>
        <d v="2020-03-25T00:00:00"/>
        <d v="2020-03-27T00:00:00"/>
        <d v="2020-03-29T00:00:00"/>
        <d v="2020-03-30T00:00:00"/>
        <d v="2020-04-02T00:00:00"/>
        <d v="2020-04-03T00:00:00"/>
        <d v="2020-04-05T00:00:00"/>
        <d v="2020-04-06T00:00:00"/>
        <d v="2020-04-07T00:00:00"/>
        <d v="2020-04-11T00:00:00"/>
        <d v="2020-04-13T00:00:00"/>
        <d v="2020-04-16T00:00:00"/>
        <d v="2020-04-18T00:00:00"/>
        <d v="2020-04-19T00:00:00"/>
        <d v="2020-04-25T00:00:00"/>
        <d v="2020-04-26T00:00:00"/>
        <d v="2020-04-30T00:00:00"/>
        <d v="2020-05-01T00:00:00"/>
        <d v="2020-05-02T00:00:00"/>
        <d v="2020-05-03T00:00:00"/>
        <d v="2020-05-06T00:00:00"/>
        <d v="2020-05-07T00:00:00"/>
        <d v="2020-05-08T00:00:00"/>
        <d v="2020-05-13T00:00:00"/>
        <d v="2020-05-14T00:00:00"/>
        <d v="2020-05-15T00:00:00"/>
        <d v="2020-05-16T00:00:00"/>
        <d v="2020-05-17T00:00:00"/>
        <d v="2020-05-19T00:00:00"/>
        <d v="2020-05-21T00:00:00"/>
        <d v="2020-05-22T00:00:00"/>
        <d v="2020-05-23T00:00:00"/>
        <d v="2020-05-24T00:00:00"/>
        <d v="2020-05-26T00:00:00"/>
        <d v="2020-05-29T00:00:00"/>
        <d v="2020-05-30T00:00:00"/>
        <d v="2020-05-31T00:00:00"/>
        <d v="2020-06-01T00:00:00"/>
        <d v="2020-06-05T00:00:00"/>
        <d v="2020-06-08T00:00:00"/>
        <d v="2020-06-09T00:00:00"/>
        <d v="2020-06-10T00:00:00"/>
        <d v="2020-06-14T00:00:00"/>
        <d v="2020-06-15T00:00:00"/>
        <d v="2020-06-18T00:00:00"/>
        <d v="2020-06-20T00:00:00"/>
        <d v="2020-06-21T00:00:00"/>
        <d v="2020-06-22T00:00:00"/>
        <d v="2020-06-24T00:00:00"/>
        <d v="2020-06-25T00:00:00"/>
        <d v="2020-06-26T00:00:00"/>
        <d v="2020-06-28T00:00:00"/>
        <d v="2020-06-29T00:00:00"/>
        <d v="2020-07-01T00:00:00"/>
        <d v="2020-07-02T00:00:00"/>
        <d v="2020-07-05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5T00:00:00"/>
        <d v="2020-07-16T00:00:00"/>
        <d v="2020-07-17T00:00:00"/>
        <d v="2020-07-19T00:00:00"/>
        <d v="2020-07-21T00:00:00"/>
        <d v="2020-07-23T00:00:00"/>
        <d v="2020-07-25T00:00:00"/>
        <d v="2020-07-27T00:00:00"/>
        <d v="2020-07-28T00:00:00"/>
        <d v="2020-07-30T00:00:00"/>
        <d v="2020-08-03T00:00:00"/>
        <d v="2020-08-04T00:00:00"/>
        <d v="2020-08-07T00:00:00"/>
        <d v="2020-08-10T00:00:00"/>
        <d v="2020-08-11T00:00:00"/>
        <d v="2020-08-15T00:00:00"/>
        <d v="2020-08-16T00:00:00"/>
        <d v="2020-08-20T00:00:00"/>
        <d v="2020-08-21T00:00:00"/>
        <d v="2020-08-22T00:00:00"/>
        <d v="2020-08-23T00:00:00"/>
        <d v="2020-08-28T00:00:00"/>
        <d v="2020-08-29T00:00:00"/>
        <d v="2020-08-30T00:00:00"/>
        <d v="2020-08-31T00:00:00"/>
        <d v="2020-09-01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4T00:00:00"/>
        <d v="2020-09-15T00:00:00"/>
        <d v="2020-09-16T00:00:00"/>
        <d v="2020-09-18T00:00:00"/>
        <d v="2020-09-19T00:00:00"/>
        <d v="2020-09-20T00:00:00"/>
        <d v="2020-09-21T00:00:00"/>
        <d v="2020-09-22T00:00:00"/>
        <d v="2020-09-24T00:00:00"/>
        <d v="2020-09-25T00:00:00"/>
        <d v="2020-09-27T00:00:00"/>
        <d v="2020-09-29T00:00:00"/>
        <d v="2020-10-03T00:00:00"/>
        <d v="2020-10-05T00:00:00"/>
        <d v="2020-10-06T00:00:00"/>
        <d v="2020-10-08T00:00:00"/>
        <d v="2020-10-13T00:00:00"/>
        <d v="2020-10-14T00:00:00"/>
        <d v="2020-10-15T00:00:00"/>
        <d v="2020-10-19T00:00:00"/>
        <d v="2020-10-20T00:00:00"/>
        <d v="2020-10-21T00:00:00"/>
        <d v="2020-10-22T00:00:00"/>
        <d v="2020-10-23T00:00:00"/>
        <d v="2020-10-24T00:00:00"/>
        <d v="2020-10-26T00:00:00"/>
        <d v="2020-10-28T00:00:00"/>
        <d v="2020-10-31T00:00:00"/>
        <d v="2020-11-01T00:00:00"/>
        <d v="2020-11-03T00:00:00"/>
        <d v="2020-11-05T00:00:00"/>
        <d v="2020-11-06T00:00:00"/>
        <d v="2020-11-07T00:00:00"/>
        <d v="2020-11-09T00:00:00"/>
        <d v="2020-11-10T00:00:00"/>
        <d v="2020-11-12T00:00:00"/>
        <d v="2020-11-14T00:00:00"/>
        <d v="2020-11-15T00:00:00"/>
        <d v="2020-11-16T00:00:00"/>
        <d v="2020-11-18T00:00:00"/>
        <d v="2020-11-21T00:00:00"/>
        <d v="2020-11-25T00:00:00"/>
        <d v="2020-11-28T00:00:00"/>
        <d v="2020-11-29T00:00:00"/>
        <d v="2020-11-30T00:00:00"/>
        <d v="2020-12-01T00:00:00"/>
        <d v="2020-12-02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5T00:00:00"/>
        <d v="2020-12-16T00:00:00"/>
        <d v="2020-12-17T00:00:00"/>
        <d v="2020-12-18T00:00:00"/>
        <d v="2020-12-20T00:00:00"/>
        <d v="2020-12-21T00:00:00"/>
        <d v="2020-12-22T00:00:00"/>
        <d v="2020-12-23T00:00:00"/>
        <d v="2020-12-24T00:00:00"/>
        <d v="2020-12-25T00:00:00"/>
        <d v="2020-12-28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8T00:00:00"/>
        <d v="2021-01-09T00:00:00"/>
        <d v="2021-01-10T00:00:00"/>
        <d v="2021-01-11T00:00:00"/>
        <d v="2021-01-12T00:00:00"/>
        <d v="2021-01-13T00:00:00"/>
        <d v="2021-01-19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3T00:00:00"/>
        <d v="2021-02-14T00:00:00"/>
        <d v="2021-02-15T00:00:00"/>
        <d v="2021-02-16T00:00:00"/>
        <d v="2021-02-17T00:00:00"/>
        <d v="2021-02-18T00:00:00"/>
        <d v="2021-02-21T00:00:00"/>
        <d v="2021-02-22T00:00:00"/>
        <d v="2021-02-23T00:00:00"/>
        <d v="2021-02-25T00:00:00"/>
        <d v="2021-02-28T00:00:00"/>
        <d v="2021-03-01T00:00:00"/>
        <d v="2021-03-05T00:00:00"/>
        <d v="2021-03-06T00:00:00"/>
        <d v="2021-03-07T00:00:00"/>
        <d v="2021-03-08T00:00:00"/>
        <d v="2021-03-10T00:00:00"/>
        <d v="2021-03-11T00:00:00"/>
        <d v="2021-03-12T00:00:00"/>
        <d v="2021-03-14T00:00:00"/>
        <d v="2021-03-15T00:00:00"/>
        <d v="2021-03-16T00:00:00"/>
        <d v="2021-03-17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8T00:00:00"/>
        <d v="2021-03-29T00:00:00"/>
        <d v="2021-04-01T00:00:00"/>
        <d v="2021-04-03T00:00:00"/>
        <d v="2021-04-05T00:00:00"/>
        <d v="2021-04-07T00:00:00"/>
        <d v="2021-04-10T00:00:00"/>
        <d v="2021-04-11T00:00:00"/>
        <d v="2021-04-13T00:00:00"/>
        <d v="2021-04-14T00:00:00"/>
        <d v="2021-04-17T00:00:00"/>
        <d v="2021-04-21T00:00:00"/>
        <d v="2021-04-25T00:00:00"/>
        <d v="2021-04-28T00:00:00"/>
        <d v="2021-04-29T00:00:00"/>
        <d v="2021-04-30T00:00:00"/>
        <d v="2021-05-02T00:00:00"/>
        <d v="2021-05-04T00:00:00"/>
        <d v="2021-05-05T00:00:00"/>
        <d v="2021-05-07T00:00:00"/>
        <d v="2021-05-08T00:00:00"/>
        <d v="2021-05-11T00:00:00"/>
        <d v="2021-05-14T00:00:00"/>
        <d v="2021-05-16T00:00:00"/>
        <d v="2021-05-17T00:00:00"/>
        <d v="2021-05-20T00:00:00"/>
        <d v="2021-05-22T00:00:00"/>
        <d v="2021-05-23T00:00:00"/>
        <d v="2021-05-24T00:00:00"/>
        <d v="2021-05-25T00:00:00"/>
        <d v="2021-05-26T00:00:00"/>
        <d v="2021-05-27T00:00:00"/>
        <d v="2021-05-29T00:00:00"/>
        <d v="2021-05-31T00:00:00"/>
        <d v="2021-06-01T00:00:00"/>
        <d v="2021-06-02T00:00:00"/>
        <d v="2021-06-03T00:00:00"/>
        <d v="2021-06-04T00:00:00"/>
        <d v="2021-06-07T00:00:00"/>
        <d v="2021-06-09T00:00:00"/>
        <d v="2021-06-10T00:00:00"/>
        <d v="2021-06-12T00:00:00"/>
        <d v="2021-06-13T00:00:00"/>
        <d v="2021-06-17T00:00:00"/>
        <d v="2021-06-18T00:00:00"/>
        <d v="2021-06-19T00:00:00"/>
        <d v="2021-06-20T00:00:00"/>
        <d v="2021-06-21T00:00:00"/>
        <d v="2021-06-22T00:00:00"/>
        <d v="2021-06-24T00:00:00"/>
        <d v="2021-06-25T00:00:00"/>
        <d v="2021-06-27T00:00:00"/>
        <d v="2021-06-28T00:00:00"/>
        <d v="2021-07-01T00:00:00"/>
        <d v="2021-07-03T00:00:00"/>
        <d v="2021-07-04T00:00:00"/>
        <d v="2021-07-05T00:00:00"/>
        <d v="2021-07-08T00:00:00"/>
        <d v="2021-07-09T00:00:00"/>
        <d v="2021-07-10T00:00:00"/>
        <d v="2021-07-11T00:00:00"/>
        <d v="2021-07-12T00:00:00"/>
        <d v="2021-07-14T00:00:00"/>
        <d v="2021-07-16T00:00:00"/>
        <d v="2021-07-18T00:00:00"/>
        <d v="2021-07-19T00:00:00"/>
        <d v="2021-07-22T00:00:00"/>
        <d v="2021-07-24T00:00:00"/>
        <d v="2021-07-25T00:00:00"/>
        <d v="2021-07-26T00:00:00"/>
        <d v="2021-07-27T00:00:00"/>
        <d v="2021-07-28T00:00:00"/>
        <d v="2021-07-29T00:00:00"/>
        <d v="2021-07-31T00:00:00"/>
        <d v="2021-08-01T00:00:00"/>
        <d v="2021-08-02T00:00:00"/>
        <d v="2021-08-03T00:00:00"/>
        <d v="2021-08-04T00:00:00"/>
        <d v="2021-08-05T00:00:00"/>
        <d v="2021-08-08T00:00:00"/>
        <d v="2021-08-09T00:00:00"/>
        <d v="2021-08-10T00:00:00"/>
        <d v="2021-08-11T00:00:00"/>
        <d v="2021-08-14T00:00:00"/>
        <d v="2021-08-15T00:00:00"/>
        <d v="2021-08-17T00:00:00"/>
        <d v="2021-08-18T00:00:00"/>
        <d v="2021-08-20T00:00:00"/>
        <d v="2021-08-23T00:00:00"/>
        <d v="2021-08-25T00:00:00"/>
        <d v="2021-08-26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1T00:00:00"/>
        <d v="2021-09-12T00:00:00"/>
        <d v="2021-09-13T00:00:00"/>
        <d v="2021-09-14T00:00:00"/>
        <d v="2021-09-18T00:00:00"/>
        <d v="2021-09-20T00:00:00"/>
        <d v="2021-09-21T00:00:00"/>
        <d v="2021-09-25T00:00:00"/>
        <d v="2021-09-26T00:00:00"/>
        <d v="2021-09-27T00:00:00"/>
        <d v="2021-10-02T00:00:00"/>
        <d v="2021-10-03T00:00:00"/>
        <d v="2021-10-04T00:00:00"/>
        <d v="2021-10-05T00:00:00"/>
        <d v="2021-10-06T00:00:00"/>
        <d v="2021-10-08T00:00:00"/>
        <d v="2021-10-09T00:00:00"/>
        <d v="2021-10-12T00:00:00"/>
        <d v="2021-10-16T00:00:00"/>
        <d v="2021-10-17T00:00:00"/>
        <d v="2021-10-19T00:00:00"/>
        <d v="2021-10-21T00:00:00"/>
        <d v="2021-10-22T00:00:00"/>
        <d v="2021-10-23T00:00:00"/>
        <d v="2021-10-26T00:00:00"/>
        <d v="2021-10-28T00:00:00"/>
        <d v="2021-10-31T00:00:00"/>
        <d v="2021-11-01T00:00:00"/>
        <d v="2021-11-02T00:00:00"/>
        <d v="2021-11-05T00:00:00"/>
        <d v="2021-11-06T00:00:00"/>
        <d v="2021-11-07T00:00:00"/>
        <d v="2021-11-09T00:00:00"/>
        <d v="2021-11-10T00:00:00"/>
        <d v="2021-11-13T00:00:00"/>
        <d v="2021-11-15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6T00:00:00"/>
        <d v="2021-11-27T00:00:00"/>
        <d v="2021-11-29T00:00:00"/>
        <d v="2021-12-01T00:00:00"/>
        <d v="2021-12-06T00:00:00"/>
        <d v="2021-12-07T00:00:00"/>
        <d v="2021-12-10T00:00:00"/>
        <d v="2021-12-11T00:00:00"/>
        <d v="2021-12-12T00:00:00"/>
        <d v="2021-12-15T00:00:00"/>
        <d v="2021-12-17T00:00:00"/>
        <d v="2021-12-19T00:00:00"/>
        <d v="2021-12-20T00:00:00"/>
        <d v="2021-12-21T00:00:00"/>
        <d v="2021-12-22T00:00:00"/>
        <d v="2021-12-25T00:00:00"/>
        <d v="2021-12-26T00:00:00"/>
        <d v="2021-12-27T00:00:00"/>
        <d v="2021-12-28T00:00:00"/>
        <d v="2021-12-30T00:00:00"/>
        <d v="2021-12-31T00:00:00"/>
        <d v="2022-01-01T00:00:00"/>
        <d v="2022-01-05T00:00:00"/>
        <d v="2022-01-09T00:00:00"/>
        <d v="2022-01-10T00:00:00"/>
        <d v="2022-01-11T00:00:00"/>
        <d v="2022-01-13T00:00:00"/>
        <d v="2022-01-18T00:00:00"/>
        <d v="2022-01-20T00:00:00"/>
        <d v="2022-01-22T00:00:00"/>
        <d v="2022-01-23T00:00:00"/>
        <d v="2022-01-25T00:00:00"/>
        <d v="2022-01-27T00:00:00"/>
        <d v="2022-02-01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2T00:00:00"/>
        <d v="2022-02-14T00:00:00"/>
        <d v="2022-02-15T00:00:00"/>
        <d v="2022-02-18T00:00:00"/>
        <d v="2022-02-19T00:00:00"/>
        <d v="2022-02-21T00:00:00"/>
        <d v="2022-02-23T00:00:00"/>
        <d v="2022-02-24T00:00:00"/>
        <d v="2022-02-25T00:00:00"/>
        <d v="2022-02-27T00:00:00"/>
        <d v="2022-02-28T00:00:00"/>
        <d v="2022-03-01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23T00:00:00"/>
        <d v="2022-03-24T00:00:00"/>
        <d v="2022-03-25T00:00:00"/>
        <d v="2022-03-27T00:00:00"/>
        <d v="2022-03-28T00:00:00"/>
        <d v="2022-04-03T00:00:00"/>
        <d v="2022-04-05T00:00:00"/>
        <d v="2022-04-06T00:00:00"/>
        <d v="2022-04-07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9T00:00:00"/>
        <d v="2022-04-20T00:00:00"/>
        <d v="2022-04-21T00:00:00"/>
        <d v="2022-04-22T00:00:00"/>
        <d v="2022-04-24T00:00:00"/>
        <d v="2022-04-27T00:00:00"/>
        <d v="2022-04-28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8T00:00:00"/>
        <d v="2022-05-09T00:00:00"/>
        <d v="2022-05-11T00:00:00"/>
        <d v="2022-05-12T00:00:00"/>
        <d v="2022-05-13T00:00:00"/>
        <d v="2022-05-14T00:00:00"/>
        <d v="2022-05-16T00:00:00"/>
        <d v="2022-05-17T00:00:00"/>
        <d v="2022-05-19T00:00:00"/>
        <d v="2022-05-22T00:00:00"/>
        <d v="2022-05-23T00:00:00"/>
        <d v="2022-05-24T00:00:00"/>
        <d v="2022-05-27T00:00:00"/>
        <d v="2022-05-28T00:00:00"/>
        <d v="2022-05-30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23T00:00:00"/>
        <d v="2022-06-29T00:00:00"/>
        <d v="2022-07-02T00:00:00"/>
        <d v="2022-07-03T00:00:00"/>
        <d v="2022-07-05T00:00:00"/>
        <d v="2022-07-09T00:00:00"/>
        <d v="2022-07-10T00:00:00"/>
        <d v="2022-07-13T00:00:00"/>
        <d v="2022-07-14T00:00:00"/>
        <d v="2022-07-15T00:00:00"/>
        <d v="2022-07-16T00:00:00"/>
        <d v="2022-07-17T00:00:00"/>
        <d v="2022-07-19T00:00:00"/>
        <d v="2022-07-22T00:00:00"/>
        <d v="2022-07-23T00:00:00"/>
        <d v="2022-07-24T00:00:00"/>
        <d v="2022-07-25T00:00:00"/>
        <d v="2022-07-26T00:00:00"/>
        <d v="2022-07-27T00:00:00"/>
        <d v="2022-07-29T00:00:00"/>
        <d v="2022-07-30T00:00:00"/>
        <d v="2022-07-31T00:00:00"/>
        <d v="2022-08-01T00:00:00"/>
        <d v="2022-08-02T00:00:00"/>
        <d v="2022-08-05T00:00:00"/>
        <d v="2022-08-06T00:00:00"/>
        <d v="2022-08-07T00:00:00"/>
        <d v="2022-08-09T00:00:00"/>
        <d v="2022-08-10T00:00:00"/>
        <d v="2022-08-11T00:00:00"/>
        <d v="2022-08-12T00:00:00"/>
        <d v="2022-08-13T00:00:00"/>
        <d v="2022-08-15T00:00:00"/>
        <d v="2022-08-17T00:00:00"/>
        <d v="2022-08-18T00:00:00"/>
        <d v="2022-08-19T00:00:00"/>
        <d v="2022-08-21T00:00:00"/>
        <d v="2022-08-22T00:00:00"/>
        <d v="2022-08-23T00:00:00"/>
        <d v="2022-08-24T00:00:00"/>
        <d v="2022-08-27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4T00:00:00"/>
        <d v="2022-09-26T00:00:00"/>
        <d v="2022-09-27T00:00:00"/>
        <d v="2022-09-29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1T00:00:00"/>
        <d v="2022-10-12T00:00:00"/>
        <d v="2022-10-15T00:00:00"/>
        <d v="2022-10-18T00:00:00"/>
        <d v="2022-10-19T00:00:00"/>
        <d v="2022-10-22T00:00:00"/>
        <d v="2022-10-24T00:00:00"/>
        <d v="2022-10-27T00:00:00"/>
        <d v="2022-10-28T00:00:00"/>
        <d v="2022-10-30T00:00:00"/>
        <d v="2022-11-01T00:00:00"/>
        <d v="2022-11-04T00:00:00"/>
        <d v="2022-11-06T00:00:00"/>
        <d v="2022-11-07T00:00:00"/>
        <d v="2022-11-10T00:00:00"/>
        <d v="2022-11-11T00:00:00"/>
        <d v="2022-11-12T00:00:00"/>
        <d v="2022-11-14T00:00:00"/>
        <d v="2022-11-18T00:00:00"/>
        <d v="2022-11-19T00:00:00"/>
        <d v="2022-11-22T00:00:00"/>
        <d v="2022-11-23T00:00:00"/>
        <d v="2022-11-27T00:00:00"/>
        <d v="2022-11-30T00:00:00"/>
        <d v="2022-12-01T00:00:00"/>
        <d v="2022-12-08T00:00:00"/>
        <d v="2022-12-10T00:00:00"/>
        <d v="2022-12-12T00:00:00"/>
        <d v="2022-12-13T00:00:00"/>
        <d v="2022-12-14T00:00:00"/>
      </sharedItems>
    </cacheField>
    <cacheField name="[Hechos].[Fecha envío (mes)].[Fecha envío (mes)]" caption="Fecha envío (mes)" numFmtId="0" hierarchy="27" level="1">
      <sharedItems count="12">
        <s v="ene"/>
        <s v="feb"/>
        <s v="mar"/>
        <s v="abr"/>
        <s v="may"/>
        <s v="jun"/>
        <s v="jul"/>
        <s v="ago"/>
        <s v="sept"/>
        <s v="oct"/>
        <s v="nov"/>
        <s v="dic"/>
      </sharedItems>
    </cacheField>
    <cacheField name="[Hechos].[Fecha envío (año)].[Fecha envío (año)]" caption="Fecha envío (año)" numFmtId="0" hierarchy="25" level="1">
      <sharedItems count="3">
        <s v="2020"/>
        <s v="2021"/>
        <s v="2022"/>
      </sharedItems>
    </cacheField>
    <cacheField name="[Hechos].[ID PRODUCTO].[ID PRODUCTO]" caption="ID PRODUCTO" numFmtId="0" hierarchy="14" level="1">
      <sharedItems containsSemiMixedTypes="0" containsNonDate="0" containsString="0"/>
    </cacheField>
  </cacheFields>
  <cacheHierarchies count="39">
    <cacheHierarchy uniqueName="[Calendario].[Date]" caption="Date" attribute="1" time="1" keyAttribute="1" defaultMemberUniqueName="[Calendario].[Date].[All]" allUniqueName="[Calendario].[Date].[All]" dimensionUniqueName="[Calendario]" displayFolder="" count="2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2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2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2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2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2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2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2" memberValueDatatype="130" unbalanced="0"/>
    <cacheHierarchy uniqueName="[Dim_Clientes].[País]" caption="País" attribute="1" defaultMemberUniqueName="[Dim_Clientes].[País].[All]" allUniqueName="[Dim_Clientes].[País].[All]" dimensionUniqueName="[Dim_Clientes]" displayFolder="" count="2" memberValueDatatype="130" unbalanced="0"/>
    <cacheHierarchy uniqueName="[Dim_Productos].[ID]" caption="ID" attribute="1" defaultMemberUniqueName="[Dim_Productos].[ID].[All]" allUniqueName="[Dim_Productos].[ID].[All]" dimensionUniqueName="[Dim_Productos]" displayFolder="" count="2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2" memberValueDatatype="130" unbalanced="0"/>
    <cacheHierarchy uniqueName="[Hechos].[ID Cliente]" caption="ID Cliente" attribute="1" defaultMemberUniqueName="[Hechos].[ID Cliente].[All]" allUniqueName="[Hechos].[ID Cliente].[All]" dimensionUniqueName="[Hechos]" displayFolder="" count="2" memberValueDatatype="130" unbalanced="0"/>
    <cacheHierarchy uniqueName="[Hechos].[ID PRODUCTO]" caption="ID PRODUCTO" attribute="1" defaultMemberUniqueName="[Hechos].[ID PRODUCTO].[All]" allUniqueName="[Hechos].[ID PRODUCTO].[All]" dimensionUniqueName="[Hechos]" displayFolder="" count="2" memberValueDatatype="130" unbalanced="0">
      <fieldsUsage count="2">
        <fieldUsage x="-1"/>
        <fieldUsage x="4"/>
      </fieldsUsage>
    </cacheHierarchy>
    <cacheHierarchy uniqueName="[Hechos].[Prioridad]" caption="Prioridad" attribute="1" defaultMemberUniqueName="[Hechos].[Prioridad].[All]" allUniqueName="[Hechos].[Prioridad].[All]" dimensionUniqueName="[Hechos]" displayFolder="" count="2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2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2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2" memberValueDatatype="7" unbalanced="0">
      <fieldsUsage count="2">
        <fieldUsage x="-1"/>
        <fieldUsage x="1"/>
      </fieldsUsage>
    </cacheHierarchy>
    <cacheHierarchy uniqueName="[Hechos].[Unidades]" caption="Unidades" attribute="1" defaultMemberUniqueName="[Hechos].[Unidades].[All]" allUniqueName="[Hechos].[Unidades].[All]" dimensionUniqueName="[Hechos]" displayFolder="" count="2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2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2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2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2" memberValueDatatype="5" unbalanced="0"/>
    <cacheHierarchy uniqueName="[Hechos].[Ganancia]" caption="Ganancia" attribute="1" defaultMemberUniqueName="[Hechos].[Ganancia].[All]" allUniqueName="[Hechos].[Ganancia].[All]" dimensionUniqueName="[Hechos]" displayFolder="" count="2" memberValueDatatype="5" unbalanced="0"/>
    <cacheHierarchy uniqueName="[Hechos].[Fecha envío (año)]" caption="Fecha envío (año)" attribute="1" defaultMemberUniqueName="[Hechos].[Fecha envío (año)].[All]" allUniqueName="[Hechos].[Fecha envío (año)].[All]" dimensionUniqueName="[Hechos]" displayFolder="" count="2" memberValueDatatype="130" unbalanced="0">
      <fieldsUsage count="2">
        <fieldUsage x="-1"/>
        <fieldUsage x="3"/>
      </fieldsUsage>
    </cacheHierarchy>
    <cacheHierarchy uniqueName="[Hechos].[Fecha envío (trimestre)]" caption="Fecha envío (trimestre)" attribute="1" defaultMemberUniqueName="[Hechos].[Fecha envío (trimestre)].[All]" allUniqueName="[Hechos].[Fecha envío (trimestre)].[All]" dimensionUniqueName="[Hechos]" displayFolder="" count="2" memberValueDatatype="130" unbalanced="0"/>
    <cacheHierarchy uniqueName="[Hechos].[Fecha envío (mes)]" caption="Fecha envío (mes)" attribute="1" defaultMemberUniqueName="[Hechos].[Fecha envío (mes)].[All]" allUniqueName="[Hechos].[Fecha envío (mes)].[All]" dimensionUniqueName="[Hechos]" displayFolder="" count="2" memberValueDatatype="130" unbalanced="0">
      <fieldsUsage count="2">
        <fieldUsage x="-1"/>
        <fieldUsage x="2"/>
      </fieldsUsage>
    </cacheHierarchy>
    <cacheHierarchy uniqueName="[Hechos].[Fecha envío (índice de meses)]" caption="Fecha envío (índice de meses)" attribute="1" defaultMemberUniqueName="[Hechos].[Fecha envío (índice de meses)].[All]" allUniqueName="[Hechos].[Fecha envío (índice de meses)].[All]" dimensionUniqueName="[Hechos]" displayFolder="" count="2" memberValueDatatype="20" unbalanced="0" hidden="1"/>
    <cacheHierarchy uniqueName="[Measures].[Total Venta]" caption="Total Venta" measure="1" displayFolder="" measureGroup="Hechos" count="0"/>
    <cacheHierarchy uniqueName="[Measures].[Coste Total]" caption="Coste Total" measure="1" displayFolder="" measureGroup="Hechos" count="0"/>
    <cacheHierarchy uniqueName="[Measures].[Ganancia Total]" caption="Ganancia Total" measure="1" displayFolder="" measureGroup="Hechos" count="0" oneField="1">
      <fieldsUsage count="1">
        <fieldUsage x="0"/>
      </fieldsUsage>
    </cacheHierarchy>
    <cacheHierarchy uniqueName="[Measures].[Margen de Venta]" caption="Margen de Venta" measure="1" displayFolder="" measureGroup="Hechos" count="0"/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Importe venta total]" caption="Suma de Importe venta total" measure="1" displayFolder="" measureGroup="Hecho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name="Calendario" uniqueName="[Calendario]" caption="Calendario"/>
    <dimension name="Dim_Clientes" uniqueName="[Dim_Clientes]" caption="Dim_Clientes"/>
    <dimension name="Dim_Productos" uniqueName="[Dim_Productos]" caption="Dim_Productos"/>
    <dimension name="Hechos" uniqueName="[Hechos]" caption="Hechos"/>
    <dimension measure="1" name="Measures" uniqueName="[Measures]" caption="Measures"/>
  </dimensions>
  <measureGroups count="4">
    <measureGroup name="Calendario" caption="Calendario"/>
    <measureGroup name="Dim_Clientes" caption="Dim_Clientes"/>
    <measureGroup name="Dim_Productos" caption="Dim_Productos"/>
    <measureGroup name="Hechos" caption="Hecho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elen Pickman" refreshedDate="46324.634722453702" createdVersion="5" refreshedVersion="8" minRefreshableVersion="3" recordCount="0" supportSubquery="1" supportAdvancedDrill="1" xr:uid="{C4CA0D92-D661-4CED-9EDA-1B60A99067E2}">
  <cacheSource type="external" connectionId="5"/>
  <cacheFields count="2">
    <cacheField name="[Measures].[Coste Total]" caption="Coste Total" numFmtId="0" hierarchy="30" level="32767"/>
    <cacheField name="[Hechos].[ID PRODUCTO].[ID PRODUCTO]" caption="ID PRODUCTO" numFmtId="0" hierarchy="14" level="1">
      <sharedItems count="12">
        <s v="PRO 1"/>
        <s v="PRO 10"/>
        <s v="PRO 11"/>
        <s v="PRO 12"/>
        <s v="PRO 2"/>
        <s v="PRO 3"/>
        <s v="PRO 4"/>
        <s v="PRO 5"/>
        <s v="PRO 6"/>
        <s v="PRO 7"/>
        <s v="PRO 8"/>
        <s v="PRO 9"/>
      </sharedItems>
    </cacheField>
  </cacheFields>
  <cacheHierarchies count="39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0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0" memberValueDatatype="130" unbalanced="0"/>
    <cacheHierarchy uniqueName="[Dim_Clientes].[País]" caption="País" attribute="1" defaultMemberUniqueName="[Dim_Clientes].[País].[All]" allUniqueName="[Dim_Clientes].[País].[All]" dimensionUniqueName="[Dim_Clientes]" displayFolder="" count="0" memberValueDatatype="130" unbalanced="0"/>
    <cacheHierarchy uniqueName="[Dim_Productos].[ID]" caption="ID" attribute="1" defaultMemberUniqueName="[Dim_Productos].[ID].[All]" allUniqueName="[Dim_Productos].[ID].[All]" dimensionUniqueName="[Dim_Productos]" displayFolder="" count="0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0" memberValueDatatype="130" unbalanced="0"/>
    <cacheHierarchy uniqueName="[Hechos].[ID Cliente]" caption="ID Cliente" attribute="1" defaultMemberUniqueName="[Hechos].[ID Cliente].[All]" allUniqueName="[Hechos].[ID Cliente].[All]" dimensionUniqueName="[Hechos]" displayFolder="" count="2" memberValueDatatype="130" unbalanced="0"/>
    <cacheHierarchy uniqueName="[Hechos].[ID PRODUCTO]" caption="ID PRODUCTO" attribute="1" defaultMemberUniqueName="[Hechos].[ID PRODUCTO].[All]" allUniqueName="[Hechos].[ID PRODUCTO].[All]" dimensionUniqueName="[Hechos]" displayFolder="" count="2" memberValueDatatype="130" unbalanced="0">
      <fieldsUsage count="2">
        <fieldUsage x="-1"/>
        <fieldUsage x="1"/>
      </fieldsUsage>
    </cacheHierarchy>
    <cacheHierarchy uniqueName="[Hechos].[Prioridad]" caption="Prioridad" attribute="1" defaultMemberUniqueName="[Hechos].[Prioridad].[All]" allUniqueName="[Hechos].[Prioridad].[All]" dimensionUniqueName="[Hechos]" displayFolder="" count="0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0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0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2" memberValueDatatype="7" unbalanced="0"/>
    <cacheHierarchy uniqueName="[Hechos].[Unidades]" caption="Unidades" attribute="1" defaultMemberUniqueName="[Hechos].[Unidades].[All]" allUniqueName="[Hechos].[Unidades].[All]" dimensionUniqueName="[Hechos]" displayFolder="" count="0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0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0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0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0" memberValueDatatype="5" unbalanced="0"/>
    <cacheHierarchy uniqueName="[Hechos].[Ganancia]" caption="Ganancia" attribute="1" defaultMemberUniqueName="[Hechos].[Ganancia].[All]" allUniqueName="[Hechos].[Ganancia].[All]" dimensionUniqueName="[Hechos]" displayFolder="" count="0" memberValueDatatype="5" unbalanced="0"/>
    <cacheHierarchy uniqueName="[Hechos].[Fecha envío (año)]" caption="Fecha envío (año)" attribute="1" defaultMemberUniqueName="[Hechos].[Fecha envío (año)].[All]" allUniqueName="[Hechos].[Fecha envío (año)].[All]" dimensionUniqueName="[Hechos]" displayFolder="" count="2" memberValueDatatype="130" unbalanced="0"/>
    <cacheHierarchy uniqueName="[Hechos].[Fecha envío (trimestre)]" caption="Fecha envío (trimestre)" attribute="1" defaultMemberUniqueName="[Hechos].[Fecha envío (trimestre)].[All]" allUniqueName="[Hechos].[Fecha envío (trimestre)].[All]" dimensionUniqueName="[Hechos]" displayFolder="" count="2" memberValueDatatype="130" unbalanced="0"/>
    <cacheHierarchy uniqueName="[Hechos].[Fecha envío (mes)]" caption="Fecha envío (mes)" attribute="1" defaultMemberUniqueName="[Hechos].[Fecha envío (mes)].[All]" allUniqueName="[Hechos].[Fecha envío (mes)].[All]" dimensionUniqueName="[Hechos]" displayFolder="" count="2" memberValueDatatype="130" unbalanced="0"/>
    <cacheHierarchy uniqueName="[Hechos].[Fecha envío (índice de meses)]" caption="Fecha envío (índice de meses)" attribute="1" defaultMemberUniqueName="[Hechos].[Fecha envío (índice de meses)].[All]" allUniqueName="[Hechos].[Fecha envío (índice de meses)].[All]" dimensionUniqueName="[Hechos]" displayFolder="" count="0" memberValueDatatype="20" unbalanced="0" hidden="1"/>
    <cacheHierarchy uniqueName="[Measures].[Total Venta]" caption="Total Venta" measure="1" displayFolder="" measureGroup="Hechos" count="0"/>
    <cacheHierarchy uniqueName="[Measures].[Coste Total]" caption="Coste Total" measure="1" displayFolder="" measureGroup="Hechos" count="0" oneField="1">
      <fieldsUsage count="1">
        <fieldUsage x="0"/>
      </fieldsUsage>
    </cacheHierarchy>
    <cacheHierarchy uniqueName="[Measures].[Ganancia Total]" caption="Ganancia Total" measure="1" displayFolder="" measureGroup="Hechos" count="0"/>
    <cacheHierarchy uniqueName="[Measures].[Margen de Venta]" caption="Margen de Venta" measure="1" displayFolder="" measureGroup="Hechos" count="0"/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Importe venta total]" caption="Suma de Importe venta total" measure="1" displayFolder="" measureGroup="Hecho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5">
    <dimension name="Calendario" uniqueName="[Calendario]" caption="Calendario"/>
    <dimension name="Dim_Clientes" uniqueName="[Dim_Clientes]" caption="Dim_Clientes"/>
    <dimension name="Dim_Productos" uniqueName="[Dim_Productos]" caption="Dim_Productos"/>
    <dimension name="Hechos" uniqueName="[Hechos]" caption="Hechos"/>
    <dimension measure="1" name="Measures" uniqueName="[Measures]" caption="Measures"/>
  </dimensions>
  <measureGroups count="4">
    <measureGroup name="Calendario" caption="Calendario"/>
    <measureGroup name="Dim_Clientes" caption="Dim_Clientes"/>
    <measureGroup name="Dim_Productos" caption="Dim_Productos"/>
    <measureGroup name="Hechos" caption="Hecho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elen Pickman" refreshedDate="46323.680009490738" createdVersion="3" refreshedVersion="8" minRefreshableVersion="3" recordCount="0" supportSubquery="1" supportAdvancedDrill="1" xr:uid="{62829242-D34B-4AD4-8912-1F9AFA7F15EA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9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0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0" memberValueDatatype="130" unbalanced="0"/>
    <cacheHierarchy uniqueName="[Dim_Clientes].[País]" caption="País" attribute="1" defaultMemberUniqueName="[Dim_Clientes].[País].[All]" allUniqueName="[Dim_Clientes].[País].[All]" dimensionUniqueName="[Dim_Clientes]" displayFolder="" count="0" memberValueDatatype="130" unbalanced="0"/>
    <cacheHierarchy uniqueName="[Dim_Productos].[ID]" caption="ID" attribute="1" defaultMemberUniqueName="[Dim_Productos].[ID].[All]" allUniqueName="[Dim_Productos].[ID].[All]" dimensionUniqueName="[Dim_Productos]" displayFolder="" count="0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0" memberValueDatatype="130" unbalanced="0"/>
    <cacheHierarchy uniqueName="[Hechos].[ID Cliente]" caption="ID Cliente" attribute="1" defaultMemberUniqueName="[Hechos].[ID Cliente].[All]" allUniqueName="[Hechos].[ID Cliente].[All]" dimensionUniqueName="[Hechos]" displayFolder="" count="2" memberValueDatatype="130" unbalanced="0"/>
    <cacheHierarchy uniqueName="[Hechos].[ID PRODUCTO]" caption="ID PRODUCTO" attribute="1" defaultMemberUniqueName="[Hechos].[ID PRODUCTO].[All]" allUniqueName="[Hechos].[ID PRODUCTO].[All]" dimensionUniqueName="[Hechos]" displayFolder="" count="2" memberValueDatatype="130" unbalanced="0"/>
    <cacheHierarchy uniqueName="[Hechos].[Prioridad]" caption="Prioridad" attribute="1" defaultMemberUniqueName="[Hechos].[Prioridad].[All]" allUniqueName="[Hechos].[Prioridad].[All]" dimensionUniqueName="[Hechos]" displayFolder="" count="0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0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0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0" memberValueDatatype="7" unbalanced="0"/>
    <cacheHierarchy uniqueName="[Hechos].[Unidades]" caption="Unidades" attribute="1" defaultMemberUniqueName="[Hechos].[Unidades].[All]" allUniqueName="[Hechos].[Unidades].[All]" dimensionUniqueName="[Hechos]" displayFolder="" count="0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0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0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0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0" memberValueDatatype="5" unbalanced="0"/>
    <cacheHierarchy uniqueName="[Hechos].[Ganancia]" caption="Ganancia" attribute="1" defaultMemberUniqueName="[Hechos].[Ganancia].[All]" allUniqueName="[Hechos].[Ganancia].[All]" dimensionUniqueName="[Hechos]" displayFolder="" count="0" memberValueDatatype="5" unbalanced="0"/>
    <cacheHierarchy uniqueName="[Hechos].[Fecha envío (año)]" caption="Fecha envío (año)" attribute="1" defaultMemberUniqueName="[Hechos].[Fecha envío (año)].[All]" allUniqueName="[Hechos].[Fecha envío (año)].[All]" dimensionUniqueName="[Hechos]" displayFolder="" count="0" memberValueDatatype="130" unbalanced="0"/>
    <cacheHierarchy uniqueName="[Hechos].[Fecha envío (trimestre)]" caption="Fecha envío (trimestre)" attribute="1" defaultMemberUniqueName="[Hechos].[Fecha envío (trimestre)].[All]" allUniqueName="[Hechos].[Fecha envío (trimestre)].[All]" dimensionUniqueName="[Hechos]" displayFolder="" count="0" memberValueDatatype="130" unbalanced="0"/>
    <cacheHierarchy uniqueName="[Hechos].[Fecha envío (mes)]" caption="Fecha envío (mes)" attribute="1" defaultMemberUniqueName="[Hechos].[Fecha envío (mes)].[All]" allUniqueName="[Hechos].[Fecha envío (mes)].[All]" dimensionUniqueName="[Hechos]" displayFolder="" count="2" memberValueDatatype="130" unbalanced="0"/>
    <cacheHierarchy uniqueName="[Hechos].[Fecha envío (índice de meses)]" caption="Fecha envío (índice de meses)" attribute="1" defaultMemberUniqueName="[Hechos].[Fecha envío (índice de meses)].[All]" allUniqueName="[Hechos].[Fecha envío (índice de meses)].[All]" dimensionUniqueName="[Hechos]" displayFolder="" count="0" memberValueDatatype="20" unbalanced="0" hidden="1"/>
    <cacheHierarchy uniqueName="[Measures].[Total Venta]" caption="Total Venta" measure="1" displayFolder="" measureGroup="Hechos" count="0"/>
    <cacheHierarchy uniqueName="[Measures].[Coste Total]" caption="Coste Total" measure="1" displayFolder="" measureGroup="Hechos" count="0"/>
    <cacheHierarchy uniqueName="[Measures].[Ganancia Total]" caption="Ganancia Total" measure="1" displayFolder="" measureGroup="Hechos" count="0"/>
    <cacheHierarchy uniqueName="[Measures].[Margen de Venta]" caption="Margen de Venta" measure="1" displayFolder="" measureGroup="Hechos" count="0"/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Importe venta total]" caption="Suma de Importe venta total" measure="1" displayFolder="" measureGroup="Hecho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797597964"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yelen Pickman" refreshedDate="46323.680458449075" createdVersion="3" refreshedVersion="8" minRefreshableVersion="3" recordCount="0" supportSubquery="1" supportAdvancedDrill="1" xr:uid="{7D642569-C694-484C-8261-74C56A02EE6A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9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0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Número de día de la semana]" caption="Número de día de la semana" attribute="1" time="1" defaultMemberUniqueName="[Calendario].[Número de día de la semana].[All]" allUniqueName="[Calendario].[Número de día de la semana].[All]" dimensionUniqueName="[Calendario]" displayFolder="" count="0" memberValueDatatype="2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Dim_Clientes].[ID Cliente]" caption="ID Cliente" attribute="1" defaultMemberUniqueName="[Dim_Clientes].[ID Cliente].[All]" allUniqueName="[Dim_Clientes].[ID Cliente].[All]" dimensionUniqueName="[Dim_Clientes]" displayFolder="" count="0" memberValueDatatype="130" unbalanced="0"/>
    <cacheHierarchy uniqueName="[Dim_Clientes].[Zona]" caption="Zona" attribute="1" defaultMemberUniqueName="[Dim_Clientes].[Zona].[All]" allUniqueName="[Dim_Clientes].[Zona].[All]" dimensionUniqueName="[Dim_Clientes]" displayFolder="" count="0" memberValueDatatype="130" unbalanced="0"/>
    <cacheHierarchy uniqueName="[Dim_Clientes].[País]" caption="País" attribute="1" defaultMemberUniqueName="[Dim_Clientes].[País].[All]" allUniqueName="[Dim_Clientes].[País].[All]" dimensionUniqueName="[Dim_Clientes]" displayFolder="" count="0" memberValueDatatype="130" unbalanced="0"/>
    <cacheHierarchy uniqueName="[Dim_Productos].[ID]" caption="ID" attribute="1" defaultMemberUniqueName="[Dim_Productos].[ID].[All]" allUniqueName="[Dim_Productos].[ID].[All]" dimensionUniqueName="[Dim_Productos]" displayFolder="" count="0" memberValueDatatype="130" unbalanced="0"/>
    <cacheHierarchy uniqueName="[Dim_Productos].[Tipo de producto]" caption="Tipo de producto" attribute="1" defaultMemberUniqueName="[Dim_Productos].[Tipo de producto].[All]" allUniqueName="[Dim_Productos].[Tipo de producto].[All]" dimensionUniqueName="[Dim_Productos]" displayFolder="" count="0" memberValueDatatype="130" unbalanced="0"/>
    <cacheHierarchy uniqueName="[Hechos].[ID Cliente]" caption="ID Cliente" attribute="1" defaultMemberUniqueName="[Hechos].[ID Cliente].[All]" allUniqueName="[Hechos].[ID Cliente].[All]" dimensionUniqueName="[Hechos]" displayFolder="" count="0" memberValueDatatype="130" unbalanced="0"/>
    <cacheHierarchy uniqueName="[Hechos].[ID PRODUCTO]" caption="ID PRODUCTO" attribute="1" defaultMemberUniqueName="[Hechos].[ID PRODUCTO].[All]" allUniqueName="[Hechos].[ID PRODUCTO].[All]" dimensionUniqueName="[Hechos]" displayFolder="" count="0" memberValueDatatype="130" unbalanced="0"/>
    <cacheHierarchy uniqueName="[Hechos].[Prioridad]" caption="Prioridad" attribute="1" defaultMemberUniqueName="[Hechos].[Prioridad].[All]" allUniqueName="[Hechos].[Prioridad].[All]" dimensionUniqueName="[Hechos]" displayFolder="" count="0" memberValueDatatype="130" unbalanced="0"/>
    <cacheHierarchy uniqueName="[Hechos].[Fecha pedido]" caption="Fecha pedido" attribute="1" time="1" defaultMemberUniqueName="[Hechos].[Fecha pedido].[All]" allUniqueName="[Hechos].[Fecha pedido].[All]" dimensionUniqueName="[Hechos]" displayFolder="" count="0" memberValueDatatype="7" unbalanced="0"/>
    <cacheHierarchy uniqueName="[Hechos].[ID Pedido]" caption="ID Pedido" attribute="1" defaultMemberUniqueName="[Hechos].[ID Pedido].[All]" allUniqueName="[Hechos].[ID Pedido].[All]" dimensionUniqueName="[Hechos]" displayFolder="" count="0" memberValueDatatype="20" unbalanced="0"/>
    <cacheHierarchy uniqueName="[Hechos].[Fecha envío]" caption="Fecha envío" attribute="1" time="1" defaultMemberUniqueName="[Hechos].[Fecha envío].[All]" allUniqueName="[Hechos].[Fecha envío].[All]" dimensionUniqueName="[Hechos]" displayFolder="" count="2" memberValueDatatype="7" unbalanced="0"/>
    <cacheHierarchy uniqueName="[Hechos].[Unidades]" caption="Unidades" attribute="1" defaultMemberUniqueName="[Hechos].[Unidades].[All]" allUniqueName="[Hechos].[Unidades].[All]" dimensionUniqueName="[Hechos]" displayFolder="" count="0" memberValueDatatype="20" unbalanced="0"/>
    <cacheHierarchy uniqueName="[Hechos].[Precio Unitario]" caption="Precio Unitario" attribute="1" defaultMemberUniqueName="[Hechos].[Precio Unitario].[All]" allUniqueName="[Hechos].[Precio Unitario].[All]" dimensionUniqueName="[Hechos]" displayFolder="" count="0" memberValueDatatype="5" unbalanced="0"/>
    <cacheHierarchy uniqueName="[Hechos].[Coste unitario]" caption="Coste unitario" attribute="1" defaultMemberUniqueName="[Hechos].[Coste unitario].[All]" allUniqueName="[Hechos].[Coste unitario].[All]" dimensionUniqueName="[Hechos]" displayFolder="" count="0" memberValueDatatype="5" unbalanced="0"/>
    <cacheHierarchy uniqueName="[Hechos].[Importe venta total]" caption="Importe venta total" attribute="1" defaultMemberUniqueName="[Hechos].[Importe venta total].[All]" allUniqueName="[Hechos].[Importe venta total].[All]" dimensionUniqueName="[Hechos]" displayFolder="" count="0" memberValueDatatype="5" unbalanced="0"/>
    <cacheHierarchy uniqueName="[Hechos].[Importe Coste total]" caption="Importe Coste total" attribute="1" defaultMemberUniqueName="[Hechos].[Importe Coste total].[All]" allUniqueName="[Hechos].[Importe Coste total].[All]" dimensionUniqueName="[Hechos]" displayFolder="" count="0" memberValueDatatype="5" unbalanced="0"/>
    <cacheHierarchy uniqueName="[Hechos].[Ganancia]" caption="Ganancia" attribute="1" defaultMemberUniqueName="[Hechos].[Ganancia].[All]" allUniqueName="[Hechos].[Ganancia].[All]" dimensionUniqueName="[Hechos]" displayFolder="" count="0" memberValueDatatype="5" unbalanced="0"/>
    <cacheHierarchy uniqueName="[Hechos].[Fecha envío (año)]" caption="Fecha envío (año)" attribute="1" defaultMemberUniqueName="[Hechos].[Fecha envío (año)].[All]" allUniqueName="[Hechos].[Fecha envío (año)].[All]" dimensionUniqueName="[Hechos]" displayFolder="" count="0" memberValueDatatype="130" unbalanced="0"/>
    <cacheHierarchy uniqueName="[Hechos].[Fecha envío (trimestre)]" caption="Fecha envío (trimestre)" attribute="1" defaultMemberUniqueName="[Hechos].[Fecha envío (trimestre)].[All]" allUniqueName="[Hechos].[Fecha envío (trimestre)].[All]" dimensionUniqueName="[Hechos]" displayFolder="" count="0" memberValueDatatype="130" unbalanced="0"/>
    <cacheHierarchy uniqueName="[Hechos].[Fecha envío (mes)]" caption="Fecha envío (mes)" attribute="1" defaultMemberUniqueName="[Hechos].[Fecha envío (mes)].[All]" allUniqueName="[Hechos].[Fecha envío (mes)].[All]" dimensionUniqueName="[Hechos]" displayFolder="" count="0" memberValueDatatype="130" unbalanced="0"/>
    <cacheHierarchy uniqueName="[Hechos].[Fecha envío (índice de meses)]" caption="Fecha envío (índice de meses)" attribute="1" defaultMemberUniqueName="[Hechos].[Fecha envío (índice de meses)].[All]" allUniqueName="[Hechos].[Fecha envío (índice de meses)].[All]" dimensionUniqueName="[Hechos]" displayFolder="" count="0" memberValueDatatype="20" unbalanced="0" hidden="1"/>
    <cacheHierarchy uniqueName="[Measures].[Total Venta]" caption="Total Venta" measure="1" displayFolder="" measureGroup="Hechos" count="0"/>
    <cacheHierarchy uniqueName="[Measures].[Coste Total]" caption="Coste Total" measure="1" displayFolder="" measureGroup="Hechos" count="0"/>
    <cacheHierarchy uniqueName="[Measures].[Ganancia Total]" caption="Ganancia Total" measure="1" displayFolder="" measureGroup="Hechos" count="0"/>
    <cacheHierarchy uniqueName="[Measures].[Margen de Venta]" caption="Margen de Venta" measure="1" displayFolder="" measureGroup="Hechos" count="0"/>
    <cacheHierarchy uniqueName="[Measures].[__XL_Count Hechos]" caption="__XL_Count Hechos" measure="1" displayFolder="" measureGroup="Hechos" count="0" hidden="1"/>
    <cacheHierarchy uniqueName="[Measures].[__XL_Count Dim_Productos]" caption="__XL_Count Dim_Productos" measure="1" displayFolder="" measureGroup="Dim_Productos" count="0" hidden="1"/>
    <cacheHierarchy uniqueName="[Measures].[__XL_Count Dim_Clientes]" caption="__XL_Count Dim_Clientes" measure="1" displayFolder="" measureGroup="Dim_Clientes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Importe venta total]" caption="Suma de Importe venta total" measure="1" displayFolder="" measureGroup="Hecho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214233971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5C884-072D-4D1D-A33F-A1608BF13BDD}" name="TablaDinámica6" cacheId="0" applyNumberFormats="0" applyBorderFormats="0" applyFontFormats="0" applyPatternFormats="0" applyAlignmentFormats="0" applyWidthHeightFormats="1" dataCaption="Valores" tag="c5f87824-4e65-47da-9726-165cf9e90839" updatedVersion="8" minRefreshableVersion="5" useAutoFormatting="1" subtotalHiddenItems="1" itemPrintTitles="1" createdVersion="5" indent="0" outline="1" outlineData="1" multipleFieldFilters="0" chartFormat="7">
  <location ref="B11:C963" firstHeaderRow="1" firstDataRow="1" firstDataCol="1"/>
  <pivotFields count="3">
    <pivotField axis="axisRow" allDrilled="1" subtotalTop="0" showAll="0" dataSourceSort="1" defaultSubtotal="0" defaultAttributeDrillState="1">
      <items count="9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9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 t="grand">
      <x/>
    </i>
  </rowItems>
  <colItems count="1">
    <i/>
  </colItems>
  <dataFields count="1">
    <dataField fld="1" subtotal="count" baseField="0" baseItem="0"/>
  </dataFields>
  <formats count="9">
    <format dxfId="21">
      <pivotArea collapsedLevelsAreSubtotals="1" fieldPosition="0">
        <references count="1">
          <reference field="0" count="256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</reference>
        </references>
      </pivotArea>
    </format>
    <format dxfId="20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9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8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7">
      <pivotArea dataOnly="0" labelOnly="1" fieldPosition="0">
        <references count="1">
          <reference field="0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6">
      <pivotArea dataOnly="0" labelOnly="1" fieldPosition="0">
        <references count="1">
          <reference field="0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5">
      <pivotArea dataOnly="0" labelOnly="1" fieldPosition="0">
        <references count="1">
          <reference field="0" count="6">
            <x v="250"/>
            <x v="251"/>
            <x v="252"/>
            <x v="253"/>
            <x v="254"/>
            <x v="255"/>
          </reference>
        </references>
      </pivotArea>
    </format>
    <format dxfId="14">
      <pivotArea field="0" type="button" dataOnly="0" labelOnly="1" outline="0" axis="axisRow" fieldPosition="0"/>
    </format>
    <format dxfId="13">
      <pivotArea dataOnly="0" labelOnly="1" outline="0" axis="axisValues" fieldPosition="0"/>
    </format>
  </formats>
  <pivotHierarchies count="39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echos]"/>
        <x15:activeTabTopLevelEntity name="[Dim_Productos]"/>
        <x15:activeTabTopLevelEntity name="[Dim_Cli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42F81-ED21-4FAB-B67F-99F9FCBC9429}" name="TablaDinámica7" cacheId="1" applyNumberFormats="0" applyBorderFormats="0" applyFontFormats="0" applyPatternFormats="0" applyAlignmentFormats="0" applyWidthHeightFormats="1" dataCaption="Valores" tag="c5f87824-4e65-47da-9726-165cf9e90839" updatedVersion="8" minRefreshableVersion="5" useAutoFormatting="1" subtotalHiddenItems="1" itemPrintTitles="1" createdVersion="5" indent="0" outline="1" outlineData="1" multipleFieldFilters="0" chartFormat="11">
  <location ref="E11:F51" firstHeaderRow="1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6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3">
    <field x="3"/>
    <field x="2"/>
    <field x="1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fld="0" subtotal="count" baseField="0" baseItem="0"/>
  </dataFields>
  <formats count="16"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3" type="button" dataOnly="0" labelOnly="1" outline="0" axis="axisRow" fieldPosition="0"/>
    </format>
    <format dxfId="34">
      <pivotArea dataOnly="0" labelOnly="1" fieldPosition="0">
        <references count="1">
          <reference field="3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2">
          <reference field="2" count="0"/>
          <reference field="3" count="1" selected="0">
            <x v="0"/>
          </reference>
        </references>
      </pivotArea>
    </format>
    <format dxfId="31">
      <pivotArea dataOnly="0" labelOnly="1" fieldPosition="0">
        <references count="2">
          <reference field="2" count="0"/>
          <reference field="3" count="1" selected="0">
            <x v="1"/>
          </reference>
        </references>
      </pivotArea>
    </format>
    <format dxfId="30">
      <pivotArea dataOnly="0" labelOnly="1" fieldPosition="0">
        <references count="2">
          <reference field="2" count="0"/>
          <reference field="3" count="1" selected="0">
            <x v="2"/>
          </reference>
        </references>
      </pivotArea>
    </format>
    <format dxfId="29">
      <pivotArea dataOnly="0" labelOnly="1" outline="0" axis="axisValues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3" type="button" dataOnly="0" labelOnly="1" outline="0" axis="axisRow" fieldPosition="0"/>
    </format>
    <format dxfId="25">
      <pivotArea dataOnly="0" labelOnly="1" fieldPosition="0">
        <references count="1">
          <reference field="3" count="1">
            <x v="1"/>
          </reference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2">
          <reference field="2" count="0"/>
          <reference field="3" count="1" selected="0">
            <x v="1"/>
          </reference>
        </references>
      </pivotArea>
    </format>
    <format dxfId="2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9" showRowHeaders="1" showColHeaders="1" showRowStripes="0" showColStripes="0" showLastColumn="1"/>
  <rowHierarchiesUsage count="3">
    <rowHierarchyUsage hierarchyUsage="25"/>
    <rowHierarchyUsage hierarchyUsage="27"/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echos]"/>
        <x15:activeTabTopLevelEntity name="[Dim_Productos]"/>
        <x15:activeTabTopLevelEntity name="[Dim_Cli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FD8AF6-8F92-44DD-9B05-312D194295EC}" name="TablaDinámica8" cacheId="2" applyNumberFormats="0" applyBorderFormats="0" applyFontFormats="0" applyPatternFormats="0" applyAlignmentFormats="0" applyWidthHeightFormats="1" dataCaption="Valores" tag="c5f87824-4e65-47da-9726-165cf9e90839" updatedVersion="8" minRefreshableVersion="5" useAutoFormatting="1" subtotalHiddenItems="1" itemPrintTitles="1" createdVersion="5" indent="0" outline="1" outlineData="1" multipleFieldFilters="0" chartFormat="7">
  <location ref="H11:I2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subtotal="count" baseField="0" baseItem="0"/>
  </dataFields>
  <formats count="13"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" type="button" dataOnly="0" labelOnly="1" outline="0" axis="axisRow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dataOnly="0" labelOnly="1" fieldPosition="0">
        <references count="1">
          <reference field="1" count="0"/>
        </references>
      </pivotArea>
    </format>
    <format dxfId="41">
      <pivotArea dataOnly="0" labelOnly="1" grandRow="1" outline="0" fieldPosition="0"/>
    </format>
    <format dxfId="40">
      <pivotArea field="1" type="button" dataOnly="0" labelOnly="1" outline="0" axis="axisRow" fieldPosition="0"/>
    </format>
    <format dxfId="39">
      <pivotArea dataOnly="0" labelOnly="1" outline="0" axis="axisValues" fieldPosition="0"/>
    </format>
    <format dxfId="38">
      <pivotArea collapsedLevelsAreSubtotals="1" fieldPosition="0">
        <references count="1">
          <reference field="1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Hechos]"/>
        <x15:activeTabTopLevelEntity name="[Dim_Productos]"/>
        <x15:activeTabTopLevelEntity name="[Dim_Clien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790591C1-DD41-4671-8424-09E39F3E3B01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ID Cliente" tableColumnId="1"/>
      <queryTableField id="2" name="ID PRODUCTO" tableColumnId="2"/>
      <queryTableField id="3" name="Prioridad" tableColumnId="3"/>
      <queryTableField id="4" name="Fecha pedido" tableColumnId="4"/>
      <queryTableField id="5" name="ID Pedido" tableColumnId="5"/>
      <queryTableField id="6" name="Fecha envío" tableColumnId="6"/>
      <queryTableField id="7" name="Unidades" tableColumnId="7"/>
      <queryTableField id="8" name="Precio Unitario" tableColumnId="8"/>
      <queryTableField id="9" name="Coste unitario" tableColumnId="9"/>
      <queryTableField id="10" name="Importe venta total" tableColumnId="10"/>
      <queryTableField id="11" name="Importe Coste total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" xr16:uid="{F83AF470-C664-4D3D-827C-C7E29C05385D}" autoFormatId="16" applyNumberFormats="0" applyBorderFormats="0" applyFontFormats="0" applyPatternFormats="0" applyAlignmentFormats="0" applyWidthHeightFormats="0">
  <queryTableRefresh nextId="4">
    <queryTableFields count="3">
      <queryTableField id="1" name="ID Cliente" tableColumnId="1"/>
      <queryTableField id="2" name="Zona" tableColumnId="2"/>
      <queryTableField id="3" name="Paí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3" xr16:uid="{D436B122-FBF7-4123-B0B9-E4B07661C834}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Tipo de producto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_envío__mes" xr10:uid="{B064E330-352B-4BC6-8AFA-69D1D4F0FE83}" sourceName="[Hechos].[Fecha envío (mes)]">
  <pivotTables>
    <pivotTable tabId="6" name="TablaDinámica6"/>
    <pivotTable tabId="6" name="TablaDinámica7"/>
    <pivotTable tabId="6" name="TablaDinámica8"/>
  </pivotTables>
  <data>
    <olap pivotCacheId="797597964">
      <levels count="2">
        <level uniqueName="[Hechos].[Fecha envío (mes)].[(All)]" sourceCaption="(All)" count="0"/>
        <level uniqueName="[Hechos].[Fecha envío (mes)].[Fecha envío (mes)]" sourceCaption="Fecha envío (mes)" count="12">
          <ranges>
            <range startItem="0">
              <i n="[Hechos].[Fecha envío (mes)].&amp;[ene]" c="ene"/>
              <i n="[Hechos].[Fecha envío (mes)].&amp;[feb]" c="feb"/>
              <i n="[Hechos].[Fecha envío (mes)].&amp;[mar]" c="mar"/>
              <i n="[Hechos].[Fecha envío (mes)].&amp;[abr]" c="abr"/>
              <i n="[Hechos].[Fecha envío (mes)].&amp;[may]" c="may"/>
              <i n="[Hechos].[Fecha envío (mes)].&amp;[jun]" c="jun"/>
              <i n="[Hechos].[Fecha envío (mes)].&amp;[jul]" c="jul"/>
              <i n="[Hechos].[Fecha envío (mes)].&amp;[ago]" c="ago"/>
              <i n="[Hechos].[Fecha envío (mes)].&amp;[sept]" c="sept"/>
              <i n="[Hechos].[Fecha envío (mes)].&amp;[oct]" c="oct"/>
              <i n="[Hechos].[Fecha envío (mes)].&amp;[nov]" c="nov"/>
              <i n="[Hechos].[Fecha envío (mes)].&amp;[dic]" c="dic"/>
            </range>
          </ranges>
        </level>
      </levels>
      <selections count="1">
        <selection n="[Hechos].[Fecha envío (mes)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D_PRODUCTO" xr10:uid="{5B11F7D4-09DA-4246-8EAD-203B7E611C41}" sourceName="[Hechos].[ID PRODUCTO]">
  <pivotTables>
    <pivotTable tabId="6" name="TablaDinámica6"/>
    <pivotTable tabId="6" name="TablaDinámica7"/>
    <pivotTable tabId="6" name="TablaDinámica8"/>
  </pivotTables>
  <data>
    <olap pivotCacheId="797597964">
      <levels count="2">
        <level uniqueName="[Hechos].[ID PRODUCTO].[(All)]" sourceCaption="(All)" count="0"/>
        <level uniqueName="[Hechos].[ID PRODUCTO].[ID PRODUCTO]" sourceCaption="ID PRODUCTO" count="12">
          <ranges>
            <range startItem="0">
              <i n="[Hechos].[ID PRODUCTO].&amp;[PRO 1]" c="PRO 1"/>
              <i n="[Hechos].[ID PRODUCTO].&amp;[PRO 10]" c="PRO 10"/>
              <i n="[Hechos].[ID PRODUCTO].&amp;[PRO 11]" c="PRO 11"/>
              <i n="[Hechos].[ID PRODUCTO].&amp;[PRO 12]" c="PRO 12"/>
              <i n="[Hechos].[ID PRODUCTO].&amp;[PRO 2]" c="PRO 2"/>
              <i n="[Hechos].[ID PRODUCTO].&amp;[PRO 3]" c="PRO 3"/>
              <i n="[Hechos].[ID PRODUCTO].&amp;[PRO 4]" c="PRO 4"/>
              <i n="[Hechos].[ID PRODUCTO].&amp;[PRO 5]" c="PRO 5"/>
              <i n="[Hechos].[ID PRODUCTO].&amp;[PRO 6]" c="PRO 6"/>
              <i n="[Hechos].[ID PRODUCTO].&amp;[PRO 7]" c="PRO 7"/>
              <i n="[Hechos].[ID PRODUCTO].&amp;[PRO 8]" c="PRO 8"/>
              <i n="[Hechos].[ID PRODUCTO].&amp;[PRO 9]" c="PRO 9"/>
            </range>
          </ranges>
        </level>
      </levels>
      <selections count="1">
        <selection n="[Hechos].[ID PRODUCTO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D_Cliente" xr10:uid="{C29A2F33-AD77-4B05-905A-0CBBA7737D06}" sourceName="[Hechos].[ID Cliente]">
  <pivotTables>
    <pivotTable tabId="6" name="TablaDinámica6"/>
    <pivotTable tabId="6" name="TablaDinámica7"/>
    <pivotTable tabId="6" name="TablaDinámica8"/>
  </pivotTables>
  <data>
    <olap pivotCacheId="797597964">
      <levels count="2">
        <level uniqueName="[Hechos].[ID Cliente].[(All)]" sourceCaption="(All)" count="0"/>
        <level uniqueName="[Hechos].[ID Cliente].[ID Cliente]" sourceCaption="ID Cliente" count="951">
          <ranges>
            <range startItem="0">
              <i n="[Hechos].[ID Cliente].&amp;[C1008]" c="C1008"/>
              <i n="[Hechos].[ID Cliente].&amp;[C1061]" c="C1061"/>
              <i n="[Hechos].[ID Cliente].&amp;[C1062]" c="C1062"/>
              <i n="[Hechos].[ID Cliente].&amp;[C1069]" c="C1069"/>
              <i n="[Hechos].[ID Cliente].&amp;[C1089]" c="C1089"/>
              <i n="[Hechos].[ID Cliente].&amp;[C1112]" c="C1112"/>
              <i n="[Hechos].[ID Cliente].&amp;[C1114]" c="C1114"/>
              <i n="[Hechos].[ID Cliente].&amp;[C1116]" c="C1116"/>
              <i n="[Hechos].[ID Cliente].&amp;[C1118]" c="C1118"/>
              <i n="[Hechos].[ID Cliente].&amp;[C1123]" c="C1123"/>
              <i n="[Hechos].[ID Cliente].&amp;[C1124]" c="C1124"/>
              <i n="[Hechos].[ID Cliente].&amp;[C1139]" c="C1139"/>
              <i n="[Hechos].[ID Cliente].&amp;[C1141]" c="C1141"/>
              <i n="[Hechos].[ID Cliente].&amp;[C1154]" c="C1154"/>
              <i n="[Hechos].[ID Cliente].&amp;[C1158]" c="C1158"/>
              <i n="[Hechos].[ID Cliente].&amp;[C1161]" c="C1161"/>
              <i n="[Hechos].[ID Cliente].&amp;[C1163]" c="C1163"/>
              <i n="[Hechos].[ID Cliente].&amp;[C1172]" c="C1172"/>
              <i n="[Hechos].[ID Cliente].&amp;[C1184]" c="C1184"/>
              <i n="[Hechos].[ID Cliente].&amp;[C1203]" c="C1203"/>
              <i n="[Hechos].[ID Cliente].&amp;[C1211]" c="C1211"/>
              <i n="[Hechos].[ID Cliente].&amp;[C1212]" c="C1212"/>
              <i n="[Hechos].[ID Cliente].&amp;[C1225]" c="C1225"/>
              <i n="[Hechos].[ID Cliente].&amp;[C1226]" c="C1226"/>
              <i n="[Hechos].[ID Cliente].&amp;[C1229]" c="C1229"/>
              <i n="[Hechos].[ID Cliente].&amp;[C1243]" c="C1243"/>
              <i n="[Hechos].[ID Cliente].&amp;[C1253]" c="C1253"/>
              <i n="[Hechos].[ID Cliente].&amp;[C1260]" c="C1260"/>
              <i n="[Hechos].[ID Cliente].&amp;[C1262]" c="C1262"/>
              <i n="[Hechos].[ID Cliente].&amp;[C1277]" c="C1277"/>
              <i n="[Hechos].[ID Cliente].&amp;[C1282]" c="C1282"/>
              <i n="[Hechos].[ID Cliente].&amp;[C1288]" c="C1288"/>
              <i n="[Hechos].[ID Cliente].&amp;[C1302]" c="C1302"/>
              <i n="[Hechos].[ID Cliente].&amp;[C1312]" c="C1312"/>
              <i n="[Hechos].[ID Cliente].&amp;[C1314]" c="C1314"/>
              <i n="[Hechos].[ID Cliente].&amp;[C1341]" c="C1341"/>
              <i n="[Hechos].[ID Cliente].&amp;[C1344]" c="C1344"/>
              <i n="[Hechos].[ID Cliente].&amp;[C1347]" c="C1347"/>
              <i n="[Hechos].[ID Cliente].&amp;[C1350]" c="C1350"/>
              <i n="[Hechos].[ID Cliente].&amp;[C1361]" c="C1361"/>
              <i n="[Hechos].[ID Cliente].&amp;[C1368]" c="C1368"/>
              <i n="[Hechos].[ID Cliente].&amp;[C1373]" c="C1373"/>
              <i n="[Hechos].[ID Cliente].&amp;[C1382]" c="C1382"/>
              <i n="[Hechos].[ID Cliente].&amp;[C1385]" c="C1385"/>
              <i n="[Hechos].[ID Cliente].&amp;[C1390]" c="C1390"/>
              <i n="[Hechos].[ID Cliente].&amp;[C1411]" c="C1411"/>
              <i n="[Hechos].[ID Cliente].&amp;[C1417]" c="C1417"/>
              <i n="[Hechos].[ID Cliente].&amp;[C1418]" c="C1418"/>
              <i n="[Hechos].[ID Cliente].&amp;[C1422]" c="C1422"/>
              <i n="[Hechos].[ID Cliente].&amp;[C1447]" c="C1447"/>
              <i n="[Hechos].[ID Cliente].&amp;[C1454]" c="C1454"/>
              <i n="[Hechos].[ID Cliente].&amp;[C1456]" c="C1456"/>
              <i n="[Hechos].[ID Cliente].&amp;[C1468]" c="C1468"/>
              <i n="[Hechos].[ID Cliente].&amp;[C1474]" c="C1474"/>
              <i n="[Hechos].[ID Cliente].&amp;[C1483]" c="C1483"/>
              <i n="[Hechos].[ID Cliente].&amp;[C1485]" c="C1485"/>
              <i n="[Hechos].[ID Cliente].&amp;[C1490]" c="C1490"/>
              <i n="[Hechos].[ID Cliente].&amp;[C1498]" c="C1498"/>
              <i n="[Hechos].[ID Cliente].&amp;[C1499]" c="C1499"/>
              <i n="[Hechos].[ID Cliente].&amp;[C1501]" c="C1501"/>
              <i n="[Hechos].[ID Cliente].&amp;[C1507]" c="C1507"/>
              <i n="[Hechos].[ID Cliente].&amp;[C1513]" c="C1513"/>
              <i n="[Hechos].[ID Cliente].&amp;[C1524]" c="C1524"/>
              <i n="[Hechos].[ID Cliente].&amp;[C1526]" c="C1526"/>
              <i n="[Hechos].[ID Cliente].&amp;[C1528]" c="C1528"/>
              <i n="[Hechos].[ID Cliente].&amp;[C1529]" c="C1529"/>
              <i n="[Hechos].[ID Cliente].&amp;[C1534]" c="C1534"/>
              <i n="[Hechos].[ID Cliente].&amp;[C1535]" c="C1535"/>
              <i n="[Hechos].[ID Cliente].&amp;[C1545]" c="C1545"/>
              <i n="[Hechos].[ID Cliente].&amp;[C1559]" c="C1559"/>
              <i n="[Hechos].[ID Cliente].&amp;[C1561]" c="C1561"/>
              <i n="[Hechos].[ID Cliente].&amp;[C1602]" c="C1602"/>
              <i n="[Hechos].[ID Cliente].&amp;[C1620]" c="C1620"/>
              <i n="[Hechos].[ID Cliente].&amp;[C1621]" c="C1621"/>
              <i n="[Hechos].[ID Cliente].&amp;[C1627]" c="C1627"/>
              <i n="[Hechos].[ID Cliente].&amp;[C1647]" c="C1647"/>
              <i n="[Hechos].[ID Cliente].&amp;[C1666]" c="C1666"/>
              <i n="[Hechos].[ID Cliente].&amp;[C1671]" c="C1671"/>
              <i n="[Hechos].[ID Cliente].&amp;[C1672]" c="C1672"/>
              <i n="[Hechos].[ID Cliente].&amp;[C1677]" c="C1677"/>
              <i n="[Hechos].[ID Cliente].&amp;[C1680]" c="C1680"/>
              <i n="[Hechos].[ID Cliente].&amp;[C1698]" c="C1698"/>
              <i n="[Hechos].[ID Cliente].&amp;[C1708]" c="C1708"/>
              <i n="[Hechos].[ID Cliente].&amp;[C1726]" c="C1726"/>
              <i n="[Hechos].[ID Cliente].&amp;[C1739]" c="C1739"/>
              <i n="[Hechos].[ID Cliente].&amp;[C1750]" c="C1750"/>
              <i n="[Hechos].[ID Cliente].&amp;[C1753]" c="C1753"/>
              <i n="[Hechos].[ID Cliente].&amp;[C1759]" c="C1759"/>
              <i n="[Hechos].[ID Cliente].&amp;[C1764]" c="C1764"/>
              <i n="[Hechos].[ID Cliente].&amp;[C1768]" c="C1768"/>
              <i n="[Hechos].[ID Cliente].&amp;[C1772]" c="C1772"/>
              <i n="[Hechos].[ID Cliente].&amp;[C1774]" c="C1774"/>
              <i n="[Hechos].[ID Cliente].&amp;[C1781]" c="C1781"/>
              <i n="[Hechos].[ID Cliente].&amp;[C1796]" c="C1796"/>
              <i n="[Hechos].[ID Cliente].&amp;[C1804]" c="C1804"/>
              <i n="[Hechos].[ID Cliente].&amp;[C1823]" c="C1823"/>
              <i n="[Hechos].[ID Cliente].&amp;[C1825]" c="C1825"/>
              <i n="[Hechos].[ID Cliente].&amp;[C1840]" c="C1840"/>
              <i n="[Hechos].[ID Cliente].&amp;[C1853]" c="C1853"/>
              <i n="[Hechos].[ID Cliente].&amp;[C1864]" c="C1864"/>
              <i n="[Hechos].[ID Cliente].&amp;[C1867]" c="C1867"/>
              <i n="[Hechos].[ID Cliente].&amp;[C1868]" c="C1868"/>
              <i n="[Hechos].[ID Cliente].&amp;[C1873]" c="C1873"/>
              <i n="[Hechos].[ID Cliente].&amp;[C1879]" c="C1879"/>
              <i n="[Hechos].[ID Cliente].&amp;[C1885]" c="C1885"/>
              <i n="[Hechos].[ID Cliente].&amp;[C1890]" c="C1890"/>
              <i n="[Hechos].[ID Cliente].&amp;[C1891]" c="C1891"/>
              <i n="[Hechos].[ID Cliente].&amp;[C1893]" c="C1893"/>
              <i n="[Hechos].[ID Cliente].&amp;[C1895]" c="C1895"/>
              <i n="[Hechos].[ID Cliente].&amp;[C1896]" c="C1896"/>
              <i n="[Hechos].[ID Cliente].&amp;[C1900]" c="C1900"/>
              <i n="[Hechos].[ID Cliente].&amp;[C1901]" c="C1901"/>
              <i n="[Hechos].[ID Cliente].&amp;[C1908]" c="C1908"/>
              <i n="[Hechos].[ID Cliente].&amp;[C1922]" c="C1922"/>
              <i n="[Hechos].[ID Cliente].&amp;[C1939]" c="C1939"/>
              <i n="[Hechos].[ID Cliente].&amp;[C1940]" c="C1940"/>
              <i n="[Hechos].[ID Cliente].&amp;[C1968]" c="C1968"/>
              <i n="[Hechos].[ID Cliente].&amp;[C2000]" c="C2000"/>
              <i n="[Hechos].[ID Cliente].&amp;[C2020]" c="C2020"/>
              <i n="[Hechos].[ID Cliente].&amp;[C2026]" c="C2026"/>
              <i n="[Hechos].[ID Cliente].&amp;[C2031]" c="C2031"/>
              <i n="[Hechos].[ID Cliente].&amp;[C2046]" c="C2046"/>
              <i n="[Hechos].[ID Cliente].&amp;[C2047]" c="C2047"/>
              <i n="[Hechos].[ID Cliente].&amp;[C2048]" c="C2048"/>
              <i n="[Hechos].[ID Cliente].&amp;[C2060]" c="C2060"/>
              <i n="[Hechos].[ID Cliente].&amp;[C2079]" c="C2079"/>
              <i n="[Hechos].[ID Cliente].&amp;[C2080]" c="C2080"/>
              <i n="[Hechos].[ID Cliente].&amp;[C2082]" c="C2082"/>
              <i n="[Hechos].[ID Cliente].&amp;[C2086]" c="C2086"/>
              <i n="[Hechos].[ID Cliente].&amp;[C2087]" c="C2087"/>
              <i n="[Hechos].[ID Cliente].&amp;[C2092]" c="C2092"/>
              <i n="[Hechos].[ID Cliente].&amp;[C2094]" c="C2094"/>
              <i n="[Hechos].[ID Cliente].&amp;[C2103]" c="C2103"/>
              <i n="[Hechos].[ID Cliente].&amp;[C2113]" c="C2113"/>
              <i n="[Hechos].[ID Cliente].&amp;[C2119]" c="C2119"/>
              <i n="[Hechos].[ID Cliente].&amp;[C2120]" c="C2120"/>
              <i n="[Hechos].[ID Cliente].&amp;[C2125]" c="C2125"/>
              <i n="[Hechos].[ID Cliente].&amp;[C2146]" c="C2146"/>
              <i n="[Hechos].[ID Cliente].&amp;[C2148]" c="C2148"/>
              <i n="[Hechos].[ID Cliente].&amp;[C2156]" c="C2156"/>
              <i n="[Hechos].[ID Cliente].&amp;[C2163]" c="C2163"/>
              <i n="[Hechos].[ID Cliente].&amp;[C2185]" c="C2185"/>
              <i n="[Hechos].[ID Cliente].&amp;[C2186]" c="C2186"/>
              <i n="[Hechos].[ID Cliente].&amp;[C2190]" c="C2190"/>
              <i n="[Hechos].[ID Cliente].&amp;[C2211]" c="C2211"/>
              <i n="[Hechos].[ID Cliente].&amp;[C2270]" c="C2270"/>
              <i n="[Hechos].[ID Cliente].&amp;[C2279]" c="C2279"/>
              <i n="[Hechos].[ID Cliente].&amp;[C2289]" c="C2289"/>
              <i n="[Hechos].[ID Cliente].&amp;[C2292]" c="C2292"/>
              <i n="[Hechos].[ID Cliente].&amp;[C2294]" c="C2294"/>
              <i n="[Hechos].[ID Cliente].&amp;[C2297]" c="C2297"/>
              <i n="[Hechos].[ID Cliente].&amp;[C2314]" c="C2314"/>
              <i n="[Hechos].[ID Cliente].&amp;[C2326]" c="C2326"/>
              <i n="[Hechos].[ID Cliente].&amp;[C2328]" c="C2328"/>
              <i n="[Hechos].[ID Cliente].&amp;[C2332]" c="C2332"/>
              <i n="[Hechos].[ID Cliente].&amp;[C2335]" c="C2335"/>
              <i n="[Hechos].[ID Cliente].&amp;[C2348]" c="C2348"/>
              <i n="[Hechos].[ID Cliente].&amp;[C2361]" c="C2361"/>
              <i n="[Hechos].[ID Cliente].&amp;[C2367]" c="C2367"/>
              <i n="[Hechos].[ID Cliente].&amp;[C2369]" c="C2369"/>
              <i n="[Hechos].[ID Cliente].&amp;[C2373]" c="C2373"/>
              <i n="[Hechos].[ID Cliente].&amp;[C2382]" c="C2382"/>
              <i n="[Hechos].[ID Cliente].&amp;[C2386]" c="C2386"/>
              <i n="[Hechos].[ID Cliente].&amp;[C2395]" c="C2395"/>
              <i n="[Hechos].[ID Cliente].&amp;[C2397]" c="C2397"/>
              <i n="[Hechos].[ID Cliente].&amp;[C2399]" c="C2399"/>
              <i n="[Hechos].[ID Cliente].&amp;[C2414]" c="C2414"/>
              <i n="[Hechos].[ID Cliente].&amp;[C2421]" c="C2421"/>
              <i n="[Hechos].[ID Cliente].&amp;[C2444]" c="C2444"/>
              <i n="[Hechos].[ID Cliente].&amp;[C2454]" c="C2454"/>
              <i n="[Hechos].[ID Cliente].&amp;[C2456]" c="C2456"/>
              <i n="[Hechos].[ID Cliente].&amp;[C2457]" c="C2457"/>
              <i n="[Hechos].[ID Cliente].&amp;[C2463]" c="C2463"/>
              <i n="[Hechos].[ID Cliente].&amp;[C2465]" c="C2465"/>
              <i n="[Hechos].[ID Cliente].&amp;[C2478]" c="C2478"/>
              <i n="[Hechos].[ID Cliente].&amp;[C2504]" c="C2504"/>
              <i n="[Hechos].[ID Cliente].&amp;[C2509]" c="C2509"/>
              <i n="[Hechos].[ID Cliente].&amp;[C2514]" c="C2514"/>
              <i n="[Hechos].[ID Cliente].&amp;[C2519]" c="C2519"/>
              <i n="[Hechos].[ID Cliente].&amp;[C2520]" c="C2520"/>
              <i n="[Hechos].[ID Cliente].&amp;[C2521]" c="C2521"/>
              <i n="[Hechos].[ID Cliente].&amp;[C2528]" c="C2528"/>
              <i n="[Hechos].[ID Cliente].&amp;[C2578]" c="C2578"/>
              <i n="[Hechos].[ID Cliente].&amp;[C2579]" c="C2579"/>
              <i n="[Hechos].[ID Cliente].&amp;[C2593]" c="C2593"/>
              <i n="[Hechos].[ID Cliente].&amp;[C2611]" c="C2611"/>
              <i n="[Hechos].[ID Cliente].&amp;[C2639]" c="C2639"/>
              <i n="[Hechos].[ID Cliente].&amp;[C2640]" c="C2640"/>
              <i n="[Hechos].[ID Cliente].&amp;[C2649]" c="C2649"/>
              <i n="[Hechos].[ID Cliente].&amp;[C2678]" c="C2678"/>
              <i n="[Hechos].[ID Cliente].&amp;[C2700]" c="C2700"/>
              <i n="[Hechos].[ID Cliente].&amp;[C2709]" c="C2709"/>
              <i n="[Hechos].[ID Cliente].&amp;[C2711]" c="C2711"/>
              <i n="[Hechos].[ID Cliente].&amp;[C2716]" c="C2716"/>
              <i n="[Hechos].[ID Cliente].&amp;[C2728]" c="C2728"/>
              <i n="[Hechos].[ID Cliente].&amp;[C2752]" c="C2752"/>
              <i n="[Hechos].[ID Cliente].&amp;[C2756]" c="C2756"/>
              <i n="[Hechos].[ID Cliente].&amp;[C2768]" c="C2768"/>
              <i n="[Hechos].[ID Cliente].&amp;[C2778]" c="C2778"/>
              <i n="[Hechos].[ID Cliente].&amp;[C2793]" c="C2793"/>
              <i n="[Hechos].[ID Cliente].&amp;[C2806]" c="C2806"/>
              <i n="[Hechos].[ID Cliente].&amp;[C2808]" c="C2808"/>
              <i n="[Hechos].[ID Cliente].&amp;[C2810]" c="C2810"/>
              <i n="[Hechos].[ID Cliente].&amp;[C2818]" c="C2818"/>
              <i n="[Hechos].[ID Cliente].&amp;[C2821]" c="C2821"/>
              <i n="[Hechos].[ID Cliente].&amp;[C2830]" c="C2830"/>
              <i n="[Hechos].[ID Cliente].&amp;[C2840]" c="C2840"/>
              <i n="[Hechos].[ID Cliente].&amp;[C2841]" c="C2841"/>
              <i n="[Hechos].[ID Cliente].&amp;[C2844]" c="C2844"/>
              <i n="[Hechos].[ID Cliente].&amp;[C2860]" c="C2860"/>
              <i n="[Hechos].[ID Cliente].&amp;[C2876]" c="C2876"/>
              <i n="[Hechos].[ID Cliente].&amp;[C2880]" c="C2880"/>
              <i n="[Hechos].[ID Cliente].&amp;[C2882]" c="C2882"/>
              <i n="[Hechos].[ID Cliente].&amp;[C2886]" c="C2886"/>
              <i n="[Hechos].[ID Cliente].&amp;[C2887]" c="C2887"/>
              <i n="[Hechos].[ID Cliente].&amp;[C2889]" c="C2889"/>
              <i n="[Hechos].[ID Cliente].&amp;[C2891]" c="C2891"/>
              <i n="[Hechos].[ID Cliente].&amp;[C2897]" c="C2897"/>
              <i n="[Hechos].[ID Cliente].&amp;[C2903]" c="C2903"/>
              <i n="[Hechos].[ID Cliente].&amp;[C2904]" c="C2904"/>
              <i n="[Hechos].[ID Cliente].&amp;[C2912]" c="C2912"/>
              <i n="[Hechos].[ID Cliente].&amp;[C2914]" c="C2914"/>
              <i n="[Hechos].[ID Cliente].&amp;[C2915]" c="C2915"/>
              <i n="[Hechos].[ID Cliente].&amp;[C2928]" c="C2928"/>
              <i n="[Hechos].[ID Cliente].&amp;[C2932]" c="C2932"/>
              <i n="[Hechos].[ID Cliente].&amp;[C2940]" c="C2940"/>
              <i n="[Hechos].[ID Cliente].&amp;[C2944]" c="C2944"/>
              <i n="[Hechos].[ID Cliente].&amp;[C2951]" c="C2951"/>
              <i n="[Hechos].[ID Cliente].&amp;[C2962]" c="C2962"/>
              <i n="[Hechos].[ID Cliente].&amp;[C2971]" c="C2971"/>
              <i n="[Hechos].[ID Cliente].&amp;[C2992]" c="C2992"/>
              <i n="[Hechos].[ID Cliente].&amp;[C3001]" c="C3001"/>
              <i n="[Hechos].[ID Cliente].&amp;[C3003]" c="C3003"/>
              <i n="[Hechos].[ID Cliente].&amp;[C3027]" c="C3027"/>
              <i n="[Hechos].[ID Cliente].&amp;[C3033]" c="C3033"/>
              <i n="[Hechos].[ID Cliente].&amp;[C3059]" c="C3059"/>
              <i n="[Hechos].[ID Cliente].&amp;[C3061]" c="C3061"/>
              <i n="[Hechos].[ID Cliente].&amp;[C3096]" c="C3096"/>
              <i n="[Hechos].[ID Cliente].&amp;[C3105]" c="C3105"/>
              <i n="[Hechos].[ID Cliente].&amp;[C3106]" c="C3106"/>
              <i n="[Hechos].[ID Cliente].&amp;[C3108]" c="C3108"/>
              <i n="[Hechos].[ID Cliente].&amp;[C3109]" c="C3109"/>
              <i n="[Hechos].[ID Cliente].&amp;[C3115]" c="C3115"/>
              <i n="[Hechos].[ID Cliente].&amp;[C3116]" c="C3116"/>
              <i n="[Hechos].[ID Cliente].&amp;[C3120]" c="C3120"/>
              <i n="[Hechos].[ID Cliente].&amp;[C3133]" c="C3133"/>
              <i n="[Hechos].[ID Cliente].&amp;[C3137]" c="C3137"/>
              <i n="[Hechos].[ID Cliente].&amp;[C3142]" c="C3142"/>
              <i n="[Hechos].[ID Cliente].&amp;[C3155]" c="C3155"/>
              <i n="[Hechos].[ID Cliente].&amp;[C3188]" c="C3188"/>
              <i n="[Hechos].[ID Cliente].&amp;[C3205]" c="C3205"/>
              <i n="[Hechos].[ID Cliente].&amp;[C3212]" c="C3212"/>
              <i n="[Hechos].[ID Cliente].&amp;[C3214]" c="C3214"/>
              <i n="[Hechos].[ID Cliente].&amp;[C3225]" c="C3225"/>
              <i n="[Hechos].[ID Cliente].&amp;[C3246]" c="C3246"/>
              <i n="[Hechos].[ID Cliente].&amp;[C3248]" c="C3248"/>
              <i n="[Hechos].[ID Cliente].&amp;[C3261]" c="C3261"/>
              <i n="[Hechos].[ID Cliente].&amp;[C3277]" c="C3277"/>
              <i n="[Hechos].[ID Cliente].&amp;[C3281]" c="C3281"/>
              <i n="[Hechos].[ID Cliente].&amp;[C3324]" c="C3324"/>
              <i n="[Hechos].[ID Cliente].&amp;[C3344]" c="C3344"/>
              <i n="[Hechos].[ID Cliente].&amp;[C3353]" c="C3353"/>
              <i n="[Hechos].[ID Cliente].&amp;[C3361]" c="C3361"/>
              <i n="[Hechos].[ID Cliente].&amp;[C3365]" c="C3365"/>
              <i n="[Hechos].[ID Cliente].&amp;[C3370]" c="C3370"/>
              <i n="[Hechos].[ID Cliente].&amp;[C3380]" c="C3380"/>
              <i n="[Hechos].[ID Cliente].&amp;[C3388]" c="C3388"/>
              <i n="[Hechos].[ID Cliente].&amp;[C3411]" c="C3411"/>
              <i n="[Hechos].[ID Cliente].&amp;[C3420]" c="C3420"/>
              <i n="[Hechos].[ID Cliente].&amp;[C3428]" c="C3428"/>
              <i n="[Hechos].[ID Cliente].&amp;[C3451]" c="C3451"/>
              <i n="[Hechos].[ID Cliente].&amp;[C3455]" c="C3455"/>
              <i n="[Hechos].[ID Cliente].&amp;[C3458]" c="C3458"/>
              <i n="[Hechos].[ID Cliente].&amp;[C3492]" c="C3492"/>
              <i n="[Hechos].[ID Cliente].&amp;[C3493]" c="C3493"/>
              <i n="[Hechos].[ID Cliente].&amp;[C3516]" c="C3516"/>
              <i n="[Hechos].[ID Cliente].&amp;[C3526]" c="C3526"/>
              <i n="[Hechos].[ID Cliente].&amp;[C3527]" c="C3527"/>
              <i n="[Hechos].[ID Cliente].&amp;[C3531]" c="C3531"/>
              <i n="[Hechos].[ID Cliente].&amp;[C3537]" c="C3537"/>
              <i n="[Hechos].[ID Cliente].&amp;[C3539]" c="C3539"/>
              <i n="[Hechos].[ID Cliente].&amp;[C3543]" c="C3543"/>
              <i n="[Hechos].[ID Cliente].&amp;[C3564]" c="C3564"/>
              <i n="[Hechos].[ID Cliente].&amp;[C3589]" c="C3589"/>
              <i n="[Hechos].[ID Cliente].&amp;[C3595]" c="C3595"/>
              <i n="[Hechos].[ID Cliente].&amp;[C3612]" c="C3612"/>
              <i n="[Hechos].[ID Cliente].&amp;[C3632]" c="C3632"/>
              <i n="[Hechos].[ID Cliente].&amp;[C3646]" c="C3646"/>
              <i n="[Hechos].[ID Cliente].&amp;[C3657]" c="C3657"/>
              <i n="[Hechos].[ID Cliente].&amp;[C3660]" c="C3660"/>
              <i n="[Hechos].[ID Cliente].&amp;[C3680]" c="C3680"/>
              <i n="[Hechos].[ID Cliente].&amp;[C3687]" c="C3687"/>
              <i n="[Hechos].[ID Cliente].&amp;[C3695]" c="C3695"/>
              <i n="[Hechos].[ID Cliente].&amp;[C3707]" c="C3707"/>
              <i n="[Hechos].[ID Cliente].&amp;[C3715]" c="C3715"/>
              <i n="[Hechos].[ID Cliente].&amp;[C3716]" c="C3716"/>
              <i n="[Hechos].[ID Cliente].&amp;[C3721]" c="C3721"/>
              <i n="[Hechos].[ID Cliente].&amp;[C3723]" c="C3723"/>
              <i n="[Hechos].[ID Cliente].&amp;[C3728]" c="C3728"/>
              <i n="[Hechos].[ID Cliente].&amp;[C3736]" c="C3736"/>
              <i n="[Hechos].[ID Cliente].&amp;[C3740]" c="C3740"/>
              <i n="[Hechos].[ID Cliente].&amp;[C3782]" c="C3782"/>
              <i n="[Hechos].[ID Cliente].&amp;[C3793]" c="C3793"/>
              <i n="[Hechos].[ID Cliente].&amp;[C3795]" c="C3795"/>
              <i n="[Hechos].[ID Cliente].&amp;[C3821]" c="C3821"/>
              <i n="[Hechos].[ID Cliente].&amp;[C3822]" c="C3822"/>
              <i n="[Hechos].[ID Cliente].&amp;[C3853]" c="C3853"/>
              <i n="[Hechos].[ID Cliente].&amp;[C3863]" c="C3863"/>
              <i n="[Hechos].[ID Cliente].&amp;[C3872]" c="C3872"/>
              <i n="[Hechos].[ID Cliente].&amp;[C3876]" c="C3876"/>
              <i n="[Hechos].[ID Cliente].&amp;[C3878]" c="C3878"/>
              <i n="[Hechos].[ID Cliente].&amp;[C3885]" c="C3885"/>
              <i n="[Hechos].[ID Cliente].&amp;[C3886]" c="C3886"/>
              <i n="[Hechos].[ID Cliente].&amp;[C3889]" c="C3889"/>
              <i n="[Hechos].[ID Cliente].&amp;[C3890]" c="C3890"/>
              <i n="[Hechos].[ID Cliente].&amp;[C3894]" c="C3894"/>
              <i n="[Hechos].[ID Cliente].&amp;[C3899]" c="C3899"/>
              <i n="[Hechos].[ID Cliente].&amp;[C3904]" c="C3904"/>
              <i n="[Hechos].[ID Cliente].&amp;[C3931]" c="C3931"/>
              <i n="[Hechos].[ID Cliente].&amp;[C3947]" c="C3947"/>
              <i n="[Hechos].[ID Cliente].&amp;[C3950]" c="C3950"/>
              <i n="[Hechos].[ID Cliente].&amp;[C3954]" c="C3954"/>
              <i n="[Hechos].[ID Cliente].&amp;[C3999]" c="C3999"/>
              <i n="[Hechos].[ID Cliente].&amp;[C4014]" c="C4014"/>
              <i n="[Hechos].[ID Cliente].&amp;[C4045]" c="C4045"/>
              <i n="[Hechos].[ID Cliente].&amp;[C4066]" c="C4066"/>
              <i n="[Hechos].[ID Cliente].&amp;[C4067]" c="C4067"/>
              <i n="[Hechos].[ID Cliente].&amp;[C4068]" c="C4068"/>
              <i n="[Hechos].[ID Cliente].&amp;[C4080]" c="C4080"/>
              <i n="[Hechos].[ID Cliente].&amp;[C4085]" c="C4085"/>
              <i n="[Hechos].[ID Cliente].&amp;[C4096]" c="C4096"/>
              <i n="[Hechos].[ID Cliente].&amp;[C4106]" c="C4106"/>
              <i n="[Hechos].[ID Cliente].&amp;[C4128]" c="C4128"/>
              <i n="[Hechos].[ID Cliente].&amp;[C4134]" c="C4134"/>
              <i n="[Hechos].[ID Cliente].&amp;[C4141]" c="C4141"/>
              <i n="[Hechos].[ID Cliente].&amp;[C4157]" c="C4157"/>
              <i n="[Hechos].[ID Cliente].&amp;[C4168]" c="C4168"/>
              <i n="[Hechos].[ID Cliente].&amp;[C4171]" c="C4171"/>
              <i n="[Hechos].[ID Cliente].&amp;[C4178]" c="C4178"/>
              <i n="[Hechos].[ID Cliente].&amp;[C4180]" c="C4180"/>
              <i n="[Hechos].[ID Cliente].&amp;[C4187]" c="C4187"/>
              <i n="[Hechos].[ID Cliente].&amp;[C4197]" c="C4197"/>
              <i n="[Hechos].[ID Cliente].&amp;[C4222]" c="C4222"/>
              <i n="[Hechos].[ID Cliente].&amp;[C4224]" c="C4224"/>
              <i n="[Hechos].[ID Cliente].&amp;[C4226]" c="C4226"/>
              <i n="[Hechos].[ID Cliente].&amp;[C4239]" c="C4239"/>
              <i n="[Hechos].[ID Cliente].&amp;[C4250]" c="C4250"/>
              <i n="[Hechos].[ID Cliente].&amp;[C4251]" c="C4251"/>
              <i n="[Hechos].[ID Cliente].&amp;[C4267]" c="C4267"/>
              <i n="[Hechos].[ID Cliente].&amp;[C4279]" c="C4279"/>
              <i n="[Hechos].[ID Cliente].&amp;[C4289]" c="C4289"/>
              <i n="[Hechos].[ID Cliente].&amp;[C4298]" c="C4298"/>
              <i n="[Hechos].[ID Cliente].&amp;[C4300]" c="C4300"/>
              <i n="[Hechos].[ID Cliente].&amp;[C4303]" c="C4303"/>
              <i n="[Hechos].[ID Cliente].&amp;[C4307]" c="C4307"/>
              <i n="[Hechos].[ID Cliente].&amp;[C4335]" c="C4335"/>
              <i n="[Hechos].[ID Cliente].&amp;[C4347]" c="C4347"/>
              <i n="[Hechos].[ID Cliente].&amp;[C4358]" c="C4358"/>
              <i n="[Hechos].[ID Cliente].&amp;[C4379]" c="C4379"/>
              <i n="[Hechos].[ID Cliente].&amp;[C4388]" c="C4388"/>
              <i n="[Hechos].[ID Cliente].&amp;[C4389]" c="C4389"/>
              <i n="[Hechos].[ID Cliente].&amp;[C4396]" c="C4396"/>
              <i n="[Hechos].[ID Cliente].&amp;[C4408]" c="C4408"/>
              <i n="[Hechos].[ID Cliente].&amp;[C4416]" c="C4416"/>
              <i n="[Hechos].[ID Cliente].&amp;[C4422]" c="C4422"/>
              <i n="[Hechos].[ID Cliente].&amp;[C4428]" c="C4428"/>
              <i n="[Hechos].[ID Cliente].&amp;[C4443]" c="C4443"/>
              <i n="[Hechos].[ID Cliente].&amp;[C4448]" c="C4448"/>
              <i n="[Hechos].[ID Cliente].&amp;[C4484]" c="C4484"/>
              <i n="[Hechos].[ID Cliente].&amp;[C4520]" c="C4520"/>
              <i n="[Hechos].[ID Cliente].&amp;[C4538]" c="C4538"/>
              <i n="[Hechos].[ID Cliente].&amp;[C4541]" c="C4541"/>
              <i n="[Hechos].[ID Cliente].&amp;[C4564]" c="C4564"/>
              <i n="[Hechos].[ID Cliente].&amp;[C4565]" c="C4565"/>
              <i n="[Hechos].[ID Cliente].&amp;[C4571]" c="C4571"/>
              <i n="[Hechos].[ID Cliente].&amp;[C4582]" c="C4582"/>
              <i n="[Hechos].[ID Cliente].&amp;[C4586]" c="C4586"/>
              <i n="[Hechos].[ID Cliente].&amp;[C4602]" c="C4602"/>
              <i n="[Hechos].[ID Cliente].&amp;[C4614]" c="C4614"/>
              <i n="[Hechos].[ID Cliente].&amp;[C4617]" c="C4617"/>
              <i n="[Hechos].[ID Cliente].&amp;[C4622]" c="C4622"/>
              <i n="[Hechos].[ID Cliente].&amp;[C4624]" c="C4624"/>
              <i n="[Hechos].[ID Cliente].&amp;[C4631]" c="C4631"/>
              <i n="[Hechos].[ID Cliente].&amp;[C4632]" c="C4632"/>
              <i n="[Hechos].[ID Cliente].&amp;[C4641]" c="C4641"/>
              <i n="[Hechos].[ID Cliente].&amp;[C4645]" c="C4645"/>
              <i n="[Hechos].[ID Cliente].&amp;[C4653]" c="C4653"/>
              <i n="[Hechos].[ID Cliente].&amp;[C4660]" c="C4660"/>
              <i n="[Hechos].[ID Cliente].&amp;[C4678]" c="C4678"/>
              <i n="[Hechos].[ID Cliente].&amp;[C4689]" c="C4689"/>
              <i n="[Hechos].[ID Cliente].&amp;[C4697]" c="C4697"/>
              <i n="[Hechos].[ID Cliente].&amp;[C4699]" c="C4699"/>
              <i n="[Hechos].[ID Cliente].&amp;[C4722]" c="C4722"/>
              <i n="[Hechos].[ID Cliente].&amp;[C4725]" c="C4725"/>
              <i n="[Hechos].[ID Cliente].&amp;[C4772]" c="C4772"/>
              <i n="[Hechos].[ID Cliente].&amp;[C4773]" c="C4773"/>
              <i n="[Hechos].[ID Cliente].&amp;[C4776]" c="C4776"/>
              <i n="[Hechos].[ID Cliente].&amp;[C4777]" c="C4777"/>
              <i n="[Hechos].[ID Cliente].&amp;[C4779]" c="C4779"/>
              <i n="[Hechos].[ID Cliente].&amp;[C4811]" c="C4811"/>
              <i n="[Hechos].[ID Cliente].&amp;[C4847]" c="C4847"/>
              <i n="[Hechos].[ID Cliente].&amp;[C4857]" c="C4857"/>
              <i n="[Hechos].[ID Cliente].&amp;[C4859]" c="C4859"/>
              <i n="[Hechos].[ID Cliente].&amp;[C4876]" c="C4876"/>
              <i n="[Hechos].[ID Cliente].&amp;[C4892]" c="C4892"/>
              <i n="[Hechos].[ID Cliente].&amp;[C4896]" c="C4896"/>
              <i n="[Hechos].[ID Cliente].&amp;[C4899]" c="C4899"/>
              <i n="[Hechos].[ID Cliente].&amp;[C4920]" c="C4920"/>
              <i n="[Hechos].[ID Cliente].&amp;[C4923]" c="C4923"/>
              <i n="[Hechos].[ID Cliente].&amp;[C4925]" c="C4925"/>
              <i n="[Hechos].[ID Cliente].&amp;[C4933]" c="C4933"/>
              <i n="[Hechos].[ID Cliente].&amp;[C4939]" c="C4939"/>
              <i n="[Hechos].[ID Cliente].&amp;[C4942]" c="C4942"/>
              <i n="[Hechos].[ID Cliente].&amp;[C4949]" c="C4949"/>
              <i n="[Hechos].[ID Cliente].&amp;[C4971]" c="C4971"/>
              <i n="[Hechos].[ID Cliente].&amp;[C4972]" c="C4972"/>
              <i n="[Hechos].[ID Cliente].&amp;[C4982]" c="C4982"/>
              <i n="[Hechos].[ID Cliente].&amp;[C4987]" c="C4987"/>
              <i n="[Hechos].[ID Cliente].&amp;[C4988]" c="C4988"/>
              <i n="[Hechos].[ID Cliente].&amp;[C4989]" c="C4989"/>
              <i n="[Hechos].[ID Cliente].&amp;[C5000]" c="C5000"/>
              <i n="[Hechos].[ID Cliente].&amp;[C5005]" c="C5005"/>
              <i n="[Hechos].[ID Cliente].&amp;[C5014]" c="C5014"/>
              <i n="[Hechos].[ID Cliente].&amp;[C5036]" c="C5036"/>
              <i n="[Hechos].[ID Cliente].&amp;[C5053]" c="C5053"/>
              <i n="[Hechos].[ID Cliente].&amp;[C5054]" c="C5054"/>
              <i n="[Hechos].[ID Cliente].&amp;[C5069]" c="C5069"/>
              <i n="[Hechos].[ID Cliente].&amp;[C5073]" c="C5073"/>
              <i n="[Hechos].[ID Cliente].&amp;[C5078]" c="C5078"/>
              <i n="[Hechos].[ID Cliente].&amp;[C5080]" c="C5080"/>
              <i n="[Hechos].[ID Cliente].&amp;[C5088]" c="C5088"/>
              <i n="[Hechos].[ID Cliente].&amp;[C5101]" c="C5101"/>
              <i n="[Hechos].[ID Cliente].&amp;[C5147]" c="C5147"/>
              <i n="[Hechos].[ID Cliente].&amp;[C5149]" c="C5149"/>
              <i n="[Hechos].[ID Cliente].&amp;[C5156]" c="C5156"/>
              <i n="[Hechos].[ID Cliente].&amp;[C5158]" c="C5158"/>
              <i n="[Hechos].[ID Cliente].&amp;[C5163]" c="C5163"/>
              <i n="[Hechos].[ID Cliente].&amp;[C5168]" c="C5168"/>
              <i n="[Hechos].[ID Cliente].&amp;[C5181]" c="C5181"/>
              <i n="[Hechos].[ID Cliente].&amp;[C5216]" c="C5216"/>
              <i n="[Hechos].[ID Cliente].&amp;[C5218]" c="C5218"/>
              <i n="[Hechos].[ID Cliente].&amp;[C5222]" c="C5222"/>
              <i n="[Hechos].[ID Cliente].&amp;[C5232]" c="C5232"/>
              <i n="[Hechos].[ID Cliente].&amp;[C5243]" c="C5243"/>
              <i n="[Hechos].[ID Cliente].&amp;[C5246]" c="C5246"/>
              <i n="[Hechos].[ID Cliente].&amp;[C5247]" c="C5247"/>
              <i n="[Hechos].[ID Cliente].&amp;[C5257]" c="C5257"/>
              <i n="[Hechos].[ID Cliente].&amp;[C5258]" c="C5258"/>
              <i n="[Hechos].[ID Cliente].&amp;[C5265]" c="C5265"/>
              <i n="[Hechos].[ID Cliente].&amp;[C5275]" c="C5275"/>
              <i n="[Hechos].[ID Cliente].&amp;[C5279]" c="C5279"/>
              <i n="[Hechos].[ID Cliente].&amp;[C5282]" c="C5282"/>
              <i n="[Hechos].[ID Cliente].&amp;[C5285]" c="C5285"/>
              <i n="[Hechos].[ID Cliente].&amp;[C5287]" c="C5287"/>
              <i n="[Hechos].[ID Cliente].&amp;[C5294]" c="C5294"/>
              <i n="[Hechos].[ID Cliente].&amp;[C5305]" c="C5305"/>
              <i n="[Hechos].[ID Cliente].&amp;[C5313]" c="C5313"/>
              <i n="[Hechos].[ID Cliente].&amp;[C5314]" c="C5314"/>
              <i n="[Hechos].[ID Cliente].&amp;[C5322]" c="C5322"/>
              <i n="[Hechos].[ID Cliente].&amp;[C5338]" c="C5338"/>
              <i n="[Hechos].[ID Cliente].&amp;[C5341]" c="C5341"/>
              <i n="[Hechos].[ID Cliente].&amp;[C5342]" c="C5342"/>
              <i n="[Hechos].[ID Cliente].&amp;[C5347]" c="C5347"/>
              <i n="[Hechos].[ID Cliente].&amp;[C5348]" c="C5348"/>
              <i n="[Hechos].[ID Cliente].&amp;[C5351]" c="C5351"/>
              <i n="[Hechos].[ID Cliente].&amp;[C5355]" c="C5355"/>
              <i n="[Hechos].[ID Cliente].&amp;[C5361]" c="C5361"/>
              <i n="[Hechos].[ID Cliente].&amp;[C5362]" c="C5362"/>
              <i n="[Hechos].[ID Cliente].&amp;[C5366]" c="C5366"/>
              <i n="[Hechos].[ID Cliente].&amp;[C5396]" c="C5396"/>
              <i n="[Hechos].[ID Cliente].&amp;[C5400]" c="C5400"/>
              <i n="[Hechos].[ID Cliente].&amp;[C5403]" c="C5403"/>
              <i n="[Hechos].[ID Cliente].&amp;[C5410]" c="C5410"/>
              <i n="[Hechos].[ID Cliente].&amp;[C5425]" c="C5425"/>
              <i n="[Hechos].[ID Cliente].&amp;[C5444]" c="C5444"/>
              <i n="[Hechos].[ID Cliente].&amp;[C5445]" c="C5445"/>
              <i n="[Hechos].[ID Cliente].&amp;[C5456]" c="C5456"/>
              <i n="[Hechos].[ID Cliente].&amp;[C5459]" c="C5459"/>
              <i n="[Hechos].[ID Cliente].&amp;[C5468]" c="C5468"/>
              <i n="[Hechos].[ID Cliente].&amp;[C5479]" c="C5479"/>
              <i n="[Hechos].[ID Cliente].&amp;[C5511]" c="C5511"/>
              <i n="[Hechos].[ID Cliente].&amp;[C5535]" c="C5535"/>
              <i n="[Hechos].[ID Cliente].&amp;[C5544]" c="C5544"/>
              <i n="[Hechos].[ID Cliente].&amp;[C5561]" c="C5561"/>
              <i n="[Hechos].[ID Cliente].&amp;[C5563]" c="C5563"/>
              <i n="[Hechos].[ID Cliente].&amp;[C5565]" c="C5565"/>
              <i n="[Hechos].[ID Cliente].&amp;[C5574]" c="C5574"/>
              <i n="[Hechos].[ID Cliente].&amp;[C5575]" c="C5575"/>
              <i n="[Hechos].[ID Cliente].&amp;[C5576]" c="C5576"/>
              <i n="[Hechos].[ID Cliente].&amp;[C5579]" c="C5579"/>
              <i n="[Hechos].[ID Cliente].&amp;[C5586]" c="C5586"/>
              <i n="[Hechos].[ID Cliente].&amp;[C5588]" c="C5588"/>
              <i n="[Hechos].[ID Cliente].&amp;[C5590]" c="C5590"/>
              <i n="[Hechos].[ID Cliente].&amp;[C5593]" c="C5593"/>
              <i n="[Hechos].[ID Cliente].&amp;[C5594]" c="C5594"/>
              <i n="[Hechos].[ID Cliente].&amp;[C5615]" c="C5615"/>
              <i n="[Hechos].[ID Cliente].&amp;[C5617]" c="C5617"/>
              <i n="[Hechos].[ID Cliente].&amp;[C5621]" c="C5621"/>
              <i n="[Hechos].[ID Cliente].&amp;[C5625]" c="C5625"/>
              <i n="[Hechos].[ID Cliente].&amp;[C5627]" c="C5627"/>
              <i n="[Hechos].[ID Cliente].&amp;[C5635]" c="C5635"/>
              <i n="[Hechos].[ID Cliente].&amp;[C5636]" c="C5636"/>
              <i n="[Hechos].[ID Cliente].&amp;[C5637]" c="C5637"/>
              <i n="[Hechos].[ID Cliente].&amp;[C5642]" c="C5642"/>
              <i n="[Hechos].[ID Cliente].&amp;[C5649]" c="C5649"/>
              <i n="[Hechos].[ID Cliente].&amp;[C5654]" c="C5654"/>
              <i n="[Hechos].[ID Cliente].&amp;[C5656]" c="C5656"/>
              <i n="[Hechos].[ID Cliente].&amp;[C5665]" c="C5665"/>
              <i n="[Hechos].[ID Cliente].&amp;[C5674]" c="C5674"/>
              <i n="[Hechos].[ID Cliente].&amp;[C5678]" c="C5678"/>
              <i n="[Hechos].[ID Cliente].&amp;[C5688]" c="C5688"/>
              <i n="[Hechos].[ID Cliente].&amp;[C5704]" c="C5704"/>
              <i n="[Hechos].[ID Cliente].&amp;[C5707]" c="C5707"/>
              <i n="[Hechos].[ID Cliente].&amp;[C5719]" c="C5719"/>
              <i n="[Hechos].[ID Cliente].&amp;[C5720]" c="C5720"/>
              <i n="[Hechos].[ID Cliente].&amp;[C5721]" c="C5721"/>
              <i n="[Hechos].[ID Cliente].&amp;[C5722]" c="C5722"/>
              <i n="[Hechos].[ID Cliente].&amp;[C5733]" c="C5733"/>
              <i n="[Hechos].[ID Cliente].&amp;[C5737]" c="C5737"/>
              <i n="[Hechos].[ID Cliente].&amp;[C5740]" c="C5740"/>
              <i n="[Hechos].[ID Cliente].&amp;[C5752]" c="C5752"/>
              <i n="[Hechos].[ID Cliente].&amp;[C5754]" c="C5754"/>
              <i n="[Hechos].[ID Cliente].&amp;[C5773]" c="C5773"/>
              <i n="[Hechos].[ID Cliente].&amp;[C5775]" c="C5775"/>
              <i n="[Hechos].[ID Cliente].&amp;[C5778]" c="C5778"/>
              <i n="[Hechos].[ID Cliente].&amp;[C5780]" c="C5780"/>
              <i n="[Hechos].[ID Cliente].&amp;[C5795]" c="C5795"/>
              <i n="[Hechos].[ID Cliente].&amp;[C5796]" c="C5796"/>
              <i n="[Hechos].[ID Cliente].&amp;[C5799]" c="C5799"/>
              <i n="[Hechos].[ID Cliente].&amp;[C5808]" c="C5808"/>
              <i n="[Hechos].[ID Cliente].&amp;[C5819]" c="C5819"/>
              <i n="[Hechos].[ID Cliente].&amp;[C5838]" c="C5838"/>
              <i n="[Hechos].[ID Cliente].&amp;[C5839]" c="C5839"/>
              <i n="[Hechos].[ID Cliente].&amp;[C5869]" c="C5869"/>
              <i n="[Hechos].[ID Cliente].&amp;[C5881]" c="C5881"/>
              <i n="[Hechos].[ID Cliente].&amp;[C5882]" c="C5882"/>
              <i n="[Hechos].[ID Cliente].&amp;[C5911]" c="C5911"/>
              <i n="[Hechos].[ID Cliente].&amp;[C5939]" c="C5939"/>
              <i n="[Hechos].[ID Cliente].&amp;[C5951]" c="C5951"/>
              <i n="[Hechos].[ID Cliente].&amp;[C5953]" c="C5953"/>
              <i n="[Hechos].[ID Cliente].&amp;[C5958]" c="C5958"/>
              <i n="[Hechos].[ID Cliente].&amp;[C5967]" c="C5967"/>
              <i n="[Hechos].[ID Cliente].&amp;[C5969]" c="C5969"/>
              <i n="[Hechos].[ID Cliente].&amp;[C5970]" c="C5970"/>
              <i n="[Hechos].[ID Cliente].&amp;[C5984]" c="C5984"/>
              <i n="[Hechos].[ID Cliente].&amp;[C6001]" c="C6001"/>
              <i n="[Hechos].[ID Cliente].&amp;[C6002]" c="C6002"/>
              <i n="[Hechos].[ID Cliente].&amp;[C6003]" c="C6003"/>
              <i n="[Hechos].[ID Cliente].&amp;[C6031]" c="C6031"/>
              <i n="[Hechos].[ID Cliente].&amp;[C6033]" c="C6033"/>
              <i n="[Hechos].[ID Cliente].&amp;[C6039]" c="C6039"/>
              <i n="[Hechos].[ID Cliente].&amp;[C6067]" c="C6067"/>
              <i n="[Hechos].[ID Cliente].&amp;[C6081]" c="C6081"/>
              <i n="[Hechos].[ID Cliente].&amp;[C6094]" c="C6094"/>
              <i n="[Hechos].[ID Cliente].&amp;[C6105]" c="C6105"/>
              <i n="[Hechos].[ID Cliente].&amp;[C6127]" c="C6127"/>
              <i n="[Hechos].[ID Cliente].&amp;[C6137]" c="C6137"/>
              <i n="[Hechos].[ID Cliente].&amp;[C6159]" c="C6159"/>
              <i n="[Hechos].[ID Cliente].&amp;[C6160]" c="C6160"/>
              <i n="[Hechos].[ID Cliente].&amp;[C6174]" c="C6174"/>
              <i n="[Hechos].[ID Cliente].&amp;[C6175]" c="C6175"/>
              <i n="[Hechos].[ID Cliente].&amp;[C6179]" c="C6179"/>
              <i n="[Hechos].[ID Cliente].&amp;[C6206]" c="C6206"/>
              <i n="[Hechos].[ID Cliente].&amp;[C6208]" c="C6208"/>
              <i n="[Hechos].[ID Cliente].&amp;[C6220]" c="C6220"/>
              <i n="[Hechos].[ID Cliente].&amp;[C6229]" c="C6229"/>
              <i n="[Hechos].[ID Cliente].&amp;[C6235]" c="C6235"/>
              <i n="[Hechos].[ID Cliente].&amp;[C6238]" c="C6238"/>
              <i n="[Hechos].[ID Cliente].&amp;[C6257]" c="C6257"/>
              <i n="[Hechos].[ID Cliente].&amp;[C6272]" c="C6272"/>
              <i n="[Hechos].[ID Cliente].&amp;[C6299]" c="C6299"/>
              <i n="[Hechos].[ID Cliente].&amp;[C6323]" c="C6323"/>
              <i n="[Hechos].[ID Cliente].&amp;[C6328]" c="C6328"/>
              <i n="[Hechos].[ID Cliente].&amp;[C6350]" c="C6350"/>
              <i n="[Hechos].[ID Cliente].&amp;[C6354]" c="C6354"/>
              <i n="[Hechos].[ID Cliente].&amp;[C6365]" c="C6365"/>
              <i n="[Hechos].[ID Cliente].&amp;[C6373]" c="C6373"/>
              <i n="[Hechos].[ID Cliente].&amp;[C6394]" c="C6394"/>
              <i n="[Hechos].[ID Cliente].&amp;[C6411]" c="C6411"/>
              <i n="[Hechos].[ID Cliente].&amp;[C6427]" c="C6427"/>
              <i n="[Hechos].[ID Cliente].&amp;[C6433]" c="C6433"/>
              <i n="[Hechos].[ID Cliente].&amp;[C6447]" c="C6447"/>
              <i n="[Hechos].[ID Cliente].&amp;[C6448]" c="C6448"/>
              <i n="[Hechos].[ID Cliente].&amp;[C6452]" c="C6452"/>
              <i n="[Hechos].[ID Cliente].&amp;[C6469]" c="C6469"/>
              <i n="[Hechos].[ID Cliente].&amp;[C6472]" c="C6472"/>
              <i n="[Hechos].[ID Cliente].&amp;[C6481]" c="C6481"/>
              <i n="[Hechos].[ID Cliente].&amp;[C6482]" c="C6482"/>
              <i n="[Hechos].[ID Cliente].&amp;[C6485]" c="C6485"/>
              <i n="[Hechos].[ID Cliente].&amp;[C6487]" c="C6487"/>
              <i n="[Hechos].[ID Cliente].&amp;[C6524]" c="C6524"/>
              <i n="[Hechos].[ID Cliente].&amp;[C6529]" c="C6529"/>
              <i n="[Hechos].[ID Cliente].&amp;[C6549]" c="C6549"/>
              <i n="[Hechos].[ID Cliente].&amp;[C6585]" c="C6585"/>
              <i n="[Hechos].[ID Cliente].&amp;[C6594]" c="C6594"/>
              <i n="[Hechos].[ID Cliente].&amp;[C6623]" c="C6623"/>
              <i n="[Hechos].[ID Cliente].&amp;[C6632]" c="C6632"/>
              <i n="[Hechos].[ID Cliente].&amp;[C6685]" c="C6685"/>
              <i n="[Hechos].[ID Cliente].&amp;[C6709]" c="C6709"/>
              <i n="[Hechos].[ID Cliente].&amp;[C6712]" c="C6712"/>
              <i n="[Hechos].[ID Cliente].&amp;[C6722]" c="C6722"/>
              <i n="[Hechos].[ID Cliente].&amp;[C6726]" c="C6726"/>
              <i n="[Hechos].[ID Cliente].&amp;[C6730]" c="C6730"/>
              <i n="[Hechos].[ID Cliente].&amp;[C6738]" c="C6738"/>
              <i n="[Hechos].[ID Cliente].&amp;[C6739]" c="C6739"/>
              <i n="[Hechos].[ID Cliente].&amp;[C6740]" c="C6740"/>
              <i n="[Hechos].[ID Cliente].&amp;[C6742]" c="C6742"/>
              <i n="[Hechos].[ID Cliente].&amp;[C6757]" c="C6757"/>
              <i n="[Hechos].[ID Cliente].&amp;[C6773]" c="C6773"/>
              <i n="[Hechos].[ID Cliente].&amp;[C6779]" c="C6779"/>
              <i n="[Hechos].[ID Cliente].&amp;[C6791]" c="C6791"/>
              <i n="[Hechos].[ID Cliente].&amp;[C6796]" c="C6796"/>
              <i n="[Hechos].[ID Cliente].&amp;[C6800]" c="C6800"/>
              <i n="[Hechos].[ID Cliente].&amp;[C6807]" c="C6807"/>
              <i n="[Hechos].[ID Cliente].&amp;[C6809]" c="C6809"/>
              <i n="[Hechos].[ID Cliente].&amp;[C6820]" c="C6820"/>
              <i n="[Hechos].[ID Cliente].&amp;[C6835]" c="C6835"/>
              <i n="[Hechos].[ID Cliente].&amp;[C6849]" c="C6849"/>
              <i n="[Hechos].[ID Cliente].&amp;[C6878]" c="C6878"/>
              <i n="[Hechos].[ID Cliente].&amp;[C6914]" c="C6914"/>
              <i n="[Hechos].[ID Cliente].&amp;[C6917]" c="C6917"/>
              <i n="[Hechos].[ID Cliente].&amp;[C6920]" c="C6920"/>
              <i n="[Hechos].[ID Cliente].&amp;[C6922]" c="C6922"/>
              <i n="[Hechos].[ID Cliente].&amp;[C6925]" c="C6925"/>
              <i n="[Hechos].[ID Cliente].&amp;[C6943]" c="C6943"/>
              <i n="[Hechos].[ID Cliente].&amp;[C6946]" c="C6946"/>
              <i n="[Hechos].[ID Cliente].&amp;[C6950]" c="C6950"/>
              <i n="[Hechos].[ID Cliente].&amp;[C6951]" c="C6951"/>
              <i n="[Hechos].[ID Cliente].&amp;[C6958]" c="C6958"/>
              <i n="[Hechos].[ID Cliente].&amp;[C6967]" c="C6967"/>
              <i n="[Hechos].[ID Cliente].&amp;[C6968]" c="C6968"/>
              <i n="[Hechos].[ID Cliente].&amp;[C6982]" c="C6982"/>
              <i n="[Hechos].[ID Cliente].&amp;[C6989]" c="C6989"/>
              <i n="[Hechos].[ID Cliente].&amp;[C6994]" c="C6994"/>
              <i n="[Hechos].[ID Cliente].&amp;[C7007]" c="C7007"/>
              <i n="[Hechos].[ID Cliente].&amp;[C7009]" c="C7009"/>
              <i n="[Hechos].[ID Cliente].&amp;[C7017]" c="C7017"/>
              <i n="[Hechos].[ID Cliente].&amp;[C7020]" c="C7020"/>
              <i n="[Hechos].[ID Cliente].&amp;[C7021]" c="C7021"/>
              <i n="[Hechos].[ID Cliente].&amp;[C7022]" c="C7022"/>
              <i n="[Hechos].[ID Cliente].&amp;[C7023]" c="C7023"/>
              <i n="[Hechos].[ID Cliente].&amp;[C7032]" c="C7032"/>
              <i n="[Hechos].[ID Cliente].&amp;[C7036]" c="C7036"/>
              <i n="[Hechos].[ID Cliente].&amp;[C7045]" c="C7045"/>
              <i n="[Hechos].[ID Cliente].&amp;[C7065]" c="C7065"/>
              <i n="[Hechos].[ID Cliente].&amp;[C7067]" c="C7067"/>
              <i n="[Hechos].[ID Cliente].&amp;[C7077]" c="C7077"/>
              <i n="[Hechos].[ID Cliente].&amp;[C7078]" c="C7078"/>
              <i n="[Hechos].[ID Cliente].&amp;[C7079]" c="C7079"/>
              <i n="[Hechos].[ID Cliente].&amp;[C7080]" c="C7080"/>
              <i n="[Hechos].[ID Cliente].&amp;[C7092]" c="C7092"/>
              <i n="[Hechos].[ID Cliente].&amp;[C7110]" c="C7110"/>
              <i n="[Hechos].[ID Cliente].&amp;[C7113]" c="C7113"/>
              <i n="[Hechos].[ID Cliente].&amp;[C7114]" c="C7114"/>
              <i n="[Hechos].[ID Cliente].&amp;[C7116]" c="C7116"/>
              <i n="[Hechos].[ID Cliente].&amp;[C7183]" c="C7183"/>
              <i n="[Hechos].[ID Cliente].&amp;[C7190]" c="C7190"/>
              <i n="[Hechos].[ID Cliente].&amp;[C7195]" c="C7195"/>
              <i n="[Hechos].[ID Cliente].&amp;[C7196]" c="C7196"/>
              <i n="[Hechos].[ID Cliente].&amp;[C7197]" c="C7197"/>
              <i n="[Hechos].[ID Cliente].&amp;[C7230]" c="C7230"/>
              <i n="[Hechos].[ID Cliente].&amp;[C7233]" c="C7233"/>
              <i n="[Hechos].[ID Cliente].&amp;[C7242]" c="C7242"/>
              <i n="[Hechos].[ID Cliente].&amp;[C7272]" c="C7272"/>
              <i n="[Hechos].[ID Cliente].&amp;[C7273]" c="C7273"/>
              <i n="[Hechos].[ID Cliente].&amp;[C7292]" c="C7292"/>
              <i n="[Hechos].[ID Cliente].&amp;[C7294]" c="C7294"/>
              <i n="[Hechos].[ID Cliente].&amp;[C7310]" c="C7310"/>
              <i n="[Hechos].[ID Cliente].&amp;[C7315]" c="C7315"/>
              <i n="[Hechos].[ID Cliente].&amp;[C7318]" c="C7318"/>
              <i n="[Hechos].[ID Cliente].&amp;[C7325]" c="C7325"/>
              <i n="[Hechos].[ID Cliente].&amp;[C7338]" c="C7338"/>
              <i n="[Hechos].[ID Cliente].&amp;[C7341]" c="C7341"/>
              <i n="[Hechos].[ID Cliente].&amp;[C7355]" c="C7355"/>
              <i n="[Hechos].[ID Cliente].&amp;[C7358]" c="C7358"/>
              <i n="[Hechos].[ID Cliente].&amp;[C7361]" c="C7361"/>
              <i n="[Hechos].[ID Cliente].&amp;[C7378]" c="C7378"/>
              <i n="[Hechos].[ID Cliente].&amp;[C7384]" c="C7384"/>
              <i n="[Hechos].[ID Cliente].&amp;[C7385]" c="C7385"/>
              <i n="[Hechos].[ID Cliente].&amp;[C7399]" c="C7399"/>
              <i n="[Hechos].[ID Cliente].&amp;[C7406]" c="C7406"/>
              <i n="[Hechos].[ID Cliente].&amp;[C7416]" c="C7416"/>
              <i n="[Hechos].[ID Cliente].&amp;[C7435]" c="C7435"/>
              <i n="[Hechos].[ID Cliente].&amp;[C7450]" c="C7450"/>
              <i n="[Hechos].[ID Cliente].&amp;[C7456]" c="C7456"/>
              <i n="[Hechos].[ID Cliente].&amp;[C7457]" c="C7457"/>
              <i n="[Hechos].[ID Cliente].&amp;[C7459]" c="C7459"/>
              <i n="[Hechos].[ID Cliente].&amp;[C7470]" c="C7470"/>
              <i n="[Hechos].[ID Cliente].&amp;[C7497]" c="C7497"/>
              <i n="[Hechos].[ID Cliente].&amp;[C7499]" c="C7499"/>
              <i n="[Hechos].[ID Cliente].&amp;[C7505]" c="C7505"/>
              <i n="[Hechos].[ID Cliente].&amp;[C7513]" c="C7513"/>
              <i n="[Hechos].[ID Cliente].&amp;[C7541]" c="C7541"/>
              <i n="[Hechos].[ID Cliente].&amp;[C7556]" c="C7556"/>
              <i n="[Hechos].[ID Cliente].&amp;[C7557]" c="C7557"/>
              <i n="[Hechos].[ID Cliente].&amp;[C7601]" c="C7601"/>
              <i n="[Hechos].[ID Cliente].&amp;[C7609]" c="C7609"/>
              <i n="[Hechos].[ID Cliente].&amp;[C7635]" c="C7635"/>
              <i n="[Hechos].[ID Cliente].&amp;[C7652]" c="C7652"/>
              <i n="[Hechos].[ID Cliente].&amp;[C7654]" c="C7654"/>
              <i n="[Hechos].[ID Cliente].&amp;[C7655]" c="C7655"/>
              <i n="[Hechos].[ID Cliente].&amp;[C7658]" c="C7658"/>
              <i n="[Hechos].[ID Cliente].&amp;[C7662]" c="C7662"/>
              <i n="[Hechos].[ID Cliente].&amp;[C7664]" c="C7664"/>
              <i n="[Hechos].[ID Cliente].&amp;[C7701]" c="C7701"/>
              <i n="[Hechos].[ID Cliente].&amp;[C7726]" c="C7726"/>
              <i n="[Hechos].[ID Cliente].&amp;[C7729]" c="C7729"/>
              <i n="[Hechos].[ID Cliente].&amp;[C7747]" c="C7747"/>
              <i n="[Hechos].[ID Cliente].&amp;[C7751]" c="C7751"/>
              <i n="[Hechos].[ID Cliente].&amp;[C7768]" c="C7768"/>
              <i n="[Hechos].[ID Cliente].&amp;[C7770]" c="C7770"/>
              <i n="[Hechos].[ID Cliente].&amp;[C7783]" c="C7783"/>
              <i n="[Hechos].[ID Cliente].&amp;[C7785]" c="C7785"/>
              <i n="[Hechos].[ID Cliente].&amp;[C7789]" c="C7789"/>
              <i n="[Hechos].[ID Cliente].&amp;[C7798]" c="C7798"/>
              <i n="[Hechos].[ID Cliente].&amp;[C7802]" c="C7802"/>
              <i n="[Hechos].[ID Cliente].&amp;[C7813]" c="C7813"/>
              <i n="[Hechos].[ID Cliente].&amp;[C7816]" c="C7816"/>
              <i n="[Hechos].[ID Cliente].&amp;[C7820]" c="C7820"/>
              <i n="[Hechos].[ID Cliente].&amp;[C7822]" c="C7822"/>
              <i n="[Hechos].[ID Cliente].&amp;[C7827]" c="C7827"/>
              <i n="[Hechos].[ID Cliente].&amp;[C7830]" c="C7830"/>
              <i n="[Hechos].[ID Cliente].&amp;[C7831]" c="C7831"/>
              <i n="[Hechos].[ID Cliente].&amp;[C7844]" c="C7844"/>
              <i n="[Hechos].[ID Cliente].&amp;[C7854]" c="C7854"/>
              <i n="[Hechos].[ID Cliente].&amp;[C7855]" c="C7855"/>
              <i n="[Hechos].[ID Cliente].&amp;[C7884]" c="C7884"/>
              <i n="[Hechos].[ID Cliente].&amp;[C7885]" c="C7885"/>
              <i n="[Hechos].[ID Cliente].&amp;[C7888]" c="C7888"/>
              <i n="[Hechos].[ID Cliente].&amp;[C7908]" c="C7908"/>
              <i n="[Hechos].[ID Cliente].&amp;[C7914]" c="C7914"/>
              <i n="[Hechos].[ID Cliente].&amp;[C7918]" c="C7918"/>
              <i n="[Hechos].[ID Cliente].&amp;[C7922]" c="C7922"/>
              <i n="[Hechos].[ID Cliente].&amp;[C7953]" c="C7953"/>
              <i n="[Hechos].[ID Cliente].&amp;[C7979]" c="C7979"/>
              <i n="[Hechos].[ID Cliente].&amp;[C8007]" c="C8007"/>
              <i n="[Hechos].[ID Cliente].&amp;[C8030]" c="C8030"/>
              <i n="[Hechos].[ID Cliente].&amp;[C8036]" c="C8036"/>
              <i n="[Hechos].[ID Cliente].&amp;[C8039]" c="C8039"/>
              <i n="[Hechos].[ID Cliente].&amp;[C8044]" c="C8044"/>
              <i n="[Hechos].[ID Cliente].&amp;[C8054]" c="C8054"/>
              <i n="[Hechos].[ID Cliente].&amp;[C8055]" c="C8055"/>
              <i n="[Hechos].[ID Cliente].&amp;[C8074]" c="C8074"/>
              <i n="[Hechos].[ID Cliente].&amp;[C8092]" c="C8092"/>
              <i n="[Hechos].[ID Cliente].&amp;[C8093]" c="C8093"/>
              <i n="[Hechos].[ID Cliente].&amp;[C8098]" c="C8098"/>
              <i n="[Hechos].[ID Cliente].&amp;[C8103]" c="C8103"/>
              <i n="[Hechos].[ID Cliente].&amp;[C8124]" c="C8124"/>
              <i n="[Hechos].[ID Cliente].&amp;[C8131]" c="C8131"/>
              <i n="[Hechos].[ID Cliente].&amp;[C8132]" c="C8132"/>
              <i n="[Hechos].[ID Cliente].&amp;[C8141]" c="C8141"/>
              <i n="[Hechos].[ID Cliente].&amp;[C8144]" c="C8144"/>
              <i n="[Hechos].[ID Cliente].&amp;[C8167]" c="C8167"/>
              <i n="[Hechos].[ID Cliente].&amp;[C8190]" c="C8190"/>
              <i n="[Hechos].[ID Cliente].&amp;[C8193]" c="C8193"/>
              <i n="[Hechos].[ID Cliente].&amp;[C8199]" c="C8199"/>
              <i n="[Hechos].[ID Cliente].&amp;[C8216]" c="C8216"/>
              <i n="[Hechos].[ID Cliente].&amp;[C8219]" c="C8219"/>
              <i n="[Hechos].[ID Cliente].&amp;[C8233]" c="C8233"/>
              <i n="[Hechos].[ID Cliente].&amp;[C8246]" c="C8246"/>
              <i n="[Hechos].[ID Cliente].&amp;[C8248]" c="C8248"/>
              <i n="[Hechos].[ID Cliente].&amp;[C8249]" c="C8249"/>
              <i n="[Hechos].[ID Cliente].&amp;[C8258]" c="C8258"/>
              <i n="[Hechos].[ID Cliente].&amp;[C8278]" c="C8278"/>
              <i n="[Hechos].[ID Cliente].&amp;[C8282]" c="C8282"/>
              <i n="[Hechos].[ID Cliente].&amp;[C8292]" c="C8292"/>
              <i n="[Hechos].[ID Cliente].&amp;[C8293]" c="C8293"/>
              <i n="[Hechos].[ID Cliente].&amp;[C8296]" c="C8296"/>
              <i n="[Hechos].[ID Cliente].&amp;[C8307]" c="C8307"/>
              <i n="[Hechos].[ID Cliente].&amp;[C8321]" c="C8321"/>
              <i n="[Hechos].[ID Cliente].&amp;[C8347]" c="C8347"/>
              <i n="[Hechos].[ID Cliente].&amp;[C8375]" c="C8375"/>
              <i n="[Hechos].[ID Cliente].&amp;[C8380]" c="C8380"/>
              <i n="[Hechos].[ID Cliente].&amp;[C8388]" c="C8388"/>
              <i n="[Hechos].[ID Cliente].&amp;[C8391]" c="C8391"/>
              <i n="[Hechos].[ID Cliente].&amp;[C8394]" c="C8394"/>
              <i n="[Hechos].[ID Cliente].&amp;[C8406]" c="C8406"/>
              <i n="[Hechos].[ID Cliente].&amp;[C8423]" c="C8423"/>
              <i n="[Hechos].[ID Cliente].&amp;[C8429]" c="C8429"/>
              <i n="[Hechos].[ID Cliente].&amp;[C8447]" c="C8447"/>
              <i n="[Hechos].[ID Cliente].&amp;[C8461]" c="C8461"/>
              <i n="[Hechos].[ID Cliente].&amp;[C8476]" c="C8476"/>
              <i n="[Hechos].[ID Cliente].&amp;[C8479]" c="C8479"/>
              <i n="[Hechos].[ID Cliente].&amp;[C8482]" c="C8482"/>
              <i n="[Hechos].[ID Cliente].&amp;[C8486]" c="C8486"/>
              <i n="[Hechos].[ID Cliente].&amp;[C8489]" c="C8489"/>
              <i n="[Hechos].[ID Cliente].&amp;[C8490]" c="C8490"/>
              <i n="[Hechos].[ID Cliente].&amp;[C8494]" c="C8494"/>
              <i n="[Hechos].[ID Cliente].&amp;[C8508]" c="C8508"/>
              <i n="[Hechos].[ID Cliente].&amp;[C8510]" c="C8510"/>
              <i n="[Hechos].[ID Cliente].&amp;[C8512]" c="C8512"/>
              <i n="[Hechos].[ID Cliente].&amp;[C8516]" c="C8516"/>
              <i n="[Hechos].[ID Cliente].&amp;[C8517]" c="C8517"/>
              <i n="[Hechos].[ID Cliente].&amp;[C8520]" c="C8520"/>
              <i n="[Hechos].[ID Cliente].&amp;[C8529]" c="C8529"/>
              <i n="[Hechos].[ID Cliente].&amp;[C8535]" c="C8535"/>
              <i n="[Hechos].[ID Cliente].&amp;[C8537]" c="C8537"/>
              <i n="[Hechos].[ID Cliente].&amp;[C8546]" c="C8546"/>
              <i n="[Hechos].[ID Cliente].&amp;[C8549]" c="C8549"/>
              <i n="[Hechos].[ID Cliente].&amp;[C8551]" c="C8551"/>
              <i n="[Hechos].[ID Cliente].&amp;[C8591]" c="C8591"/>
              <i n="[Hechos].[ID Cliente].&amp;[C8598]" c="C8598"/>
              <i n="[Hechos].[ID Cliente].&amp;[C8608]" c="C8608"/>
              <i n="[Hechos].[ID Cliente].&amp;[C8616]" c="C8616"/>
              <i n="[Hechos].[ID Cliente].&amp;[C8624]" c="C8624"/>
              <i n="[Hechos].[ID Cliente].&amp;[C8625]" c="C8625"/>
              <i n="[Hechos].[ID Cliente].&amp;[C8632]" c="C8632"/>
              <i n="[Hechos].[ID Cliente].&amp;[C8633]" c="C8633"/>
              <i n="[Hechos].[ID Cliente].&amp;[C8637]" c="C8637"/>
              <i n="[Hechos].[ID Cliente].&amp;[C8648]" c="C8648"/>
              <i n="[Hechos].[ID Cliente].&amp;[C8654]" c="C8654"/>
              <i n="[Hechos].[ID Cliente].&amp;[C8655]" c="C8655"/>
              <i n="[Hechos].[ID Cliente].&amp;[C8676]" c="C8676"/>
              <i n="[Hechos].[ID Cliente].&amp;[C8681]" c="C8681"/>
              <i n="[Hechos].[ID Cliente].&amp;[C8684]" c="C8684"/>
              <i n="[Hechos].[ID Cliente].&amp;[C8686]" c="C8686"/>
              <i n="[Hechos].[ID Cliente].&amp;[C8691]" c="C8691"/>
              <i n="[Hechos].[ID Cliente].&amp;[C8693]" c="C8693"/>
              <i n="[Hechos].[ID Cliente].&amp;[C8698]" c="C8698"/>
              <i n="[Hechos].[ID Cliente].&amp;[C8705]" c="C8705"/>
              <i n="[Hechos].[ID Cliente].&amp;[C8710]" c="C8710"/>
              <i n="[Hechos].[ID Cliente].&amp;[C8711]" c="C8711"/>
              <i n="[Hechos].[ID Cliente].&amp;[C8748]" c="C8748"/>
              <i n="[Hechos].[ID Cliente].&amp;[C8751]" c="C8751"/>
              <i n="[Hechos].[ID Cliente].&amp;[C8758]" c="C8758"/>
              <i n="[Hechos].[ID Cliente].&amp;[C8776]" c="C8776"/>
              <i n="[Hechos].[ID Cliente].&amp;[C8797]" c="C8797"/>
              <i n="[Hechos].[ID Cliente].&amp;[C8801]" c="C8801"/>
              <i n="[Hechos].[ID Cliente].&amp;[C8802]" c="C8802"/>
              <i n="[Hechos].[ID Cliente].&amp;[C8806]" c="C8806"/>
              <i n="[Hechos].[ID Cliente].&amp;[C8807]" c="C8807"/>
              <i n="[Hechos].[ID Cliente].&amp;[C8811]" c="C8811"/>
              <i n="[Hechos].[ID Cliente].&amp;[C8819]" c="C8819"/>
              <i n="[Hechos].[ID Cliente].&amp;[C8825]" c="C8825"/>
              <i n="[Hechos].[ID Cliente].&amp;[C8829]" c="C8829"/>
              <i n="[Hechos].[ID Cliente].&amp;[C8834]" c="C8834"/>
              <i n="[Hechos].[ID Cliente].&amp;[C8851]" c="C8851"/>
              <i n="[Hechos].[ID Cliente].&amp;[C8856]" c="C8856"/>
              <i n="[Hechos].[ID Cliente].&amp;[C8864]" c="C8864"/>
              <i n="[Hechos].[ID Cliente].&amp;[C8880]" c="C8880"/>
              <i n="[Hechos].[ID Cliente].&amp;[C8881]" c="C8881"/>
              <i n="[Hechos].[ID Cliente].&amp;[C8899]" c="C8899"/>
              <i n="[Hechos].[ID Cliente].&amp;[C8901]" c="C8901"/>
              <i n="[Hechos].[ID Cliente].&amp;[C8903]" c="C8903"/>
              <i n="[Hechos].[ID Cliente].&amp;[C8904]" c="C8904"/>
              <i n="[Hechos].[ID Cliente].&amp;[C8924]" c="C8924"/>
              <i n="[Hechos].[ID Cliente].&amp;[C8926]" c="C8926"/>
              <i n="[Hechos].[ID Cliente].&amp;[C8933]" c="C8933"/>
              <i n="[Hechos].[ID Cliente].&amp;[C8936]" c="C8936"/>
              <i n="[Hechos].[ID Cliente].&amp;[C8942]" c="C8942"/>
              <i n="[Hechos].[ID Cliente].&amp;[C8946]" c="C8946"/>
              <i n="[Hechos].[ID Cliente].&amp;[C8962]" c="C8962"/>
              <i n="[Hechos].[ID Cliente].&amp;[C8976]" c="C8976"/>
              <i n="[Hechos].[ID Cliente].&amp;[C8977]" c="C8977"/>
              <i n="[Hechos].[ID Cliente].&amp;[C8987]" c="C8987"/>
              <i n="[Hechos].[ID Cliente].&amp;[C9002]" c="C9002"/>
              <i n="[Hechos].[ID Cliente].&amp;[C9058]" c="C9058"/>
              <i n="[Hechos].[ID Cliente].&amp;[C9066]" c="C9066"/>
              <i n="[Hechos].[ID Cliente].&amp;[C9070]" c="C9070"/>
              <i n="[Hechos].[ID Cliente].&amp;[C9073]" c="C9073"/>
              <i n="[Hechos].[ID Cliente].&amp;[C9080]" c="C9080"/>
              <i n="[Hechos].[ID Cliente].&amp;[C9084]" c="C9084"/>
              <i n="[Hechos].[ID Cliente].&amp;[C9106]" c="C9106"/>
              <i n="[Hechos].[ID Cliente].&amp;[C9115]" c="C9115"/>
              <i n="[Hechos].[ID Cliente].&amp;[C9119]" c="C9119"/>
              <i n="[Hechos].[ID Cliente].&amp;[C9127]" c="C9127"/>
              <i n="[Hechos].[ID Cliente].&amp;[C9128]" c="C9128"/>
              <i n="[Hechos].[ID Cliente].&amp;[C9141]" c="C9141"/>
              <i n="[Hechos].[ID Cliente].&amp;[C9143]" c="C9143"/>
              <i n="[Hechos].[ID Cliente].&amp;[C9145]" c="C9145"/>
              <i n="[Hechos].[ID Cliente].&amp;[C9149]" c="C9149"/>
              <i n="[Hechos].[ID Cliente].&amp;[C9174]" c="C9174"/>
              <i n="[Hechos].[ID Cliente].&amp;[C9185]" c="C9185"/>
              <i n="[Hechos].[ID Cliente].&amp;[C9188]" c="C9188"/>
              <i n="[Hechos].[ID Cliente].&amp;[C9197]" c="C9197"/>
              <i n="[Hechos].[ID Cliente].&amp;[C9201]" c="C9201"/>
              <i n="[Hechos].[ID Cliente].&amp;[C9222]" c="C9222"/>
              <i n="[Hechos].[ID Cliente].&amp;[C9226]" c="C9226"/>
              <i n="[Hechos].[ID Cliente].&amp;[C9233]" c="C9233"/>
              <i n="[Hechos].[ID Cliente].&amp;[C9238]" c="C9238"/>
              <i n="[Hechos].[ID Cliente].&amp;[C9260]" c="C9260"/>
              <i n="[Hechos].[ID Cliente].&amp;[C9265]" c="C9265"/>
              <i n="[Hechos].[ID Cliente].&amp;[C9266]" c="C9266"/>
              <i n="[Hechos].[ID Cliente].&amp;[C9270]" c="C9270"/>
              <i n="[Hechos].[ID Cliente].&amp;[C9289]" c="C9289"/>
              <i n="[Hechos].[ID Cliente].&amp;[C9311]" c="C9311"/>
              <i n="[Hechos].[ID Cliente].&amp;[C9326]" c="C9326"/>
              <i n="[Hechos].[ID Cliente].&amp;[C9328]" c="C9328"/>
              <i n="[Hechos].[ID Cliente].&amp;[C9340]" c="C9340"/>
              <i n="[Hechos].[ID Cliente].&amp;[C9341]" c="C9341"/>
              <i n="[Hechos].[ID Cliente].&amp;[C9353]" c="C9353"/>
              <i n="[Hechos].[ID Cliente].&amp;[C9360]" c="C9360"/>
              <i n="[Hechos].[ID Cliente].&amp;[C9367]" c="C9367"/>
              <i n="[Hechos].[ID Cliente].&amp;[C9383]" c="C9383"/>
              <i n="[Hechos].[ID Cliente].&amp;[C9388]" c="C9388"/>
              <i n="[Hechos].[ID Cliente].&amp;[C9393]" c="C9393"/>
              <i n="[Hechos].[ID Cliente].&amp;[C9394]" c="C9394"/>
              <i n="[Hechos].[ID Cliente].&amp;[C9400]" c="C9400"/>
              <i n="[Hechos].[ID Cliente].&amp;[C9401]" c="C9401"/>
              <i n="[Hechos].[ID Cliente].&amp;[C9416]" c="C9416"/>
              <i n="[Hechos].[ID Cliente].&amp;[C9435]" c="C9435"/>
              <i n="[Hechos].[ID Cliente].&amp;[C9440]" c="C9440"/>
              <i n="[Hechos].[ID Cliente].&amp;[C9451]" c="C9451"/>
              <i n="[Hechos].[ID Cliente].&amp;[C9453]" c="C9453"/>
              <i n="[Hechos].[ID Cliente].&amp;[C9457]" c="C9457"/>
              <i n="[Hechos].[ID Cliente].&amp;[C9468]" c="C9468"/>
              <i n="[Hechos].[ID Cliente].&amp;[C9470]" c="C9470"/>
              <i n="[Hechos].[ID Cliente].&amp;[C9487]" c="C9487"/>
              <i n="[Hechos].[ID Cliente].&amp;[C9491]" c="C9491"/>
              <i n="[Hechos].[ID Cliente].&amp;[C9498]" c="C9498"/>
              <i n="[Hechos].[ID Cliente].&amp;[C9539]" c="C9539"/>
              <i n="[Hechos].[ID Cliente].&amp;[C9556]" c="C9556"/>
              <i n="[Hechos].[ID Cliente].&amp;[C9560]" c="C9560"/>
              <i n="[Hechos].[ID Cliente].&amp;[C9576]" c="C9576"/>
              <i n="[Hechos].[ID Cliente].&amp;[C9581]" c="C9581"/>
              <i n="[Hechos].[ID Cliente].&amp;[C9592]" c="C9592"/>
              <i n="[Hechos].[ID Cliente].&amp;[C9596]" c="C9596"/>
              <i n="[Hechos].[ID Cliente].&amp;[C9598]" c="C9598"/>
              <i n="[Hechos].[ID Cliente].&amp;[C9610]" c="C9610"/>
              <i n="[Hechos].[ID Cliente].&amp;[C9614]" c="C9614"/>
              <i n="[Hechos].[ID Cliente].&amp;[C9621]" c="C9621"/>
              <i n="[Hechos].[ID Cliente].&amp;[C9622]" c="C9622"/>
              <i n="[Hechos].[ID Cliente].&amp;[C9632]" c="C9632"/>
              <i n="[Hechos].[ID Cliente].&amp;[C9634]" c="C9634"/>
              <i n="[Hechos].[ID Cliente].&amp;[C9637]" c="C9637"/>
              <i n="[Hechos].[ID Cliente].&amp;[C9641]" c="C9641"/>
              <i n="[Hechos].[ID Cliente].&amp;[C9642]" c="C9642"/>
              <i n="[Hechos].[ID Cliente].&amp;[C9673]" c="C9673"/>
              <i n="[Hechos].[ID Cliente].&amp;[C9679]" c="C9679"/>
              <i n="[Hechos].[ID Cliente].&amp;[C9689]" c="C9689"/>
              <i n="[Hechos].[ID Cliente].&amp;[C9709]" c="C9709"/>
              <i n="[Hechos].[ID Cliente].&amp;[C9749]" c="C9749"/>
              <i n="[Hechos].[ID Cliente].&amp;[C9758]" c="C9758"/>
              <i n="[Hechos].[ID Cliente].&amp;[C9795]" c="C9795"/>
              <i n="[Hechos].[ID Cliente].&amp;[C9800]" c="C9800"/>
              <i n="[Hechos].[ID Cliente].&amp;[C9802]" c="C9802"/>
              <i n="[Hechos].[ID Cliente].&amp;[C9804]" c="C9804"/>
              <i n="[Hechos].[ID Cliente].&amp;[C9826]" c="C9826"/>
              <i n="[Hechos].[ID Cliente].&amp;[C9836]" c="C9836"/>
              <i n="[Hechos].[ID Cliente].&amp;[C9878]" c="C9878"/>
              <i n="[Hechos].[ID Cliente].&amp;[C9899]" c="C9899"/>
              <i n="[Hechos].[ID Cliente].&amp;[C9909]" c="C9909"/>
              <i n="[Hechos].[ID Cliente].&amp;[C9910]" c="C9910"/>
              <i n="[Hechos].[ID Cliente].&amp;[C9920]" c="C9920"/>
              <i n="[Hechos].[ID Cliente].&amp;[C9921]" c="C9921"/>
              <i n="[Hechos].[ID Cliente].&amp;[C9933]" c="C9933"/>
              <i n="[Hechos].[ID Cliente].&amp;[C9949]" c="C9949"/>
              <i n="[Hechos].[ID Cliente].&amp;[C9950]" c="C9950"/>
              <i n="[Hechos].[ID Cliente].&amp;[C9962]" c="C9962"/>
              <i n="[Hechos].[ID Cliente].&amp;[C9964]" c="C9964"/>
              <i n="[Hechos].[ID Cliente].&amp;[C9987]" c="C9987"/>
            </range>
          </ranges>
        </level>
      </levels>
      <selections count="1">
        <selection n="[Hechos].[ID Client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 envío (mes)" xr10:uid="{DB0121E0-8CC8-4255-9F7E-A1622E4FB361}" cache="SegmentaciónDeDatos_Fecha_envío__mes" caption="Fecha envío (mes)" level="1" style="SlicerStyleOther2" rowHeight="247650"/>
  <slicer name="ID PRODUCTO" xr10:uid="{19F67EA3-42A8-48A7-A064-D37239BFBE81}" cache="SegmentaciónDeDatos_ID_PRODUCTO" caption="ID PRODUCTO" level="1" style="SlicerStyleOther2" rowHeight="247650"/>
  <slicer name="ID Cliente" xr10:uid="{52226713-0CDE-45DC-9285-C8275280F50D}" cache="SegmentaciónDeDatos_ID_Cliente" caption="ID Cliente" level="1" style="SlicerStyleOther2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212249-8BA9-4A93-85C5-13ADE68CAB59}" name="Hechos" displayName="Hechos" ref="A1:L1001" tableType="queryTable" totalsRowShown="0">
  <autoFilter ref="A1:L1001" xr:uid="{57212249-8BA9-4A93-85C5-13ADE68CAB59}"/>
  <tableColumns count="12">
    <tableColumn id="1" xr3:uid="{58459EA0-AC03-45D6-AAAE-07C251797683}" uniqueName="1" name="ID Cliente" queryTableFieldId="1"/>
    <tableColumn id="2" xr3:uid="{52CA3584-DC8B-4A25-913A-62F5D2682D64}" uniqueName="2" name="ID PRODUCTO" queryTableFieldId="2" dataDxfId="12"/>
    <tableColumn id="3" xr3:uid="{42B1F73F-E532-4174-ADC5-30DBED90184F}" uniqueName="3" name="Prioridad" queryTableFieldId="3"/>
    <tableColumn id="4" xr3:uid="{E471134B-386A-4ED0-BDE8-2BB65C05632C}" uniqueName="4" name="Fecha pedido" queryTableFieldId="4" dataDxfId="11"/>
    <tableColumn id="5" xr3:uid="{8345B85F-7E72-45FD-AA6C-7D2D13D15E85}" uniqueName="5" name="ID Pedido" queryTableFieldId="5"/>
    <tableColumn id="6" xr3:uid="{1B84EC5C-1EFC-4BF3-A610-265AC15A90F9}" uniqueName="6" name="Fecha envío" queryTableFieldId="6" dataDxfId="10"/>
    <tableColumn id="7" xr3:uid="{CD66D290-47DA-4716-8A17-B8E26B75443C}" uniqueName="7" name="Unidades" queryTableFieldId="7"/>
    <tableColumn id="8" xr3:uid="{AA340404-9D17-4A5C-A513-157E06FA7C2C}" uniqueName="8" name="Precio Unitario" queryTableFieldId="8" dataDxfId="9"/>
    <tableColumn id="9" xr3:uid="{8977F6E3-4091-488E-9701-4DFBDAFEF902}" uniqueName="9" name="Coste unitario" queryTableFieldId="9" dataDxfId="8"/>
    <tableColumn id="10" xr3:uid="{7AFF55A3-36A0-4A4E-B86D-23E11F0A617B}" uniqueName="10" name="Importe venta total" queryTableFieldId="10" dataDxfId="7"/>
    <tableColumn id="11" xr3:uid="{78B563CB-E547-4997-9216-34D66EECAC42}" uniqueName="11" name="Importe Coste total" queryTableFieldId="11" dataDxfId="6"/>
    <tableColumn id="12" xr3:uid="{CF2B0513-F469-4A55-8679-5ADFAAE45455}" uniqueName="12" name="Ganancia Total" queryTableFieldId="12" dataDxfId="5">
      <calculatedColumnFormula>Hechos[[#This Row],[Importe venta total]]-Hechos[[#This Row],[Importe Coste total]]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9A5CDB-3A15-4814-ACEA-73FCF446F439}" name="Dim_Clientes" displayName="Dim_Clientes" ref="A1:C952" tableType="queryTable" totalsRowShown="0">
  <autoFilter ref="A1:C952" xr:uid="{909A5CDB-3A15-4814-ACEA-73FCF446F439}"/>
  <tableColumns count="3">
    <tableColumn id="1" xr3:uid="{02B27933-2D5B-4411-B1E5-638FFAC4C302}" uniqueName="1" name="ID Cliente" queryTableFieldId="1" dataDxfId="4"/>
    <tableColumn id="2" xr3:uid="{49BFB0E6-1DB9-4226-A19D-C0AF77847208}" uniqueName="2" name="Zona" queryTableFieldId="2" dataDxfId="3"/>
    <tableColumn id="3" xr3:uid="{58E3A798-1AC1-4634-97F3-E682F6E4AB86}" uniqueName="3" name="País" queryTableFieldId="3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C5E47D-AE94-4AEA-BD58-94104891048A}" name="Dim_Productos" displayName="Dim_Productos" ref="A1:B13" tableType="queryTable" totalsRowShown="0">
  <autoFilter ref="A1:B13" xr:uid="{C6C5E47D-AE94-4AEA-BD58-94104891048A}"/>
  <tableColumns count="2">
    <tableColumn id="1" xr3:uid="{D2A4ADE0-91ED-4F63-8028-3305CF62BD4F}" uniqueName="1" name="ID" queryTableFieldId="1" dataDxfId="1"/>
    <tableColumn id="2" xr3:uid="{37669691-4767-42E3-955C-56D244596935}" uniqueName="2" name="Tipo de producto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_envío" xr10:uid="{3B37A256-771B-4F16-8262-221555117A19}" sourceName="[Hechos].[Fecha envío]">
  <pivotTables>
    <pivotTable tabId="6" name="TablaDinámica7"/>
    <pivotTable tabId="6" name="TablaDinámica6"/>
    <pivotTable tabId="6" name="TablaDinámica8"/>
  </pivotTables>
  <state minimalRefreshVersion="6" lastRefreshVersion="6" pivotCacheId="2142339718" filterType="unknown">
    <bounds startDate="2020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envío" xr10:uid="{CB78D162-75F6-4177-B019-F9F181B2DCCB}" cache="Timeline_Fecha_envío" caption="Fecha envío" level="0" selectionLevel="0" scrollPosition="2020-01-01T00:00:00" style="TimeSlicerStyleLight6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11/relationships/timeline" Target="../timelines/timelin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1893-BF4F-4150-AE40-F4FB064FBB67}">
  <sheetPr codeName="Hoja4"/>
  <dimension ref="A1:L1001"/>
  <sheetViews>
    <sheetView workbookViewId="0">
      <selection activeCell="N8" sqref="N8"/>
    </sheetView>
  </sheetViews>
  <sheetFormatPr baseColWidth="10" defaultRowHeight="14.4" x14ac:dyDescent="0.3"/>
  <cols>
    <col min="1" max="1" width="11.33203125" bestFit="1" customWidth="1"/>
    <col min="2" max="2" width="14.77734375" bestFit="1" customWidth="1"/>
    <col min="3" max="3" width="11" bestFit="1" customWidth="1"/>
    <col min="4" max="4" width="14.44140625" bestFit="1" customWidth="1"/>
    <col min="5" max="5" width="11.21875" bestFit="1" customWidth="1"/>
    <col min="6" max="6" width="13" bestFit="1" customWidth="1"/>
    <col min="7" max="7" width="11.109375" bestFit="1" customWidth="1"/>
    <col min="8" max="8" width="15.5546875" style="4" bestFit="1" customWidth="1"/>
    <col min="9" max="9" width="14.77734375" style="4" bestFit="1" customWidth="1"/>
    <col min="10" max="10" width="19.109375" style="4" bestFit="1" customWidth="1"/>
    <col min="11" max="11" width="19.33203125" style="4" bestFit="1" customWidth="1"/>
    <col min="12" max="12" width="17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t="s">
        <v>1188</v>
      </c>
    </row>
    <row r="2" spans="1:12" x14ac:dyDescent="0.3">
      <c r="A2" t="s">
        <v>11</v>
      </c>
      <c r="B2" t="s">
        <v>968</v>
      </c>
      <c r="C2" t="s">
        <v>12</v>
      </c>
      <c r="D2" s="1">
        <v>44116</v>
      </c>
      <c r="E2">
        <v>242113196</v>
      </c>
      <c r="F2" s="1">
        <v>44165</v>
      </c>
      <c r="G2">
        <v>5530</v>
      </c>
      <c r="H2" s="4">
        <v>152.58000000000001</v>
      </c>
      <c r="I2" s="4">
        <v>97.44</v>
      </c>
      <c r="J2" s="4">
        <v>843767.4</v>
      </c>
      <c r="K2" s="4">
        <v>538843.19999999995</v>
      </c>
      <c r="L2" s="4">
        <f>Hechos[[#This Row],[Importe venta total]]-Hechos[[#This Row],[Importe Coste total]]</f>
        <v>304924.20000000007</v>
      </c>
    </row>
    <row r="3" spans="1:12" x14ac:dyDescent="0.3">
      <c r="A3" t="s">
        <v>13</v>
      </c>
      <c r="B3" t="s">
        <v>970</v>
      </c>
      <c r="C3" t="s">
        <v>14</v>
      </c>
      <c r="D3" s="1">
        <v>43856</v>
      </c>
      <c r="E3">
        <v>190800607</v>
      </c>
      <c r="F3" s="1">
        <v>43858</v>
      </c>
      <c r="G3">
        <v>994</v>
      </c>
      <c r="H3" s="4">
        <v>421.89</v>
      </c>
      <c r="I3" s="4">
        <v>364.69</v>
      </c>
      <c r="J3" s="4">
        <v>419358.66</v>
      </c>
      <c r="K3" s="4">
        <v>362501.86</v>
      </c>
      <c r="L3" s="4">
        <f>Hechos[[#This Row],[Importe venta total]]-Hechos[[#This Row],[Importe Coste total]]</f>
        <v>56856.799999999988</v>
      </c>
    </row>
    <row r="4" spans="1:12" x14ac:dyDescent="0.3">
      <c r="A4" t="s">
        <v>15</v>
      </c>
      <c r="B4" t="s">
        <v>972</v>
      </c>
      <c r="C4" t="s">
        <v>12</v>
      </c>
      <c r="D4" s="1">
        <v>44144</v>
      </c>
      <c r="E4">
        <v>765228068</v>
      </c>
      <c r="F4" s="1">
        <v>44156</v>
      </c>
      <c r="G4">
        <v>6845</v>
      </c>
      <c r="H4" s="4">
        <v>205.7</v>
      </c>
      <c r="I4" s="4">
        <v>117.11</v>
      </c>
      <c r="J4" s="4">
        <v>1408016.5</v>
      </c>
      <c r="K4" s="4">
        <v>801617.95</v>
      </c>
      <c r="L4" s="4">
        <f>Hechos[[#This Row],[Importe venta total]]-Hechos[[#This Row],[Importe Coste total]]</f>
        <v>606398.55000000005</v>
      </c>
    </row>
    <row r="5" spans="1:12" x14ac:dyDescent="0.3">
      <c r="A5" t="s">
        <v>16</v>
      </c>
      <c r="B5" t="s">
        <v>974</v>
      </c>
      <c r="C5" t="s">
        <v>17</v>
      </c>
      <c r="D5" s="1">
        <v>44429</v>
      </c>
      <c r="E5">
        <v>232631909</v>
      </c>
      <c r="F5" s="1">
        <v>44471</v>
      </c>
      <c r="G5">
        <v>9806</v>
      </c>
      <c r="H5" s="4">
        <v>9.33</v>
      </c>
      <c r="I5" s="4">
        <v>6.92</v>
      </c>
      <c r="J5" s="4">
        <v>91489.98</v>
      </c>
      <c r="K5" s="4">
        <v>67857.52</v>
      </c>
      <c r="L5" s="4">
        <f>Hechos[[#This Row],[Importe venta total]]-Hechos[[#This Row],[Importe Coste total]]</f>
        <v>23632.459999999992</v>
      </c>
    </row>
    <row r="6" spans="1:12" x14ac:dyDescent="0.3">
      <c r="A6" t="s">
        <v>18</v>
      </c>
      <c r="B6" t="s">
        <v>976</v>
      </c>
      <c r="C6" t="s">
        <v>19</v>
      </c>
      <c r="D6" s="1">
        <v>44834</v>
      </c>
      <c r="E6">
        <v>530560958</v>
      </c>
      <c r="F6" s="1">
        <v>44877</v>
      </c>
      <c r="G6">
        <v>3633</v>
      </c>
      <c r="H6" s="4">
        <v>255.28</v>
      </c>
      <c r="I6" s="4">
        <v>159.41999999999999</v>
      </c>
      <c r="J6" s="4">
        <v>927432.24</v>
      </c>
      <c r="K6" s="4">
        <v>579172.86</v>
      </c>
      <c r="L6" s="4">
        <f>Hechos[[#This Row],[Importe venta total]]-Hechos[[#This Row],[Importe Coste total]]</f>
        <v>348259.38</v>
      </c>
    </row>
    <row r="7" spans="1:12" x14ac:dyDescent="0.3">
      <c r="A7" t="s">
        <v>20</v>
      </c>
      <c r="B7" t="s">
        <v>978</v>
      </c>
      <c r="C7" t="s">
        <v>17</v>
      </c>
      <c r="D7" s="1">
        <v>44582</v>
      </c>
      <c r="E7">
        <v>516876542</v>
      </c>
      <c r="F7" s="1">
        <v>44613</v>
      </c>
      <c r="G7">
        <v>4110</v>
      </c>
      <c r="H7" s="4">
        <v>47.45</v>
      </c>
      <c r="I7" s="4">
        <v>31.79</v>
      </c>
      <c r="J7" s="4">
        <v>195019.5</v>
      </c>
      <c r="K7" s="4">
        <v>130656.9</v>
      </c>
      <c r="L7" s="4">
        <f>Hechos[[#This Row],[Importe venta total]]-Hechos[[#This Row],[Importe Coste total]]</f>
        <v>64362.600000000006</v>
      </c>
    </row>
    <row r="8" spans="1:12" x14ac:dyDescent="0.3">
      <c r="A8" t="s">
        <v>21</v>
      </c>
      <c r="B8" t="s">
        <v>968</v>
      </c>
      <c r="C8" t="s">
        <v>19</v>
      </c>
      <c r="D8" s="1">
        <v>44609</v>
      </c>
      <c r="E8">
        <v>919752490</v>
      </c>
      <c r="F8" s="1">
        <v>44619</v>
      </c>
      <c r="G8">
        <v>4056</v>
      </c>
      <c r="H8" s="4">
        <v>152.58000000000001</v>
      </c>
      <c r="I8" s="4">
        <v>97.44</v>
      </c>
      <c r="J8" s="4">
        <v>618864.4800000001</v>
      </c>
      <c r="K8" s="4">
        <v>395216.64000000001</v>
      </c>
      <c r="L8" s="4">
        <f>Hechos[[#This Row],[Importe venta total]]-Hechos[[#This Row],[Importe Coste total]]</f>
        <v>223647.84000000008</v>
      </c>
    </row>
    <row r="9" spans="1:12" x14ac:dyDescent="0.3">
      <c r="A9" t="s">
        <v>22</v>
      </c>
      <c r="B9" t="s">
        <v>980</v>
      </c>
      <c r="C9" t="s">
        <v>19</v>
      </c>
      <c r="D9" s="1">
        <v>43911</v>
      </c>
      <c r="E9">
        <v>287675130</v>
      </c>
      <c r="F9" s="1">
        <v>43958</v>
      </c>
      <c r="G9">
        <v>8319</v>
      </c>
      <c r="H9" s="4">
        <v>437.2</v>
      </c>
      <c r="I9" s="4">
        <v>263.33</v>
      </c>
      <c r="J9" s="4">
        <v>3637066.8</v>
      </c>
      <c r="K9" s="4">
        <v>2190642.27</v>
      </c>
      <c r="L9" s="4">
        <f>Hechos[[#This Row],[Importe venta total]]-Hechos[[#This Row],[Importe Coste total]]</f>
        <v>1446424.5299999998</v>
      </c>
    </row>
    <row r="10" spans="1:12" x14ac:dyDescent="0.3">
      <c r="A10" t="s">
        <v>23</v>
      </c>
      <c r="B10" t="s">
        <v>982</v>
      </c>
      <c r="C10" t="s">
        <v>12</v>
      </c>
      <c r="D10" s="1">
        <v>44240</v>
      </c>
      <c r="E10">
        <v>839443290</v>
      </c>
      <c r="F10" s="1">
        <v>44287</v>
      </c>
      <c r="G10">
        <v>8779</v>
      </c>
      <c r="H10" s="4">
        <v>81.73</v>
      </c>
      <c r="I10" s="4">
        <v>56.67</v>
      </c>
      <c r="J10" s="4">
        <v>717507.67</v>
      </c>
      <c r="K10" s="4">
        <v>497505.93</v>
      </c>
      <c r="L10" s="4">
        <f>Hechos[[#This Row],[Importe venta total]]-Hechos[[#This Row],[Importe Coste total]]</f>
        <v>220001.74000000005</v>
      </c>
    </row>
    <row r="11" spans="1:12" x14ac:dyDescent="0.3">
      <c r="A11" t="s">
        <v>24</v>
      </c>
      <c r="B11" t="s">
        <v>984</v>
      </c>
      <c r="C11" t="s">
        <v>19</v>
      </c>
      <c r="D11" s="1">
        <v>44362</v>
      </c>
      <c r="E11">
        <v>814168298</v>
      </c>
      <c r="F11" s="1">
        <v>44389</v>
      </c>
      <c r="G11">
        <v>9347</v>
      </c>
      <c r="H11" s="4">
        <v>651.21</v>
      </c>
      <c r="I11" s="4">
        <v>524.96</v>
      </c>
      <c r="J11" s="4">
        <v>6086859.8700000001</v>
      </c>
      <c r="K11" s="4">
        <v>4906801.12</v>
      </c>
      <c r="L11" s="4">
        <f>Hechos[[#This Row],[Importe venta total]]-Hechos[[#This Row],[Importe Coste total]]</f>
        <v>1180058.75</v>
      </c>
    </row>
    <row r="12" spans="1:12" x14ac:dyDescent="0.3">
      <c r="A12" t="s">
        <v>25</v>
      </c>
      <c r="B12" t="s">
        <v>980</v>
      </c>
      <c r="C12" t="s">
        <v>14</v>
      </c>
      <c r="D12" s="1">
        <v>44757</v>
      </c>
      <c r="E12">
        <v>321273982</v>
      </c>
      <c r="F12" s="1">
        <v>44803</v>
      </c>
      <c r="G12">
        <v>966</v>
      </c>
      <c r="H12" s="4">
        <v>437.2</v>
      </c>
      <c r="I12" s="4">
        <v>263.33</v>
      </c>
      <c r="J12" s="4">
        <v>422335.2</v>
      </c>
      <c r="K12" s="4">
        <v>254376.78</v>
      </c>
      <c r="L12" s="4">
        <f>Hechos[[#This Row],[Importe venta total]]-Hechos[[#This Row],[Importe Coste total]]</f>
        <v>167958.42</v>
      </c>
    </row>
    <row r="13" spans="1:12" x14ac:dyDescent="0.3">
      <c r="A13" t="s">
        <v>26</v>
      </c>
      <c r="B13" t="s">
        <v>968</v>
      </c>
      <c r="C13" t="s">
        <v>12</v>
      </c>
      <c r="D13" s="1">
        <v>43964</v>
      </c>
      <c r="E13">
        <v>890496671</v>
      </c>
      <c r="F13" s="1">
        <v>43987</v>
      </c>
      <c r="G13">
        <v>6609</v>
      </c>
      <c r="H13" s="4">
        <v>152.58000000000001</v>
      </c>
      <c r="I13" s="4">
        <v>97.44</v>
      </c>
      <c r="J13" s="4">
        <v>1008401.22</v>
      </c>
      <c r="K13" s="4">
        <v>643980.96</v>
      </c>
      <c r="L13" s="4">
        <f>Hechos[[#This Row],[Importe venta total]]-Hechos[[#This Row],[Importe Coste total]]</f>
        <v>364420.26</v>
      </c>
    </row>
    <row r="14" spans="1:12" x14ac:dyDescent="0.3">
      <c r="A14" t="s">
        <v>27</v>
      </c>
      <c r="B14" t="s">
        <v>978</v>
      </c>
      <c r="C14" t="s">
        <v>12</v>
      </c>
      <c r="D14" s="1">
        <v>44322</v>
      </c>
      <c r="E14">
        <v>521885192</v>
      </c>
      <c r="F14" s="1">
        <v>44338</v>
      </c>
      <c r="G14">
        <v>6281</v>
      </c>
      <c r="H14" s="4">
        <v>47.45</v>
      </c>
      <c r="I14" s="4">
        <v>31.79</v>
      </c>
      <c r="J14" s="4">
        <v>298033.45</v>
      </c>
      <c r="K14" s="4">
        <v>199672.99</v>
      </c>
      <c r="L14" s="4">
        <f>Hechos[[#This Row],[Importe venta total]]-Hechos[[#This Row],[Importe Coste total]]</f>
        <v>98360.460000000021</v>
      </c>
    </row>
    <row r="15" spans="1:12" x14ac:dyDescent="0.3">
      <c r="A15" t="s">
        <v>28</v>
      </c>
      <c r="B15" t="s">
        <v>986</v>
      </c>
      <c r="C15" t="s">
        <v>14</v>
      </c>
      <c r="D15" s="1">
        <v>44142</v>
      </c>
      <c r="E15">
        <v>435800874</v>
      </c>
      <c r="F15" s="1">
        <v>44190</v>
      </c>
      <c r="G15">
        <v>2018</v>
      </c>
      <c r="H15" s="4">
        <v>154.06</v>
      </c>
      <c r="I15" s="4">
        <v>90.93</v>
      </c>
      <c r="J15" s="4">
        <v>310893.08</v>
      </c>
      <c r="K15" s="4">
        <v>183496.74</v>
      </c>
      <c r="L15" s="4">
        <f>Hechos[[#This Row],[Importe venta total]]-Hechos[[#This Row],[Importe Coste total]]</f>
        <v>127396.34000000003</v>
      </c>
    </row>
    <row r="16" spans="1:12" x14ac:dyDescent="0.3">
      <c r="A16" t="s">
        <v>29</v>
      </c>
      <c r="B16" t="s">
        <v>974</v>
      </c>
      <c r="C16" t="s">
        <v>12</v>
      </c>
      <c r="D16" s="1">
        <v>44489</v>
      </c>
      <c r="E16">
        <v>122917544</v>
      </c>
      <c r="F16" s="1">
        <v>44517</v>
      </c>
      <c r="G16">
        <v>2888</v>
      </c>
      <c r="H16" s="4">
        <v>9.33</v>
      </c>
      <c r="I16" s="4">
        <v>6.92</v>
      </c>
      <c r="J16" s="4">
        <v>26945.040000000001</v>
      </c>
      <c r="K16" s="4">
        <v>19984.96</v>
      </c>
      <c r="L16" s="4">
        <f>Hechos[[#This Row],[Importe venta total]]-Hechos[[#This Row],[Importe Coste total]]</f>
        <v>6960.0800000000017</v>
      </c>
    </row>
    <row r="17" spans="1:12" x14ac:dyDescent="0.3">
      <c r="A17" t="s">
        <v>30</v>
      </c>
      <c r="B17" t="s">
        <v>982</v>
      </c>
      <c r="C17" t="s">
        <v>12</v>
      </c>
      <c r="D17" s="1">
        <v>44490</v>
      </c>
      <c r="E17">
        <v>494221532</v>
      </c>
      <c r="F17" s="1">
        <v>44518</v>
      </c>
      <c r="G17">
        <v>9989</v>
      </c>
      <c r="H17" s="4">
        <v>81.73</v>
      </c>
      <c r="I17" s="4">
        <v>56.67</v>
      </c>
      <c r="J17" s="4">
        <v>816400.9700000002</v>
      </c>
      <c r="K17" s="4">
        <v>566076.63</v>
      </c>
      <c r="L17" s="4">
        <f>Hechos[[#This Row],[Importe venta total]]-Hechos[[#This Row],[Importe Coste total]]</f>
        <v>250324.3400000002</v>
      </c>
    </row>
    <row r="18" spans="1:12" x14ac:dyDescent="0.3">
      <c r="A18" t="s">
        <v>31</v>
      </c>
      <c r="B18" t="s">
        <v>980</v>
      </c>
      <c r="C18" t="s">
        <v>12</v>
      </c>
      <c r="D18" s="1">
        <v>43940</v>
      </c>
      <c r="E18">
        <v>731011664</v>
      </c>
      <c r="F18" s="1">
        <v>43951</v>
      </c>
      <c r="G18">
        <v>1451</v>
      </c>
      <c r="H18" s="4">
        <v>437.2</v>
      </c>
      <c r="I18" s="4">
        <v>263.33</v>
      </c>
      <c r="J18" s="4">
        <v>634377.19999999995</v>
      </c>
      <c r="K18" s="4">
        <v>382091.83</v>
      </c>
      <c r="L18" s="4">
        <f>Hechos[[#This Row],[Importe venta total]]-Hechos[[#This Row],[Importe Coste total]]</f>
        <v>252285.36999999994</v>
      </c>
    </row>
    <row r="19" spans="1:12" x14ac:dyDescent="0.3">
      <c r="A19" t="s">
        <v>32</v>
      </c>
      <c r="B19" t="s">
        <v>968</v>
      </c>
      <c r="C19" t="s">
        <v>12</v>
      </c>
      <c r="D19" s="1">
        <v>44868</v>
      </c>
      <c r="E19">
        <v>534899270</v>
      </c>
      <c r="F19" s="1">
        <v>44869</v>
      </c>
      <c r="G19">
        <v>7436</v>
      </c>
      <c r="H19" s="4">
        <v>152.58000000000001</v>
      </c>
      <c r="I19" s="4">
        <v>97.44</v>
      </c>
      <c r="J19" s="4">
        <v>1134584.8799999999</v>
      </c>
      <c r="K19" s="4">
        <v>724563.84</v>
      </c>
      <c r="L19" s="4">
        <f>Hechos[[#This Row],[Importe venta total]]-Hechos[[#This Row],[Importe Coste total]]</f>
        <v>410021.03999999992</v>
      </c>
    </row>
    <row r="20" spans="1:12" x14ac:dyDescent="0.3">
      <c r="A20" t="s">
        <v>33</v>
      </c>
      <c r="B20" t="s">
        <v>984</v>
      </c>
      <c r="C20" t="s">
        <v>14</v>
      </c>
      <c r="D20" s="1">
        <v>44752</v>
      </c>
      <c r="E20">
        <v>577808177</v>
      </c>
      <c r="F20" s="1">
        <v>44764</v>
      </c>
      <c r="G20">
        <v>5135</v>
      </c>
      <c r="H20" s="4">
        <v>651.21</v>
      </c>
      <c r="I20" s="4">
        <v>524.96</v>
      </c>
      <c r="J20" s="4">
        <v>3343963.35</v>
      </c>
      <c r="K20" s="4">
        <v>2695669.6</v>
      </c>
      <c r="L20" s="4">
        <f>Hechos[[#This Row],[Importe venta total]]-Hechos[[#This Row],[Importe Coste total]]</f>
        <v>648293.75</v>
      </c>
    </row>
    <row r="21" spans="1:12" x14ac:dyDescent="0.3">
      <c r="A21" t="s">
        <v>34</v>
      </c>
      <c r="B21" t="s">
        <v>984</v>
      </c>
      <c r="C21" t="s">
        <v>17</v>
      </c>
      <c r="D21" s="1">
        <v>44348</v>
      </c>
      <c r="E21">
        <v>251974713</v>
      </c>
      <c r="F21" s="1">
        <v>44368</v>
      </c>
      <c r="G21">
        <v>3772</v>
      </c>
      <c r="H21" s="4">
        <v>651.21</v>
      </c>
      <c r="I21" s="4">
        <v>524.96</v>
      </c>
      <c r="J21" s="4">
        <v>2456364.12</v>
      </c>
      <c r="K21" s="4">
        <v>1980149.12</v>
      </c>
      <c r="L21" s="4">
        <f>Hechos[[#This Row],[Importe venta total]]-Hechos[[#This Row],[Importe Coste total]]</f>
        <v>476215</v>
      </c>
    </row>
    <row r="22" spans="1:12" x14ac:dyDescent="0.3">
      <c r="A22" t="s">
        <v>35</v>
      </c>
      <c r="B22" t="s">
        <v>982</v>
      </c>
      <c r="C22" t="s">
        <v>19</v>
      </c>
      <c r="D22" s="1">
        <v>44040</v>
      </c>
      <c r="E22">
        <v>819947707</v>
      </c>
      <c r="F22" s="1">
        <v>44079</v>
      </c>
      <c r="G22">
        <v>9602</v>
      </c>
      <c r="H22" s="4">
        <v>81.73</v>
      </c>
      <c r="I22" s="4">
        <v>56.67</v>
      </c>
      <c r="J22" s="4">
        <v>784771.46</v>
      </c>
      <c r="K22" s="4">
        <v>544145.34</v>
      </c>
      <c r="L22" s="4">
        <f>Hechos[[#This Row],[Importe venta total]]-Hechos[[#This Row],[Importe Coste total]]</f>
        <v>240626.12</v>
      </c>
    </row>
    <row r="23" spans="1:12" x14ac:dyDescent="0.3">
      <c r="A23" t="s">
        <v>36</v>
      </c>
      <c r="B23" t="s">
        <v>980</v>
      </c>
      <c r="C23" t="s">
        <v>12</v>
      </c>
      <c r="D23" s="1">
        <v>44355</v>
      </c>
      <c r="E23">
        <v>464588487</v>
      </c>
      <c r="F23" s="1">
        <v>44402</v>
      </c>
      <c r="G23">
        <v>912</v>
      </c>
      <c r="H23" s="4">
        <v>437.2</v>
      </c>
      <c r="I23" s="4">
        <v>263.33</v>
      </c>
      <c r="J23" s="4">
        <v>398726.40000000002</v>
      </c>
      <c r="K23" s="4">
        <v>240156.96</v>
      </c>
      <c r="L23" s="4">
        <f>Hechos[[#This Row],[Importe venta total]]-Hechos[[#This Row],[Importe Coste total]]</f>
        <v>158569.44000000003</v>
      </c>
    </row>
    <row r="24" spans="1:12" x14ac:dyDescent="0.3">
      <c r="A24" t="s">
        <v>37</v>
      </c>
      <c r="B24" t="s">
        <v>968</v>
      </c>
      <c r="C24" t="s">
        <v>19</v>
      </c>
      <c r="D24" s="1">
        <v>44403</v>
      </c>
      <c r="E24">
        <v>139070880</v>
      </c>
      <c r="F24" s="1">
        <v>44412</v>
      </c>
      <c r="G24">
        <v>3019</v>
      </c>
      <c r="H24" s="4">
        <v>152.58000000000001</v>
      </c>
      <c r="I24" s="4">
        <v>97.44</v>
      </c>
      <c r="J24" s="4">
        <v>460639.02</v>
      </c>
      <c r="K24" s="4">
        <v>294171.36</v>
      </c>
      <c r="L24" s="4">
        <f>Hechos[[#This Row],[Importe venta total]]-Hechos[[#This Row],[Importe Coste total]]</f>
        <v>166467.66000000003</v>
      </c>
    </row>
    <row r="25" spans="1:12" x14ac:dyDescent="0.3">
      <c r="A25" t="s">
        <v>38</v>
      </c>
      <c r="B25" t="s">
        <v>988</v>
      </c>
      <c r="C25" t="s">
        <v>12</v>
      </c>
      <c r="D25" s="1">
        <v>44484</v>
      </c>
      <c r="E25">
        <v>416881215</v>
      </c>
      <c r="F25" s="1">
        <v>44490</v>
      </c>
      <c r="G25">
        <v>3270</v>
      </c>
      <c r="H25" s="4">
        <v>109.28</v>
      </c>
      <c r="I25" s="4">
        <v>35.840000000000003</v>
      </c>
      <c r="J25" s="4">
        <v>357345.6</v>
      </c>
      <c r="K25" s="4">
        <v>117196.80000000002</v>
      </c>
      <c r="L25" s="4">
        <f>Hechos[[#This Row],[Importe venta total]]-Hechos[[#This Row],[Importe Coste total]]</f>
        <v>240148.79999999996</v>
      </c>
    </row>
    <row r="26" spans="1:12" x14ac:dyDescent="0.3">
      <c r="A26" t="s">
        <v>39</v>
      </c>
      <c r="B26" t="s">
        <v>986</v>
      </c>
      <c r="C26" t="s">
        <v>12</v>
      </c>
      <c r="D26" s="1">
        <v>44523</v>
      </c>
      <c r="E26">
        <v>141818320</v>
      </c>
      <c r="F26" s="1">
        <v>44529</v>
      </c>
      <c r="G26">
        <v>6047</v>
      </c>
      <c r="H26" s="4">
        <v>154.06</v>
      </c>
      <c r="I26" s="4">
        <v>90.93</v>
      </c>
      <c r="J26" s="4">
        <v>931600.82</v>
      </c>
      <c r="K26" s="4">
        <v>549853.71000000008</v>
      </c>
      <c r="L26" s="4">
        <f>Hechos[[#This Row],[Importe venta total]]-Hechos[[#This Row],[Importe Coste total]]</f>
        <v>381747.10999999987</v>
      </c>
    </row>
    <row r="27" spans="1:12" x14ac:dyDescent="0.3">
      <c r="A27" t="s">
        <v>40</v>
      </c>
      <c r="B27" t="s">
        <v>982</v>
      </c>
      <c r="C27" t="s">
        <v>14</v>
      </c>
      <c r="D27" s="1">
        <v>44592</v>
      </c>
      <c r="E27">
        <v>477993524</v>
      </c>
      <c r="F27" s="1">
        <v>44632</v>
      </c>
      <c r="G27">
        <v>7761</v>
      </c>
      <c r="H27" s="4">
        <v>81.73</v>
      </c>
      <c r="I27" s="4">
        <v>56.67</v>
      </c>
      <c r="J27" s="4">
        <v>634306.53</v>
      </c>
      <c r="K27" s="4">
        <v>439815.87</v>
      </c>
      <c r="L27" s="4">
        <f>Hechos[[#This Row],[Importe venta total]]-Hechos[[#This Row],[Importe Coste total]]</f>
        <v>194490.66000000003</v>
      </c>
    </row>
    <row r="28" spans="1:12" x14ac:dyDescent="0.3">
      <c r="A28" t="s">
        <v>41</v>
      </c>
      <c r="B28" t="s">
        <v>988</v>
      </c>
      <c r="C28" t="s">
        <v>14</v>
      </c>
      <c r="D28" s="1">
        <v>44388</v>
      </c>
      <c r="E28">
        <v>859830653</v>
      </c>
      <c r="F28" s="1">
        <v>44413</v>
      </c>
      <c r="G28">
        <v>1852</v>
      </c>
      <c r="H28" s="4">
        <v>109.28</v>
      </c>
      <c r="I28" s="4">
        <v>35.840000000000003</v>
      </c>
      <c r="J28" s="4">
        <v>202386.56</v>
      </c>
      <c r="K28" s="4">
        <v>66375.680000000008</v>
      </c>
      <c r="L28" s="4">
        <f>Hechos[[#This Row],[Importe venta total]]-Hechos[[#This Row],[Importe Coste total]]</f>
        <v>136010.88</v>
      </c>
    </row>
    <row r="29" spans="1:12" x14ac:dyDescent="0.3">
      <c r="A29" t="s">
        <v>42</v>
      </c>
      <c r="B29" t="s">
        <v>988</v>
      </c>
      <c r="C29" t="s">
        <v>12</v>
      </c>
      <c r="D29" s="1">
        <v>44799</v>
      </c>
      <c r="E29">
        <v>342066037</v>
      </c>
      <c r="F29" s="1">
        <v>44845</v>
      </c>
      <c r="G29">
        <v>3797</v>
      </c>
      <c r="H29" s="4">
        <v>109.28</v>
      </c>
      <c r="I29" s="4">
        <v>35.840000000000003</v>
      </c>
      <c r="J29" s="4">
        <v>414936.16</v>
      </c>
      <c r="K29" s="4">
        <v>136084.48000000001</v>
      </c>
      <c r="L29" s="4">
        <f>Hechos[[#This Row],[Importe venta total]]-Hechos[[#This Row],[Importe Coste total]]</f>
        <v>278851.67999999993</v>
      </c>
    </row>
    <row r="30" spans="1:12" x14ac:dyDescent="0.3">
      <c r="A30" t="s">
        <v>43</v>
      </c>
      <c r="B30" t="s">
        <v>990</v>
      </c>
      <c r="C30" t="s">
        <v>12</v>
      </c>
      <c r="D30" s="1">
        <v>44248</v>
      </c>
      <c r="E30">
        <v>749748504</v>
      </c>
      <c r="F30" s="1">
        <v>44271</v>
      </c>
      <c r="G30">
        <v>6098</v>
      </c>
      <c r="H30" s="4">
        <v>668.27</v>
      </c>
      <c r="I30" s="4">
        <v>502.54</v>
      </c>
      <c r="J30" s="4">
        <v>4075110.46</v>
      </c>
      <c r="K30" s="4">
        <v>3064488.92</v>
      </c>
      <c r="L30" s="4">
        <f>Hechos[[#This Row],[Importe venta total]]-Hechos[[#This Row],[Importe Coste total]]</f>
        <v>1010621.54</v>
      </c>
    </row>
    <row r="31" spans="1:12" x14ac:dyDescent="0.3">
      <c r="A31" t="s">
        <v>44</v>
      </c>
      <c r="B31" t="s">
        <v>980</v>
      </c>
      <c r="C31" t="s">
        <v>19</v>
      </c>
      <c r="D31" s="1">
        <v>44438</v>
      </c>
      <c r="E31">
        <v>828239381</v>
      </c>
      <c r="F31" s="1">
        <v>44477</v>
      </c>
      <c r="G31">
        <v>3293</v>
      </c>
      <c r="H31" s="4">
        <v>437.2</v>
      </c>
      <c r="I31" s="4">
        <v>263.33</v>
      </c>
      <c r="J31" s="4">
        <v>1439699.6</v>
      </c>
      <c r="K31" s="4">
        <v>867145.69</v>
      </c>
      <c r="L31" s="4">
        <f>Hechos[[#This Row],[Importe venta total]]-Hechos[[#This Row],[Importe Coste total]]</f>
        <v>572553.91000000015</v>
      </c>
    </row>
    <row r="32" spans="1:12" x14ac:dyDescent="0.3">
      <c r="A32" t="s">
        <v>45</v>
      </c>
      <c r="B32" t="s">
        <v>986</v>
      </c>
      <c r="C32" t="s">
        <v>14</v>
      </c>
      <c r="D32" s="1">
        <v>44611</v>
      </c>
      <c r="E32">
        <v>293212497</v>
      </c>
      <c r="F32" s="1">
        <v>44629</v>
      </c>
      <c r="G32">
        <v>6948</v>
      </c>
      <c r="H32" s="4">
        <v>154.06</v>
      </c>
      <c r="I32" s="4">
        <v>90.93</v>
      </c>
      <c r="J32" s="4">
        <v>1070408.8799999999</v>
      </c>
      <c r="K32" s="4">
        <v>631781.64</v>
      </c>
      <c r="L32" s="4">
        <f>Hechos[[#This Row],[Importe venta total]]-Hechos[[#This Row],[Importe Coste total]]</f>
        <v>438627.23999999987</v>
      </c>
    </row>
    <row r="33" spans="1:12" x14ac:dyDescent="0.3">
      <c r="A33" t="s">
        <v>46</v>
      </c>
      <c r="B33" t="s">
        <v>982</v>
      </c>
      <c r="C33" t="s">
        <v>17</v>
      </c>
      <c r="D33" s="1">
        <v>44152</v>
      </c>
      <c r="E33">
        <v>280654180</v>
      </c>
      <c r="F33" s="1">
        <v>44198</v>
      </c>
      <c r="G33">
        <v>663</v>
      </c>
      <c r="H33" s="4">
        <v>81.73</v>
      </c>
      <c r="I33" s="4">
        <v>56.67</v>
      </c>
      <c r="J33" s="4">
        <v>54186.990000000005</v>
      </c>
      <c r="K33" s="4">
        <v>37572.21</v>
      </c>
      <c r="L33" s="4">
        <f>Hechos[[#This Row],[Importe venta total]]-Hechos[[#This Row],[Importe Coste total]]</f>
        <v>16614.780000000006</v>
      </c>
    </row>
    <row r="34" spans="1:12" x14ac:dyDescent="0.3">
      <c r="A34" t="s">
        <v>47</v>
      </c>
      <c r="B34" t="s">
        <v>988</v>
      </c>
      <c r="C34" t="s">
        <v>19</v>
      </c>
      <c r="D34" s="1">
        <v>44160</v>
      </c>
      <c r="E34">
        <v>196863257</v>
      </c>
      <c r="F34" s="1">
        <v>44205</v>
      </c>
      <c r="G34">
        <v>5067</v>
      </c>
      <c r="H34" s="4">
        <v>109.28</v>
      </c>
      <c r="I34" s="4">
        <v>35.840000000000003</v>
      </c>
      <c r="J34" s="4">
        <v>553721.76</v>
      </c>
      <c r="K34" s="4">
        <v>181601.28000000003</v>
      </c>
      <c r="L34" s="4">
        <f>Hechos[[#This Row],[Importe venta total]]-Hechos[[#This Row],[Importe Coste total]]</f>
        <v>372120.48</v>
      </c>
    </row>
    <row r="35" spans="1:12" x14ac:dyDescent="0.3">
      <c r="A35" t="s">
        <v>48</v>
      </c>
      <c r="B35" t="s">
        <v>974</v>
      </c>
      <c r="C35" t="s">
        <v>14</v>
      </c>
      <c r="D35" s="1">
        <v>44840</v>
      </c>
      <c r="E35">
        <v>868451058</v>
      </c>
      <c r="F35" s="1">
        <v>44842</v>
      </c>
      <c r="G35">
        <v>2822</v>
      </c>
      <c r="H35" s="4">
        <v>9.33</v>
      </c>
      <c r="I35" s="4">
        <v>6.92</v>
      </c>
      <c r="J35" s="4">
        <v>26329.26</v>
      </c>
      <c r="K35" s="4">
        <v>19528.240000000002</v>
      </c>
      <c r="L35" s="4">
        <f>Hechos[[#This Row],[Importe venta total]]-Hechos[[#This Row],[Importe Coste total]]</f>
        <v>6801.0199999999968</v>
      </c>
    </row>
    <row r="36" spans="1:12" x14ac:dyDescent="0.3">
      <c r="A36" t="s">
        <v>49</v>
      </c>
      <c r="B36" t="s">
        <v>988</v>
      </c>
      <c r="C36" t="s">
        <v>17</v>
      </c>
      <c r="D36" s="1">
        <v>43928</v>
      </c>
      <c r="E36">
        <v>492341411</v>
      </c>
      <c r="F36" s="1">
        <v>43975</v>
      </c>
      <c r="G36">
        <v>3619</v>
      </c>
      <c r="H36" s="4">
        <v>109.28</v>
      </c>
      <c r="I36" s="4">
        <v>35.840000000000003</v>
      </c>
      <c r="J36" s="4">
        <v>395484.32</v>
      </c>
      <c r="K36" s="4">
        <v>129704.96000000001</v>
      </c>
      <c r="L36" s="4">
        <f>Hechos[[#This Row],[Importe venta total]]-Hechos[[#This Row],[Importe Coste total]]</f>
        <v>265779.36</v>
      </c>
    </row>
    <row r="37" spans="1:12" x14ac:dyDescent="0.3">
      <c r="A37" t="s">
        <v>50</v>
      </c>
      <c r="B37" t="s">
        <v>970</v>
      </c>
      <c r="C37" t="s">
        <v>14</v>
      </c>
      <c r="D37" s="1">
        <v>44532</v>
      </c>
      <c r="E37">
        <v>485770642</v>
      </c>
      <c r="F37" s="1">
        <v>44545</v>
      </c>
      <c r="G37">
        <v>9183</v>
      </c>
      <c r="H37" s="4">
        <v>421.89</v>
      </c>
      <c r="I37" s="4">
        <v>364.69</v>
      </c>
      <c r="J37" s="4">
        <v>3874215.87</v>
      </c>
      <c r="K37" s="4">
        <v>3348948.27</v>
      </c>
      <c r="L37" s="4">
        <f>Hechos[[#This Row],[Importe venta total]]-Hechos[[#This Row],[Importe Coste total]]</f>
        <v>525267.60000000009</v>
      </c>
    </row>
    <row r="38" spans="1:12" x14ac:dyDescent="0.3">
      <c r="A38" t="s">
        <v>51</v>
      </c>
      <c r="B38" t="s">
        <v>978</v>
      </c>
      <c r="C38" t="s">
        <v>14</v>
      </c>
      <c r="D38" s="1">
        <v>44163</v>
      </c>
      <c r="E38">
        <v>536287581</v>
      </c>
      <c r="F38" s="1">
        <v>44193</v>
      </c>
      <c r="G38">
        <v>8268</v>
      </c>
      <c r="H38" s="4">
        <v>47.45</v>
      </c>
      <c r="I38" s="4">
        <v>31.79</v>
      </c>
      <c r="J38" s="4">
        <v>392316.6</v>
      </c>
      <c r="K38" s="4">
        <v>262839.71999999997</v>
      </c>
      <c r="L38" s="4">
        <f>Hechos[[#This Row],[Importe venta total]]-Hechos[[#This Row],[Importe Coste total]]</f>
        <v>129476.88</v>
      </c>
    </row>
    <row r="39" spans="1:12" x14ac:dyDescent="0.3">
      <c r="A39" t="s">
        <v>52</v>
      </c>
      <c r="B39" t="s">
        <v>972</v>
      </c>
      <c r="C39" t="s">
        <v>12</v>
      </c>
      <c r="D39" s="1">
        <v>44654</v>
      </c>
      <c r="E39">
        <v>851753556</v>
      </c>
      <c r="F39" s="1">
        <v>44693</v>
      </c>
      <c r="G39">
        <v>1660</v>
      </c>
      <c r="H39" s="4">
        <v>205.7</v>
      </c>
      <c r="I39" s="4">
        <v>117.11</v>
      </c>
      <c r="J39" s="4">
        <v>341462</v>
      </c>
      <c r="K39" s="4">
        <v>194402.6</v>
      </c>
      <c r="L39" s="4">
        <f>Hechos[[#This Row],[Importe venta total]]-Hechos[[#This Row],[Importe Coste total]]</f>
        <v>147059.4</v>
      </c>
    </row>
    <row r="40" spans="1:12" x14ac:dyDescent="0.3">
      <c r="A40" t="s">
        <v>53</v>
      </c>
      <c r="B40" t="s">
        <v>986</v>
      </c>
      <c r="C40" t="s">
        <v>19</v>
      </c>
      <c r="D40" s="1">
        <v>44331</v>
      </c>
      <c r="E40">
        <v>810342395</v>
      </c>
      <c r="F40" s="1">
        <v>44347</v>
      </c>
      <c r="G40">
        <v>7177</v>
      </c>
      <c r="H40" s="4">
        <v>154.06</v>
      </c>
      <c r="I40" s="4">
        <v>90.93</v>
      </c>
      <c r="J40" s="4">
        <v>1105688.6200000001</v>
      </c>
      <c r="K40" s="4">
        <v>652604.6100000001</v>
      </c>
      <c r="L40" s="4">
        <f>Hechos[[#This Row],[Importe venta total]]-Hechos[[#This Row],[Importe Coste total]]</f>
        <v>453084.01</v>
      </c>
    </row>
    <row r="41" spans="1:12" x14ac:dyDescent="0.3">
      <c r="A41" t="s">
        <v>54</v>
      </c>
      <c r="B41" t="s">
        <v>990</v>
      </c>
      <c r="C41" t="s">
        <v>17</v>
      </c>
      <c r="D41" s="1">
        <v>44799</v>
      </c>
      <c r="E41">
        <v>310540425</v>
      </c>
      <c r="F41" s="1">
        <v>44805</v>
      </c>
      <c r="G41">
        <v>4668</v>
      </c>
      <c r="H41" s="4">
        <v>668.27</v>
      </c>
      <c r="I41" s="4">
        <v>502.54</v>
      </c>
      <c r="J41" s="4">
        <v>3119484.36</v>
      </c>
      <c r="K41" s="4">
        <v>2345856.7200000002</v>
      </c>
      <c r="L41" s="4">
        <f>Hechos[[#This Row],[Importe venta total]]-Hechos[[#This Row],[Importe Coste total]]</f>
        <v>773627.63999999966</v>
      </c>
    </row>
    <row r="42" spans="1:12" x14ac:dyDescent="0.3">
      <c r="A42" t="s">
        <v>55</v>
      </c>
      <c r="B42" t="s">
        <v>974</v>
      </c>
      <c r="C42" t="s">
        <v>14</v>
      </c>
      <c r="D42" s="1">
        <v>44158</v>
      </c>
      <c r="E42">
        <v>221146476</v>
      </c>
      <c r="F42" s="1">
        <v>44196</v>
      </c>
      <c r="G42">
        <v>1011</v>
      </c>
      <c r="H42" s="4">
        <v>9.33</v>
      </c>
      <c r="I42" s="4">
        <v>6.92</v>
      </c>
      <c r="J42" s="4">
        <v>9432.6299999999992</v>
      </c>
      <c r="K42" s="4">
        <v>6996.12</v>
      </c>
      <c r="L42" s="4">
        <f>Hechos[[#This Row],[Importe venta total]]-Hechos[[#This Row],[Importe Coste total]]</f>
        <v>2436.5099999999993</v>
      </c>
    </row>
    <row r="43" spans="1:12" x14ac:dyDescent="0.3">
      <c r="A43" t="s">
        <v>56</v>
      </c>
      <c r="B43" t="s">
        <v>988</v>
      </c>
      <c r="C43" t="s">
        <v>14</v>
      </c>
      <c r="D43" s="1">
        <v>44827</v>
      </c>
      <c r="E43">
        <v>131271874</v>
      </c>
      <c r="F43" s="1">
        <v>44831</v>
      </c>
      <c r="G43">
        <v>5120</v>
      </c>
      <c r="H43" s="4">
        <v>109.28</v>
      </c>
      <c r="I43" s="4">
        <v>35.840000000000003</v>
      </c>
      <c r="J43" s="4">
        <v>559513.59999999998</v>
      </c>
      <c r="K43" s="4">
        <v>183500.79999999999</v>
      </c>
      <c r="L43" s="4">
        <f>Hechos[[#This Row],[Importe venta total]]-Hechos[[#This Row],[Importe Coste total]]</f>
        <v>376012.79999999999</v>
      </c>
    </row>
    <row r="44" spans="1:12" x14ac:dyDescent="0.3">
      <c r="A44" t="s">
        <v>57</v>
      </c>
      <c r="B44" t="s">
        <v>974</v>
      </c>
      <c r="C44" t="s">
        <v>17</v>
      </c>
      <c r="D44" s="1">
        <v>44676</v>
      </c>
      <c r="E44">
        <v>600340449</v>
      </c>
      <c r="F44" s="1">
        <v>44714</v>
      </c>
      <c r="G44">
        <v>2935</v>
      </c>
      <c r="H44" s="4">
        <v>9.33</v>
      </c>
      <c r="I44" s="4">
        <v>6.92</v>
      </c>
      <c r="J44" s="4">
        <v>27383.55</v>
      </c>
      <c r="K44" s="4">
        <v>20310.2</v>
      </c>
      <c r="L44" s="4">
        <f>Hechos[[#This Row],[Importe venta total]]-Hechos[[#This Row],[Importe Coste total]]</f>
        <v>7073.3499999999985</v>
      </c>
    </row>
    <row r="45" spans="1:12" x14ac:dyDescent="0.3">
      <c r="A45" t="s">
        <v>58</v>
      </c>
      <c r="B45" t="s">
        <v>984</v>
      </c>
      <c r="C45" t="s">
        <v>17</v>
      </c>
      <c r="D45" s="1">
        <v>44854</v>
      </c>
      <c r="E45">
        <v>908088529</v>
      </c>
      <c r="F45" s="1">
        <v>44887</v>
      </c>
      <c r="G45">
        <v>2430</v>
      </c>
      <c r="H45" s="4">
        <v>651.21</v>
      </c>
      <c r="I45" s="4">
        <v>524.96</v>
      </c>
      <c r="J45" s="4">
        <v>1582440.3</v>
      </c>
      <c r="K45" s="4">
        <v>1275652.8</v>
      </c>
      <c r="L45" s="4">
        <f>Hechos[[#This Row],[Importe venta total]]-Hechos[[#This Row],[Importe Coste total]]</f>
        <v>306787.5</v>
      </c>
    </row>
    <row r="46" spans="1:12" x14ac:dyDescent="0.3">
      <c r="A46" t="s">
        <v>59</v>
      </c>
      <c r="B46" t="s">
        <v>972</v>
      </c>
      <c r="C46" t="s">
        <v>12</v>
      </c>
      <c r="D46" s="1">
        <v>44047</v>
      </c>
      <c r="E46">
        <v>404564940</v>
      </c>
      <c r="F46" s="1">
        <v>44071</v>
      </c>
      <c r="G46">
        <v>8611</v>
      </c>
      <c r="H46" s="4">
        <v>205.7</v>
      </c>
      <c r="I46" s="4">
        <v>117.11</v>
      </c>
      <c r="J46" s="4">
        <v>1771282.7</v>
      </c>
      <c r="K46" s="4">
        <v>1008434.21</v>
      </c>
      <c r="L46" s="4">
        <f>Hechos[[#This Row],[Importe venta total]]-Hechos[[#This Row],[Importe Coste total]]</f>
        <v>762848.49</v>
      </c>
    </row>
    <row r="47" spans="1:12" x14ac:dyDescent="0.3">
      <c r="A47" t="s">
        <v>60</v>
      </c>
      <c r="B47" t="s">
        <v>982</v>
      </c>
      <c r="C47" t="s">
        <v>17</v>
      </c>
      <c r="D47" s="1">
        <v>44217</v>
      </c>
      <c r="E47">
        <v>760131013</v>
      </c>
      <c r="F47" s="1">
        <v>44224</v>
      </c>
      <c r="G47">
        <v>8513</v>
      </c>
      <c r="H47" s="4">
        <v>81.73</v>
      </c>
      <c r="I47" s="4">
        <v>56.67</v>
      </c>
      <c r="J47" s="4">
        <v>695767.49</v>
      </c>
      <c r="K47" s="4">
        <v>482431.71</v>
      </c>
      <c r="L47" s="4">
        <f>Hechos[[#This Row],[Importe venta total]]-Hechos[[#This Row],[Importe Coste total]]</f>
        <v>213335.77999999997</v>
      </c>
    </row>
    <row r="48" spans="1:12" x14ac:dyDescent="0.3">
      <c r="A48" t="s">
        <v>61</v>
      </c>
      <c r="B48" t="s">
        <v>988</v>
      </c>
      <c r="C48" t="s">
        <v>19</v>
      </c>
      <c r="D48" s="1">
        <v>44867</v>
      </c>
      <c r="E48">
        <v>115460574</v>
      </c>
      <c r="F48" s="1">
        <v>44884</v>
      </c>
      <c r="G48">
        <v>6205</v>
      </c>
      <c r="H48" s="4">
        <v>109.28</v>
      </c>
      <c r="I48" s="4">
        <v>35.840000000000003</v>
      </c>
      <c r="J48" s="4">
        <v>678082.4</v>
      </c>
      <c r="K48" s="4">
        <v>222387.20000000001</v>
      </c>
      <c r="L48" s="4">
        <f>Hechos[[#This Row],[Importe venta total]]-Hechos[[#This Row],[Importe Coste total]]</f>
        <v>455695.2</v>
      </c>
    </row>
    <row r="49" spans="1:12" x14ac:dyDescent="0.3">
      <c r="A49" t="s">
        <v>62</v>
      </c>
      <c r="B49" t="s">
        <v>978</v>
      </c>
      <c r="C49" t="s">
        <v>17</v>
      </c>
      <c r="D49" s="1">
        <v>44600</v>
      </c>
      <c r="E49">
        <v>731539952</v>
      </c>
      <c r="F49" s="1">
        <v>44601</v>
      </c>
      <c r="G49">
        <v>7783</v>
      </c>
      <c r="H49" s="4">
        <v>47.45</v>
      </c>
      <c r="I49" s="4">
        <v>31.79</v>
      </c>
      <c r="J49" s="4">
        <v>369303.35</v>
      </c>
      <c r="K49" s="4">
        <v>247421.57</v>
      </c>
      <c r="L49" s="4">
        <f>Hechos[[#This Row],[Importe venta total]]-Hechos[[#This Row],[Importe Coste total]]</f>
        <v>121881.77999999997</v>
      </c>
    </row>
    <row r="50" spans="1:12" x14ac:dyDescent="0.3">
      <c r="A50" t="s">
        <v>63</v>
      </c>
      <c r="B50" t="s">
        <v>970</v>
      </c>
      <c r="C50" t="s">
        <v>12</v>
      </c>
      <c r="D50" s="1">
        <v>44776</v>
      </c>
      <c r="E50">
        <v>439667975</v>
      </c>
      <c r="F50" s="1">
        <v>44825</v>
      </c>
      <c r="G50">
        <v>6379</v>
      </c>
      <c r="H50" s="4">
        <v>421.89</v>
      </c>
      <c r="I50" s="4">
        <v>364.69</v>
      </c>
      <c r="J50" s="4">
        <v>2691236.31</v>
      </c>
      <c r="K50" s="4">
        <v>2326357.5099999998</v>
      </c>
      <c r="L50" s="4">
        <f>Hechos[[#This Row],[Importe venta total]]-Hechos[[#This Row],[Importe Coste total]]</f>
        <v>364878.80000000028</v>
      </c>
    </row>
    <row r="51" spans="1:12" x14ac:dyDescent="0.3">
      <c r="A51" t="s">
        <v>64</v>
      </c>
      <c r="B51" t="s">
        <v>988</v>
      </c>
      <c r="C51" t="s">
        <v>17</v>
      </c>
      <c r="D51" s="1">
        <v>44815</v>
      </c>
      <c r="E51">
        <v>291455972</v>
      </c>
      <c r="F51" s="1">
        <v>44820</v>
      </c>
      <c r="G51">
        <v>7154</v>
      </c>
      <c r="H51" s="4">
        <v>109.28</v>
      </c>
      <c r="I51" s="4">
        <v>35.840000000000003</v>
      </c>
      <c r="J51" s="4">
        <v>781789.12</v>
      </c>
      <c r="K51" s="4">
        <v>256399.35999999999</v>
      </c>
      <c r="L51" s="4">
        <f>Hechos[[#This Row],[Importe venta total]]-Hechos[[#This Row],[Importe Coste total]]</f>
        <v>525389.76</v>
      </c>
    </row>
    <row r="52" spans="1:12" x14ac:dyDescent="0.3">
      <c r="A52" t="s">
        <v>65</v>
      </c>
      <c r="B52" t="s">
        <v>972</v>
      </c>
      <c r="C52" t="s">
        <v>17</v>
      </c>
      <c r="D52" s="1">
        <v>44805</v>
      </c>
      <c r="E52">
        <v>508827769</v>
      </c>
      <c r="F52" s="1">
        <v>44817</v>
      </c>
      <c r="G52">
        <v>2299</v>
      </c>
      <c r="H52" s="4">
        <v>205.7</v>
      </c>
      <c r="I52" s="4">
        <v>117.11</v>
      </c>
      <c r="J52" s="4">
        <v>472904.3</v>
      </c>
      <c r="K52" s="4">
        <v>269235.89</v>
      </c>
      <c r="L52" s="4">
        <f>Hechos[[#This Row],[Importe venta total]]-Hechos[[#This Row],[Importe Coste total]]</f>
        <v>203668.40999999997</v>
      </c>
    </row>
    <row r="53" spans="1:12" x14ac:dyDescent="0.3">
      <c r="A53" t="s">
        <v>66</v>
      </c>
      <c r="B53" t="s">
        <v>986</v>
      </c>
      <c r="C53" t="s">
        <v>19</v>
      </c>
      <c r="D53" s="1">
        <v>43938</v>
      </c>
      <c r="E53">
        <v>934019696</v>
      </c>
      <c r="F53" s="1">
        <v>43958</v>
      </c>
      <c r="G53">
        <v>6039</v>
      </c>
      <c r="H53" s="4">
        <v>154.06</v>
      </c>
      <c r="I53" s="4">
        <v>90.93</v>
      </c>
      <c r="J53" s="4">
        <v>930368.34</v>
      </c>
      <c r="K53" s="4">
        <v>549126.27</v>
      </c>
      <c r="L53" s="4">
        <f>Hechos[[#This Row],[Importe venta total]]-Hechos[[#This Row],[Importe Coste total]]</f>
        <v>381242.06999999995</v>
      </c>
    </row>
    <row r="54" spans="1:12" x14ac:dyDescent="0.3">
      <c r="A54" t="s">
        <v>67</v>
      </c>
      <c r="B54" t="s">
        <v>978</v>
      </c>
      <c r="C54" t="s">
        <v>17</v>
      </c>
      <c r="D54" s="1">
        <v>44160</v>
      </c>
      <c r="E54">
        <v>579580581</v>
      </c>
      <c r="F54" s="1">
        <v>44177</v>
      </c>
      <c r="G54">
        <v>9628</v>
      </c>
      <c r="H54" s="4">
        <v>47.45</v>
      </c>
      <c r="I54" s="4">
        <v>31.79</v>
      </c>
      <c r="J54" s="4">
        <v>456848.6</v>
      </c>
      <c r="K54" s="4">
        <v>306074.12</v>
      </c>
      <c r="L54" s="4">
        <f>Hechos[[#This Row],[Importe venta total]]-Hechos[[#This Row],[Importe Coste total]]</f>
        <v>150774.47999999998</v>
      </c>
    </row>
    <row r="55" spans="1:12" x14ac:dyDescent="0.3">
      <c r="A55" t="s">
        <v>68</v>
      </c>
      <c r="B55" t="s">
        <v>970</v>
      </c>
      <c r="C55" t="s">
        <v>12</v>
      </c>
      <c r="D55" s="1">
        <v>44435</v>
      </c>
      <c r="E55">
        <v>778371751</v>
      </c>
      <c r="F55" s="1">
        <v>44442</v>
      </c>
      <c r="G55">
        <v>6353</v>
      </c>
      <c r="H55" s="4">
        <v>421.89</v>
      </c>
      <c r="I55" s="4">
        <v>364.69</v>
      </c>
      <c r="J55" s="4">
        <v>2680267.17</v>
      </c>
      <c r="K55" s="4">
        <v>2316875.5699999998</v>
      </c>
      <c r="L55" s="4">
        <f>Hechos[[#This Row],[Importe venta total]]-Hechos[[#This Row],[Importe Coste total]]</f>
        <v>363391.60000000009</v>
      </c>
    </row>
    <row r="56" spans="1:12" x14ac:dyDescent="0.3">
      <c r="A56" t="s">
        <v>69</v>
      </c>
      <c r="B56" t="s">
        <v>986</v>
      </c>
      <c r="C56" t="s">
        <v>19</v>
      </c>
      <c r="D56" s="1">
        <v>44393</v>
      </c>
      <c r="E56">
        <v>233567035</v>
      </c>
      <c r="F56" s="1">
        <v>44425</v>
      </c>
      <c r="G56">
        <v>6531</v>
      </c>
      <c r="H56" s="4">
        <v>154.06</v>
      </c>
      <c r="I56" s="4">
        <v>90.93</v>
      </c>
      <c r="J56" s="4">
        <v>1006165.86</v>
      </c>
      <c r="K56" s="4">
        <v>593863.83000000007</v>
      </c>
      <c r="L56" s="4">
        <f>Hechos[[#This Row],[Importe venta total]]-Hechos[[#This Row],[Importe Coste total]]</f>
        <v>412302.02999999991</v>
      </c>
    </row>
    <row r="57" spans="1:12" x14ac:dyDescent="0.3">
      <c r="A57" t="s">
        <v>70</v>
      </c>
      <c r="B57" t="s">
        <v>978</v>
      </c>
      <c r="C57" t="s">
        <v>14</v>
      </c>
      <c r="D57" s="1">
        <v>44858</v>
      </c>
      <c r="E57">
        <v>868652760</v>
      </c>
      <c r="F57" s="1">
        <v>44903</v>
      </c>
      <c r="G57">
        <v>2510</v>
      </c>
      <c r="H57" s="4">
        <v>47.45</v>
      </c>
      <c r="I57" s="4">
        <v>31.79</v>
      </c>
      <c r="J57" s="4">
        <v>119099.5</v>
      </c>
      <c r="K57" s="4">
        <v>79792.899999999994</v>
      </c>
      <c r="L57" s="4">
        <f>Hechos[[#This Row],[Importe venta total]]-Hechos[[#This Row],[Importe Coste total]]</f>
        <v>39306.600000000006</v>
      </c>
    </row>
    <row r="58" spans="1:12" x14ac:dyDescent="0.3">
      <c r="A58" t="s">
        <v>71</v>
      </c>
      <c r="B58" t="s">
        <v>986</v>
      </c>
      <c r="C58" t="s">
        <v>17</v>
      </c>
      <c r="D58" s="1">
        <v>44188</v>
      </c>
      <c r="E58">
        <v>177427756</v>
      </c>
      <c r="F58" s="1">
        <v>44227</v>
      </c>
      <c r="G58">
        <v>3671</v>
      </c>
      <c r="H58" s="4">
        <v>154.06</v>
      </c>
      <c r="I58" s="4">
        <v>90.93</v>
      </c>
      <c r="J58" s="4">
        <v>565554.26</v>
      </c>
      <c r="K58" s="4">
        <v>333804.03000000003</v>
      </c>
      <c r="L58" s="4">
        <f>Hechos[[#This Row],[Importe venta total]]-Hechos[[#This Row],[Importe Coste total]]</f>
        <v>231750.22999999998</v>
      </c>
    </row>
    <row r="59" spans="1:12" x14ac:dyDescent="0.3">
      <c r="A59" t="s">
        <v>72</v>
      </c>
      <c r="B59" t="s">
        <v>972</v>
      </c>
      <c r="C59" t="s">
        <v>17</v>
      </c>
      <c r="D59" s="1">
        <v>44022</v>
      </c>
      <c r="E59">
        <v>674003350</v>
      </c>
      <c r="F59" s="1">
        <v>44042</v>
      </c>
      <c r="G59">
        <v>1424</v>
      </c>
      <c r="H59" s="4">
        <v>205.7</v>
      </c>
      <c r="I59" s="4">
        <v>117.11</v>
      </c>
      <c r="J59" s="4">
        <v>292916.8</v>
      </c>
      <c r="K59" s="4">
        <v>166764.63999999998</v>
      </c>
      <c r="L59" s="4">
        <f>Hechos[[#This Row],[Importe venta total]]-Hechos[[#This Row],[Importe Coste total]]</f>
        <v>126152.16</v>
      </c>
    </row>
    <row r="60" spans="1:12" x14ac:dyDescent="0.3">
      <c r="A60" t="s">
        <v>73</v>
      </c>
      <c r="B60" t="s">
        <v>988</v>
      </c>
      <c r="C60" t="s">
        <v>17</v>
      </c>
      <c r="D60" s="1">
        <v>44577</v>
      </c>
      <c r="E60">
        <v>442803370</v>
      </c>
      <c r="F60" s="1">
        <v>44610</v>
      </c>
      <c r="G60">
        <v>4212</v>
      </c>
      <c r="H60" s="4">
        <v>109.28</v>
      </c>
      <c r="I60" s="4">
        <v>35.840000000000003</v>
      </c>
      <c r="J60" s="4">
        <v>460287.36</v>
      </c>
      <c r="K60" s="4">
        <v>150958.08000000002</v>
      </c>
      <c r="L60" s="4">
        <f>Hechos[[#This Row],[Importe venta total]]-Hechos[[#This Row],[Importe Coste total]]</f>
        <v>309329.27999999997</v>
      </c>
    </row>
    <row r="61" spans="1:12" x14ac:dyDescent="0.3">
      <c r="A61" t="s">
        <v>74</v>
      </c>
      <c r="B61" t="s">
        <v>976</v>
      </c>
      <c r="C61" t="s">
        <v>12</v>
      </c>
      <c r="D61" s="1">
        <v>44131</v>
      </c>
      <c r="E61">
        <v>788564145</v>
      </c>
      <c r="F61" s="1">
        <v>44166</v>
      </c>
      <c r="G61">
        <v>2509</v>
      </c>
      <c r="H61" s="4">
        <v>255.28</v>
      </c>
      <c r="I61" s="4">
        <v>159.41999999999999</v>
      </c>
      <c r="J61" s="4">
        <v>640497.52</v>
      </c>
      <c r="K61" s="4">
        <v>399984.78</v>
      </c>
      <c r="L61" s="4">
        <f>Hechos[[#This Row],[Importe venta total]]-Hechos[[#This Row],[Importe Coste total]]</f>
        <v>240512.74</v>
      </c>
    </row>
    <row r="62" spans="1:12" x14ac:dyDescent="0.3">
      <c r="A62" t="s">
        <v>75</v>
      </c>
      <c r="B62" t="s">
        <v>980</v>
      </c>
      <c r="C62" t="s">
        <v>19</v>
      </c>
      <c r="D62" s="1">
        <v>44763</v>
      </c>
      <c r="E62">
        <v>386334502</v>
      </c>
      <c r="F62" s="1">
        <v>44784</v>
      </c>
      <c r="G62">
        <v>3819</v>
      </c>
      <c r="H62" s="4">
        <v>437.2</v>
      </c>
      <c r="I62" s="4">
        <v>263.33</v>
      </c>
      <c r="J62" s="4">
        <v>1669666.8</v>
      </c>
      <c r="K62" s="4">
        <v>1005657.27</v>
      </c>
      <c r="L62" s="4">
        <f>Hechos[[#This Row],[Importe venta total]]-Hechos[[#This Row],[Importe Coste total]]</f>
        <v>664009.53</v>
      </c>
    </row>
    <row r="63" spans="1:12" x14ac:dyDescent="0.3">
      <c r="A63" t="s">
        <v>76</v>
      </c>
      <c r="B63" t="s">
        <v>982</v>
      </c>
      <c r="C63" t="s">
        <v>12</v>
      </c>
      <c r="D63" s="1">
        <v>44522</v>
      </c>
      <c r="E63">
        <v>231475770</v>
      </c>
      <c r="F63" s="1">
        <v>44523</v>
      </c>
      <c r="G63">
        <v>7679</v>
      </c>
      <c r="H63" s="4">
        <v>81.73</v>
      </c>
      <c r="I63" s="4">
        <v>56.67</v>
      </c>
      <c r="J63" s="4">
        <v>627604.67000000004</v>
      </c>
      <c r="K63" s="4">
        <v>435168.93</v>
      </c>
      <c r="L63" s="4">
        <f>Hechos[[#This Row],[Importe venta total]]-Hechos[[#This Row],[Importe Coste total]]</f>
        <v>192435.74000000005</v>
      </c>
    </row>
    <row r="64" spans="1:12" x14ac:dyDescent="0.3">
      <c r="A64" t="s">
        <v>77</v>
      </c>
      <c r="B64" t="s">
        <v>990</v>
      </c>
      <c r="C64" t="s">
        <v>19</v>
      </c>
      <c r="D64" s="1">
        <v>44214</v>
      </c>
      <c r="E64">
        <v>489661777</v>
      </c>
      <c r="F64" s="1">
        <v>44238</v>
      </c>
      <c r="G64">
        <v>656</v>
      </c>
      <c r="H64" s="4">
        <v>668.27</v>
      </c>
      <c r="I64" s="4">
        <v>502.54</v>
      </c>
      <c r="J64" s="4">
        <v>438385.12</v>
      </c>
      <c r="K64" s="4">
        <v>329666.24</v>
      </c>
      <c r="L64" s="4">
        <f>Hechos[[#This Row],[Importe venta total]]-Hechos[[#This Row],[Importe Coste total]]</f>
        <v>108718.88</v>
      </c>
    </row>
    <row r="65" spans="1:12" x14ac:dyDescent="0.3">
      <c r="A65" t="s">
        <v>78</v>
      </c>
      <c r="B65" t="s">
        <v>982</v>
      </c>
      <c r="C65" t="s">
        <v>17</v>
      </c>
      <c r="D65" s="1">
        <v>44791</v>
      </c>
      <c r="E65">
        <v>946878850</v>
      </c>
      <c r="F65" s="1">
        <v>44839</v>
      </c>
      <c r="G65">
        <v>1348</v>
      </c>
      <c r="H65" s="4">
        <v>81.73</v>
      </c>
      <c r="I65" s="4">
        <v>56.67</v>
      </c>
      <c r="J65" s="4">
        <v>110172.04</v>
      </c>
      <c r="K65" s="4">
        <v>76391.16</v>
      </c>
      <c r="L65" s="4">
        <f>Hechos[[#This Row],[Importe venta total]]-Hechos[[#This Row],[Importe Coste total]]</f>
        <v>33780.87999999999</v>
      </c>
    </row>
    <row r="66" spans="1:12" x14ac:dyDescent="0.3">
      <c r="A66" t="s">
        <v>79</v>
      </c>
      <c r="B66" t="s">
        <v>970</v>
      </c>
      <c r="C66" t="s">
        <v>17</v>
      </c>
      <c r="D66" s="1">
        <v>44743</v>
      </c>
      <c r="E66">
        <v>559425818</v>
      </c>
      <c r="F66" s="1">
        <v>44765</v>
      </c>
      <c r="G66">
        <v>5386</v>
      </c>
      <c r="H66" s="4">
        <v>421.89</v>
      </c>
      <c r="I66" s="4">
        <v>364.69</v>
      </c>
      <c r="J66" s="4">
        <v>2272299.54</v>
      </c>
      <c r="K66" s="4">
        <v>1964220.34</v>
      </c>
      <c r="L66" s="4">
        <f>Hechos[[#This Row],[Importe venta total]]-Hechos[[#This Row],[Importe Coste total]]</f>
        <v>308079.19999999995</v>
      </c>
    </row>
    <row r="67" spans="1:12" x14ac:dyDescent="0.3">
      <c r="A67" t="s">
        <v>80</v>
      </c>
      <c r="B67" t="s">
        <v>986</v>
      </c>
      <c r="C67" t="s">
        <v>19</v>
      </c>
      <c r="D67" s="1">
        <v>44795</v>
      </c>
      <c r="E67">
        <v>603914010</v>
      </c>
      <c r="F67" s="1">
        <v>44805</v>
      </c>
      <c r="G67">
        <v>431</v>
      </c>
      <c r="H67" s="4">
        <v>154.06</v>
      </c>
      <c r="I67" s="4">
        <v>90.93</v>
      </c>
      <c r="J67" s="4">
        <v>66399.86</v>
      </c>
      <c r="K67" s="4">
        <v>39190.83</v>
      </c>
      <c r="L67" s="4">
        <f>Hechos[[#This Row],[Importe venta total]]-Hechos[[#This Row],[Importe Coste total]]</f>
        <v>27209.03</v>
      </c>
    </row>
    <row r="68" spans="1:12" x14ac:dyDescent="0.3">
      <c r="A68" t="s">
        <v>81</v>
      </c>
      <c r="B68" t="s">
        <v>974</v>
      </c>
      <c r="C68" t="s">
        <v>12</v>
      </c>
      <c r="D68" s="1">
        <v>44251</v>
      </c>
      <c r="E68">
        <v>627267253</v>
      </c>
      <c r="F68" s="1">
        <v>44263</v>
      </c>
      <c r="G68">
        <v>1174</v>
      </c>
      <c r="H68" s="4">
        <v>9.33</v>
      </c>
      <c r="I68" s="4">
        <v>6.92</v>
      </c>
      <c r="J68" s="4">
        <v>10953.42</v>
      </c>
      <c r="K68" s="4">
        <v>8124.08</v>
      </c>
      <c r="L68" s="4">
        <f>Hechos[[#This Row],[Importe venta total]]-Hechos[[#This Row],[Importe Coste total]]</f>
        <v>2829.34</v>
      </c>
    </row>
    <row r="69" spans="1:12" x14ac:dyDescent="0.3">
      <c r="A69" t="s">
        <v>82</v>
      </c>
      <c r="B69" t="s">
        <v>976</v>
      </c>
      <c r="C69" t="s">
        <v>14</v>
      </c>
      <c r="D69" s="1">
        <v>44652</v>
      </c>
      <c r="E69">
        <v>696721875</v>
      </c>
      <c r="F69" s="1">
        <v>44693</v>
      </c>
      <c r="G69">
        <v>4340</v>
      </c>
      <c r="H69" s="4">
        <v>255.28</v>
      </c>
      <c r="I69" s="4">
        <v>159.41999999999999</v>
      </c>
      <c r="J69" s="4">
        <v>1107915.2</v>
      </c>
      <c r="K69" s="4">
        <v>691882.79999999993</v>
      </c>
      <c r="L69" s="4">
        <f>Hechos[[#This Row],[Importe venta total]]-Hechos[[#This Row],[Importe Coste total]]</f>
        <v>416032.4</v>
      </c>
    </row>
    <row r="70" spans="1:12" x14ac:dyDescent="0.3">
      <c r="A70" t="s">
        <v>83</v>
      </c>
      <c r="B70" t="s">
        <v>982</v>
      </c>
      <c r="C70" t="s">
        <v>17</v>
      </c>
      <c r="D70" s="1">
        <v>44030</v>
      </c>
      <c r="E70">
        <v>949826705</v>
      </c>
      <c r="F70" s="1">
        <v>44080</v>
      </c>
      <c r="G70">
        <v>3684</v>
      </c>
      <c r="H70" s="4">
        <v>81.73</v>
      </c>
      <c r="I70" s="4">
        <v>56.67</v>
      </c>
      <c r="J70" s="4">
        <v>301093.32</v>
      </c>
      <c r="K70" s="4">
        <v>208772.28</v>
      </c>
      <c r="L70" s="4">
        <f>Hechos[[#This Row],[Importe venta total]]-Hechos[[#This Row],[Importe Coste total]]</f>
        <v>92321.040000000008</v>
      </c>
    </row>
    <row r="71" spans="1:12" x14ac:dyDescent="0.3">
      <c r="A71" t="s">
        <v>84</v>
      </c>
      <c r="B71" t="s">
        <v>982</v>
      </c>
      <c r="C71" t="s">
        <v>17</v>
      </c>
      <c r="D71" s="1">
        <v>44742</v>
      </c>
      <c r="E71">
        <v>244443070</v>
      </c>
      <c r="F71" s="1">
        <v>44745</v>
      </c>
      <c r="G71">
        <v>4991</v>
      </c>
      <c r="H71" s="4">
        <v>81.73</v>
      </c>
      <c r="I71" s="4">
        <v>56.67</v>
      </c>
      <c r="J71" s="4">
        <v>407914.43</v>
      </c>
      <c r="K71" s="4">
        <v>282839.97000000003</v>
      </c>
      <c r="L71" s="4">
        <f>Hechos[[#This Row],[Importe venta total]]-Hechos[[#This Row],[Importe Coste total]]</f>
        <v>125074.45999999996</v>
      </c>
    </row>
    <row r="72" spans="1:12" x14ac:dyDescent="0.3">
      <c r="A72" t="s">
        <v>85</v>
      </c>
      <c r="B72" t="s">
        <v>990</v>
      </c>
      <c r="C72" t="s">
        <v>14</v>
      </c>
      <c r="D72" s="1">
        <v>44590</v>
      </c>
      <c r="E72">
        <v>208744800</v>
      </c>
      <c r="F72" s="1">
        <v>44595</v>
      </c>
      <c r="G72">
        <v>1080</v>
      </c>
      <c r="H72" s="4">
        <v>668.27</v>
      </c>
      <c r="I72" s="4">
        <v>502.54</v>
      </c>
      <c r="J72" s="4">
        <v>721731.6</v>
      </c>
      <c r="K72" s="4">
        <v>542743.20000000007</v>
      </c>
      <c r="L72" s="4">
        <f>Hechos[[#This Row],[Importe venta total]]-Hechos[[#This Row],[Importe Coste total]]</f>
        <v>178988.39999999991</v>
      </c>
    </row>
    <row r="73" spans="1:12" x14ac:dyDescent="0.3">
      <c r="A73" t="s">
        <v>86</v>
      </c>
      <c r="B73" t="s">
        <v>970</v>
      </c>
      <c r="C73" t="s">
        <v>12</v>
      </c>
      <c r="D73" s="1">
        <v>44660</v>
      </c>
      <c r="E73">
        <v>291218221</v>
      </c>
      <c r="F73" s="1">
        <v>44683</v>
      </c>
      <c r="G73">
        <v>6798</v>
      </c>
      <c r="H73" s="4">
        <v>421.89</v>
      </c>
      <c r="I73" s="4">
        <v>364.69</v>
      </c>
      <c r="J73" s="4">
        <v>2868008.2199999997</v>
      </c>
      <c r="K73" s="4">
        <v>2479162.62</v>
      </c>
      <c r="L73" s="4">
        <f>Hechos[[#This Row],[Importe venta total]]-Hechos[[#This Row],[Importe Coste total]]</f>
        <v>388845.59999999963</v>
      </c>
    </row>
    <row r="74" spans="1:12" x14ac:dyDescent="0.3">
      <c r="A74" t="s">
        <v>87</v>
      </c>
      <c r="B74" t="s">
        <v>990</v>
      </c>
      <c r="C74" t="s">
        <v>19</v>
      </c>
      <c r="D74" s="1">
        <v>44614</v>
      </c>
      <c r="E74">
        <v>910662162</v>
      </c>
      <c r="F74" s="1">
        <v>44625</v>
      </c>
      <c r="G74">
        <v>4025</v>
      </c>
      <c r="H74" s="4">
        <v>668.27</v>
      </c>
      <c r="I74" s="4">
        <v>502.54</v>
      </c>
      <c r="J74" s="4">
        <v>2689786.75</v>
      </c>
      <c r="K74" s="4">
        <v>2022723.5</v>
      </c>
      <c r="L74" s="4">
        <f>Hechos[[#This Row],[Importe venta total]]-Hechos[[#This Row],[Importe Coste total]]</f>
        <v>667063.25</v>
      </c>
    </row>
    <row r="75" spans="1:12" x14ac:dyDescent="0.3">
      <c r="A75" t="s">
        <v>88</v>
      </c>
      <c r="B75" t="s">
        <v>984</v>
      </c>
      <c r="C75" t="s">
        <v>19</v>
      </c>
      <c r="D75" s="1">
        <v>44264</v>
      </c>
      <c r="E75">
        <v>306187951</v>
      </c>
      <c r="F75" s="1">
        <v>44303</v>
      </c>
      <c r="G75">
        <v>6674</v>
      </c>
      <c r="H75" s="4">
        <v>651.21</v>
      </c>
      <c r="I75" s="4">
        <v>524.96</v>
      </c>
      <c r="J75" s="4">
        <v>4346175.54</v>
      </c>
      <c r="K75" s="4">
        <v>3503583.04</v>
      </c>
      <c r="L75" s="4">
        <f>Hechos[[#This Row],[Importe venta total]]-Hechos[[#This Row],[Importe Coste total]]</f>
        <v>842592.5</v>
      </c>
    </row>
    <row r="76" spans="1:12" x14ac:dyDescent="0.3">
      <c r="A76" t="s">
        <v>89</v>
      </c>
      <c r="B76" t="s">
        <v>974</v>
      </c>
      <c r="C76" t="s">
        <v>14</v>
      </c>
      <c r="D76" s="1">
        <v>44090</v>
      </c>
      <c r="E76">
        <v>387219417</v>
      </c>
      <c r="F76" s="1">
        <v>44101</v>
      </c>
      <c r="G76">
        <v>5685</v>
      </c>
      <c r="H76" s="4">
        <v>9.33</v>
      </c>
      <c r="I76" s="4">
        <v>6.92</v>
      </c>
      <c r="J76" s="4">
        <v>53041.05</v>
      </c>
      <c r="K76" s="4">
        <v>39340.199999999997</v>
      </c>
      <c r="L76" s="4">
        <f>Hechos[[#This Row],[Importe venta total]]-Hechos[[#This Row],[Importe Coste total]]</f>
        <v>13700.850000000006</v>
      </c>
    </row>
    <row r="77" spans="1:12" x14ac:dyDescent="0.3">
      <c r="A77" t="s">
        <v>90</v>
      </c>
      <c r="B77" t="s">
        <v>986</v>
      </c>
      <c r="C77" t="s">
        <v>17</v>
      </c>
      <c r="D77" s="1">
        <v>44717</v>
      </c>
      <c r="E77">
        <v>883492887</v>
      </c>
      <c r="F77" s="1">
        <v>44717</v>
      </c>
      <c r="G77">
        <v>4033</v>
      </c>
      <c r="H77" s="4">
        <v>154.06</v>
      </c>
      <c r="I77" s="4">
        <v>90.93</v>
      </c>
      <c r="J77" s="4">
        <v>621323.98</v>
      </c>
      <c r="K77" s="4">
        <v>366720.69</v>
      </c>
      <c r="L77" s="4">
        <f>Hechos[[#This Row],[Importe venta total]]-Hechos[[#This Row],[Importe Coste total]]</f>
        <v>254603.28999999998</v>
      </c>
    </row>
    <row r="78" spans="1:12" x14ac:dyDescent="0.3">
      <c r="A78" t="s">
        <v>91</v>
      </c>
      <c r="B78" t="s">
        <v>978</v>
      </c>
      <c r="C78" t="s">
        <v>17</v>
      </c>
      <c r="D78" s="1">
        <v>44310</v>
      </c>
      <c r="E78">
        <v>695057189</v>
      </c>
      <c r="F78" s="1">
        <v>44324</v>
      </c>
      <c r="G78">
        <v>1723</v>
      </c>
      <c r="H78" s="4">
        <v>47.45</v>
      </c>
      <c r="I78" s="4">
        <v>31.79</v>
      </c>
      <c r="J78" s="4">
        <v>81756.350000000006</v>
      </c>
      <c r="K78" s="4">
        <v>54774.17</v>
      </c>
      <c r="L78" s="4">
        <f>Hechos[[#This Row],[Importe venta total]]-Hechos[[#This Row],[Importe Coste total]]</f>
        <v>26982.180000000008</v>
      </c>
    </row>
    <row r="79" spans="1:12" x14ac:dyDescent="0.3">
      <c r="A79" t="s">
        <v>92</v>
      </c>
      <c r="B79" t="s">
        <v>980</v>
      </c>
      <c r="C79" t="s">
        <v>17</v>
      </c>
      <c r="D79" s="1">
        <v>44309</v>
      </c>
      <c r="E79">
        <v>142273652</v>
      </c>
      <c r="F79" s="1">
        <v>44332</v>
      </c>
      <c r="G79">
        <v>790</v>
      </c>
      <c r="H79" s="4">
        <v>437.2</v>
      </c>
      <c r="I79" s="4">
        <v>263.33</v>
      </c>
      <c r="J79" s="4">
        <v>345388</v>
      </c>
      <c r="K79" s="4">
        <v>208030.7</v>
      </c>
      <c r="L79" s="4">
        <f>Hechos[[#This Row],[Importe venta total]]-Hechos[[#This Row],[Importe Coste total]]</f>
        <v>137357.29999999999</v>
      </c>
    </row>
    <row r="80" spans="1:12" x14ac:dyDescent="0.3">
      <c r="A80" t="s">
        <v>93</v>
      </c>
      <c r="B80" t="s">
        <v>972</v>
      </c>
      <c r="C80" t="s">
        <v>17</v>
      </c>
      <c r="D80" s="1">
        <v>44740</v>
      </c>
      <c r="E80">
        <v>515816104</v>
      </c>
      <c r="F80" s="1">
        <v>44779</v>
      </c>
      <c r="G80">
        <v>303</v>
      </c>
      <c r="H80" s="4">
        <v>205.7</v>
      </c>
      <c r="I80" s="4">
        <v>117.11</v>
      </c>
      <c r="J80" s="4">
        <v>62327.1</v>
      </c>
      <c r="K80" s="4">
        <v>35484.33</v>
      </c>
      <c r="L80" s="4">
        <f>Hechos[[#This Row],[Importe venta total]]-Hechos[[#This Row],[Importe Coste total]]</f>
        <v>26842.769999999997</v>
      </c>
    </row>
    <row r="81" spans="1:12" x14ac:dyDescent="0.3">
      <c r="A81" t="s">
        <v>94</v>
      </c>
      <c r="B81" t="s">
        <v>982</v>
      </c>
      <c r="C81" t="s">
        <v>17</v>
      </c>
      <c r="D81" s="1">
        <v>44726</v>
      </c>
      <c r="E81">
        <v>926670873</v>
      </c>
      <c r="F81" s="1">
        <v>44759</v>
      </c>
      <c r="G81">
        <v>1359</v>
      </c>
      <c r="H81" s="4">
        <v>81.73</v>
      </c>
      <c r="I81" s="4">
        <v>56.67</v>
      </c>
      <c r="J81" s="4">
        <v>111071.07</v>
      </c>
      <c r="K81" s="4">
        <v>77014.53</v>
      </c>
      <c r="L81" s="4">
        <f>Hechos[[#This Row],[Importe venta total]]-Hechos[[#This Row],[Importe Coste total]]</f>
        <v>34056.540000000008</v>
      </c>
    </row>
    <row r="82" spans="1:12" x14ac:dyDescent="0.3">
      <c r="A82" t="s">
        <v>95</v>
      </c>
      <c r="B82" t="s">
        <v>990</v>
      </c>
      <c r="C82" t="s">
        <v>17</v>
      </c>
      <c r="D82" s="1">
        <v>44062</v>
      </c>
      <c r="E82">
        <v>556136786</v>
      </c>
      <c r="F82" s="1">
        <v>44079</v>
      </c>
      <c r="G82">
        <v>2089</v>
      </c>
      <c r="H82" s="4">
        <v>668.27</v>
      </c>
      <c r="I82" s="4">
        <v>502.54</v>
      </c>
      <c r="J82" s="4">
        <v>1396016.03</v>
      </c>
      <c r="K82" s="4">
        <v>1049806.06</v>
      </c>
      <c r="L82" s="4">
        <f>Hechos[[#This Row],[Importe venta total]]-Hechos[[#This Row],[Importe Coste total]]</f>
        <v>346209.97</v>
      </c>
    </row>
    <row r="83" spans="1:12" x14ac:dyDescent="0.3">
      <c r="A83" t="s">
        <v>96</v>
      </c>
      <c r="B83" t="s">
        <v>976</v>
      </c>
      <c r="C83" t="s">
        <v>17</v>
      </c>
      <c r="D83" s="1">
        <v>44779</v>
      </c>
      <c r="E83">
        <v>905825173</v>
      </c>
      <c r="F83" s="1">
        <v>44795</v>
      </c>
      <c r="G83">
        <v>2653</v>
      </c>
      <c r="H83" s="4">
        <v>255.28</v>
      </c>
      <c r="I83" s="4">
        <v>159.41999999999999</v>
      </c>
      <c r="J83" s="4">
        <v>677257.84</v>
      </c>
      <c r="K83" s="4">
        <v>422941.25999999989</v>
      </c>
      <c r="L83" s="4">
        <f>Hechos[[#This Row],[Importe venta total]]-Hechos[[#This Row],[Importe Coste total]]</f>
        <v>254316.58000000007</v>
      </c>
    </row>
    <row r="84" spans="1:12" x14ac:dyDescent="0.3">
      <c r="A84" t="s">
        <v>97</v>
      </c>
      <c r="B84" t="s">
        <v>984</v>
      </c>
      <c r="C84" t="s">
        <v>12</v>
      </c>
      <c r="D84" s="1">
        <v>44354</v>
      </c>
      <c r="E84">
        <v>847659862</v>
      </c>
      <c r="F84" s="1">
        <v>44399</v>
      </c>
      <c r="G84">
        <v>245</v>
      </c>
      <c r="H84" s="4">
        <v>651.21</v>
      </c>
      <c r="I84" s="4">
        <v>524.96</v>
      </c>
      <c r="J84" s="4">
        <v>159546.45000000001</v>
      </c>
      <c r="K84" s="4">
        <v>128615.2</v>
      </c>
      <c r="L84" s="4">
        <f>Hechos[[#This Row],[Importe venta total]]-Hechos[[#This Row],[Importe Coste total]]</f>
        <v>30931.250000000015</v>
      </c>
    </row>
    <row r="85" spans="1:12" x14ac:dyDescent="0.3">
      <c r="A85" t="s">
        <v>98</v>
      </c>
      <c r="B85" t="s">
        <v>970</v>
      </c>
      <c r="C85" t="s">
        <v>17</v>
      </c>
      <c r="D85" s="1">
        <v>44587</v>
      </c>
      <c r="E85">
        <v>673877179</v>
      </c>
      <c r="F85" s="1">
        <v>44613</v>
      </c>
      <c r="G85">
        <v>4087</v>
      </c>
      <c r="H85" s="4">
        <v>421.89</v>
      </c>
      <c r="I85" s="4">
        <v>364.69</v>
      </c>
      <c r="J85" s="4">
        <v>1724264.43</v>
      </c>
      <c r="K85" s="4">
        <v>1490488.03</v>
      </c>
      <c r="L85" s="4">
        <f>Hechos[[#This Row],[Importe venta total]]-Hechos[[#This Row],[Importe Coste total]]</f>
        <v>233776.39999999991</v>
      </c>
    </row>
    <row r="86" spans="1:12" x14ac:dyDescent="0.3">
      <c r="A86" t="s">
        <v>99</v>
      </c>
      <c r="B86" t="s">
        <v>976</v>
      </c>
      <c r="C86" t="s">
        <v>17</v>
      </c>
      <c r="D86" s="1">
        <v>44818</v>
      </c>
      <c r="E86">
        <v>747025954</v>
      </c>
      <c r="F86" s="1">
        <v>44846</v>
      </c>
      <c r="G86">
        <v>435</v>
      </c>
      <c r="H86" s="4">
        <v>255.28</v>
      </c>
      <c r="I86" s="4">
        <v>159.41999999999999</v>
      </c>
      <c r="J86" s="4">
        <v>111046.8</v>
      </c>
      <c r="K86" s="4">
        <v>69347.7</v>
      </c>
      <c r="L86" s="4">
        <f>Hechos[[#This Row],[Importe venta total]]-Hechos[[#This Row],[Importe Coste total]]</f>
        <v>41699.100000000006</v>
      </c>
    </row>
    <row r="87" spans="1:12" x14ac:dyDescent="0.3">
      <c r="A87" t="s">
        <v>100</v>
      </c>
      <c r="B87" t="s">
        <v>980</v>
      </c>
      <c r="C87" t="s">
        <v>19</v>
      </c>
      <c r="D87" s="1">
        <v>44531</v>
      </c>
      <c r="E87">
        <v>149967515</v>
      </c>
      <c r="F87" s="1">
        <v>44557</v>
      </c>
      <c r="G87">
        <v>7575</v>
      </c>
      <c r="H87" s="4">
        <v>437.2</v>
      </c>
      <c r="I87" s="4">
        <v>263.33</v>
      </c>
      <c r="J87" s="4">
        <v>3311790</v>
      </c>
      <c r="K87" s="4">
        <v>1994724.75</v>
      </c>
      <c r="L87" s="4">
        <f>Hechos[[#This Row],[Importe venta total]]-Hechos[[#This Row],[Importe Coste total]]</f>
        <v>1317065.25</v>
      </c>
    </row>
    <row r="88" spans="1:12" x14ac:dyDescent="0.3">
      <c r="A88" t="s">
        <v>101</v>
      </c>
      <c r="B88" t="s">
        <v>982</v>
      </c>
      <c r="C88" t="s">
        <v>12</v>
      </c>
      <c r="D88" s="1">
        <v>43878</v>
      </c>
      <c r="E88">
        <v>735875689</v>
      </c>
      <c r="F88" s="1">
        <v>43915</v>
      </c>
      <c r="G88">
        <v>824</v>
      </c>
      <c r="H88" s="4">
        <v>81.73</v>
      </c>
      <c r="I88" s="4">
        <v>56.67</v>
      </c>
      <c r="J88" s="4">
        <v>67345.52</v>
      </c>
      <c r="K88" s="4">
        <v>46696.08</v>
      </c>
      <c r="L88" s="4">
        <f>Hechos[[#This Row],[Importe venta total]]-Hechos[[#This Row],[Importe Coste total]]</f>
        <v>20649.440000000002</v>
      </c>
    </row>
    <row r="89" spans="1:12" x14ac:dyDescent="0.3">
      <c r="A89" t="s">
        <v>102</v>
      </c>
      <c r="B89" t="s">
        <v>984</v>
      </c>
      <c r="C89" t="s">
        <v>12</v>
      </c>
      <c r="D89" s="1">
        <v>44205</v>
      </c>
      <c r="E89">
        <v>378236806</v>
      </c>
      <c r="F89" s="1">
        <v>44245</v>
      </c>
      <c r="G89">
        <v>7531</v>
      </c>
      <c r="H89" s="4">
        <v>651.21</v>
      </c>
      <c r="I89" s="4">
        <v>524.96</v>
      </c>
      <c r="J89" s="4">
        <v>4904262.5100000007</v>
      </c>
      <c r="K89" s="4">
        <v>3953473.76</v>
      </c>
      <c r="L89" s="4">
        <f>Hechos[[#This Row],[Importe venta total]]-Hechos[[#This Row],[Importe Coste total]]</f>
        <v>950788.75000000093</v>
      </c>
    </row>
    <row r="90" spans="1:12" x14ac:dyDescent="0.3">
      <c r="A90" t="s">
        <v>103</v>
      </c>
      <c r="B90" t="s">
        <v>980</v>
      </c>
      <c r="C90" t="s">
        <v>14</v>
      </c>
      <c r="D90" s="1">
        <v>44392</v>
      </c>
      <c r="E90">
        <v>620849692</v>
      </c>
      <c r="F90" s="1">
        <v>44395</v>
      </c>
      <c r="G90">
        <v>2075</v>
      </c>
      <c r="H90" s="4">
        <v>437.2</v>
      </c>
      <c r="I90" s="4">
        <v>263.33</v>
      </c>
      <c r="J90" s="4">
        <v>907190</v>
      </c>
      <c r="K90" s="4">
        <v>546409.75</v>
      </c>
      <c r="L90" s="4">
        <f>Hechos[[#This Row],[Importe venta total]]-Hechos[[#This Row],[Importe Coste total]]</f>
        <v>360780.25</v>
      </c>
    </row>
    <row r="91" spans="1:12" x14ac:dyDescent="0.3">
      <c r="A91" t="s">
        <v>104</v>
      </c>
      <c r="B91" t="s">
        <v>968</v>
      </c>
      <c r="C91" t="s">
        <v>17</v>
      </c>
      <c r="D91" s="1">
        <v>44511</v>
      </c>
      <c r="E91">
        <v>827825677</v>
      </c>
      <c r="F91" s="1">
        <v>44519</v>
      </c>
      <c r="G91">
        <v>869</v>
      </c>
      <c r="H91" s="4">
        <v>152.58000000000001</v>
      </c>
      <c r="I91" s="4">
        <v>97.44</v>
      </c>
      <c r="J91" s="4">
        <v>132592.02000000002</v>
      </c>
      <c r="K91" s="4">
        <v>84675.36</v>
      </c>
      <c r="L91" s="4">
        <f>Hechos[[#This Row],[Importe venta total]]-Hechos[[#This Row],[Importe Coste total]]</f>
        <v>47916.660000000018</v>
      </c>
    </row>
    <row r="92" spans="1:12" x14ac:dyDescent="0.3">
      <c r="A92" t="s">
        <v>105</v>
      </c>
      <c r="B92" t="s">
        <v>990</v>
      </c>
      <c r="C92" t="s">
        <v>12</v>
      </c>
      <c r="D92" s="1">
        <v>44260</v>
      </c>
      <c r="E92">
        <v>433588588</v>
      </c>
      <c r="F92" s="1">
        <v>44283</v>
      </c>
      <c r="G92">
        <v>7353</v>
      </c>
      <c r="H92" s="4">
        <v>668.27</v>
      </c>
      <c r="I92" s="4">
        <v>502.54</v>
      </c>
      <c r="J92" s="4">
        <v>4913789.3099999996</v>
      </c>
      <c r="K92" s="4">
        <v>3695176.62</v>
      </c>
      <c r="L92" s="4">
        <f>Hechos[[#This Row],[Importe venta total]]-Hechos[[#This Row],[Importe Coste total]]</f>
        <v>1218612.6899999995</v>
      </c>
    </row>
    <row r="93" spans="1:12" x14ac:dyDescent="0.3">
      <c r="A93" t="s">
        <v>106</v>
      </c>
      <c r="B93" t="s">
        <v>970</v>
      </c>
      <c r="C93" t="s">
        <v>14</v>
      </c>
      <c r="D93" s="1">
        <v>44524</v>
      </c>
      <c r="E93">
        <v>292874753</v>
      </c>
      <c r="F93" s="1">
        <v>44555</v>
      </c>
      <c r="G93">
        <v>7003</v>
      </c>
      <c r="H93" s="4">
        <v>421.89</v>
      </c>
      <c r="I93" s="4">
        <v>364.69</v>
      </c>
      <c r="J93" s="4">
        <v>2954495.67</v>
      </c>
      <c r="K93" s="4">
        <v>2553924.0699999998</v>
      </c>
      <c r="L93" s="4">
        <f>Hechos[[#This Row],[Importe venta total]]-Hechos[[#This Row],[Importe Coste total]]</f>
        <v>400571.60000000009</v>
      </c>
    </row>
    <row r="94" spans="1:12" x14ac:dyDescent="0.3">
      <c r="A94" t="s">
        <v>107</v>
      </c>
      <c r="B94" t="s">
        <v>984</v>
      </c>
      <c r="C94" t="s">
        <v>17</v>
      </c>
      <c r="D94" s="1">
        <v>44773</v>
      </c>
      <c r="E94">
        <v>430733001</v>
      </c>
      <c r="F94" s="1">
        <v>44775</v>
      </c>
      <c r="G94">
        <v>2322</v>
      </c>
      <c r="H94" s="4">
        <v>651.21</v>
      </c>
      <c r="I94" s="4">
        <v>524.96</v>
      </c>
      <c r="J94" s="4">
        <v>1512109.62</v>
      </c>
      <c r="K94" s="4">
        <v>1218957.1200000001</v>
      </c>
      <c r="L94" s="4">
        <f>Hechos[[#This Row],[Importe venta total]]-Hechos[[#This Row],[Importe Coste total]]</f>
        <v>293152.5</v>
      </c>
    </row>
    <row r="95" spans="1:12" x14ac:dyDescent="0.3">
      <c r="A95" t="s">
        <v>108</v>
      </c>
      <c r="B95" t="s">
        <v>974</v>
      </c>
      <c r="C95" t="s">
        <v>19</v>
      </c>
      <c r="D95" s="1">
        <v>44623</v>
      </c>
      <c r="E95">
        <v>492524659</v>
      </c>
      <c r="F95" s="1">
        <v>44645</v>
      </c>
      <c r="G95">
        <v>7846</v>
      </c>
      <c r="H95" s="4">
        <v>9.33</v>
      </c>
      <c r="I95" s="4">
        <v>6.92</v>
      </c>
      <c r="J95" s="4">
        <v>73203.179999999993</v>
      </c>
      <c r="K95" s="4">
        <v>54294.32</v>
      </c>
      <c r="L95" s="4">
        <f>Hechos[[#This Row],[Importe venta total]]-Hechos[[#This Row],[Importe Coste total]]</f>
        <v>18908.859999999993</v>
      </c>
    </row>
    <row r="96" spans="1:12" x14ac:dyDescent="0.3">
      <c r="A96" t="s">
        <v>109</v>
      </c>
      <c r="B96" t="s">
        <v>978</v>
      </c>
      <c r="C96" t="s">
        <v>17</v>
      </c>
      <c r="D96" s="1">
        <v>44356</v>
      </c>
      <c r="E96">
        <v>193923556</v>
      </c>
      <c r="F96" s="1">
        <v>44367</v>
      </c>
      <c r="G96">
        <v>5145</v>
      </c>
      <c r="H96" s="4">
        <v>47.45</v>
      </c>
      <c r="I96" s="4">
        <v>31.79</v>
      </c>
      <c r="J96" s="4">
        <v>244130.25000000003</v>
      </c>
      <c r="K96" s="4">
        <v>163559.54999999999</v>
      </c>
      <c r="L96" s="4">
        <f>Hechos[[#This Row],[Importe venta total]]-Hechos[[#This Row],[Importe Coste total]]</f>
        <v>80570.700000000041</v>
      </c>
    </row>
    <row r="97" spans="1:12" x14ac:dyDescent="0.3">
      <c r="A97" t="s">
        <v>110</v>
      </c>
      <c r="B97" t="s">
        <v>978</v>
      </c>
      <c r="C97" t="s">
        <v>17</v>
      </c>
      <c r="D97" s="1">
        <v>44403</v>
      </c>
      <c r="E97">
        <v>670916020</v>
      </c>
      <c r="F97" s="1">
        <v>44410</v>
      </c>
      <c r="G97">
        <v>7815</v>
      </c>
      <c r="H97" s="4">
        <v>47.45</v>
      </c>
      <c r="I97" s="4">
        <v>31.79</v>
      </c>
      <c r="J97" s="4">
        <v>370821.75</v>
      </c>
      <c r="K97" s="4">
        <v>248438.85</v>
      </c>
      <c r="L97" s="4">
        <f>Hechos[[#This Row],[Importe venta total]]-Hechos[[#This Row],[Importe Coste total]]</f>
        <v>122382.9</v>
      </c>
    </row>
    <row r="98" spans="1:12" x14ac:dyDescent="0.3">
      <c r="A98" t="s">
        <v>111</v>
      </c>
      <c r="B98" t="s">
        <v>976</v>
      </c>
      <c r="C98" t="s">
        <v>12</v>
      </c>
      <c r="D98" s="1">
        <v>44821</v>
      </c>
      <c r="E98">
        <v>429800879</v>
      </c>
      <c r="F98" s="1">
        <v>44853</v>
      </c>
      <c r="G98">
        <v>6486</v>
      </c>
      <c r="H98" s="4">
        <v>255.28</v>
      </c>
      <c r="I98" s="4">
        <v>159.41999999999999</v>
      </c>
      <c r="J98" s="4">
        <v>1655746.08</v>
      </c>
      <c r="K98" s="4">
        <v>1033998.12</v>
      </c>
      <c r="L98" s="4">
        <f>Hechos[[#This Row],[Importe venta total]]-Hechos[[#This Row],[Importe Coste total]]</f>
        <v>621747.96000000008</v>
      </c>
    </row>
    <row r="99" spans="1:12" x14ac:dyDescent="0.3">
      <c r="A99" t="s">
        <v>112</v>
      </c>
      <c r="B99" t="s">
        <v>990</v>
      </c>
      <c r="C99" t="s">
        <v>14</v>
      </c>
      <c r="D99" s="1">
        <v>44767</v>
      </c>
      <c r="E99">
        <v>297189462</v>
      </c>
      <c r="F99" s="1">
        <v>44792</v>
      </c>
      <c r="G99">
        <v>3821</v>
      </c>
      <c r="H99" s="4">
        <v>668.27</v>
      </c>
      <c r="I99" s="4">
        <v>502.54</v>
      </c>
      <c r="J99" s="4">
        <v>2553459.67</v>
      </c>
      <c r="K99" s="4">
        <v>1920205.34</v>
      </c>
      <c r="L99" s="4">
        <f>Hechos[[#This Row],[Importe venta total]]-Hechos[[#This Row],[Importe Coste total]]</f>
        <v>633254.32999999984</v>
      </c>
    </row>
    <row r="100" spans="1:12" x14ac:dyDescent="0.3">
      <c r="A100" t="s">
        <v>113</v>
      </c>
      <c r="B100" t="s">
        <v>982</v>
      </c>
      <c r="C100" t="s">
        <v>19</v>
      </c>
      <c r="D100" s="1">
        <v>44069</v>
      </c>
      <c r="E100">
        <v>270005595</v>
      </c>
      <c r="F100" s="1">
        <v>44078</v>
      </c>
      <c r="G100">
        <v>9511</v>
      </c>
      <c r="H100" s="4">
        <v>81.73</v>
      </c>
      <c r="I100" s="4">
        <v>56.67</v>
      </c>
      <c r="J100" s="4">
        <v>777334.03</v>
      </c>
      <c r="K100" s="4">
        <v>538988.37</v>
      </c>
      <c r="L100" s="4">
        <f>Hechos[[#This Row],[Importe venta total]]-Hechos[[#This Row],[Importe Coste total]]</f>
        <v>238345.66000000003</v>
      </c>
    </row>
    <row r="101" spans="1:12" x14ac:dyDescent="0.3">
      <c r="A101" t="s">
        <v>114</v>
      </c>
      <c r="B101" t="s">
        <v>968</v>
      </c>
      <c r="C101" t="s">
        <v>17</v>
      </c>
      <c r="D101" s="1">
        <v>44788</v>
      </c>
      <c r="E101">
        <v>865485608</v>
      </c>
      <c r="F101" s="1">
        <v>44814</v>
      </c>
      <c r="G101">
        <v>5279</v>
      </c>
      <c r="H101" s="4">
        <v>152.58000000000001</v>
      </c>
      <c r="I101" s="4">
        <v>97.44</v>
      </c>
      <c r="J101" s="4">
        <v>805469.82</v>
      </c>
      <c r="K101" s="4">
        <v>514385.76</v>
      </c>
      <c r="L101" s="4">
        <f>Hechos[[#This Row],[Importe venta total]]-Hechos[[#This Row],[Importe Coste total]]</f>
        <v>291084.05999999994</v>
      </c>
    </row>
    <row r="102" spans="1:12" x14ac:dyDescent="0.3">
      <c r="A102" t="s">
        <v>115</v>
      </c>
      <c r="B102" t="s">
        <v>972</v>
      </c>
      <c r="C102" t="s">
        <v>14</v>
      </c>
      <c r="D102" s="1">
        <v>44436</v>
      </c>
      <c r="E102">
        <v>871178328</v>
      </c>
      <c r="F102" s="1">
        <v>44436</v>
      </c>
      <c r="G102">
        <v>9882</v>
      </c>
      <c r="H102" s="4">
        <v>205.7</v>
      </c>
      <c r="I102" s="4">
        <v>117.11</v>
      </c>
      <c r="J102" s="4">
        <v>2032727.4</v>
      </c>
      <c r="K102" s="4">
        <v>1157281.02</v>
      </c>
      <c r="L102" s="4">
        <f>Hechos[[#This Row],[Importe venta total]]-Hechos[[#This Row],[Importe Coste total]]</f>
        <v>875446.37999999989</v>
      </c>
    </row>
    <row r="103" spans="1:12" x14ac:dyDescent="0.3">
      <c r="A103" t="s">
        <v>116</v>
      </c>
      <c r="B103" t="s">
        <v>986</v>
      </c>
      <c r="C103" t="s">
        <v>17</v>
      </c>
      <c r="D103" s="1">
        <v>44846</v>
      </c>
      <c r="E103">
        <v>494945085</v>
      </c>
      <c r="F103" s="1">
        <v>44871</v>
      </c>
      <c r="G103">
        <v>4104</v>
      </c>
      <c r="H103" s="4">
        <v>154.06</v>
      </c>
      <c r="I103" s="4">
        <v>90.93</v>
      </c>
      <c r="J103" s="4">
        <v>632262.24</v>
      </c>
      <c r="K103" s="4">
        <v>373176.72</v>
      </c>
      <c r="L103" s="4">
        <f>Hechos[[#This Row],[Importe venta total]]-Hechos[[#This Row],[Importe Coste total]]</f>
        <v>259085.52000000002</v>
      </c>
    </row>
    <row r="104" spans="1:12" x14ac:dyDescent="0.3">
      <c r="A104" t="s">
        <v>117</v>
      </c>
      <c r="B104" t="s">
        <v>968</v>
      </c>
      <c r="C104" t="s">
        <v>12</v>
      </c>
      <c r="D104" s="1">
        <v>44345</v>
      </c>
      <c r="E104">
        <v>914959704</v>
      </c>
      <c r="F104" s="1">
        <v>44371</v>
      </c>
      <c r="G104">
        <v>5764</v>
      </c>
      <c r="H104" s="4">
        <v>152.58000000000001</v>
      </c>
      <c r="I104" s="4">
        <v>97.44</v>
      </c>
      <c r="J104" s="4">
        <v>879471.12000000011</v>
      </c>
      <c r="K104" s="4">
        <v>561644.16</v>
      </c>
      <c r="L104" s="4">
        <f>Hechos[[#This Row],[Importe venta total]]-Hechos[[#This Row],[Importe Coste total]]</f>
        <v>317826.96000000008</v>
      </c>
    </row>
    <row r="105" spans="1:12" x14ac:dyDescent="0.3">
      <c r="A105" t="s">
        <v>118</v>
      </c>
      <c r="B105" t="s">
        <v>990</v>
      </c>
      <c r="C105" t="s">
        <v>17</v>
      </c>
      <c r="D105" s="1">
        <v>44537</v>
      </c>
      <c r="E105">
        <v>229708516</v>
      </c>
      <c r="F105" s="1">
        <v>44584</v>
      </c>
      <c r="G105">
        <v>4709</v>
      </c>
      <c r="H105" s="4">
        <v>668.27</v>
      </c>
      <c r="I105" s="4">
        <v>502.54</v>
      </c>
      <c r="J105" s="4">
        <v>3146883.4299999997</v>
      </c>
      <c r="K105" s="4">
        <v>2366460.86</v>
      </c>
      <c r="L105" s="4">
        <f>Hechos[[#This Row],[Importe venta total]]-Hechos[[#This Row],[Importe Coste total]]</f>
        <v>780422.56999999983</v>
      </c>
    </row>
    <row r="106" spans="1:12" x14ac:dyDescent="0.3">
      <c r="A106" t="s">
        <v>119</v>
      </c>
      <c r="B106" t="s">
        <v>978</v>
      </c>
      <c r="C106" t="s">
        <v>14</v>
      </c>
      <c r="D106" s="1">
        <v>44565</v>
      </c>
      <c r="E106">
        <v>207990348</v>
      </c>
      <c r="F106" s="1">
        <v>44581</v>
      </c>
      <c r="G106">
        <v>7821</v>
      </c>
      <c r="H106" s="4">
        <v>47.45</v>
      </c>
      <c r="I106" s="4">
        <v>31.79</v>
      </c>
      <c r="J106" s="4">
        <v>371106.45</v>
      </c>
      <c r="K106" s="4">
        <v>248629.59</v>
      </c>
      <c r="L106" s="4">
        <f>Hechos[[#This Row],[Importe venta total]]-Hechos[[#This Row],[Importe Coste total]]</f>
        <v>122476.86000000002</v>
      </c>
    </row>
    <row r="107" spans="1:12" x14ac:dyDescent="0.3">
      <c r="A107" t="s">
        <v>120</v>
      </c>
      <c r="B107" t="s">
        <v>986</v>
      </c>
      <c r="C107" t="s">
        <v>12</v>
      </c>
      <c r="D107" s="1">
        <v>44762</v>
      </c>
      <c r="E107">
        <v>438916528</v>
      </c>
      <c r="F107" s="1">
        <v>44791</v>
      </c>
      <c r="G107">
        <v>4009</v>
      </c>
      <c r="H107" s="4">
        <v>154.06</v>
      </c>
      <c r="I107" s="4">
        <v>90.93</v>
      </c>
      <c r="J107" s="4">
        <v>617626.54</v>
      </c>
      <c r="K107" s="4">
        <v>364538.37000000005</v>
      </c>
      <c r="L107" s="4">
        <f>Hechos[[#This Row],[Importe venta total]]-Hechos[[#This Row],[Importe Coste total]]</f>
        <v>253088.16999999998</v>
      </c>
    </row>
    <row r="108" spans="1:12" x14ac:dyDescent="0.3">
      <c r="A108" t="s">
        <v>121</v>
      </c>
      <c r="B108" t="s">
        <v>976</v>
      </c>
      <c r="C108" t="s">
        <v>14</v>
      </c>
      <c r="D108" s="1">
        <v>44042</v>
      </c>
      <c r="E108">
        <v>581910884</v>
      </c>
      <c r="F108" s="1">
        <v>44059</v>
      </c>
      <c r="G108">
        <v>9217</v>
      </c>
      <c r="H108" s="4">
        <v>255.28</v>
      </c>
      <c r="I108" s="4">
        <v>159.41999999999999</v>
      </c>
      <c r="J108" s="4">
        <v>2352915.7599999998</v>
      </c>
      <c r="K108" s="4">
        <v>1469374.14</v>
      </c>
      <c r="L108" s="4">
        <f>Hechos[[#This Row],[Importe venta total]]-Hechos[[#This Row],[Importe Coste total]]</f>
        <v>883541.61999999988</v>
      </c>
    </row>
    <row r="109" spans="1:12" x14ac:dyDescent="0.3">
      <c r="A109" t="s">
        <v>122</v>
      </c>
      <c r="B109" t="s">
        <v>970</v>
      </c>
      <c r="C109" t="s">
        <v>14</v>
      </c>
      <c r="D109" s="1">
        <v>44596</v>
      </c>
      <c r="E109">
        <v>816709744</v>
      </c>
      <c r="F109" s="1">
        <v>44621</v>
      </c>
      <c r="G109">
        <v>1417</v>
      </c>
      <c r="H109" s="4">
        <v>421.89</v>
      </c>
      <c r="I109" s="4">
        <v>364.69</v>
      </c>
      <c r="J109" s="4">
        <v>597818.13</v>
      </c>
      <c r="K109" s="4">
        <v>516765.73</v>
      </c>
      <c r="L109" s="4">
        <f>Hechos[[#This Row],[Importe venta total]]-Hechos[[#This Row],[Importe Coste total]]</f>
        <v>81052.400000000023</v>
      </c>
    </row>
    <row r="110" spans="1:12" x14ac:dyDescent="0.3">
      <c r="A110" t="s">
        <v>123</v>
      </c>
      <c r="B110" t="s">
        <v>990</v>
      </c>
      <c r="C110" t="s">
        <v>14</v>
      </c>
      <c r="D110" s="1">
        <v>44067</v>
      </c>
      <c r="E110">
        <v>493361937</v>
      </c>
      <c r="F110" s="1">
        <v>44103</v>
      </c>
      <c r="G110">
        <v>5616</v>
      </c>
      <c r="H110" s="4">
        <v>668.27</v>
      </c>
      <c r="I110" s="4">
        <v>502.54</v>
      </c>
      <c r="J110" s="4">
        <v>3753004.32</v>
      </c>
      <c r="K110" s="4">
        <v>2822264.64</v>
      </c>
      <c r="L110" s="4">
        <f>Hechos[[#This Row],[Importe venta total]]-Hechos[[#This Row],[Importe Coste total]]</f>
        <v>930739.6799999997</v>
      </c>
    </row>
    <row r="111" spans="1:12" x14ac:dyDescent="0.3">
      <c r="A111" t="s">
        <v>124</v>
      </c>
      <c r="B111" t="s">
        <v>976</v>
      </c>
      <c r="C111" t="s">
        <v>14</v>
      </c>
      <c r="D111" s="1">
        <v>44418</v>
      </c>
      <c r="E111">
        <v>382228791</v>
      </c>
      <c r="F111" s="1">
        <v>44465</v>
      </c>
      <c r="G111">
        <v>8848</v>
      </c>
      <c r="H111" s="4">
        <v>255.28</v>
      </c>
      <c r="I111" s="4">
        <v>159.41999999999999</v>
      </c>
      <c r="J111" s="4">
        <v>2258717.44</v>
      </c>
      <c r="K111" s="4">
        <v>1410548.16</v>
      </c>
      <c r="L111" s="4">
        <f>Hechos[[#This Row],[Importe venta total]]-Hechos[[#This Row],[Importe Coste total]]</f>
        <v>848169.28</v>
      </c>
    </row>
    <row r="112" spans="1:12" x14ac:dyDescent="0.3">
      <c r="A112" t="s">
        <v>125</v>
      </c>
      <c r="B112" t="s">
        <v>980</v>
      </c>
      <c r="C112" t="s">
        <v>17</v>
      </c>
      <c r="D112" s="1">
        <v>44106</v>
      </c>
      <c r="E112">
        <v>423984134</v>
      </c>
      <c r="F112" s="1">
        <v>44149</v>
      </c>
      <c r="G112">
        <v>5182</v>
      </c>
      <c r="H112" s="4">
        <v>437.2</v>
      </c>
      <c r="I112" s="4">
        <v>263.33</v>
      </c>
      <c r="J112" s="4">
        <v>2265570.4</v>
      </c>
      <c r="K112" s="4">
        <v>1364576.0599999998</v>
      </c>
      <c r="L112" s="4">
        <f>Hechos[[#This Row],[Importe venta total]]-Hechos[[#This Row],[Importe Coste total]]</f>
        <v>900994.34000000008</v>
      </c>
    </row>
    <row r="113" spans="1:12" x14ac:dyDescent="0.3">
      <c r="A113" t="s">
        <v>126</v>
      </c>
      <c r="B113" t="s">
        <v>970</v>
      </c>
      <c r="C113" t="s">
        <v>12</v>
      </c>
      <c r="D113" s="1">
        <v>44868</v>
      </c>
      <c r="E113">
        <v>179614293</v>
      </c>
      <c r="F113" s="1">
        <v>44888</v>
      </c>
      <c r="G113">
        <v>716</v>
      </c>
      <c r="H113" s="4">
        <v>421.89</v>
      </c>
      <c r="I113" s="4">
        <v>364.69</v>
      </c>
      <c r="J113" s="4">
        <v>302073.24</v>
      </c>
      <c r="K113" s="4">
        <v>261118.04</v>
      </c>
      <c r="L113" s="4">
        <f>Hechos[[#This Row],[Importe venta total]]-Hechos[[#This Row],[Importe Coste total]]</f>
        <v>40955.199999999983</v>
      </c>
    </row>
    <row r="114" spans="1:12" x14ac:dyDescent="0.3">
      <c r="A114" t="s">
        <v>127</v>
      </c>
      <c r="B114" t="s">
        <v>982</v>
      </c>
      <c r="C114" t="s">
        <v>19</v>
      </c>
      <c r="D114" s="1">
        <v>43887</v>
      </c>
      <c r="E114">
        <v>180418097</v>
      </c>
      <c r="F114" s="1">
        <v>43905</v>
      </c>
      <c r="G114">
        <v>8579</v>
      </c>
      <c r="H114" s="4">
        <v>81.73</v>
      </c>
      <c r="I114" s="4">
        <v>56.67</v>
      </c>
      <c r="J114" s="4">
        <v>701161.67</v>
      </c>
      <c r="K114" s="4">
        <v>486171.93</v>
      </c>
      <c r="L114" s="4">
        <f>Hechos[[#This Row],[Importe venta total]]-Hechos[[#This Row],[Importe Coste total]]</f>
        <v>214989.74000000005</v>
      </c>
    </row>
    <row r="115" spans="1:12" x14ac:dyDescent="0.3">
      <c r="A115" t="s">
        <v>128</v>
      </c>
      <c r="B115" t="s">
        <v>970</v>
      </c>
      <c r="C115" t="s">
        <v>14</v>
      </c>
      <c r="D115" s="1">
        <v>44759</v>
      </c>
      <c r="E115">
        <v>578006875</v>
      </c>
      <c r="F115" s="1">
        <v>44794</v>
      </c>
      <c r="G115">
        <v>3934</v>
      </c>
      <c r="H115" s="4">
        <v>421.89</v>
      </c>
      <c r="I115" s="4">
        <v>364.69</v>
      </c>
      <c r="J115" s="4">
        <v>1659715.26</v>
      </c>
      <c r="K115" s="4">
        <v>1434690.46</v>
      </c>
      <c r="L115" s="4">
        <f>Hechos[[#This Row],[Importe venta total]]-Hechos[[#This Row],[Importe Coste total]]</f>
        <v>225024.80000000005</v>
      </c>
    </row>
    <row r="116" spans="1:12" x14ac:dyDescent="0.3">
      <c r="A116" t="s">
        <v>129</v>
      </c>
      <c r="B116" t="s">
        <v>990</v>
      </c>
      <c r="C116" t="s">
        <v>14</v>
      </c>
      <c r="D116" s="1">
        <v>44440</v>
      </c>
      <c r="E116">
        <v>694304454</v>
      </c>
      <c r="F116" s="1">
        <v>44448</v>
      </c>
      <c r="G116">
        <v>8972</v>
      </c>
      <c r="H116" s="4">
        <v>668.27</v>
      </c>
      <c r="I116" s="4">
        <v>502.54</v>
      </c>
      <c r="J116" s="4">
        <v>5995718.4399999995</v>
      </c>
      <c r="K116" s="4">
        <v>4508788.88</v>
      </c>
      <c r="L116" s="4">
        <f>Hechos[[#This Row],[Importe venta total]]-Hechos[[#This Row],[Importe Coste total]]</f>
        <v>1486929.5599999996</v>
      </c>
    </row>
    <row r="117" spans="1:12" x14ac:dyDescent="0.3">
      <c r="A117" t="s">
        <v>130</v>
      </c>
      <c r="B117" t="s">
        <v>976</v>
      </c>
      <c r="C117" t="s">
        <v>14</v>
      </c>
      <c r="D117" s="1">
        <v>44210</v>
      </c>
      <c r="E117">
        <v>371547162</v>
      </c>
      <c r="F117" s="1">
        <v>44250</v>
      </c>
      <c r="G117">
        <v>7917</v>
      </c>
      <c r="H117" s="4">
        <v>255.28</v>
      </c>
      <c r="I117" s="4">
        <v>159.41999999999999</v>
      </c>
      <c r="J117" s="4">
        <v>2021051.76</v>
      </c>
      <c r="K117" s="4">
        <v>1262128.1399999999</v>
      </c>
      <c r="L117" s="4">
        <f>Hechos[[#This Row],[Importe venta total]]-Hechos[[#This Row],[Importe Coste total]]</f>
        <v>758923.62000000011</v>
      </c>
    </row>
    <row r="118" spans="1:12" x14ac:dyDescent="0.3">
      <c r="A118" t="s">
        <v>131</v>
      </c>
      <c r="B118" t="s">
        <v>978</v>
      </c>
      <c r="C118" t="s">
        <v>19</v>
      </c>
      <c r="D118" s="1">
        <v>43927</v>
      </c>
      <c r="E118">
        <v>422283828</v>
      </c>
      <c r="F118" s="1">
        <v>43947</v>
      </c>
      <c r="G118">
        <v>2024</v>
      </c>
      <c r="H118" s="4">
        <v>47.45</v>
      </c>
      <c r="I118" s="4">
        <v>31.79</v>
      </c>
      <c r="J118" s="4">
        <v>96038.8</v>
      </c>
      <c r="K118" s="4">
        <v>64342.96</v>
      </c>
      <c r="L118" s="4">
        <f>Hechos[[#This Row],[Importe venta total]]-Hechos[[#This Row],[Importe Coste total]]</f>
        <v>31695.840000000004</v>
      </c>
    </row>
    <row r="119" spans="1:12" x14ac:dyDescent="0.3">
      <c r="A119" t="s">
        <v>132</v>
      </c>
      <c r="B119" t="s">
        <v>972</v>
      </c>
      <c r="C119" t="s">
        <v>12</v>
      </c>
      <c r="D119" s="1">
        <v>44643</v>
      </c>
      <c r="E119">
        <v>379375779</v>
      </c>
      <c r="F119" s="1">
        <v>44643</v>
      </c>
      <c r="G119">
        <v>4578</v>
      </c>
      <c r="H119" s="4">
        <v>205.7</v>
      </c>
      <c r="I119" s="4">
        <v>117.11</v>
      </c>
      <c r="J119" s="4">
        <v>941694.6</v>
      </c>
      <c r="K119" s="4">
        <v>536129.57999999996</v>
      </c>
      <c r="L119" s="4">
        <f>Hechos[[#This Row],[Importe venta total]]-Hechos[[#This Row],[Importe Coste total]]</f>
        <v>405565.02</v>
      </c>
    </row>
    <row r="120" spans="1:12" x14ac:dyDescent="0.3">
      <c r="A120" t="s">
        <v>133</v>
      </c>
      <c r="B120" t="s">
        <v>982</v>
      </c>
      <c r="C120" t="s">
        <v>17</v>
      </c>
      <c r="D120" s="1">
        <v>43901</v>
      </c>
      <c r="E120">
        <v>745996844</v>
      </c>
      <c r="F120" s="1">
        <v>43924</v>
      </c>
      <c r="G120">
        <v>5899</v>
      </c>
      <c r="H120" s="4">
        <v>81.73</v>
      </c>
      <c r="I120" s="4">
        <v>56.67</v>
      </c>
      <c r="J120" s="4">
        <v>482125.27</v>
      </c>
      <c r="K120" s="4">
        <v>334296.33</v>
      </c>
      <c r="L120" s="4">
        <f>Hechos[[#This Row],[Importe venta total]]-Hechos[[#This Row],[Importe Coste total]]</f>
        <v>147828.94</v>
      </c>
    </row>
    <row r="121" spans="1:12" x14ac:dyDescent="0.3">
      <c r="A121" t="s">
        <v>134</v>
      </c>
      <c r="B121" t="s">
        <v>974</v>
      </c>
      <c r="C121" t="s">
        <v>17</v>
      </c>
      <c r="D121" s="1">
        <v>44612</v>
      </c>
      <c r="E121">
        <v>745633351</v>
      </c>
      <c r="F121" s="1">
        <v>44654</v>
      </c>
      <c r="G121">
        <v>8333</v>
      </c>
      <c r="H121" s="4">
        <v>9.33</v>
      </c>
      <c r="I121" s="4">
        <v>6.92</v>
      </c>
      <c r="J121" s="4">
        <v>77746.89</v>
      </c>
      <c r="K121" s="4">
        <v>57664.36</v>
      </c>
      <c r="L121" s="4">
        <f>Hechos[[#This Row],[Importe venta total]]-Hechos[[#This Row],[Importe Coste total]]</f>
        <v>20082.53</v>
      </c>
    </row>
    <row r="122" spans="1:12" x14ac:dyDescent="0.3">
      <c r="A122" t="s">
        <v>135</v>
      </c>
      <c r="B122" t="s">
        <v>968</v>
      </c>
      <c r="C122" t="s">
        <v>19</v>
      </c>
      <c r="D122" s="1">
        <v>44090</v>
      </c>
      <c r="E122">
        <v>572084128</v>
      </c>
      <c r="F122" s="1">
        <v>44140</v>
      </c>
      <c r="G122">
        <v>1261</v>
      </c>
      <c r="H122" s="4">
        <v>152.58000000000001</v>
      </c>
      <c r="I122" s="4">
        <v>97.44</v>
      </c>
      <c r="J122" s="4">
        <v>192403.38</v>
      </c>
      <c r="K122" s="4">
        <v>122871.84</v>
      </c>
      <c r="L122" s="4">
        <f>Hechos[[#This Row],[Importe venta total]]-Hechos[[#This Row],[Importe Coste total]]</f>
        <v>69531.540000000008</v>
      </c>
    </row>
    <row r="123" spans="1:12" x14ac:dyDescent="0.3">
      <c r="A123" t="s">
        <v>136</v>
      </c>
      <c r="B123" t="s">
        <v>978</v>
      </c>
      <c r="C123" t="s">
        <v>17</v>
      </c>
      <c r="D123" s="1">
        <v>43973</v>
      </c>
      <c r="E123">
        <v>939460504</v>
      </c>
      <c r="F123" s="1">
        <v>43975</v>
      </c>
      <c r="G123">
        <v>6095</v>
      </c>
      <c r="H123" s="4">
        <v>47.45</v>
      </c>
      <c r="I123" s="4">
        <v>31.79</v>
      </c>
      <c r="J123" s="4">
        <v>289207.75</v>
      </c>
      <c r="K123" s="4">
        <v>193760.05</v>
      </c>
      <c r="L123" s="4">
        <f>Hechos[[#This Row],[Importe venta total]]-Hechos[[#This Row],[Importe Coste total]]</f>
        <v>95447.700000000012</v>
      </c>
    </row>
    <row r="124" spans="1:12" x14ac:dyDescent="0.3">
      <c r="A124" t="s">
        <v>137</v>
      </c>
      <c r="B124" t="s">
        <v>974</v>
      </c>
      <c r="C124" t="s">
        <v>14</v>
      </c>
      <c r="D124" s="1">
        <v>44481</v>
      </c>
      <c r="E124">
        <v>832186305</v>
      </c>
      <c r="F124" s="1">
        <v>44526</v>
      </c>
      <c r="G124">
        <v>1276</v>
      </c>
      <c r="H124" s="4">
        <v>9.33</v>
      </c>
      <c r="I124" s="4">
        <v>6.92</v>
      </c>
      <c r="J124" s="4">
        <v>11905.08</v>
      </c>
      <c r="K124" s="4">
        <v>8829.92</v>
      </c>
      <c r="L124" s="4">
        <f>Hechos[[#This Row],[Importe venta total]]-Hechos[[#This Row],[Importe Coste total]]</f>
        <v>3075.16</v>
      </c>
    </row>
    <row r="125" spans="1:12" x14ac:dyDescent="0.3">
      <c r="A125" t="s">
        <v>138</v>
      </c>
      <c r="B125" t="s">
        <v>974</v>
      </c>
      <c r="C125" t="s">
        <v>17</v>
      </c>
      <c r="D125" s="1">
        <v>43889</v>
      </c>
      <c r="E125">
        <v>654997861</v>
      </c>
      <c r="F125" s="1">
        <v>43923</v>
      </c>
      <c r="G125">
        <v>7277</v>
      </c>
      <c r="H125" s="4">
        <v>9.33</v>
      </c>
      <c r="I125" s="4">
        <v>6.92</v>
      </c>
      <c r="J125" s="4">
        <v>67894.41</v>
      </c>
      <c r="K125" s="4">
        <v>50356.84</v>
      </c>
      <c r="L125" s="4">
        <f>Hechos[[#This Row],[Importe venta total]]-Hechos[[#This Row],[Importe Coste total]]</f>
        <v>17537.570000000007</v>
      </c>
    </row>
    <row r="126" spans="1:12" x14ac:dyDescent="0.3">
      <c r="A126" t="s">
        <v>139</v>
      </c>
      <c r="B126" t="s">
        <v>970</v>
      </c>
      <c r="C126" t="s">
        <v>17</v>
      </c>
      <c r="D126" s="1">
        <v>44278</v>
      </c>
      <c r="E126">
        <v>882943999</v>
      </c>
      <c r="F126" s="1">
        <v>44293</v>
      </c>
      <c r="G126">
        <v>1605</v>
      </c>
      <c r="H126" s="4">
        <v>421.89</v>
      </c>
      <c r="I126" s="4">
        <v>364.69</v>
      </c>
      <c r="J126" s="4">
        <v>677133.45</v>
      </c>
      <c r="K126" s="4">
        <v>585327.44999999995</v>
      </c>
      <c r="L126" s="4">
        <f>Hechos[[#This Row],[Importe venta total]]-Hechos[[#This Row],[Importe Coste total]]</f>
        <v>91806</v>
      </c>
    </row>
    <row r="127" spans="1:12" x14ac:dyDescent="0.3">
      <c r="A127" t="s">
        <v>140</v>
      </c>
      <c r="B127" t="s">
        <v>974</v>
      </c>
      <c r="C127" t="s">
        <v>17</v>
      </c>
      <c r="D127" s="1">
        <v>44739</v>
      </c>
      <c r="E127">
        <v>711386048</v>
      </c>
      <c r="F127" s="1">
        <v>44788</v>
      </c>
      <c r="G127">
        <v>3795</v>
      </c>
      <c r="H127" s="4">
        <v>9.33</v>
      </c>
      <c r="I127" s="4">
        <v>6.92</v>
      </c>
      <c r="J127" s="4">
        <v>35407.35</v>
      </c>
      <c r="K127" s="4">
        <v>26261.4</v>
      </c>
      <c r="L127" s="4">
        <f>Hechos[[#This Row],[Importe venta total]]-Hechos[[#This Row],[Importe Coste total]]</f>
        <v>9145.9499999999971</v>
      </c>
    </row>
    <row r="128" spans="1:12" x14ac:dyDescent="0.3">
      <c r="A128" t="s">
        <v>141</v>
      </c>
      <c r="B128" t="s">
        <v>978</v>
      </c>
      <c r="C128" t="s">
        <v>17</v>
      </c>
      <c r="D128" s="1">
        <v>43991</v>
      </c>
      <c r="E128">
        <v>305997836</v>
      </c>
      <c r="F128" s="1">
        <v>44022</v>
      </c>
      <c r="G128">
        <v>415</v>
      </c>
      <c r="H128" s="4">
        <v>47.45</v>
      </c>
      <c r="I128" s="4">
        <v>31.79</v>
      </c>
      <c r="J128" s="4">
        <v>19691.75</v>
      </c>
      <c r="K128" s="4">
        <v>13192.85</v>
      </c>
      <c r="L128" s="4">
        <f>Hechos[[#This Row],[Importe venta total]]-Hechos[[#This Row],[Importe Coste total]]</f>
        <v>6498.9</v>
      </c>
    </row>
    <row r="129" spans="1:12" x14ac:dyDescent="0.3">
      <c r="A129" t="s">
        <v>142</v>
      </c>
      <c r="B129" t="s">
        <v>970</v>
      </c>
      <c r="C129" t="s">
        <v>14</v>
      </c>
      <c r="D129" s="1">
        <v>44031</v>
      </c>
      <c r="E129">
        <v>352765691</v>
      </c>
      <c r="F129" s="1">
        <v>44054</v>
      </c>
      <c r="G129">
        <v>62</v>
      </c>
      <c r="H129" s="4">
        <v>421.89</v>
      </c>
      <c r="I129" s="4">
        <v>364.69</v>
      </c>
      <c r="J129" s="4">
        <v>26157.18</v>
      </c>
      <c r="K129" s="4">
        <v>22610.78</v>
      </c>
      <c r="L129" s="4">
        <f>Hechos[[#This Row],[Importe venta total]]-Hechos[[#This Row],[Importe Coste total]]</f>
        <v>3546.4000000000015</v>
      </c>
    </row>
    <row r="130" spans="1:12" x14ac:dyDescent="0.3">
      <c r="A130" t="s">
        <v>143</v>
      </c>
      <c r="B130" t="s">
        <v>986</v>
      </c>
      <c r="C130" t="s">
        <v>12</v>
      </c>
      <c r="D130" s="1">
        <v>44392</v>
      </c>
      <c r="E130">
        <v>707988440</v>
      </c>
      <c r="F130" s="1">
        <v>44416</v>
      </c>
      <c r="G130">
        <v>8367</v>
      </c>
      <c r="H130" s="4">
        <v>154.06</v>
      </c>
      <c r="I130" s="4">
        <v>90.93</v>
      </c>
      <c r="J130" s="4">
        <v>1289020.02</v>
      </c>
      <c r="K130" s="4">
        <v>760811.31</v>
      </c>
      <c r="L130" s="4">
        <f>Hechos[[#This Row],[Importe venta total]]-Hechos[[#This Row],[Importe Coste total]]</f>
        <v>528208.71</v>
      </c>
    </row>
    <row r="131" spans="1:12" x14ac:dyDescent="0.3">
      <c r="A131" t="s">
        <v>144</v>
      </c>
      <c r="B131" t="s">
        <v>986</v>
      </c>
      <c r="C131" t="s">
        <v>19</v>
      </c>
      <c r="D131" s="1">
        <v>44755</v>
      </c>
      <c r="E131">
        <v>848277413</v>
      </c>
      <c r="F131" s="1">
        <v>44802</v>
      </c>
      <c r="G131">
        <v>2992</v>
      </c>
      <c r="H131" s="4">
        <v>154.06</v>
      </c>
      <c r="I131" s="4">
        <v>90.93</v>
      </c>
      <c r="J131" s="4">
        <v>460947.52</v>
      </c>
      <c r="K131" s="4">
        <v>272062.56</v>
      </c>
      <c r="L131" s="4">
        <f>Hechos[[#This Row],[Importe venta total]]-Hechos[[#This Row],[Importe Coste total]]</f>
        <v>188884.96000000002</v>
      </c>
    </row>
    <row r="132" spans="1:12" x14ac:dyDescent="0.3">
      <c r="A132" t="s">
        <v>145</v>
      </c>
      <c r="B132" t="s">
        <v>990</v>
      </c>
      <c r="C132" t="s">
        <v>19</v>
      </c>
      <c r="D132" s="1">
        <v>44424</v>
      </c>
      <c r="E132">
        <v>320556437</v>
      </c>
      <c r="F132" s="1">
        <v>44464</v>
      </c>
      <c r="G132">
        <v>8628</v>
      </c>
      <c r="H132" s="4">
        <v>668.27</v>
      </c>
      <c r="I132" s="4">
        <v>502.54</v>
      </c>
      <c r="J132" s="4">
        <v>5765833.5599999996</v>
      </c>
      <c r="K132" s="4">
        <v>4335915.12</v>
      </c>
      <c r="L132" s="4">
        <f>Hechos[[#This Row],[Importe venta total]]-Hechos[[#This Row],[Importe Coste total]]</f>
        <v>1429918.4399999995</v>
      </c>
    </row>
    <row r="133" spans="1:12" x14ac:dyDescent="0.3">
      <c r="A133" t="s">
        <v>146</v>
      </c>
      <c r="B133" t="s">
        <v>976</v>
      </c>
      <c r="C133" t="s">
        <v>14</v>
      </c>
      <c r="D133" s="1">
        <v>43896</v>
      </c>
      <c r="E133">
        <v>992061841</v>
      </c>
      <c r="F133" s="1">
        <v>43914</v>
      </c>
      <c r="G133">
        <v>1999</v>
      </c>
      <c r="H133" s="4">
        <v>255.28</v>
      </c>
      <c r="I133" s="4">
        <v>159.41999999999999</v>
      </c>
      <c r="J133" s="4">
        <v>510304.72</v>
      </c>
      <c r="K133" s="4">
        <v>318680.57999999996</v>
      </c>
      <c r="L133" s="4">
        <f>Hechos[[#This Row],[Importe venta total]]-Hechos[[#This Row],[Importe Coste total]]</f>
        <v>191624.14</v>
      </c>
    </row>
    <row r="134" spans="1:12" x14ac:dyDescent="0.3">
      <c r="A134" t="s">
        <v>147</v>
      </c>
      <c r="B134" t="s">
        <v>984</v>
      </c>
      <c r="C134" t="s">
        <v>19</v>
      </c>
      <c r="D134" s="1">
        <v>44336</v>
      </c>
      <c r="E134">
        <v>300342452</v>
      </c>
      <c r="F134" s="1">
        <v>44371</v>
      </c>
      <c r="G134">
        <v>6861</v>
      </c>
      <c r="H134" s="4">
        <v>651.21</v>
      </c>
      <c r="I134" s="4">
        <v>524.96</v>
      </c>
      <c r="J134" s="4">
        <v>4467951.8100000005</v>
      </c>
      <c r="K134" s="4">
        <v>3601750.56</v>
      </c>
      <c r="L134" s="4">
        <f>Hechos[[#This Row],[Importe venta total]]-Hechos[[#This Row],[Importe Coste total]]</f>
        <v>866201.25000000047</v>
      </c>
    </row>
    <row r="135" spans="1:12" x14ac:dyDescent="0.3">
      <c r="A135" t="s">
        <v>148</v>
      </c>
      <c r="B135" t="s">
        <v>986</v>
      </c>
      <c r="C135" t="s">
        <v>14</v>
      </c>
      <c r="D135" s="1">
        <v>43923</v>
      </c>
      <c r="E135">
        <v>703259599</v>
      </c>
      <c r="F135" s="1">
        <v>43926</v>
      </c>
      <c r="G135">
        <v>8998</v>
      </c>
      <c r="H135" s="4">
        <v>154.06</v>
      </c>
      <c r="I135" s="4">
        <v>90.93</v>
      </c>
      <c r="J135" s="4">
        <v>1386231.88</v>
      </c>
      <c r="K135" s="4">
        <v>818188.14</v>
      </c>
      <c r="L135" s="4">
        <f>Hechos[[#This Row],[Importe venta total]]-Hechos[[#This Row],[Importe Coste total]]</f>
        <v>568043.73999999987</v>
      </c>
    </row>
    <row r="136" spans="1:12" x14ac:dyDescent="0.3">
      <c r="A136" t="s">
        <v>149</v>
      </c>
      <c r="B136" t="s">
        <v>988</v>
      </c>
      <c r="C136" t="s">
        <v>14</v>
      </c>
      <c r="D136" s="1">
        <v>44637</v>
      </c>
      <c r="E136">
        <v>228987109</v>
      </c>
      <c r="F136" s="1">
        <v>44665</v>
      </c>
      <c r="G136">
        <v>1229</v>
      </c>
      <c r="H136" s="4">
        <v>109.28</v>
      </c>
      <c r="I136" s="4">
        <v>35.840000000000003</v>
      </c>
      <c r="J136" s="4">
        <v>134305.12</v>
      </c>
      <c r="K136" s="4">
        <v>44047.360000000001</v>
      </c>
      <c r="L136" s="4">
        <f>Hechos[[#This Row],[Importe venta total]]-Hechos[[#This Row],[Importe Coste total]]</f>
        <v>90257.76</v>
      </c>
    </row>
    <row r="137" spans="1:12" x14ac:dyDescent="0.3">
      <c r="A137" t="s">
        <v>150</v>
      </c>
      <c r="B137" t="s">
        <v>972</v>
      </c>
      <c r="C137" t="s">
        <v>12</v>
      </c>
      <c r="D137" s="1">
        <v>44430</v>
      </c>
      <c r="E137">
        <v>126011312</v>
      </c>
      <c r="F137" s="1">
        <v>44457</v>
      </c>
      <c r="G137">
        <v>8402</v>
      </c>
      <c r="H137" s="4">
        <v>205.7</v>
      </c>
      <c r="I137" s="4">
        <v>117.11</v>
      </c>
      <c r="J137" s="4">
        <v>1728291.4</v>
      </c>
      <c r="K137" s="4">
        <v>983958.22</v>
      </c>
      <c r="L137" s="4">
        <f>Hechos[[#This Row],[Importe venta total]]-Hechos[[#This Row],[Importe Coste total]]</f>
        <v>744333.17999999993</v>
      </c>
    </row>
    <row r="138" spans="1:12" x14ac:dyDescent="0.3">
      <c r="A138" t="s">
        <v>151</v>
      </c>
      <c r="B138" t="s">
        <v>978</v>
      </c>
      <c r="C138" t="s">
        <v>12</v>
      </c>
      <c r="D138" s="1">
        <v>44010</v>
      </c>
      <c r="E138">
        <v>813131034</v>
      </c>
      <c r="F138" s="1">
        <v>44013</v>
      </c>
      <c r="G138">
        <v>2397</v>
      </c>
      <c r="H138" s="4">
        <v>47.45</v>
      </c>
      <c r="I138" s="4">
        <v>31.79</v>
      </c>
      <c r="J138" s="4">
        <v>113737.65</v>
      </c>
      <c r="K138" s="4">
        <v>76200.63</v>
      </c>
      <c r="L138" s="4">
        <f>Hechos[[#This Row],[Importe venta total]]-Hechos[[#This Row],[Importe Coste total]]</f>
        <v>37537.01999999999</v>
      </c>
    </row>
    <row r="139" spans="1:12" x14ac:dyDescent="0.3">
      <c r="A139" t="s">
        <v>152</v>
      </c>
      <c r="B139" t="s">
        <v>982</v>
      </c>
      <c r="C139" t="s">
        <v>12</v>
      </c>
      <c r="D139" s="1">
        <v>44232</v>
      </c>
      <c r="E139">
        <v>529457604</v>
      </c>
      <c r="F139" s="1">
        <v>44260</v>
      </c>
      <c r="G139">
        <v>7126</v>
      </c>
      <c r="H139" s="4">
        <v>81.73</v>
      </c>
      <c r="I139" s="4">
        <v>56.67</v>
      </c>
      <c r="J139" s="4">
        <v>582407.98</v>
      </c>
      <c r="K139" s="4">
        <v>403830.42</v>
      </c>
      <c r="L139" s="4">
        <f>Hechos[[#This Row],[Importe venta total]]-Hechos[[#This Row],[Importe Coste total]]</f>
        <v>178577.56</v>
      </c>
    </row>
    <row r="140" spans="1:12" x14ac:dyDescent="0.3">
      <c r="A140" t="s">
        <v>153</v>
      </c>
      <c r="B140" t="s">
        <v>970</v>
      </c>
      <c r="C140" t="s">
        <v>19</v>
      </c>
      <c r="D140" s="1">
        <v>44532</v>
      </c>
      <c r="E140">
        <v>284414851</v>
      </c>
      <c r="F140" s="1">
        <v>44537</v>
      </c>
      <c r="G140">
        <v>3530</v>
      </c>
      <c r="H140" s="4">
        <v>421.89</v>
      </c>
      <c r="I140" s="4">
        <v>364.69</v>
      </c>
      <c r="J140" s="4">
        <v>1489271.7</v>
      </c>
      <c r="K140" s="4">
        <v>1287355.7</v>
      </c>
      <c r="L140" s="4">
        <f>Hechos[[#This Row],[Importe venta total]]-Hechos[[#This Row],[Importe Coste total]]</f>
        <v>201916</v>
      </c>
    </row>
    <row r="141" spans="1:12" x14ac:dyDescent="0.3">
      <c r="A141" t="s">
        <v>154</v>
      </c>
      <c r="B141" t="s">
        <v>978</v>
      </c>
      <c r="C141" t="s">
        <v>12</v>
      </c>
      <c r="D141" s="1">
        <v>44491</v>
      </c>
      <c r="E141">
        <v>707739102</v>
      </c>
      <c r="F141" s="1">
        <v>44497</v>
      </c>
      <c r="G141">
        <v>4583</v>
      </c>
      <c r="H141" s="4">
        <v>47.45</v>
      </c>
      <c r="I141" s="4">
        <v>31.79</v>
      </c>
      <c r="J141" s="4">
        <v>217463.35</v>
      </c>
      <c r="K141" s="4">
        <v>145693.57</v>
      </c>
      <c r="L141" s="4">
        <f>Hechos[[#This Row],[Importe venta total]]-Hechos[[#This Row],[Importe Coste total]]</f>
        <v>71769.78</v>
      </c>
    </row>
    <row r="142" spans="1:12" x14ac:dyDescent="0.3">
      <c r="A142" t="s">
        <v>155</v>
      </c>
      <c r="B142" t="s">
        <v>980</v>
      </c>
      <c r="C142" t="s">
        <v>17</v>
      </c>
      <c r="D142" s="1">
        <v>44362</v>
      </c>
      <c r="E142">
        <v>699479186</v>
      </c>
      <c r="F142" s="1">
        <v>44402</v>
      </c>
      <c r="G142">
        <v>290</v>
      </c>
      <c r="H142" s="4">
        <v>437.2</v>
      </c>
      <c r="I142" s="4">
        <v>263.33</v>
      </c>
      <c r="J142" s="4">
        <v>126788</v>
      </c>
      <c r="K142" s="4">
        <v>76365.7</v>
      </c>
      <c r="L142" s="4">
        <f>Hechos[[#This Row],[Importe venta total]]-Hechos[[#This Row],[Importe Coste total]]</f>
        <v>50422.3</v>
      </c>
    </row>
    <row r="143" spans="1:12" x14ac:dyDescent="0.3">
      <c r="A143" t="s">
        <v>156</v>
      </c>
      <c r="B143" t="s">
        <v>972</v>
      </c>
      <c r="C143" t="s">
        <v>12</v>
      </c>
      <c r="D143" s="1">
        <v>44543</v>
      </c>
      <c r="E143">
        <v>579996430</v>
      </c>
      <c r="F143" s="1">
        <v>44570</v>
      </c>
      <c r="G143">
        <v>2687</v>
      </c>
      <c r="H143" s="4">
        <v>205.7</v>
      </c>
      <c r="I143" s="4">
        <v>117.11</v>
      </c>
      <c r="J143" s="4">
        <v>552715.9</v>
      </c>
      <c r="K143" s="4">
        <v>314674.57</v>
      </c>
      <c r="L143" s="4">
        <f>Hechos[[#This Row],[Importe venta total]]-Hechos[[#This Row],[Importe Coste total]]</f>
        <v>238041.33000000002</v>
      </c>
    </row>
    <row r="144" spans="1:12" x14ac:dyDescent="0.3">
      <c r="A144" t="s">
        <v>157</v>
      </c>
      <c r="B144" t="s">
        <v>972</v>
      </c>
      <c r="C144" t="s">
        <v>17</v>
      </c>
      <c r="D144" s="1">
        <v>44011</v>
      </c>
      <c r="E144">
        <v>739964663</v>
      </c>
      <c r="F144" s="1">
        <v>44039</v>
      </c>
      <c r="G144">
        <v>842</v>
      </c>
      <c r="H144" s="4">
        <v>205.7</v>
      </c>
      <c r="I144" s="4">
        <v>117.11</v>
      </c>
      <c r="J144" s="4">
        <v>173199.4</v>
      </c>
      <c r="K144" s="4">
        <v>98606.62</v>
      </c>
      <c r="L144" s="4">
        <f>Hechos[[#This Row],[Importe venta total]]-Hechos[[#This Row],[Importe Coste total]]</f>
        <v>74592.78</v>
      </c>
    </row>
    <row r="145" spans="1:12" x14ac:dyDescent="0.3">
      <c r="A145" t="s">
        <v>158</v>
      </c>
      <c r="B145" t="s">
        <v>988</v>
      </c>
      <c r="C145" t="s">
        <v>17</v>
      </c>
      <c r="D145" s="1">
        <v>43982</v>
      </c>
      <c r="E145">
        <v>290370213</v>
      </c>
      <c r="F145" s="1">
        <v>43997</v>
      </c>
      <c r="G145">
        <v>5854</v>
      </c>
      <c r="H145" s="4">
        <v>109.28</v>
      </c>
      <c r="I145" s="4">
        <v>35.840000000000003</v>
      </c>
      <c r="J145" s="4">
        <v>639725.12</v>
      </c>
      <c r="K145" s="4">
        <v>209807.35999999999</v>
      </c>
      <c r="L145" s="4">
        <f>Hechos[[#This Row],[Importe venta total]]-Hechos[[#This Row],[Importe Coste total]]</f>
        <v>429917.76</v>
      </c>
    </row>
    <row r="146" spans="1:12" x14ac:dyDescent="0.3">
      <c r="A146" t="s">
        <v>159</v>
      </c>
      <c r="B146" t="s">
        <v>974</v>
      </c>
      <c r="C146" t="s">
        <v>17</v>
      </c>
      <c r="D146" s="1">
        <v>44249</v>
      </c>
      <c r="E146">
        <v>212511909</v>
      </c>
      <c r="F146" s="1">
        <v>44249</v>
      </c>
      <c r="G146">
        <v>5851</v>
      </c>
      <c r="H146" s="4">
        <v>9.33</v>
      </c>
      <c r="I146" s="4">
        <v>6.92</v>
      </c>
      <c r="J146" s="4">
        <v>54589.83</v>
      </c>
      <c r="K146" s="4">
        <v>40488.92</v>
      </c>
      <c r="L146" s="4">
        <f>Hechos[[#This Row],[Importe venta total]]-Hechos[[#This Row],[Importe Coste total]]</f>
        <v>14100.910000000003</v>
      </c>
    </row>
    <row r="147" spans="1:12" x14ac:dyDescent="0.3">
      <c r="A147" t="s">
        <v>160</v>
      </c>
      <c r="B147" t="s">
        <v>974</v>
      </c>
      <c r="C147" t="s">
        <v>12</v>
      </c>
      <c r="D147" s="1">
        <v>44755</v>
      </c>
      <c r="E147">
        <v>208001077</v>
      </c>
      <c r="F147" s="1">
        <v>44764</v>
      </c>
      <c r="G147">
        <v>996</v>
      </c>
      <c r="H147" s="4">
        <v>9.33</v>
      </c>
      <c r="I147" s="4">
        <v>6.92</v>
      </c>
      <c r="J147" s="4">
        <v>9292.68</v>
      </c>
      <c r="K147" s="4">
        <v>6892.32</v>
      </c>
      <c r="L147" s="4">
        <f>Hechos[[#This Row],[Importe venta total]]-Hechos[[#This Row],[Importe Coste total]]</f>
        <v>2400.3600000000006</v>
      </c>
    </row>
    <row r="148" spans="1:12" x14ac:dyDescent="0.3">
      <c r="A148" t="s">
        <v>161</v>
      </c>
      <c r="B148" t="s">
        <v>982</v>
      </c>
      <c r="C148" t="s">
        <v>14</v>
      </c>
      <c r="D148" s="1">
        <v>44021</v>
      </c>
      <c r="E148">
        <v>948761546</v>
      </c>
      <c r="F148" s="1">
        <v>44025</v>
      </c>
      <c r="G148">
        <v>8480</v>
      </c>
      <c r="H148" s="4">
        <v>81.73</v>
      </c>
      <c r="I148" s="4">
        <v>56.67</v>
      </c>
      <c r="J148" s="4">
        <v>693070.4</v>
      </c>
      <c r="K148" s="4">
        <v>480561.6</v>
      </c>
      <c r="L148" s="4">
        <f>Hechos[[#This Row],[Importe venta total]]-Hechos[[#This Row],[Importe Coste total]]</f>
        <v>212508.80000000005</v>
      </c>
    </row>
    <row r="149" spans="1:12" x14ac:dyDescent="0.3">
      <c r="A149" t="s">
        <v>162</v>
      </c>
      <c r="B149" t="s">
        <v>968</v>
      </c>
      <c r="C149" t="s">
        <v>12</v>
      </c>
      <c r="D149" s="1">
        <v>43848</v>
      </c>
      <c r="E149">
        <v>927029645</v>
      </c>
      <c r="F149" s="1">
        <v>43859</v>
      </c>
      <c r="G149">
        <v>7527</v>
      </c>
      <c r="H149" s="4">
        <v>152.58000000000001</v>
      </c>
      <c r="I149" s="4">
        <v>97.44</v>
      </c>
      <c r="J149" s="4">
        <v>1148469.6599999999</v>
      </c>
      <c r="K149" s="4">
        <v>733430.88</v>
      </c>
      <c r="L149" s="4">
        <f>Hechos[[#This Row],[Importe venta total]]-Hechos[[#This Row],[Importe Coste total]]</f>
        <v>415038.77999999991</v>
      </c>
    </row>
    <row r="150" spans="1:12" x14ac:dyDescent="0.3">
      <c r="A150" t="s">
        <v>163</v>
      </c>
      <c r="B150" t="s">
        <v>982</v>
      </c>
      <c r="C150" t="s">
        <v>12</v>
      </c>
      <c r="D150" s="1">
        <v>44618</v>
      </c>
      <c r="E150">
        <v>505354201</v>
      </c>
      <c r="F150" s="1">
        <v>44663</v>
      </c>
      <c r="G150">
        <v>4393</v>
      </c>
      <c r="H150" s="4">
        <v>81.73</v>
      </c>
      <c r="I150" s="4">
        <v>56.67</v>
      </c>
      <c r="J150" s="4">
        <v>359039.89</v>
      </c>
      <c r="K150" s="4">
        <v>248951.31</v>
      </c>
      <c r="L150" s="4">
        <f>Hechos[[#This Row],[Importe venta total]]-Hechos[[#This Row],[Importe Coste total]]</f>
        <v>110088.58000000002</v>
      </c>
    </row>
    <row r="151" spans="1:12" x14ac:dyDescent="0.3">
      <c r="A151" t="s">
        <v>164</v>
      </c>
      <c r="B151" t="s">
        <v>974</v>
      </c>
      <c r="C151" t="s">
        <v>12</v>
      </c>
      <c r="D151" s="1">
        <v>44772</v>
      </c>
      <c r="E151">
        <v>566596543</v>
      </c>
      <c r="F151" s="1">
        <v>44805</v>
      </c>
      <c r="G151">
        <v>7363</v>
      </c>
      <c r="H151" s="4">
        <v>9.33</v>
      </c>
      <c r="I151" s="4">
        <v>6.92</v>
      </c>
      <c r="J151" s="4">
        <v>68696.789999999994</v>
      </c>
      <c r="K151" s="4">
        <v>50951.96</v>
      </c>
      <c r="L151" s="4">
        <f>Hechos[[#This Row],[Importe venta total]]-Hechos[[#This Row],[Importe Coste total]]</f>
        <v>17744.829999999994</v>
      </c>
    </row>
    <row r="152" spans="1:12" x14ac:dyDescent="0.3">
      <c r="A152" t="s">
        <v>165</v>
      </c>
      <c r="B152" t="s">
        <v>984</v>
      </c>
      <c r="C152" t="s">
        <v>12</v>
      </c>
      <c r="D152" s="1">
        <v>44463</v>
      </c>
      <c r="E152">
        <v>263930499</v>
      </c>
      <c r="F152" s="1">
        <v>44505</v>
      </c>
      <c r="G152">
        <v>1755</v>
      </c>
      <c r="H152" s="4">
        <v>651.21</v>
      </c>
      <c r="I152" s="4">
        <v>524.96</v>
      </c>
      <c r="J152" s="4">
        <v>1142873.55</v>
      </c>
      <c r="K152" s="4">
        <v>921304.8</v>
      </c>
      <c r="L152" s="4">
        <f>Hechos[[#This Row],[Importe venta total]]-Hechos[[#This Row],[Importe Coste total]]</f>
        <v>221568.75</v>
      </c>
    </row>
    <row r="153" spans="1:12" x14ac:dyDescent="0.3">
      <c r="A153" t="s">
        <v>166</v>
      </c>
      <c r="B153" t="s">
        <v>974</v>
      </c>
      <c r="C153" t="s">
        <v>12</v>
      </c>
      <c r="D153" s="1">
        <v>43992</v>
      </c>
      <c r="E153">
        <v>170842397</v>
      </c>
      <c r="F153" s="1">
        <v>43992</v>
      </c>
      <c r="G153">
        <v>4917</v>
      </c>
      <c r="H153" s="4">
        <v>9.33</v>
      </c>
      <c r="I153" s="4">
        <v>6.92</v>
      </c>
      <c r="J153" s="4">
        <v>45875.61</v>
      </c>
      <c r="K153" s="4">
        <v>34025.64</v>
      </c>
      <c r="L153" s="4">
        <f>Hechos[[#This Row],[Importe venta total]]-Hechos[[#This Row],[Importe Coste total]]</f>
        <v>11849.970000000001</v>
      </c>
    </row>
    <row r="154" spans="1:12" x14ac:dyDescent="0.3">
      <c r="A154" t="s">
        <v>167</v>
      </c>
      <c r="B154" t="s">
        <v>974</v>
      </c>
      <c r="C154" t="s">
        <v>17</v>
      </c>
      <c r="D154" s="1">
        <v>44326</v>
      </c>
      <c r="E154">
        <v>931131064</v>
      </c>
      <c r="F154" s="1">
        <v>44354</v>
      </c>
      <c r="G154">
        <v>1229</v>
      </c>
      <c r="H154" s="4">
        <v>9.33</v>
      </c>
      <c r="I154" s="4">
        <v>6.92</v>
      </c>
      <c r="J154" s="4">
        <v>11466.57</v>
      </c>
      <c r="K154" s="4">
        <v>8504.68</v>
      </c>
      <c r="L154" s="4">
        <f>Hechos[[#This Row],[Importe venta total]]-Hechos[[#This Row],[Importe Coste total]]</f>
        <v>2961.8899999999994</v>
      </c>
    </row>
    <row r="155" spans="1:12" x14ac:dyDescent="0.3">
      <c r="A155" t="s">
        <v>168</v>
      </c>
      <c r="B155" t="s">
        <v>974</v>
      </c>
      <c r="C155" t="s">
        <v>19</v>
      </c>
      <c r="D155" s="1">
        <v>44496</v>
      </c>
      <c r="E155">
        <v>108907830</v>
      </c>
      <c r="F155" s="1">
        <v>44500</v>
      </c>
      <c r="G155">
        <v>7102</v>
      </c>
      <c r="H155" s="4">
        <v>9.33</v>
      </c>
      <c r="I155" s="4">
        <v>6.92</v>
      </c>
      <c r="J155" s="4">
        <v>66261.66</v>
      </c>
      <c r="K155" s="4">
        <v>49145.84</v>
      </c>
      <c r="L155" s="4">
        <f>Hechos[[#This Row],[Importe venta total]]-Hechos[[#This Row],[Importe Coste total]]</f>
        <v>17115.820000000007</v>
      </c>
    </row>
    <row r="156" spans="1:12" x14ac:dyDescent="0.3">
      <c r="A156" t="s">
        <v>169</v>
      </c>
      <c r="B156" t="s">
        <v>990</v>
      </c>
      <c r="C156" t="s">
        <v>14</v>
      </c>
      <c r="D156" s="1">
        <v>44196</v>
      </c>
      <c r="E156">
        <v>738596522</v>
      </c>
      <c r="F156" s="1">
        <v>44245</v>
      </c>
      <c r="G156">
        <v>5979</v>
      </c>
      <c r="H156" s="4">
        <v>668.27</v>
      </c>
      <c r="I156" s="4">
        <v>502.54</v>
      </c>
      <c r="J156" s="4">
        <v>3995586.33</v>
      </c>
      <c r="K156" s="4">
        <v>3004686.66</v>
      </c>
      <c r="L156" s="4">
        <f>Hechos[[#This Row],[Importe venta total]]-Hechos[[#This Row],[Importe Coste total]]</f>
        <v>990899.66999999993</v>
      </c>
    </row>
    <row r="157" spans="1:12" x14ac:dyDescent="0.3">
      <c r="A157" t="s">
        <v>170</v>
      </c>
      <c r="B157" t="s">
        <v>984</v>
      </c>
      <c r="C157" t="s">
        <v>17</v>
      </c>
      <c r="D157" s="1">
        <v>44315</v>
      </c>
      <c r="E157">
        <v>974933469</v>
      </c>
      <c r="F157" s="1">
        <v>44359</v>
      </c>
      <c r="G157">
        <v>3333</v>
      </c>
      <c r="H157" s="4">
        <v>651.21</v>
      </c>
      <c r="I157" s="4">
        <v>524.96</v>
      </c>
      <c r="J157" s="4">
        <v>2170482.9300000002</v>
      </c>
      <c r="K157" s="4">
        <v>1749691.6800000002</v>
      </c>
      <c r="L157" s="4">
        <f>Hechos[[#This Row],[Importe venta total]]-Hechos[[#This Row],[Importe Coste total]]</f>
        <v>420791.25</v>
      </c>
    </row>
    <row r="158" spans="1:12" x14ac:dyDescent="0.3">
      <c r="A158" t="s">
        <v>171</v>
      </c>
      <c r="B158" t="s">
        <v>984</v>
      </c>
      <c r="C158" t="s">
        <v>19</v>
      </c>
      <c r="D158" s="1">
        <v>44320</v>
      </c>
      <c r="E158">
        <v>842967498</v>
      </c>
      <c r="F158" s="1">
        <v>44330</v>
      </c>
      <c r="G158">
        <v>1670</v>
      </c>
      <c r="H158" s="4">
        <v>651.21</v>
      </c>
      <c r="I158" s="4">
        <v>524.96</v>
      </c>
      <c r="J158" s="4">
        <v>1087520.7</v>
      </c>
      <c r="K158" s="4">
        <v>876683.2</v>
      </c>
      <c r="L158" s="4">
        <f>Hechos[[#This Row],[Importe venta total]]-Hechos[[#This Row],[Importe Coste total]]</f>
        <v>210837.5</v>
      </c>
    </row>
    <row r="159" spans="1:12" x14ac:dyDescent="0.3">
      <c r="A159" t="s">
        <v>172</v>
      </c>
      <c r="B159" t="s">
        <v>982</v>
      </c>
      <c r="C159" t="s">
        <v>12</v>
      </c>
      <c r="D159" s="1">
        <v>44872</v>
      </c>
      <c r="E159">
        <v>888059937</v>
      </c>
      <c r="F159" s="1">
        <v>44905</v>
      </c>
      <c r="G159">
        <v>5525</v>
      </c>
      <c r="H159" s="4">
        <v>81.73</v>
      </c>
      <c r="I159" s="4">
        <v>56.67</v>
      </c>
      <c r="J159" s="4">
        <v>451558.25</v>
      </c>
      <c r="K159" s="4">
        <v>313101.75</v>
      </c>
      <c r="L159" s="4">
        <f>Hechos[[#This Row],[Importe venta total]]-Hechos[[#This Row],[Importe Coste total]]</f>
        <v>138456.5</v>
      </c>
    </row>
    <row r="160" spans="1:12" x14ac:dyDescent="0.3">
      <c r="A160" t="s">
        <v>173</v>
      </c>
      <c r="B160" t="s">
        <v>990</v>
      </c>
      <c r="C160" t="s">
        <v>19</v>
      </c>
      <c r="D160" s="1">
        <v>44166</v>
      </c>
      <c r="E160">
        <v>825884616</v>
      </c>
      <c r="F160" s="1">
        <v>44199</v>
      </c>
      <c r="G160">
        <v>6466</v>
      </c>
      <c r="H160" s="4">
        <v>668.27</v>
      </c>
      <c r="I160" s="4">
        <v>502.54</v>
      </c>
      <c r="J160" s="4">
        <v>4321033.82</v>
      </c>
      <c r="K160" s="4">
        <v>3249423.64</v>
      </c>
      <c r="L160" s="4">
        <f>Hechos[[#This Row],[Importe venta total]]-Hechos[[#This Row],[Importe Coste total]]</f>
        <v>1071610.1800000002</v>
      </c>
    </row>
    <row r="161" spans="1:12" x14ac:dyDescent="0.3">
      <c r="A161" t="s">
        <v>174</v>
      </c>
      <c r="B161" t="s">
        <v>984</v>
      </c>
      <c r="C161" t="s">
        <v>14</v>
      </c>
      <c r="D161" s="1">
        <v>44720</v>
      </c>
      <c r="E161">
        <v>892427861</v>
      </c>
      <c r="F161" s="1">
        <v>44767</v>
      </c>
      <c r="G161">
        <v>8091</v>
      </c>
      <c r="H161" s="4">
        <v>651.21</v>
      </c>
      <c r="I161" s="4">
        <v>524.96</v>
      </c>
      <c r="J161" s="4">
        <v>5268940.1100000003</v>
      </c>
      <c r="K161" s="4">
        <v>4247451.3600000003</v>
      </c>
      <c r="L161" s="4">
        <f>Hechos[[#This Row],[Importe venta total]]-Hechos[[#This Row],[Importe Coste total]]</f>
        <v>1021488.75</v>
      </c>
    </row>
    <row r="162" spans="1:12" x14ac:dyDescent="0.3">
      <c r="A162" t="s">
        <v>175</v>
      </c>
      <c r="B162" t="s">
        <v>984</v>
      </c>
      <c r="C162" t="s">
        <v>17</v>
      </c>
      <c r="D162" s="1">
        <v>44502</v>
      </c>
      <c r="E162">
        <v>493988502</v>
      </c>
      <c r="F162" s="1">
        <v>44551</v>
      </c>
      <c r="G162">
        <v>1030</v>
      </c>
      <c r="H162" s="4">
        <v>651.21</v>
      </c>
      <c r="I162" s="4">
        <v>524.96</v>
      </c>
      <c r="J162" s="4">
        <v>670746.30000000005</v>
      </c>
      <c r="K162" s="4">
        <v>540708.80000000005</v>
      </c>
      <c r="L162" s="4">
        <f>Hechos[[#This Row],[Importe venta total]]-Hechos[[#This Row],[Importe Coste total]]</f>
        <v>130037.5</v>
      </c>
    </row>
    <row r="163" spans="1:12" x14ac:dyDescent="0.3">
      <c r="A163" t="s">
        <v>176</v>
      </c>
      <c r="B163" t="s">
        <v>986</v>
      </c>
      <c r="C163" t="s">
        <v>17</v>
      </c>
      <c r="D163" s="1">
        <v>44759</v>
      </c>
      <c r="E163">
        <v>457177865</v>
      </c>
      <c r="F163" s="1">
        <v>44784</v>
      </c>
      <c r="G163">
        <v>7945</v>
      </c>
      <c r="H163" s="4">
        <v>154.06</v>
      </c>
      <c r="I163" s="4">
        <v>90.93</v>
      </c>
      <c r="J163" s="4">
        <v>1224006.7</v>
      </c>
      <c r="K163" s="4">
        <v>722438.85000000021</v>
      </c>
      <c r="L163" s="4">
        <f>Hechos[[#This Row],[Importe venta total]]-Hechos[[#This Row],[Importe Coste total]]</f>
        <v>501567.84999999974</v>
      </c>
    </row>
    <row r="164" spans="1:12" x14ac:dyDescent="0.3">
      <c r="A164" t="s">
        <v>177</v>
      </c>
      <c r="B164" t="s">
        <v>970</v>
      </c>
      <c r="C164" t="s">
        <v>19</v>
      </c>
      <c r="D164" s="1">
        <v>44274</v>
      </c>
      <c r="E164">
        <v>778919780</v>
      </c>
      <c r="F164" s="1">
        <v>44275</v>
      </c>
      <c r="G164">
        <v>8527</v>
      </c>
      <c r="H164" s="4">
        <v>421.89</v>
      </c>
      <c r="I164" s="4">
        <v>364.69</v>
      </c>
      <c r="J164" s="4">
        <v>3597456.03</v>
      </c>
      <c r="K164" s="4">
        <v>3109711.63</v>
      </c>
      <c r="L164" s="4">
        <f>Hechos[[#This Row],[Importe venta total]]-Hechos[[#This Row],[Importe Coste total]]</f>
        <v>487744.39999999991</v>
      </c>
    </row>
    <row r="165" spans="1:12" x14ac:dyDescent="0.3">
      <c r="A165" t="s">
        <v>178</v>
      </c>
      <c r="B165" t="s">
        <v>984</v>
      </c>
      <c r="C165" t="s">
        <v>14</v>
      </c>
      <c r="D165" s="1">
        <v>44065</v>
      </c>
      <c r="E165">
        <v>176450574</v>
      </c>
      <c r="F165" s="1">
        <v>44082</v>
      </c>
      <c r="G165">
        <v>4501</v>
      </c>
      <c r="H165" s="4">
        <v>651.21</v>
      </c>
      <c r="I165" s="4">
        <v>524.96</v>
      </c>
      <c r="J165" s="4">
        <v>2931096.21</v>
      </c>
      <c r="K165" s="4">
        <v>2362844.96</v>
      </c>
      <c r="L165" s="4">
        <f>Hechos[[#This Row],[Importe venta total]]-Hechos[[#This Row],[Importe Coste total]]</f>
        <v>568251.25</v>
      </c>
    </row>
    <row r="166" spans="1:12" x14ac:dyDescent="0.3">
      <c r="A166" t="s">
        <v>179</v>
      </c>
      <c r="B166" t="s">
        <v>970</v>
      </c>
      <c r="C166" t="s">
        <v>19</v>
      </c>
      <c r="D166" s="1">
        <v>44774</v>
      </c>
      <c r="E166">
        <v>137319076</v>
      </c>
      <c r="F166" s="1">
        <v>44824</v>
      </c>
      <c r="G166">
        <v>4621</v>
      </c>
      <c r="H166" s="4">
        <v>421.89</v>
      </c>
      <c r="I166" s="4">
        <v>364.69</v>
      </c>
      <c r="J166" s="4">
        <v>1949553.69</v>
      </c>
      <c r="K166" s="4">
        <v>1685232.49</v>
      </c>
      <c r="L166" s="4">
        <f>Hechos[[#This Row],[Importe venta total]]-Hechos[[#This Row],[Importe Coste total]]</f>
        <v>264321.19999999995</v>
      </c>
    </row>
    <row r="167" spans="1:12" x14ac:dyDescent="0.3">
      <c r="A167" t="s">
        <v>180</v>
      </c>
      <c r="B167" t="s">
        <v>988</v>
      </c>
      <c r="C167" t="s">
        <v>17</v>
      </c>
      <c r="D167" s="1">
        <v>44060</v>
      </c>
      <c r="E167">
        <v>869386613</v>
      </c>
      <c r="F167" s="1">
        <v>44099</v>
      </c>
      <c r="G167">
        <v>9673</v>
      </c>
      <c r="H167" s="4">
        <v>109.28</v>
      </c>
      <c r="I167" s="4">
        <v>35.840000000000003</v>
      </c>
      <c r="J167" s="4">
        <v>1057065.44</v>
      </c>
      <c r="K167" s="4">
        <v>346680.32000000001</v>
      </c>
      <c r="L167" s="4">
        <f>Hechos[[#This Row],[Importe venta total]]-Hechos[[#This Row],[Importe Coste total]]</f>
        <v>710385.11999999988</v>
      </c>
    </row>
    <row r="168" spans="1:12" x14ac:dyDescent="0.3">
      <c r="A168" t="s">
        <v>181</v>
      </c>
      <c r="B168" t="s">
        <v>970</v>
      </c>
      <c r="C168" t="s">
        <v>17</v>
      </c>
      <c r="D168" s="1">
        <v>44424</v>
      </c>
      <c r="E168">
        <v>850827014</v>
      </c>
      <c r="F168" s="1">
        <v>44437</v>
      </c>
      <c r="G168">
        <v>7476</v>
      </c>
      <c r="H168" s="4">
        <v>421.89</v>
      </c>
      <c r="I168" s="4">
        <v>364.69</v>
      </c>
      <c r="J168" s="4">
        <v>3154049.64</v>
      </c>
      <c r="K168" s="4">
        <v>2726422.44</v>
      </c>
      <c r="L168" s="4">
        <f>Hechos[[#This Row],[Importe venta total]]-Hechos[[#This Row],[Importe Coste total]]</f>
        <v>427627.20000000019</v>
      </c>
    </row>
    <row r="169" spans="1:12" x14ac:dyDescent="0.3">
      <c r="A169" t="s">
        <v>182</v>
      </c>
      <c r="B169" t="s">
        <v>968</v>
      </c>
      <c r="C169" t="s">
        <v>14</v>
      </c>
      <c r="D169" s="1">
        <v>44340</v>
      </c>
      <c r="E169">
        <v>880126607</v>
      </c>
      <c r="F169" s="1">
        <v>44354</v>
      </c>
      <c r="G169">
        <v>7876</v>
      </c>
      <c r="H169" s="4">
        <v>152.58000000000001</v>
      </c>
      <c r="I169" s="4">
        <v>97.44</v>
      </c>
      <c r="J169" s="4">
        <v>1201720.08</v>
      </c>
      <c r="K169" s="4">
        <v>767437.44</v>
      </c>
      <c r="L169" s="4">
        <f>Hechos[[#This Row],[Importe venta total]]-Hechos[[#This Row],[Importe Coste total]]</f>
        <v>434282.64000000013</v>
      </c>
    </row>
    <row r="170" spans="1:12" x14ac:dyDescent="0.3">
      <c r="A170" t="s">
        <v>183</v>
      </c>
      <c r="B170" t="s">
        <v>988</v>
      </c>
      <c r="C170" t="s">
        <v>19</v>
      </c>
      <c r="D170" s="1">
        <v>43994</v>
      </c>
      <c r="E170">
        <v>926084220</v>
      </c>
      <c r="F170" s="1">
        <v>44017</v>
      </c>
      <c r="G170">
        <v>7755</v>
      </c>
      <c r="H170" s="4">
        <v>109.28</v>
      </c>
      <c r="I170" s="4">
        <v>35.840000000000003</v>
      </c>
      <c r="J170" s="4">
        <v>847466.4</v>
      </c>
      <c r="K170" s="4">
        <v>277939.20000000001</v>
      </c>
      <c r="L170" s="4">
        <f>Hechos[[#This Row],[Importe venta total]]-Hechos[[#This Row],[Importe Coste total]]</f>
        <v>569527.19999999995</v>
      </c>
    </row>
    <row r="171" spans="1:12" x14ac:dyDescent="0.3">
      <c r="A171" t="s">
        <v>33</v>
      </c>
      <c r="B171" t="s">
        <v>972</v>
      </c>
      <c r="C171" t="s">
        <v>14</v>
      </c>
      <c r="D171" s="1">
        <v>44763</v>
      </c>
      <c r="E171">
        <v>577811181</v>
      </c>
      <c r="F171" s="1">
        <v>44796</v>
      </c>
      <c r="G171">
        <v>6024</v>
      </c>
      <c r="H171" s="4">
        <v>205.7</v>
      </c>
      <c r="I171" s="4">
        <v>117.11</v>
      </c>
      <c r="J171" s="4">
        <v>1239136.8</v>
      </c>
      <c r="K171" s="4">
        <v>705470.64</v>
      </c>
      <c r="L171" s="4">
        <f>Hechos[[#This Row],[Importe venta total]]-Hechos[[#This Row],[Importe Coste total]]</f>
        <v>533666.16</v>
      </c>
    </row>
    <row r="172" spans="1:12" x14ac:dyDescent="0.3">
      <c r="A172" t="s">
        <v>184</v>
      </c>
      <c r="B172" t="s">
        <v>968</v>
      </c>
      <c r="C172" t="s">
        <v>14</v>
      </c>
      <c r="D172" s="1">
        <v>44517</v>
      </c>
      <c r="E172">
        <v>394731318</v>
      </c>
      <c r="F172" s="1">
        <v>44542</v>
      </c>
      <c r="G172">
        <v>8624</v>
      </c>
      <c r="H172" s="4">
        <v>152.58000000000001</v>
      </c>
      <c r="I172" s="4">
        <v>97.44</v>
      </c>
      <c r="J172" s="4">
        <v>1315849.9200000002</v>
      </c>
      <c r="K172" s="4">
        <v>840322.56000000006</v>
      </c>
      <c r="L172" s="4">
        <f>Hechos[[#This Row],[Importe venta total]]-Hechos[[#This Row],[Importe Coste total]]</f>
        <v>475527.3600000001</v>
      </c>
    </row>
    <row r="173" spans="1:12" x14ac:dyDescent="0.3">
      <c r="A173" t="s">
        <v>185</v>
      </c>
      <c r="B173" t="s">
        <v>990</v>
      </c>
      <c r="C173" t="s">
        <v>12</v>
      </c>
      <c r="D173" s="1">
        <v>44403</v>
      </c>
      <c r="E173">
        <v>556580960</v>
      </c>
      <c r="F173" s="1">
        <v>44448</v>
      </c>
      <c r="G173">
        <v>3529</v>
      </c>
      <c r="H173" s="4">
        <v>668.27</v>
      </c>
      <c r="I173" s="4">
        <v>502.54</v>
      </c>
      <c r="J173" s="4">
        <v>2358324.83</v>
      </c>
      <c r="K173" s="4">
        <v>1773463.66</v>
      </c>
      <c r="L173" s="4">
        <f>Hechos[[#This Row],[Importe venta total]]-Hechos[[#This Row],[Importe Coste total]]</f>
        <v>584861.17000000016</v>
      </c>
    </row>
    <row r="174" spans="1:12" x14ac:dyDescent="0.3">
      <c r="A174" t="s">
        <v>186</v>
      </c>
      <c r="B174" t="s">
        <v>984</v>
      </c>
      <c r="C174" t="s">
        <v>12</v>
      </c>
      <c r="D174" s="1">
        <v>44152</v>
      </c>
      <c r="E174">
        <v>413408935</v>
      </c>
      <c r="F174" s="1">
        <v>44178</v>
      </c>
      <c r="G174">
        <v>5745</v>
      </c>
      <c r="H174" s="4">
        <v>651.21</v>
      </c>
      <c r="I174" s="4">
        <v>524.96</v>
      </c>
      <c r="J174" s="4">
        <v>3741201.45</v>
      </c>
      <c r="K174" s="4">
        <v>3015895.2</v>
      </c>
      <c r="L174" s="4">
        <f>Hechos[[#This Row],[Importe venta total]]-Hechos[[#This Row],[Importe Coste total]]</f>
        <v>725306.25</v>
      </c>
    </row>
    <row r="175" spans="1:12" x14ac:dyDescent="0.3">
      <c r="A175" t="s">
        <v>187</v>
      </c>
      <c r="B175" t="s">
        <v>982</v>
      </c>
      <c r="C175" t="s">
        <v>12</v>
      </c>
      <c r="D175" s="1">
        <v>44684</v>
      </c>
      <c r="E175">
        <v>735576570</v>
      </c>
      <c r="F175" s="1">
        <v>44698</v>
      </c>
      <c r="G175">
        <v>2308</v>
      </c>
      <c r="H175" s="4">
        <v>81.73</v>
      </c>
      <c r="I175" s="4">
        <v>56.67</v>
      </c>
      <c r="J175" s="4">
        <v>188632.84</v>
      </c>
      <c r="K175" s="4">
        <v>130794.36</v>
      </c>
      <c r="L175" s="4">
        <f>Hechos[[#This Row],[Importe venta total]]-Hechos[[#This Row],[Importe Coste total]]</f>
        <v>57838.479999999996</v>
      </c>
    </row>
    <row r="176" spans="1:12" x14ac:dyDescent="0.3">
      <c r="A176" t="s">
        <v>188</v>
      </c>
      <c r="B176" t="s">
        <v>988</v>
      </c>
      <c r="C176" t="s">
        <v>19</v>
      </c>
      <c r="D176" s="1">
        <v>44455</v>
      </c>
      <c r="E176">
        <v>563757693</v>
      </c>
      <c r="F176" s="1">
        <v>44501</v>
      </c>
      <c r="G176">
        <v>7284</v>
      </c>
      <c r="H176" s="4">
        <v>109.28</v>
      </c>
      <c r="I176" s="4">
        <v>35.840000000000003</v>
      </c>
      <c r="J176" s="4">
        <v>795995.52</v>
      </c>
      <c r="K176" s="4">
        <v>261058.56000000003</v>
      </c>
      <c r="L176" s="4">
        <f>Hechos[[#This Row],[Importe venta total]]-Hechos[[#This Row],[Importe Coste total]]</f>
        <v>534936.96</v>
      </c>
    </row>
    <row r="177" spans="1:12" x14ac:dyDescent="0.3">
      <c r="A177" t="s">
        <v>189</v>
      </c>
      <c r="B177" t="s">
        <v>986</v>
      </c>
      <c r="C177" t="s">
        <v>17</v>
      </c>
      <c r="D177" s="1">
        <v>44157</v>
      </c>
      <c r="E177">
        <v>358938634</v>
      </c>
      <c r="F177" s="1">
        <v>44174</v>
      </c>
      <c r="G177">
        <v>6773</v>
      </c>
      <c r="H177" s="4">
        <v>154.06</v>
      </c>
      <c r="I177" s="4">
        <v>90.93</v>
      </c>
      <c r="J177" s="4">
        <v>1043448.38</v>
      </c>
      <c r="K177" s="4">
        <v>615868.89</v>
      </c>
      <c r="L177" s="4">
        <f>Hechos[[#This Row],[Importe venta total]]-Hechos[[#This Row],[Importe Coste total]]</f>
        <v>427579.49</v>
      </c>
    </row>
    <row r="178" spans="1:12" x14ac:dyDescent="0.3">
      <c r="A178" t="s">
        <v>190</v>
      </c>
      <c r="B178" t="s">
        <v>968</v>
      </c>
      <c r="C178" t="s">
        <v>12</v>
      </c>
      <c r="D178" s="1">
        <v>44107</v>
      </c>
      <c r="E178">
        <v>652418220</v>
      </c>
      <c r="F178" s="1">
        <v>44123</v>
      </c>
      <c r="G178">
        <v>3904</v>
      </c>
      <c r="H178" s="4">
        <v>152.58000000000001</v>
      </c>
      <c r="I178" s="4">
        <v>97.44</v>
      </c>
      <c r="J178" s="4">
        <v>595672.32000000007</v>
      </c>
      <c r="K178" s="4">
        <v>380405.76000000001</v>
      </c>
      <c r="L178" s="4">
        <f>Hechos[[#This Row],[Importe venta total]]-Hechos[[#This Row],[Importe Coste total]]</f>
        <v>215266.56000000006</v>
      </c>
    </row>
    <row r="179" spans="1:12" x14ac:dyDescent="0.3">
      <c r="A179" t="s">
        <v>191</v>
      </c>
      <c r="B179" t="s">
        <v>984</v>
      </c>
      <c r="C179" t="s">
        <v>12</v>
      </c>
      <c r="D179" s="1">
        <v>44768</v>
      </c>
      <c r="E179">
        <v>695807778</v>
      </c>
      <c r="F179" s="1">
        <v>44810</v>
      </c>
      <c r="G179">
        <v>3839</v>
      </c>
      <c r="H179" s="4">
        <v>651.21</v>
      </c>
      <c r="I179" s="4">
        <v>524.96</v>
      </c>
      <c r="J179" s="4">
        <v>2499995.19</v>
      </c>
      <c r="K179" s="4">
        <v>2015321.44</v>
      </c>
      <c r="L179" s="4">
        <f>Hechos[[#This Row],[Importe venta total]]-Hechos[[#This Row],[Importe Coste total]]</f>
        <v>484673.75</v>
      </c>
    </row>
    <row r="180" spans="1:12" x14ac:dyDescent="0.3">
      <c r="A180" t="s">
        <v>192</v>
      </c>
      <c r="B180" t="s">
        <v>984</v>
      </c>
      <c r="C180" t="s">
        <v>12</v>
      </c>
      <c r="D180" s="1">
        <v>44140</v>
      </c>
      <c r="E180">
        <v>711031138</v>
      </c>
      <c r="F180" s="1">
        <v>44172</v>
      </c>
      <c r="G180">
        <v>8769</v>
      </c>
      <c r="H180" s="4">
        <v>651.21</v>
      </c>
      <c r="I180" s="4">
        <v>524.96</v>
      </c>
      <c r="J180" s="4">
        <v>5710460.4900000002</v>
      </c>
      <c r="K180" s="4">
        <v>4603374.24</v>
      </c>
      <c r="L180" s="4">
        <f>Hechos[[#This Row],[Importe venta total]]-Hechos[[#This Row],[Importe Coste total]]</f>
        <v>1107086.25</v>
      </c>
    </row>
    <row r="181" spans="1:12" x14ac:dyDescent="0.3">
      <c r="A181" t="s">
        <v>193</v>
      </c>
      <c r="B181" t="s">
        <v>978</v>
      </c>
      <c r="C181" t="s">
        <v>14</v>
      </c>
      <c r="D181" s="1">
        <v>44547</v>
      </c>
      <c r="E181">
        <v>540324628</v>
      </c>
      <c r="F181" s="1">
        <v>44586</v>
      </c>
      <c r="G181">
        <v>2919</v>
      </c>
      <c r="H181" s="4">
        <v>47.45</v>
      </c>
      <c r="I181" s="4">
        <v>31.79</v>
      </c>
      <c r="J181" s="4">
        <v>138506.55000000002</v>
      </c>
      <c r="K181" s="4">
        <v>92795.01</v>
      </c>
      <c r="L181" s="4">
        <f>Hechos[[#This Row],[Importe venta total]]-Hechos[[#This Row],[Importe Coste total]]</f>
        <v>45711.540000000023</v>
      </c>
    </row>
    <row r="182" spans="1:12" x14ac:dyDescent="0.3">
      <c r="A182" t="s">
        <v>194</v>
      </c>
      <c r="B182" t="s">
        <v>972</v>
      </c>
      <c r="C182" t="s">
        <v>19</v>
      </c>
      <c r="D182" s="1">
        <v>44804</v>
      </c>
      <c r="E182">
        <v>996237075</v>
      </c>
      <c r="F182" s="1">
        <v>44804</v>
      </c>
      <c r="G182">
        <v>7544</v>
      </c>
      <c r="H182" s="4">
        <v>205.7</v>
      </c>
      <c r="I182" s="4">
        <v>117.11</v>
      </c>
      <c r="J182" s="4">
        <v>1551800.7999999998</v>
      </c>
      <c r="K182" s="4">
        <v>883477.84</v>
      </c>
      <c r="L182" s="4">
        <f>Hechos[[#This Row],[Importe venta total]]-Hechos[[#This Row],[Importe Coste total]]</f>
        <v>668322.95999999985</v>
      </c>
    </row>
    <row r="183" spans="1:12" x14ac:dyDescent="0.3">
      <c r="A183" t="s">
        <v>195</v>
      </c>
      <c r="B183" t="s">
        <v>988</v>
      </c>
      <c r="C183" t="s">
        <v>19</v>
      </c>
      <c r="D183" s="1">
        <v>43873</v>
      </c>
      <c r="E183">
        <v>711629807</v>
      </c>
      <c r="F183" s="1">
        <v>43895</v>
      </c>
      <c r="G183">
        <v>5929</v>
      </c>
      <c r="H183" s="4">
        <v>109.28</v>
      </c>
      <c r="I183" s="4">
        <v>35.840000000000003</v>
      </c>
      <c r="J183" s="4">
        <v>647921.12</v>
      </c>
      <c r="K183" s="4">
        <v>212495.35999999999</v>
      </c>
      <c r="L183" s="4">
        <f>Hechos[[#This Row],[Importe venta total]]-Hechos[[#This Row],[Importe Coste total]]</f>
        <v>435425.76</v>
      </c>
    </row>
    <row r="184" spans="1:12" x14ac:dyDescent="0.3">
      <c r="A184" t="s">
        <v>196</v>
      </c>
      <c r="B184" t="s">
        <v>972</v>
      </c>
      <c r="C184" t="s">
        <v>14</v>
      </c>
      <c r="D184" s="1">
        <v>44519</v>
      </c>
      <c r="E184">
        <v>189676654</v>
      </c>
      <c r="F184" s="1">
        <v>44562</v>
      </c>
      <c r="G184">
        <v>8392</v>
      </c>
      <c r="H184" s="4">
        <v>205.7</v>
      </c>
      <c r="I184" s="4">
        <v>117.11</v>
      </c>
      <c r="J184" s="4">
        <v>1726234.4</v>
      </c>
      <c r="K184" s="4">
        <v>982787.12</v>
      </c>
      <c r="L184" s="4">
        <f>Hechos[[#This Row],[Importe venta total]]-Hechos[[#This Row],[Importe Coste total]]</f>
        <v>743447.27999999991</v>
      </c>
    </row>
    <row r="185" spans="1:12" x14ac:dyDescent="0.3">
      <c r="A185" t="s">
        <v>197</v>
      </c>
      <c r="B185" t="s">
        <v>990</v>
      </c>
      <c r="C185" t="s">
        <v>17</v>
      </c>
      <c r="D185" s="1">
        <v>44431</v>
      </c>
      <c r="E185">
        <v>453863942</v>
      </c>
      <c r="F185" s="1">
        <v>44448</v>
      </c>
      <c r="G185">
        <v>7281</v>
      </c>
      <c r="H185" s="4">
        <v>668.27</v>
      </c>
      <c r="I185" s="4">
        <v>502.54</v>
      </c>
      <c r="J185" s="4">
        <v>4865673.87</v>
      </c>
      <c r="K185" s="4">
        <v>3658993.74</v>
      </c>
      <c r="L185" s="4">
        <f>Hechos[[#This Row],[Importe venta total]]-Hechos[[#This Row],[Importe Coste total]]</f>
        <v>1206680.1299999999</v>
      </c>
    </row>
    <row r="186" spans="1:12" x14ac:dyDescent="0.3">
      <c r="A186" t="s">
        <v>198</v>
      </c>
      <c r="B186" t="s">
        <v>984</v>
      </c>
      <c r="C186" t="s">
        <v>17</v>
      </c>
      <c r="D186" s="1">
        <v>44057</v>
      </c>
      <c r="E186">
        <v>797990500</v>
      </c>
      <c r="F186" s="1">
        <v>44096</v>
      </c>
      <c r="G186">
        <v>1977</v>
      </c>
      <c r="H186" s="4">
        <v>651.21</v>
      </c>
      <c r="I186" s="4">
        <v>524.96</v>
      </c>
      <c r="J186" s="4">
        <v>1287442.1700000002</v>
      </c>
      <c r="K186" s="4">
        <v>1037845.92</v>
      </c>
      <c r="L186" s="4">
        <f>Hechos[[#This Row],[Importe venta total]]-Hechos[[#This Row],[Importe Coste total]]</f>
        <v>249596.25000000012</v>
      </c>
    </row>
    <row r="187" spans="1:12" x14ac:dyDescent="0.3">
      <c r="A187" t="s">
        <v>199</v>
      </c>
      <c r="B187" t="s">
        <v>978</v>
      </c>
      <c r="C187" t="s">
        <v>14</v>
      </c>
      <c r="D187" s="1">
        <v>43990</v>
      </c>
      <c r="E187">
        <v>136167657</v>
      </c>
      <c r="F187" s="1">
        <v>44003</v>
      </c>
      <c r="G187">
        <v>3890</v>
      </c>
      <c r="H187" s="4">
        <v>47.45</v>
      </c>
      <c r="I187" s="4">
        <v>31.79</v>
      </c>
      <c r="J187" s="4">
        <v>184580.5</v>
      </c>
      <c r="K187" s="4">
        <v>123663.1</v>
      </c>
      <c r="L187" s="4">
        <f>Hechos[[#This Row],[Importe venta total]]-Hechos[[#This Row],[Importe Coste total]]</f>
        <v>60917.399999999994</v>
      </c>
    </row>
    <row r="188" spans="1:12" x14ac:dyDescent="0.3">
      <c r="A188" t="s">
        <v>200</v>
      </c>
      <c r="B188" t="s">
        <v>978</v>
      </c>
      <c r="C188" t="s">
        <v>12</v>
      </c>
      <c r="D188" s="1">
        <v>44450</v>
      </c>
      <c r="E188">
        <v>152819240</v>
      </c>
      <c r="F188" s="1">
        <v>44485</v>
      </c>
      <c r="G188">
        <v>1464</v>
      </c>
      <c r="H188" s="4">
        <v>47.45</v>
      </c>
      <c r="I188" s="4">
        <v>31.79</v>
      </c>
      <c r="J188" s="4">
        <v>69466.8</v>
      </c>
      <c r="K188" s="4">
        <v>46540.56</v>
      </c>
      <c r="L188" s="4">
        <f>Hechos[[#This Row],[Importe venta total]]-Hechos[[#This Row],[Importe Coste total]]</f>
        <v>22926.240000000005</v>
      </c>
    </row>
    <row r="189" spans="1:12" x14ac:dyDescent="0.3">
      <c r="A189" t="s">
        <v>201</v>
      </c>
      <c r="B189" t="s">
        <v>968</v>
      </c>
      <c r="C189" t="s">
        <v>12</v>
      </c>
      <c r="D189" s="1">
        <v>44757</v>
      </c>
      <c r="E189">
        <v>352681577</v>
      </c>
      <c r="F189" s="1">
        <v>44767</v>
      </c>
      <c r="G189">
        <v>5171</v>
      </c>
      <c r="H189" s="4">
        <v>152.58000000000001</v>
      </c>
      <c r="I189" s="4">
        <v>97.44</v>
      </c>
      <c r="J189" s="4">
        <v>788991.18</v>
      </c>
      <c r="K189" s="4">
        <v>503862.24</v>
      </c>
      <c r="L189" s="4">
        <f>Hechos[[#This Row],[Importe venta total]]-Hechos[[#This Row],[Importe Coste total]]</f>
        <v>285128.94000000006</v>
      </c>
    </row>
    <row r="190" spans="1:12" x14ac:dyDescent="0.3">
      <c r="A190" t="s">
        <v>202</v>
      </c>
      <c r="B190" t="s">
        <v>972</v>
      </c>
      <c r="C190" t="s">
        <v>14</v>
      </c>
      <c r="D190" s="1">
        <v>43857</v>
      </c>
      <c r="E190">
        <v>310803496</v>
      </c>
      <c r="F190" s="1">
        <v>43894</v>
      </c>
      <c r="G190">
        <v>2516</v>
      </c>
      <c r="H190" s="4">
        <v>205.7</v>
      </c>
      <c r="I190" s="4">
        <v>117.11</v>
      </c>
      <c r="J190" s="4">
        <v>517541.1999999999</v>
      </c>
      <c r="K190" s="4">
        <v>294648.76</v>
      </c>
      <c r="L190" s="4">
        <f>Hechos[[#This Row],[Importe venta total]]-Hechos[[#This Row],[Importe Coste total]]</f>
        <v>222892.43999999989</v>
      </c>
    </row>
    <row r="191" spans="1:12" x14ac:dyDescent="0.3">
      <c r="A191" t="s">
        <v>203</v>
      </c>
      <c r="B191" t="s">
        <v>980</v>
      </c>
      <c r="C191" t="s">
        <v>17</v>
      </c>
      <c r="D191" s="1">
        <v>43977</v>
      </c>
      <c r="E191">
        <v>122546327</v>
      </c>
      <c r="F191" s="1">
        <v>44000</v>
      </c>
      <c r="G191">
        <v>3036</v>
      </c>
      <c r="H191" s="4">
        <v>437.2</v>
      </c>
      <c r="I191" s="4">
        <v>263.33</v>
      </c>
      <c r="J191" s="4">
        <v>1327339.2</v>
      </c>
      <c r="K191" s="4">
        <v>799469.88</v>
      </c>
      <c r="L191" s="4">
        <f>Hechos[[#This Row],[Importe venta total]]-Hechos[[#This Row],[Importe Coste total]]</f>
        <v>527869.31999999995</v>
      </c>
    </row>
    <row r="192" spans="1:12" x14ac:dyDescent="0.3">
      <c r="A192" t="s">
        <v>204</v>
      </c>
      <c r="B192" t="s">
        <v>974</v>
      </c>
      <c r="C192" t="s">
        <v>14</v>
      </c>
      <c r="D192" s="1">
        <v>43834</v>
      </c>
      <c r="E192">
        <v>853583896</v>
      </c>
      <c r="F192" s="1">
        <v>43850</v>
      </c>
      <c r="G192">
        <v>3298</v>
      </c>
      <c r="H192" s="4">
        <v>9.33</v>
      </c>
      <c r="I192" s="4">
        <v>6.92</v>
      </c>
      <c r="J192" s="4">
        <v>30770.34</v>
      </c>
      <c r="K192" s="4">
        <v>22822.16</v>
      </c>
      <c r="L192" s="4">
        <f>Hechos[[#This Row],[Importe venta total]]-Hechos[[#This Row],[Importe Coste total]]</f>
        <v>7948.18</v>
      </c>
    </row>
    <row r="193" spans="1:12" x14ac:dyDescent="0.3">
      <c r="A193" t="s">
        <v>205</v>
      </c>
      <c r="B193" t="s">
        <v>982</v>
      </c>
      <c r="C193" t="s">
        <v>14</v>
      </c>
      <c r="D193" s="1">
        <v>44381</v>
      </c>
      <c r="E193">
        <v>489902532</v>
      </c>
      <c r="F193" s="1">
        <v>44408</v>
      </c>
      <c r="G193">
        <v>1901</v>
      </c>
      <c r="H193" s="4">
        <v>81.73</v>
      </c>
      <c r="I193" s="4">
        <v>56.67</v>
      </c>
      <c r="J193" s="4">
        <v>155368.73000000001</v>
      </c>
      <c r="K193" s="4">
        <v>107729.67</v>
      </c>
      <c r="L193" s="4">
        <f>Hechos[[#This Row],[Importe venta total]]-Hechos[[#This Row],[Importe Coste total]]</f>
        <v>47639.060000000012</v>
      </c>
    </row>
    <row r="194" spans="1:12" x14ac:dyDescent="0.3">
      <c r="A194" t="s">
        <v>206</v>
      </c>
      <c r="B194" t="s">
        <v>986</v>
      </c>
      <c r="C194" t="s">
        <v>19</v>
      </c>
      <c r="D194" s="1">
        <v>44106</v>
      </c>
      <c r="E194">
        <v>687801063</v>
      </c>
      <c r="F194" s="1">
        <v>44110</v>
      </c>
      <c r="G194">
        <v>4474</v>
      </c>
      <c r="H194" s="4">
        <v>154.06</v>
      </c>
      <c r="I194" s="4">
        <v>90.93</v>
      </c>
      <c r="J194" s="4">
        <v>689264.44000000006</v>
      </c>
      <c r="K194" s="4">
        <v>406820.82</v>
      </c>
      <c r="L194" s="4">
        <f>Hechos[[#This Row],[Importe venta total]]-Hechos[[#This Row],[Importe Coste total]]</f>
        <v>282443.62000000005</v>
      </c>
    </row>
    <row r="195" spans="1:12" x14ac:dyDescent="0.3">
      <c r="A195" t="s">
        <v>207</v>
      </c>
      <c r="B195" t="s">
        <v>970</v>
      </c>
      <c r="C195" t="s">
        <v>19</v>
      </c>
      <c r="D195" s="1">
        <v>44780</v>
      </c>
      <c r="E195">
        <v>923890817</v>
      </c>
      <c r="F195" s="1">
        <v>44790</v>
      </c>
      <c r="G195">
        <v>8678</v>
      </c>
      <c r="H195" s="4">
        <v>421.89</v>
      </c>
      <c r="I195" s="4">
        <v>364.69</v>
      </c>
      <c r="J195" s="4">
        <v>3661161.42</v>
      </c>
      <c r="K195" s="4">
        <v>3164779.82</v>
      </c>
      <c r="L195" s="4">
        <f>Hechos[[#This Row],[Importe venta total]]-Hechos[[#This Row],[Importe Coste total]]</f>
        <v>496381.60000000009</v>
      </c>
    </row>
    <row r="196" spans="1:12" x14ac:dyDescent="0.3">
      <c r="A196" t="s">
        <v>208</v>
      </c>
      <c r="B196" t="s">
        <v>974</v>
      </c>
      <c r="C196" t="s">
        <v>14</v>
      </c>
      <c r="D196" s="1">
        <v>44662</v>
      </c>
      <c r="E196">
        <v>745095622</v>
      </c>
      <c r="F196" s="1">
        <v>44708</v>
      </c>
      <c r="G196">
        <v>9207</v>
      </c>
      <c r="H196" s="4">
        <v>9.33</v>
      </c>
      <c r="I196" s="4">
        <v>6.92</v>
      </c>
      <c r="J196" s="4">
        <v>85901.31</v>
      </c>
      <c r="K196" s="4">
        <v>63712.44</v>
      </c>
      <c r="L196" s="4">
        <f>Hechos[[#This Row],[Importe venta total]]-Hechos[[#This Row],[Importe Coste total]]</f>
        <v>22188.869999999995</v>
      </c>
    </row>
    <row r="197" spans="1:12" x14ac:dyDescent="0.3">
      <c r="A197" t="s">
        <v>209</v>
      </c>
      <c r="B197" t="s">
        <v>980</v>
      </c>
      <c r="C197" t="s">
        <v>17</v>
      </c>
      <c r="D197" s="1">
        <v>44250</v>
      </c>
      <c r="E197">
        <v>218651807</v>
      </c>
      <c r="F197" s="1">
        <v>44274</v>
      </c>
      <c r="G197">
        <v>2783</v>
      </c>
      <c r="H197" s="4">
        <v>437.2</v>
      </c>
      <c r="I197" s="4">
        <v>263.33</v>
      </c>
      <c r="J197" s="4">
        <v>1216727.6000000001</v>
      </c>
      <c r="K197" s="4">
        <v>732847.3899999999</v>
      </c>
      <c r="L197" s="4">
        <f>Hechos[[#This Row],[Importe venta total]]-Hechos[[#This Row],[Importe Coste total]]</f>
        <v>483880.2100000002</v>
      </c>
    </row>
    <row r="198" spans="1:12" x14ac:dyDescent="0.3">
      <c r="A198" t="s">
        <v>210</v>
      </c>
      <c r="B198" t="s">
        <v>986</v>
      </c>
      <c r="C198" t="s">
        <v>19</v>
      </c>
      <c r="D198" s="1">
        <v>44707</v>
      </c>
      <c r="E198">
        <v>382108199</v>
      </c>
      <c r="F198" s="1">
        <v>44755</v>
      </c>
      <c r="G198">
        <v>3162</v>
      </c>
      <c r="H198" s="4">
        <v>154.06</v>
      </c>
      <c r="I198" s="4">
        <v>90.93</v>
      </c>
      <c r="J198" s="4">
        <v>487137.72</v>
      </c>
      <c r="K198" s="4">
        <v>287520.66000000003</v>
      </c>
      <c r="L198" s="4">
        <f>Hechos[[#This Row],[Importe venta total]]-Hechos[[#This Row],[Importe Coste total]]</f>
        <v>199617.05999999994</v>
      </c>
    </row>
    <row r="199" spans="1:12" x14ac:dyDescent="0.3">
      <c r="A199" t="s">
        <v>211</v>
      </c>
      <c r="B199" t="s">
        <v>984</v>
      </c>
      <c r="C199" t="s">
        <v>17</v>
      </c>
      <c r="D199" s="1">
        <v>44213</v>
      </c>
      <c r="E199">
        <v>993326127</v>
      </c>
      <c r="F199" s="1">
        <v>44245</v>
      </c>
      <c r="G199">
        <v>6130</v>
      </c>
      <c r="H199" s="4">
        <v>651.21</v>
      </c>
      <c r="I199" s="4">
        <v>524.96</v>
      </c>
      <c r="J199" s="4">
        <v>3991917.3</v>
      </c>
      <c r="K199" s="4">
        <v>3218004.8000000003</v>
      </c>
      <c r="L199" s="4">
        <f>Hechos[[#This Row],[Importe venta total]]-Hechos[[#This Row],[Importe Coste total]]</f>
        <v>773912.49999999953</v>
      </c>
    </row>
    <row r="200" spans="1:12" x14ac:dyDescent="0.3">
      <c r="A200" t="s">
        <v>212</v>
      </c>
      <c r="B200" t="s">
        <v>972</v>
      </c>
      <c r="C200" t="s">
        <v>17</v>
      </c>
      <c r="D200" s="1">
        <v>44749</v>
      </c>
      <c r="E200">
        <v>980479419</v>
      </c>
      <c r="F200" s="1">
        <v>44779</v>
      </c>
      <c r="G200">
        <v>4503</v>
      </c>
      <c r="H200" s="4">
        <v>205.7</v>
      </c>
      <c r="I200" s="4">
        <v>117.11</v>
      </c>
      <c r="J200" s="4">
        <v>926267.1</v>
      </c>
      <c r="K200" s="4">
        <v>527346.32999999996</v>
      </c>
      <c r="L200" s="4">
        <f>Hechos[[#This Row],[Importe venta total]]-Hechos[[#This Row],[Importe Coste total]]</f>
        <v>398920.77</v>
      </c>
    </row>
    <row r="201" spans="1:12" x14ac:dyDescent="0.3">
      <c r="A201" t="s">
        <v>213</v>
      </c>
      <c r="B201" t="s">
        <v>968</v>
      </c>
      <c r="C201" t="s">
        <v>12</v>
      </c>
      <c r="D201" s="1">
        <v>44266</v>
      </c>
      <c r="E201">
        <v>692054402</v>
      </c>
      <c r="F201" s="1">
        <v>44275</v>
      </c>
      <c r="G201">
        <v>3131</v>
      </c>
      <c r="H201" s="4">
        <v>152.58000000000001</v>
      </c>
      <c r="I201" s="4">
        <v>97.44</v>
      </c>
      <c r="J201" s="4">
        <v>477727.98</v>
      </c>
      <c r="K201" s="4">
        <v>305084.64</v>
      </c>
      <c r="L201" s="4">
        <f>Hechos[[#This Row],[Importe venta total]]-Hechos[[#This Row],[Importe Coste total]]</f>
        <v>172643.33999999997</v>
      </c>
    </row>
    <row r="202" spans="1:12" x14ac:dyDescent="0.3">
      <c r="A202" t="s">
        <v>214</v>
      </c>
      <c r="B202" t="s">
        <v>986</v>
      </c>
      <c r="C202" t="s">
        <v>12</v>
      </c>
      <c r="D202" s="1">
        <v>44516</v>
      </c>
      <c r="E202">
        <v>546849906</v>
      </c>
      <c r="F202" s="1">
        <v>44541</v>
      </c>
      <c r="G202">
        <v>3894</v>
      </c>
      <c r="H202" s="4">
        <v>154.06</v>
      </c>
      <c r="I202" s="4">
        <v>90.93</v>
      </c>
      <c r="J202" s="4">
        <v>599909.64</v>
      </c>
      <c r="K202" s="4">
        <v>354081.42000000004</v>
      </c>
      <c r="L202" s="4">
        <f>Hechos[[#This Row],[Importe venta total]]-Hechos[[#This Row],[Importe Coste total]]</f>
        <v>245828.21999999997</v>
      </c>
    </row>
    <row r="203" spans="1:12" x14ac:dyDescent="0.3">
      <c r="A203" t="s">
        <v>215</v>
      </c>
      <c r="B203" t="s">
        <v>978</v>
      </c>
      <c r="C203" t="s">
        <v>17</v>
      </c>
      <c r="D203" s="1">
        <v>44266</v>
      </c>
      <c r="E203">
        <v>583977258</v>
      </c>
      <c r="F203" s="1">
        <v>44311</v>
      </c>
      <c r="G203">
        <v>703</v>
      </c>
      <c r="H203" s="4">
        <v>47.45</v>
      </c>
      <c r="I203" s="4">
        <v>31.79</v>
      </c>
      <c r="J203" s="4">
        <v>33357.35</v>
      </c>
      <c r="K203" s="4">
        <v>22348.37</v>
      </c>
      <c r="L203" s="4">
        <f>Hechos[[#This Row],[Importe venta total]]-Hechos[[#This Row],[Importe Coste total]]</f>
        <v>11008.98</v>
      </c>
    </row>
    <row r="204" spans="1:12" x14ac:dyDescent="0.3">
      <c r="A204" t="s">
        <v>216</v>
      </c>
      <c r="B204" t="s">
        <v>976</v>
      </c>
      <c r="C204" t="s">
        <v>12</v>
      </c>
      <c r="D204" s="1">
        <v>43995</v>
      </c>
      <c r="E204">
        <v>912860286</v>
      </c>
      <c r="F204" s="1">
        <v>44022</v>
      </c>
      <c r="G204">
        <v>4499</v>
      </c>
      <c r="H204" s="4">
        <v>255.28</v>
      </c>
      <c r="I204" s="4">
        <v>159.41999999999999</v>
      </c>
      <c r="J204" s="4">
        <v>1148504.72</v>
      </c>
      <c r="K204" s="4">
        <v>717230.58</v>
      </c>
      <c r="L204" s="4">
        <f>Hechos[[#This Row],[Importe venta total]]-Hechos[[#This Row],[Importe Coste total]]</f>
        <v>431274.14</v>
      </c>
    </row>
    <row r="205" spans="1:12" x14ac:dyDescent="0.3">
      <c r="A205" t="s">
        <v>217</v>
      </c>
      <c r="B205" t="s">
        <v>988</v>
      </c>
      <c r="C205" t="s">
        <v>19</v>
      </c>
      <c r="D205" s="1">
        <v>44331</v>
      </c>
      <c r="E205">
        <v>363235318</v>
      </c>
      <c r="F205" s="1">
        <v>44372</v>
      </c>
      <c r="G205">
        <v>8257</v>
      </c>
      <c r="H205" s="4">
        <v>109.28</v>
      </c>
      <c r="I205" s="4">
        <v>35.840000000000003</v>
      </c>
      <c r="J205" s="4">
        <v>902324.96</v>
      </c>
      <c r="K205" s="4">
        <v>295930.88</v>
      </c>
      <c r="L205" s="4">
        <f>Hechos[[#This Row],[Importe venta total]]-Hechos[[#This Row],[Importe Coste total]]</f>
        <v>606394.07999999996</v>
      </c>
    </row>
    <row r="206" spans="1:12" x14ac:dyDescent="0.3">
      <c r="A206" t="s">
        <v>218</v>
      </c>
      <c r="B206" t="s">
        <v>970</v>
      </c>
      <c r="C206" t="s">
        <v>14</v>
      </c>
      <c r="D206" s="1">
        <v>44480</v>
      </c>
      <c r="E206">
        <v>535151183</v>
      </c>
      <c r="F206" s="1">
        <v>44524</v>
      </c>
      <c r="G206">
        <v>1982</v>
      </c>
      <c r="H206" s="4">
        <v>421.89</v>
      </c>
      <c r="I206" s="4">
        <v>364.69</v>
      </c>
      <c r="J206" s="4">
        <v>836185.98</v>
      </c>
      <c r="K206" s="4">
        <v>722815.58</v>
      </c>
      <c r="L206" s="4">
        <f>Hechos[[#This Row],[Importe venta total]]-Hechos[[#This Row],[Importe Coste total]]</f>
        <v>113370.40000000002</v>
      </c>
    </row>
    <row r="207" spans="1:12" x14ac:dyDescent="0.3">
      <c r="A207" t="s">
        <v>219</v>
      </c>
      <c r="B207" t="s">
        <v>974</v>
      </c>
      <c r="C207" t="s">
        <v>14</v>
      </c>
      <c r="D207" s="1">
        <v>44841</v>
      </c>
      <c r="E207">
        <v>848969209</v>
      </c>
      <c r="F207" s="1">
        <v>44849</v>
      </c>
      <c r="G207">
        <v>7710</v>
      </c>
      <c r="H207" s="4">
        <v>9.33</v>
      </c>
      <c r="I207" s="4">
        <v>6.92</v>
      </c>
      <c r="J207" s="4">
        <v>71934.3</v>
      </c>
      <c r="K207" s="4">
        <v>53353.2</v>
      </c>
      <c r="L207" s="4">
        <f>Hechos[[#This Row],[Importe venta total]]-Hechos[[#This Row],[Importe Coste total]]</f>
        <v>18581.100000000006</v>
      </c>
    </row>
    <row r="208" spans="1:12" x14ac:dyDescent="0.3">
      <c r="A208" t="s">
        <v>220</v>
      </c>
      <c r="B208" t="s">
        <v>974</v>
      </c>
      <c r="C208" t="s">
        <v>12</v>
      </c>
      <c r="D208" s="1">
        <v>44392</v>
      </c>
      <c r="E208">
        <v>795363223</v>
      </c>
      <c r="F208" s="1">
        <v>44438</v>
      </c>
      <c r="G208">
        <v>4507</v>
      </c>
      <c r="H208" s="4">
        <v>9.33</v>
      </c>
      <c r="I208" s="4">
        <v>6.92</v>
      </c>
      <c r="J208" s="4">
        <v>42050.31</v>
      </c>
      <c r="K208" s="4">
        <v>31188.44</v>
      </c>
      <c r="L208" s="4">
        <f>Hechos[[#This Row],[Importe venta total]]-Hechos[[#This Row],[Importe Coste total]]</f>
        <v>10861.869999999999</v>
      </c>
    </row>
    <row r="209" spans="1:12" x14ac:dyDescent="0.3">
      <c r="A209" t="s">
        <v>221</v>
      </c>
      <c r="B209" t="s">
        <v>980</v>
      </c>
      <c r="C209" t="s">
        <v>12</v>
      </c>
      <c r="D209" s="1">
        <v>44348</v>
      </c>
      <c r="E209">
        <v>385319554</v>
      </c>
      <c r="F209" s="1">
        <v>44374</v>
      </c>
      <c r="G209">
        <v>3474</v>
      </c>
      <c r="H209" s="4">
        <v>437.2</v>
      </c>
      <c r="I209" s="4">
        <v>263.33</v>
      </c>
      <c r="J209" s="4">
        <v>1518832.8</v>
      </c>
      <c r="K209" s="4">
        <v>914808.42</v>
      </c>
      <c r="L209" s="4">
        <f>Hechos[[#This Row],[Importe venta total]]-Hechos[[#This Row],[Importe Coste total]]</f>
        <v>604024.38</v>
      </c>
    </row>
    <row r="210" spans="1:12" x14ac:dyDescent="0.3">
      <c r="A210" t="s">
        <v>222</v>
      </c>
      <c r="B210" t="s">
        <v>972</v>
      </c>
      <c r="C210" t="s">
        <v>14</v>
      </c>
      <c r="D210" s="1">
        <v>44502</v>
      </c>
      <c r="E210">
        <v>600137031</v>
      </c>
      <c r="F210" s="1">
        <v>44515</v>
      </c>
      <c r="G210">
        <v>2739</v>
      </c>
      <c r="H210" s="4">
        <v>205.7</v>
      </c>
      <c r="I210" s="4">
        <v>117.11</v>
      </c>
      <c r="J210" s="4">
        <v>563412.29999999993</v>
      </c>
      <c r="K210" s="4">
        <v>320764.28999999998</v>
      </c>
      <c r="L210" s="4">
        <f>Hechos[[#This Row],[Importe venta total]]-Hechos[[#This Row],[Importe Coste total]]</f>
        <v>242648.00999999995</v>
      </c>
    </row>
    <row r="211" spans="1:12" x14ac:dyDescent="0.3">
      <c r="A211" t="s">
        <v>223</v>
      </c>
      <c r="B211" t="s">
        <v>988</v>
      </c>
      <c r="C211" t="s">
        <v>14</v>
      </c>
      <c r="D211" s="1">
        <v>44797</v>
      </c>
      <c r="E211">
        <v>241426980</v>
      </c>
      <c r="F211" s="1">
        <v>44828</v>
      </c>
      <c r="G211">
        <v>2463</v>
      </c>
      <c r="H211" s="4">
        <v>109.28</v>
      </c>
      <c r="I211" s="4">
        <v>35.840000000000003</v>
      </c>
      <c r="J211" s="4">
        <v>269156.64</v>
      </c>
      <c r="K211" s="4">
        <v>88273.920000000013</v>
      </c>
      <c r="L211" s="4">
        <f>Hechos[[#This Row],[Importe venta total]]-Hechos[[#This Row],[Importe Coste total]]</f>
        <v>180882.72</v>
      </c>
    </row>
    <row r="212" spans="1:12" x14ac:dyDescent="0.3">
      <c r="A212" t="s">
        <v>224</v>
      </c>
      <c r="B212" t="s">
        <v>976</v>
      </c>
      <c r="C212" t="s">
        <v>17</v>
      </c>
      <c r="D212" s="1">
        <v>44797</v>
      </c>
      <c r="E212">
        <v>881113231</v>
      </c>
      <c r="F212" s="1">
        <v>44839</v>
      </c>
      <c r="G212">
        <v>9840</v>
      </c>
      <c r="H212" s="4">
        <v>255.28</v>
      </c>
      <c r="I212" s="4">
        <v>159.41999999999999</v>
      </c>
      <c r="J212" s="4">
        <v>2511955.2000000002</v>
      </c>
      <c r="K212" s="4">
        <v>1568692.7999999998</v>
      </c>
      <c r="L212" s="4">
        <f>Hechos[[#This Row],[Importe venta total]]-Hechos[[#This Row],[Importe Coste total]]</f>
        <v>943262.40000000037</v>
      </c>
    </row>
    <row r="213" spans="1:12" x14ac:dyDescent="0.3">
      <c r="A213" t="s">
        <v>225</v>
      </c>
      <c r="B213" t="s">
        <v>974</v>
      </c>
      <c r="C213" t="s">
        <v>17</v>
      </c>
      <c r="D213" s="1">
        <v>44218</v>
      </c>
      <c r="E213">
        <v>111432111</v>
      </c>
      <c r="F213" s="1">
        <v>44241</v>
      </c>
      <c r="G213">
        <v>4093</v>
      </c>
      <c r="H213" s="4">
        <v>9.33</v>
      </c>
      <c r="I213" s="4">
        <v>6.92</v>
      </c>
      <c r="J213" s="4">
        <v>38187.69</v>
      </c>
      <c r="K213" s="4">
        <v>28323.56</v>
      </c>
      <c r="L213" s="4">
        <f>Hechos[[#This Row],[Importe venta total]]-Hechos[[#This Row],[Importe Coste total]]</f>
        <v>9864.130000000001</v>
      </c>
    </row>
    <row r="214" spans="1:12" x14ac:dyDescent="0.3">
      <c r="A214" t="s">
        <v>226</v>
      </c>
      <c r="B214" t="s">
        <v>986</v>
      </c>
      <c r="C214" t="s">
        <v>12</v>
      </c>
      <c r="D214" s="1">
        <v>44483</v>
      </c>
      <c r="E214">
        <v>994932448</v>
      </c>
      <c r="F214" s="1">
        <v>44523</v>
      </c>
      <c r="G214">
        <v>1476</v>
      </c>
      <c r="H214" s="4">
        <v>154.06</v>
      </c>
      <c r="I214" s="4">
        <v>90.93</v>
      </c>
      <c r="J214" s="4">
        <v>227392.56</v>
      </c>
      <c r="K214" s="4">
        <v>134212.68000000002</v>
      </c>
      <c r="L214" s="4">
        <f>Hechos[[#This Row],[Importe venta total]]-Hechos[[#This Row],[Importe Coste total]]</f>
        <v>93179.879999999976</v>
      </c>
    </row>
    <row r="215" spans="1:12" x14ac:dyDescent="0.3">
      <c r="A215" t="s">
        <v>227</v>
      </c>
      <c r="B215" t="s">
        <v>982</v>
      </c>
      <c r="C215" t="s">
        <v>12</v>
      </c>
      <c r="D215" s="1">
        <v>44035</v>
      </c>
      <c r="E215">
        <v>814475572</v>
      </c>
      <c r="F215" s="1">
        <v>44053</v>
      </c>
      <c r="G215">
        <v>276</v>
      </c>
      <c r="H215" s="4">
        <v>81.73</v>
      </c>
      <c r="I215" s="4">
        <v>56.67</v>
      </c>
      <c r="J215" s="4">
        <v>22557.48</v>
      </c>
      <c r="K215" s="4">
        <v>15640.92</v>
      </c>
      <c r="L215" s="4">
        <f>Hechos[[#This Row],[Importe venta total]]-Hechos[[#This Row],[Importe Coste total]]</f>
        <v>6916.5599999999995</v>
      </c>
    </row>
    <row r="216" spans="1:12" x14ac:dyDescent="0.3">
      <c r="A216" t="s">
        <v>228</v>
      </c>
      <c r="B216" t="s">
        <v>970</v>
      </c>
      <c r="C216" t="s">
        <v>14</v>
      </c>
      <c r="D216" s="1">
        <v>44069</v>
      </c>
      <c r="E216">
        <v>523235309</v>
      </c>
      <c r="F216" s="1">
        <v>44094</v>
      </c>
      <c r="G216">
        <v>5810</v>
      </c>
      <c r="H216" s="4">
        <v>421.89</v>
      </c>
      <c r="I216" s="4">
        <v>364.69</v>
      </c>
      <c r="J216" s="4">
        <v>2451180.9</v>
      </c>
      <c r="K216" s="4">
        <v>2118848.9</v>
      </c>
      <c r="L216" s="4">
        <f>Hechos[[#This Row],[Importe venta total]]-Hechos[[#This Row],[Importe Coste total]]</f>
        <v>332332</v>
      </c>
    </row>
    <row r="217" spans="1:12" x14ac:dyDescent="0.3">
      <c r="A217" t="s">
        <v>229</v>
      </c>
      <c r="B217" t="s">
        <v>986</v>
      </c>
      <c r="C217" t="s">
        <v>19</v>
      </c>
      <c r="D217" s="1">
        <v>43843</v>
      </c>
      <c r="E217">
        <v>694697988</v>
      </c>
      <c r="F217" s="1">
        <v>43884</v>
      </c>
      <c r="G217">
        <v>5427</v>
      </c>
      <c r="H217" s="4">
        <v>154.06</v>
      </c>
      <c r="I217" s="4">
        <v>90.93</v>
      </c>
      <c r="J217" s="4">
        <v>836083.62</v>
      </c>
      <c r="K217" s="4">
        <v>493477.11</v>
      </c>
      <c r="L217" s="4">
        <f>Hechos[[#This Row],[Importe venta total]]-Hechos[[#This Row],[Importe Coste total]]</f>
        <v>342606.51</v>
      </c>
    </row>
    <row r="218" spans="1:12" x14ac:dyDescent="0.3">
      <c r="A218" t="s">
        <v>230</v>
      </c>
      <c r="B218" t="s">
        <v>984</v>
      </c>
      <c r="C218" t="s">
        <v>19</v>
      </c>
      <c r="D218" s="1">
        <v>44326</v>
      </c>
      <c r="E218">
        <v>172662436</v>
      </c>
      <c r="F218" s="1">
        <v>44357</v>
      </c>
      <c r="G218">
        <v>3507</v>
      </c>
      <c r="H218" s="4">
        <v>651.21</v>
      </c>
      <c r="I218" s="4">
        <v>524.96</v>
      </c>
      <c r="J218" s="4">
        <v>2283793.4700000002</v>
      </c>
      <c r="K218" s="4">
        <v>1841034.72</v>
      </c>
      <c r="L218" s="4">
        <f>Hechos[[#This Row],[Importe venta total]]-Hechos[[#This Row],[Importe Coste total]]</f>
        <v>442758.75000000023</v>
      </c>
    </row>
    <row r="219" spans="1:12" x14ac:dyDescent="0.3">
      <c r="A219" t="s">
        <v>231</v>
      </c>
      <c r="B219" t="s">
        <v>978</v>
      </c>
      <c r="C219" t="s">
        <v>19</v>
      </c>
      <c r="D219" s="1">
        <v>44545</v>
      </c>
      <c r="E219">
        <v>121239984</v>
      </c>
      <c r="F219" s="1">
        <v>44574</v>
      </c>
      <c r="G219">
        <v>6460</v>
      </c>
      <c r="H219" s="4">
        <v>47.45</v>
      </c>
      <c r="I219" s="4">
        <v>31.79</v>
      </c>
      <c r="J219" s="4">
        <v>306527</v>
      </c>
      <c r="K219" s="4">
        <v>205363.4</v>
      </c>
      <c r="L219" s="4">
        <f>Hechos[[#This Row],[Importe venta total]]-Hechos[[#This Row],[Importe Coste total]]</f>
        <v>101163.6</v>
      </c>
    </row>
    <row r="220" spans="1:12" x14ac:dyDescent="0.3">
      <c r="A220" t="s">
        <v>232</v>
      </c>
      <c r="B220" t="s">
        <v>976</v>
      </c>
      <c r="C220" t="s">
        <v>19</v>
      </c>
      <c r="D220" s="1">
        <v>44198</v>
      </c>
      <c r="E220">
        <v>874854457</v>
      </c>
      <c r="F220" s="1">
        <v>44200</v>
      </c>
      <c r="G220">
        <v>7730</v>
      </c>
      <c r="H220" s="4">
        <v>255.28</v>
      </c>
      <c r="I220" s="4">
        <v>159.41999999999999</v>
      </c>
      <c r="J220" s="4">
        <v>1973314.4</v>
      </c>
      <c r="K220" s="4">
        <v>1232316.6000000001</v>
      </c>
      <c r="L220" s="4">
        <f>Hechos[[#This Row],[Importe venta total]]-Hechos[[#This Row],[Importe Coste total]]</f>
        <v>740997.79999999981</v>
      </c>
    </row>
    <row r="221" spans="1:12" x14ac:dyDescent="0.3">
      <c r="A221" t="s">
        <v>233</v>
      </c>
      <c r="B221" t="s">
        <v>970</v>
      </c>
      <c r="C221" t="s">
        <v>19</v>
      </c>
      <c r="D221" s="1">
        <v>44171</v>
      </c>
      <c r="E221">
        <v>588242185</v>
      </c>
      <c r="F221" s="1">
        <v>44206</v>
      </c>
      <c r="G221">
        <v>2789</v>
      </c>
      <c r="H221" s="4">
        <v>421.89</v>
      </c>
      <c r="I221" s="4">
        <v>364.69</v>
      </c>
      <c r="J221" s="4">
        <v>1176651.21</v>
      </c>
      <c r="K221" s="4">
        <v>1017120.41</v>
      </c>
      <c r="L221" s="4">
        <f>Hechos[[#This Row],[Importe venta total]]-Hechos[[#This Row],[Importe Coste total]]</f>
        <v>159530.79999999993</v>
      </c>
    </row>
    <row r="222" spans="1:12" x14ac:dyDescent="0.3">
      <c r="A222" t="s">
        <v>234</v>
      </c>
      <c r="B222" t="s">
        <v>982</v>
      </c>
      <c r="C222" t="s">
        <v>17</v>
      </c>
      <c r="D222" s="1">
        <v>43933</v>
      </c>
      <c r="E222">
        <v>186451995</v>
      </c>
      <c r="F222" s="1">
        <v>43980</v>
      </c>
      <c r="G222">
        <v>4144</v>
      </c>
      <c r="H222" s="4">
        <v>81.73</v>
      </c>
      <c r="I222" s="4">
        <v>56.67</v>
      </c>
      <c r="J222" s="4">
        <v>338689.12</v>
      </c>
      <c r="K222" s="4">
        <v>234840.48</v>
      </c>
      <c r="L222" s="4">
        <f>Hechos[[#This Row],[Importe venta total]]-Hechos[[#This Row],[Importe Coste total]]</f>
        <v>103848.63999999998</v>
      </c>
    </row>
    <row r="223" spans="1:12" x14ac:dyDescent="0.3">
      <c r="A223" t="s">
        <v>235</v>
      </c>
      <c r="B223" t="s">
        <v>976</v>
      </c>
      <c r="C223" t="s">
        <v>17</v>
      </c>
      <c r="D223" s="1">
        <v>44143</v>
      </c>
      <c r="E223">
        <v>214845216</v>
      </c>
      <c r="F223" s="1">
        <v>44164</v>
      </c>
      <c r="G223">
        <v>6329</v>
      </c>
      <c r="H223" s="4">
        <v>255.28</v>
      </c>
      <c r="I223" s="4">
        <v>159.41999999999999</v>
      </c>
      <c r="J223" s="4">
        <v>1615667.12</v>
      </c>
      <c r="K223" s="4">
        <v>1008969.18</v>
      </c>
      <c r="L223" s="4">
        <f>Hechos[[#This Row],[Importe venta total]]-Hechos[[#This Row],[Importe Coste total]]</f>
        <v>606697.94000000006</v>
      </c>
    </row>
    <row r="224" spans="1:12" x14ac:dyDescent="0.3">
      <c r="A224" t="s">
        <v>236</v>
      </c>
      <c r="B224" t="s">
        <v>990</v>
      </c>
      <c r="C224" t="s">
        <v>17</v>
      </c>
      <c r="D224" s="1">
        <v>44041</v>
      </c>
      <c r="E224">
        <v>389095675</v>
      </c>
      <c r="F224" s="1">
        <v>44073</v>
      </c>
      <c r="G224">
        <v>912</v>
      </c>
      <c r="H224" s="4">
        <v>668.27</v>
      </c>
      <c r="I224" s="4">
        <v>502.54</v>
      </c>
      <c r="J224" s="4">
        <v>609462.24</v>
      </c>
      <c r="K224" s="4">
        <v>458316.48</v>
      </c>
      <c r="L224" s="4">
        <f>Hechos[[#This Row],[Importe venta total]]-Hechos[[#This Row],[Importe Coste total]]</f>
        <v>151145.76</v>
      </c>
    </row>
    <row r="225" spans="1:12" x14ac:dyDescent="0.3">
      <c r="A225" t="s">
        <v>237</v>
      </c>
      <c r="B225" t="s">
        <v>972</v>
      </c>
      <c r="C225" t="s">
        <v>17</v>
      </c>
      <c r="D225" s="1">
        <v>44058</v>
      </c>
      <c r="E225">
        <v>945189702</v>
      </c>
      <c r="F225" s="1">
        <v>44072</v>
      </c>
      <c r="G225">
        <v>1492</v>
      </c>
      <c r="H225" s="4">
        <v>205.7</v>
      </c>
      <c r="I225" s="4">
        <v>117.11</v>
      </c>
      <c r="J225" s="4">
        <v>306904.39999999997</v>
      </c>
      <c r="K225" s="4">
        <v>174728.12</v>
      </c>
      <c r="L225" s="4">
        <f>Hechos[[#This Row],[Importe venta total]]-Hechos[[#This Row],[Importe Coste total]]</f>
        <v>132176.27999999997</v>
      </c>
    </row>
    <row r="226" spans="1:12" x14ac:dyDescent="0.3">
      <c r="A226" t="s">
        <v>238</v>
      </c>
      <c r="B226" t="s">
        <v>972</v>
      </c>
      <c r="C226" t="s">
        <v>12</v>
      </c>
      <c r="D226" s="1">
        <v>44249</v>
      </c>
      <c r="E226">
        <v>389426124</v>
      </c>
      <c r="F226" s="1">
        <v>44291</v>
      </c>
      <c r="G226">
        <v>8699</v>
      </c>
      <c r="H226" s="4">
        <v>205.7</v>
      </c>
      <c r="I226" s="4">
        <v>117.11</v>
      </c>
      <c r="J226" s="4">
        <v>1789384.2999999998</v>
      </c>
      <c r="K226" s="4">
        <v>1018739.89</v>
      </c>
      <c r="L226" s="4">
        <f>Hechos[[#This Row],[Importe venta total]]-Hechos[[#This Row],[Importe Coste total]]</f>
        <v>770644.4099999998</v>
      </c>
    </row>
    <row r="227" spans="1:12" x14ac:dyDescent="0.3">
      <c r="A227" t="s">
        <v>239</v>
      </c>
      <c r="B227" t="s">
        <v>972</v>
      </c>
      <c r="C227" t="s">
        <v>19</v>
      </c>
      <c r="D227" s="1">
        <v>44817</v>
      </c>
      <c r="E227">
        <v>448416268</v>
      </c>
      <c r="F227" s="1">
        <v>44819</v>
      </c>
      <c r="G227">
        <v>5193</v>
      </c>
      <c r="H227" s="4">
        <v>205.7</v>
      </c>
      <c r="I227" s="4">
        <v>117.11</v>
      </c>
      <c r="J227" s="4">
        <v>1068200.1000000001</v>
      </c>
      <c r="K227" s="4">
        <v>608152.23</v>
      </c>
      <c r="L227" s="4">
        <f>Hechos[[#This Row],[Importe venta total]]-Hechos[[#This Row],[Importe Coste total]]</f>
        <v>460047.87000000011</v>
      </c>
    </row>
    <row r="228" spans="1:12" x14ac:dyDescent="0.3">
      <c r="A228" t="s">
        <v>240</v>
      </c>
      <c r="B228" t="s">
        <v>990</v>
      </c>
      <c r="C228" t="s">
        <v>17</v>
      </c>
      <c r="D228" s="1">
        <v>44545</v>
      </c>
      <c r="E228">
        <v>219083964</v>
      </c>
      <c r="F228" s="1">
        <v>44566</v>
      </c>
      <c r="G228">
        <v>668</v>
      </c>
      <c r="H228" s="4">
        <v>668.27</v>
      </c>
      <c r="I228" s="4">
        <v>502.54</v>
      </c>
      <c r="J228" s="4">
        <v>446404.36</v>
      </c>
      <c r="K228" s="4">
        <v>335696.72000000003</v>
      </c>
      <c r="L228" s="4">
        <f>Hechos[[#This Row],[Importe venta total]]-Hechos[[#This Row],[Importe Coste total]]</f>
        <v>110707.63999999996</v>
      </c>
    </row>
    <row r="229" spans="1:12" x14ac:dyDescent="0.3">
      <c r="A229" t="s">
        <v>209</v>
      </c>
      <c r="B229" t="s">
        <v>980</v>
      </c>
      <c r="C229" t="s">
        <v>14</v>
      </c>
      <c r="D229" s="1">
        <v>44451</v>
      </c>
      <c r="E229">
        <v>218665540</v>
      </c>
      <c r="F229" s="1">
        <v>44488</v>
      </c>
      <c r="G229">
        <v>6847</v>
      </c>
      <c r="H229" s="4">
        <v>437.2</v>
      </c>
      <c r="I229" s="4">
        <v>263.33</v>
      </c>
      <c r="J229" s="4">
        <v>2993508.4</v>
      </c>
      <c r="K229" s="4">
        <v>1803020.51</v>
      </c>
      <c r="L229" s="4">
        <f>Hechos[[#This Row],[Importe venta total]]-Hechos[[#This Row],[Importe Coste total]]</f>
        <v>1190487.8899999999</v>
      </c>
    </row>
    <row r="230" spans="1:12" x14ac:dyDescent="0.3">
      <c r="A230" t="s">
        <v>241</v>
      </c>
      <c r="B230" t="s">
        <v>972</v>
      </c>
      <c r="C230" t="s">
        <v>14</v>
      </c>
      <c r="D230" s="1">
        <v>44133</v>
      </c>
      <c r="E230">
        <v>134709823</v>
      </c>
      <c r="F230" s="1">
        <v>44160</v>
      </c>
      <c r="G230">
        <v>2485</v>
      </c>
      <c r="H230" s="4">
        <v>205.7</v>
      </c>
      <c r="I230" s="4">
        <v>117.11</v>
      </c>
      <c r="J230" s="4">
        <v>511164.5</v>
      </c>
      <c r="K230" s="4">
        <v>291018.34999999998</v>
      </c>
      <c r="L230" s="4">
        <f>Hechos[[#This Row],[Importe venta total]]-Hechos[[#This Row],[Importe Coste total]]</f>
        <v>220146.15000000002</v>
      </c>
    </row>
    <row r="231" spans="1:12" x14ac:dyDescent="0.3">
      <c r="A231" t="s">
        <v>242</v>
      </c>
      <c r="B231" t="s">
        <v>986</v>
      </c>
      <c r="C231" t="s">
        <v>14</v>
      </c>
      <c r="D231" s="1">
        <v>44382</v>
      </c>
      <c r="E231">
        <v>175078141</v>
      </c>
      <c r="F231" s="1">
        <v>44413</v>
      </c>
      <c r="G231">
        <v>8367</v>
      </c>
      <c r="H231" s="4">
        <v>154.06</v>
      </c>
      <c r="I231" s="4">
        <v>90.93</v>
      </c>
      <c r="J231" s="4">
        <v>1289020.02</v>
      </c>
      <c r="K231" s="4">
        <v>760811.31</v>
      </c>
      <c r="L231" s="4">
        <f>Hechos[[#This Row],[Importe venta total]]-Hechos[[#This Row],[Importe Coste total]]</f>
        <v>528208.71</v>
      </c>
    </row>
    <row r="232" spans="1:12" x14ac:dyDescent="0.3">
      <c r="A232" t="s">
        <v>243</v>
      </c>
      <c r="B232" t="s">
        <v>984</v>
      </c>
      <c r="C232" t="s">
        <v>17</v>
      </c>
      <c r="D232" s="1">
        <v>44568</v>
      </c>
      <c r="E232">
        <v>617944324</v>
      </c>
      <c r="F232" s="1">
        <v>44596</v>
      </c>
      <c r="G232">
        <v>2312</v>
      </c>
      <c r="H232" s="4">
        <v>651.21</v>
      </c>
      <c r="I232" s="4">
        <v>524.96</v>
      </c>
      <c r="J232" s="4">
        <v>1505597.52</v>
      </c>
      <c r="K232" s="4">
        <v>1213707.52</v>
      </c>
      <c r="L232" s="4">
        <f>Hechos[[#This Row],[Importe venta total]]-Hechos[[#This Row],[Importe Coste total]]</f>
        <v>291890</v>
      </c>
    </row>
    <row r="233" spans="1:12" x14ac:dyDescent="0.3">
      <c r="A233" t="s">
        <v>244</v>
      </c>
      <c r="B233" t="s">
        <v>980</v>
      </c>
      <c r="C233" t="s">
        <v>12</v>
      </c>
      <c r="D233" s="1">
        <v>44208</v>
      </c>
      <c r="E233">
        <v>461794698</v>
      </c>
      <c r="F233" s="1">
        <v>44218</v>
      </c>
      <c r="G233">
        <v>4168</v>
      </c>
      <c r="H233" s="4">
        <v>437.2</v>
      </c>
      <c r="I233" s="4">
        <v>263.33</v>
      </c>
      <c r="J233" s="4">
        <v>1822249.6</v>
      </c>
      <c r="K233" s="4">
        <v>1097559.44</v>
      </c>
      <c r="L233" s="4">
        <f>Hechos[[#This Row],[Importe venta total]]-Hechos[[#This Row],[Importe Coste total]]</f>
        <v>724690.16000000015</v>
      </c>
    </row>
    <row r="234" spans="1:12" x14ac:dyDescent="0.3">
      <c r="A234" t="s">
        <v>245</v>
      </c>
      <c r="B234" t="s">
        <v>988</v>
      </c>
      <c r="C234" t="s">
        <v>14</v>
      </c>
      <c r="D234" s="1">
        <v>44532</v>
      </c>
      <c r="E234">
        <v>575428092</v>
      </c>
      <c r="F234" s="1">
        <v>44540</v>
      </c>
      <c r="G234">
        <v>815</v>
      </c>
      <c r="H234" s="4">
        <v>109.28</v>
      </c>
      <c r="I234" s="4">
        <v>35.840000000000003</v>
      </c>
      <c r="J234" s="4">
        <v>89063.2</v>
      </c>
      <c r="K234" s="4">
        <v>29209.599999999999</v>
      </c>
      <c r="L234" s="4">
        <f>Hechos[[#This Row],[Importe venta total]]-Hechos[[#This Row],[Importe Coste total]]</f>
        <v>59853.599999999999</v>
      </c>
    </row>
    <row r="235" spans="1:12" x14ac:dyDescent="0.3">
      <c r="A235" t="s">
        <v>246</v>
      </c>
      <c r="B235" t="s">
        <v>976</v>
      </c>
      <c r="C235" t="s">
        <v>19</v>
      </c>
      <c r="D235" s="1">
        <v>44829</v>
      </c>
      <c r="E235">
        <v>547955834</v>
      </c>
      <c r="F235" s="1">
        <v>44843</v>
      </c>
      <c r="G235">
        <v>1163</v>
      </c>
      <c r="H235" s="4">
        <v>255.28</v>
      </c>
      <c r="I235" s="4">
        <v>159.41999999999999</v>
      </c>
      <c r="J235" s="4">
        <v>296890.64</v>
      </c>
      <c r="K235" s="4">
        <v>185405.46</v>
      </c>
      <c r="L235" s="4">
        <f>Hechos[[#This Row],[Importe venta total]]-Hechos[[#This Row],[Importe Coste total]]</f>
        <v>111485.18000000002</v>
      </c>
    </row>
    <row r="236" spans="1:12" x14ac:dyDescent="0.3">
      <c r="A236" t="s">
        <v>247</v>
      </c>
      <c r="B236" t="s">
        <v>978</v>
      </c>
      <c r="C236" t="s">
        <v>19</v>
      </c>
      <c r="D236" s="1">
        <v>44013</v>
      </c>
      <c r="E236">
        <v>938801753</v>
      </c>
      <c r="F236" s="1">
        <v>44024</v>
      </c>
      <c r="G236">
        <v>1156</v>
      </c>
      <c r="H236" s="4">
        <v>47.45</v>
      </c>
      <c r="I236" s="4">
        <v>31.79</v>
      </c>
      <c r="J236" s="4">
        <v>54852.2</v>
      </c>
      <c r="K236" s="4">
        <v>36749.24</v>
      </c>
      <c r="L236" s="4">
        <f>Hechos[[#This Row],[Importe venta total]]-Hechos[[#This Row],[Importe Coste total]]</f>
        <v>18102.96</v>
      </c>
    </row>
    <row r="237" spans="1:12" x14ac:dyDescent="0.3">
      <c r="A237" t="s">
        <v>248</v>
      </c>
      <c r="B237" t="s">
        <v>972</v>
      </c>
      <c r="C237" t="s">
        <v>14</v>
      </c>
      <c r="D237" s="1">
        <v>44275</v>
      </c>
      <c r="E237">
        <v>127702176</v>
      </c>
      <c r="F237" s="1">
        <v>44318</v>
      </c>
      <c r="G237">
        <v>8767</v>
      </c>
      <c r="H237" s="4">
        <v>205.7</v>
      </c>
      <c r="I237" s="4">
        <v>117.11</v>
      </c>
      <c r="J237" s="4">
        <v>1803371.9</v>
      </c>
      <c r="K237" s="4">
        <v>1026703.37</v>
      </c>
      <c r="L237" s="4">
        <f>Hechos[[#This Row],[Importe venta total]]-Hechos[[#This Row],[Importe Coste total]]</f>
        <v>776668.52999999991</v>
      </c>
    </row>
    <row r="238" spans="1:12" x14ac:dyDescent="0.3">
      <c r="A238" t="s">
        <v>249</v>
      </c>
      <c r="B238" t="s">
        <v>984</v>
      </c>
      <c r="C238" t="s">
        <v>14</v>
      </c>
      <c r="D238" s="1">
        <v>44303</v>
      </c>
      <c r="E238">
        <v>164705932</v>
      </c>
      <c r="F238" s="1">
        <v>44347</v>
      </c>
      <c r="G238">
        <v>9000</v>
      </c>
      <c r="H238" s="4">
        <v>651.21</v>
      </c>
      <c r="I238" s="4">
        <v>524.96</v>
      </c>
      <c r="J238" s="4">
        <v>5860890</v>
      </c>
      <c r="K238" s="4">
        <v>4724640</v>
      </c>
      <c r="L238" s="4">
        <f>Hechos[[#This Row],[Importe venta total]]-Hechos[[#This Row],[Importe Coste total]]</f>
        <v>1136250</v>
      </c>
    </row>
    <row r="239" spans="1:12" x14ac:dyDescent="0.3">
      <c r="A239" t="s">
        <v>250</v>
      </c>
      <c r="B239" t="s">
        <v>986</v>
      </c>
      <c r="C239" t="s">
        <v>17</v>
      </c>
      <c r="D239" s="1">
        <v>43971</v>
      </c>
      <c r="E239">
        <v>920174348</v>
      </c>
      <c r="F239" s="1">
        <v>43981</v>
      </c>
      <c r="G239">
        <v>8893</v>
      </c>
      <c r="H239" s="4">
        <v>154.06</v>
      </c>
      <c r="I239" s="4">
        <v>90.93</v>
      </c>
      <c r="J239" s="4">
        <v>1370055.58</v>
      </c>
      <c r="K239" s="4">
        <v>808640.49000000011</v>
      </c>
      <c r="L239" s="4">
        <f>Hechos[[#This Row],[Importe venta total]]-Hechos[[#This Row],[Importe Coste total]]</f>
        <v>561415.09</v>
      </c>
    </row>
    <row r="240" spans="1:12" x14ac:dyDescent="0.3">
      <c r="A240" t="s">
        <v>251</v>
      </c>
      <c r="B240" t="s">
        <v>970</v>
      </c>
      <c r="C240" t="s">
        <v>19</v>
      </c>
      <c r="D240" s="1">
        <v>44868</v>
      </c>
      <c r="E240">
        <v>534781253</v>
      </c>
      <c r="F240" s="1">
        <v>44895</v>
      </c>
      <c r="G240">
        <v>2512</v>
      </c>
      <c r="H240" s="4">
        <v>421.89</v>
      </c>
      <c r="I240" s="4">
        <v>364.69</v>
      </c>
      <c r="J240" s="4">
        <v>1059787.68</v>
      </c>
      <c r="K240" s="4">
        <v>916101.28</v>
      </c>
      <c r="L240" s="4">
        <f>Hechos[[#This Row],[Importe venta total]]-Hechos[[#This Row],[Importe Coste total]]</f>
        <v>143686.39999999991</v>
      </c>
    </row>
    <row r="241" spans="1:12" x14ac:dyDescent="0.3">
      <c r="A241" t="s">
        <v>252</v>
      </c>
      <c r="B241" t="s">
        <v>986</v>
      </c>
      <c r="C241" t="s">
        <v>17</v>
      </c>
      <c r="D241" s="1">
        <v>44555</v>
      </c>
      <c r="E241">
        <v>369512975</v>
      </c>
      <c r="F241" s="1">
        <v>44597</v>
      </c>
      <c r="G241">
        <v>5955</v>
      </c>
      <c r="H241" s="4">
        <v>154.06</v>
      </c>
      <c r="I241" s="4">
        <v>90.93</v>
      </c>
      <c r="J241" s="4">
        <v>917427.3</v>
      </c>
      <c r="K241" s="4">
        <v>541488.15</v>
      </c>
      <c r="L241" s="4">
        <f>Hechos[[#This Row],[Importe venta total]]-Hechos[[#This Row],[Importe Coste total]]</f>
        <v>375939.15</v>
      </c>
    </row>
    <row r="242" spans="1:12" x14ac:dyDescent="0.3">
      <c r="A242" t="s">
        <v>253</v>
      </c>
      <c r="B242" t="s">
        <v>974</v>
      </c>
      <c r="C242" t="s">
        <v>12</v>
      </c>
      <c r="D242" s="1">
        <v>44392</v>
      </c>
      <c r="E242">
        <v>955668342</v>
      </c>
      <c r="F242" s="1">
        <v>44434</v>
      </c>
      <c r="G242">
        <v>2354</v>
      </c>
      <c r="H242" s="4">
        <v>9.33</v>
      </c>
      <c r="I242" s="4">
        <v>6.92</v>
      </c>
      <c r="J242" s="4">
        <v>21962.82</v>
      </c>
      <c r="K242" s="4">
        <v>16289.68</v>
      </c>
      <c r="L242" s="4">
        <f>Hechos[[#This Row],[Importe venta total]]-Hechos[[#This Row],[Importe Coste total]]</f>
        <v>5673.1399999999994</v>
      </c>
    </row>
    <row r="243" spans="1:12" x14ac:dyDescent="0.3">
      <c r="A243" t="s">
        <v>254</v>
      </c>
      <c r="B243" t="s">
        <v>970</v>
      </c>
      <c r="C243" t="s">
        <v>12</v>
      </c>
      <c r="D243" s="1">
        <v>44842</v>
      </c>
      <c r="E243">
        <v>644858682</v>
      </c>
      <c r="F243" s="1">
        <v>44869</v>
      </c>
      <c r="G243">
        <v>6869</v>
      </c>
      <c r="H243" s="4">
        <v>421.89</v>
      </c>
      <c r="I243" s="4">
        <v>364.69</v>
      </c>
      <c r="J243" s="4">
        <v>2897962.4099999997</v>
      </c>
      <c r="K243" s="4">
        <v>2505055.61</v>
      </c>
      <c r="L243" s="4">
        <f>Hechos[[#This Row],[Importe venta total]]-Hechos[[#This Row],[Importe Coste total]]</f>
        <v>392906.79999999981</v>
      </c>
    </row>
    <row r="244" spans="1:12" x14ac:dyDescent="0.3">
      <c r="A244" t="s">
        <v>255</v>
      </c>
      <c r="B244" t="s">
        <v>986</v>
      </c>
      <c r="C244" t="s">
        <v>14</v>
      </c>
      <c r="D244" s="1">
        <v>43905</v>
      </c>
      <c r="E244">
        <v>559007823</v>
      </c>
      <c r="F244" s="1">
        <v>43939</v>
      </c>
      <c r="G244">
        <v>1692</v>
      </c>
      <c r="H244" s="4">
        <v>154.06</v>
      </c>
      <c r="I244" s="4">
        <v>90.93</v>
      </c>
      <c r="J244" s="4">
        <v>260669.52</v>
      </c>
      <c r="K244" s="4">
        <v>153853.56</v>
      </c>
      <c r="L244" s="4">
        <f>Hechos[[#This Row],[Importe venta total]]-Hechos[[#This Row],[Importe Coste total]]</f>
        <v>106815.95999999999</v>
      </c>
    </row>
    <row r="245" spans="1:12" x14ac:dyDescent="0.3">
      <c r="A245" t="s">
        <v>193</v>
      </c>
      <c r="B245" t="s">
        <v>978</v>
      </c>
      <c r="C245" t="s">
        <v>19</v>
      </c>
      <c r="D245" s="1">
        <v>43905</v>
      </c>
      <c r="E245">
        <v>540352094</v>
      </c>
      <c r="F245" s="1">
        <v>43920</v>
      </c>
      <c r="G245">
        <v>1047</v>
      </c>
      <c r="H245" s="4">
        <v>47.45</v>
      </c>
      <c r="I245" s="4">
        <v>31.79</v>
      </c>
      <c r="J245" s="4">
        <v>49680.15</v>
      </c>
      <c r="K245" s="4">
        <v>33284.129999999997</v>
      </c>
      <c r="L245" s="4">
        <f>Hechos[[#This Row],[Importe venta total]]-Hechos[[#This Row],[Importe Coste total]]</f>
        <v>16396.020000000004</v>
      </c>
    </row>
    <row r="246" spans="1:12" x14ac:dyDescent="0.3">
      <c r="A246" t="s">
        <v>256</v>
      </c>
      <c r="B246" t="s">
        <v>984</v>
      </c>
      <c r="C246" t="s">
        <v>12</v>
      </c>
      <c r="D246" s="1">
        <v>44701</v>
      </c>
      <c r="E246">
        <v>501440322</v>
      </c>
      <c r="F246" s="1">
        <v>44711</v>
      </c>
      <c r="G246">
        <v>6189</v>
      </c>
      <c r="H246" s="4">
        <v>651.21</v>
      </c>
      <c r="I246" s="4">
        <v>524.96</v>
      </c>
      <c r="J246" s="4">
        <v>4030338.69</v>
      </c>
      <c r="K246" s="4">
        <v>3248977.4400000004</v>
      </c>
      <c r="L246" s="4">
        <f>Hechos[[#This Row],[Importe venta total]]-Hechos[[#This Row],[Importe Coste total]]</f>
        <v>781361.24999999953</v>
      </c>
    </row>
    <row r="247" spans="1:12" x14ac:dyDescent="0.3">
      <c r="A247" t="s">
        <v>257</v>
      </c>
      <c r="B247" t="s">
        <v>990</v>
      </c>
      <c r="C247" t="s">
        <v>12</v>
      </c>
      <c r="D247" s="1">
        <v>44212</v>
      </c>
      <c r="E247">
        <v>875133836</v>
      </c>
      <c r="F247" s="1">
        <v>44233</v>
      </c>
      <c r="G247">
        <v>404</v>
      </c>
      <c r="H247" s="4">
        <v>668.27</v>
      </c>
      <c r="I247" s="4">
        <v>502.54</v>
      </c>
      <c r="J247" s="4">
        <v>269981.08</v>
      </c>
      <c r="K247" s="4">
        <v>203026.16</v>
      </c>
      <c r="L247" s="4">
        <f>Hechos[[#This Row],[Importe venta total]]-Hechos[[#This Row],[Importe Coste total]]</f>
        <v>66954.920000000013</v>
      </c>
    </row>
    <row r="248" spans="1:12" x14ac:dyDescent="0.3">
      <c r="A248" t="s">
        <v>258</v>
      </c>
      <c r="B248" t="s">
        <v>988</v>
      </c>
      <c r="C248" t="s">
        <v>12</v>
      </c>
      <c r="D248" s="1">
        <v>44158</v>
      </c>
      <c r="E248">
        <v>364606463</v>
      </c>
      <c r="F248" s="1">
        <v>44198</v>
      </c>
      <c r="G248">
        <v>4010</v>
      </c>
      <c r="H248" s="4">
        <v>109.28</v>
      </c>
      <c r="I248" s="4">
        <v>35.840000000000003</v>
      </c>
      <c r="J248" s="4">
        <v>438212.8</v>
      </c>
      <c r="K248" s="4">
        <v>143718.40000000002</v>
      </c>
      <c r="L248" s="4">
        <f>Hechos[[#This Row],[Importe venta total]]-Hechos[[#This Row],[Importe Coste total]]</f>
        <v>294494.39999999997</v>
      </c>
    </row>
    <row r="249" spans="1:12" x14ac:dyDescent="0.3">
      <c r="A249" t="s">
        <v>259</v>
      </c>
      <c r="B249" t="s">
        <v>974</v>
      </c>
      <c r="C249" t="s">
        <v>17</v>
      </c>
      <c r="D249" s="1">
        <v>44316</v>
      </c>
      <c r="E249">
        <v>893344533</v>
      </c>
      <c r="F249" s="1">
        <v>44336</v>
      </c>
      <c r="G249">
        <v>9354</v>
      </c>
      <c r="H249" s="4">
        <v>9.33</v>
      </c>
      <c r="I249" s="4">
        <v>6.92</v>
      </c>
      <c r="J249" s="4">
        <v>87272.82</v>
      </c>
      <c r="K249" s="4">
        <v>64729.68</v>
      </c>
      <c r="L249" s="4">
        <f>Hechos[[#This Row],[Importe venta total]]-Hechos[[#This Row],[Importe Coste total]]</f>
        <v>22543.140000000007</v>
      </c>
    </row>
    <row r="250" spans="1:12" x14ac:dyDescent="0.3">
      <c r="A250" t="s">
        <v>260</v>
      </c>
      <c r="B250" t="s">
        <v>974</v>
      </c>
      <c r="C250" t="s">
        <v>12</v>
      </c>
      <c r="D250" s="1">
        <v>44089</v>
      </c>
      <c r="E250">
        <v>855146872</v>
      </c>
      <c r="F250" s="1">
        <v>44094</v>
      </c>
      <c r="G250">
        <v>5818</v>
      </c>
      <c r="H250" s="4">
        <v>9.33</v>
      </c>
      <c r="I250" s="4">
        <v>6.92</v>
      </c>
      <c r="J250" s="4">
        <v>54281.94</v>
      </c>
      <c r="K250" s="4">
        <v>40260.559999999998</v>
      </c>
      <c r="L250" s="4">
        <f>Hechos[[#This Row],[Importe venta total]]-Hechos[[#This Row],[Importe Coste total]]</f>
        <v>14021.380000000005</v>
      </c>
    </row>
    <row r="251" spans="1:12" x14ac:dyDescent="0.3">
      <c r="A251" t="s">
        <v>261</v>
      </c>
      <c r="B251" t="s">
        <v>980</v>
      </c>
      <c r="C251" t="s">
        <v>12</v>
      </c>
      <c r="D251" s="1">
        <v>44073</v>
      </c>
      <c r="E251">
        <v>964124810</v>
      </c>
      <c r="F251" s="1">
        <v>44074</v>
      </c>
      <c r="G251">
        <v>4811</v>
      </c>
      <c r="H251" s="4">
        <v>437.2</v>
      </c>
      <c r="I251" s="4">
        <v>263.33</v>
      </c>
      <c r="J251" s="4">
        <v>2103369.1999999997</v>
      </c>
      <c r="K251" s="4">
        <v>1266880.6299999999</v>
      </c>
      <c r="L251" s="4">
        <f>Hechos[[#This Row],[Importe venta total]]-Hechos[[#This Row],[Importe Coste total]]</f>
        <v>836488.56999999983</v>
      </c>
    </row>
    <row r="252" spans="1:12" x14ac:dyDescent="0.3">
      <c r="A252" t="s">
        <v>262</v>
      </c>
      <c r="B252" t="s">
        <v>968</v>
      </c>
      <c r="C252" t="s">
        <v>12</v>
      </c>
      <c r="D252" s="1">
        <v>44484</v>
      </c>
      <c r="E252">
        <v>204702174</v>
      </c>
      <c r="F252" s="1">
        <v>44486</v>
      </c>
      <c r="G252">
        <v>4777</v>
      </c>
      <c r="H252" s="4">
        <v>152.58000000000001</v>
      </c>
      <c r="I252" s="4">
        <v>97.44</v>
      </c>
      <c r="J252" s="4">
        <v>728874.66</v>
      </c>
      <c r="K252" s="4">
        <v>465470.88</v>
      </c>
      <c r="L252" s="4">
        <f>Hechos[[#This Row],[Importe venta total]]-Hechos[[#This Row],[Importe Coste total]]</f>
        <v>263403.78000000003</v>
      </c>
    </row>
    <row r="253" spans="1:12" x14ac:dyDescent="0.3">
      <c r="A253" t="s">
        <v>263</v>
      </c>
      <c r="B253" t="s">
        <v>970</v>
      </c>
      <c r="C253" t="s">
        <v>19</v>
      </c>
      <c r="D253" s="1">
        <v>44645</v>
      </c>
      <c r="E253">
        <v>781615293</v>
      </c>
      <c r="F253" s="1">
        <v>44661</v>
      </c>
      <c r="G253">
        <v>6189</v>
      </c>
      <c r="H253" s="4">
        <v>421.89</v>
      </c>
      <c r="I253" s="4">
        <v>364.69</v>
      </c>
      <c r="J253" s="4">
        <v>2611077.21</v>
      </c>
      <c r="K253" s="4">
        <v>2257066.41</v>
      </c>
      <c r="L253" s="4">
        <f>Hechos[[#This Row],[Importe venta total]]-Hechos[[#This Row],[Importe Coste total]]</f>
        <v>354010.79999999981</v>
      </c>
    </row>
    <row r="254" spans="1:12" x14ac:dyDescent="0.3">
      <c r="A254" t="s">
        <v>264</v>
      </c>
      <c r="B254" t="s">
        <v>978</v>
      </c>
      <c r="C254" t="s">
        <v>14</v>
      </c>
      <c r="D254" s="1">
        <v>44546</v>
      </c>
      <c r="E254">
        <v>469912993</v>
      </c>
      <c r="F254" s="1">
        <v>44583</v>
      </c>
      <c r="G254">
        <v>6552</v>
      </c>
      <c r="H254" s="4">
        <v>47.45</v>
      </c>
      <c r="I254" s="4">
        <v>31.79</v>
      </c>
      <c r="J254" s="4">
        <v>310892.40000000002</v>
      </c>
      <c r="K254" s="4">
        <v>208288.08</v>
      </c>
      <c r="L254" s="4">
        <f>Hechos[[#This Row],[Importe venta total]]-Hechos[[#This Row],[Importe Coste total]]</f>
        <v>102604.32000000004</v>
      </c>
    </row>
    <row r="255" spans="1:12" x14ac:dyDescent="0.3">
      <c r="A255" t="s">
        <v>265</v>
      </c>
      <c r="B255" t="s">
        <v>980</v>
      </c>
      <c r="C255" t="s">
        <v>12</v>
      </c>
      <c r="D255" s="1">
        <v>44325</v>
      </c>
      <c r="E255">
        <v>264956605</v>
      </c>
      <c r="F255" s="1">
        <v>44351</v>
      </c>
      <c r="G255">
        <v>5402</v>
      </c>
      <c r="H255" s="4">
        <v>437.2</v>
      </c>
      <c r="I255" s="4">
        <v>263.33</v>
      </c>
      <c r="J255" s="4">
        <v>2361754.4</v>
      </c>
      <c r="K255" s="4">
        <v>1422508.66</v>
      </c>
      <c r="L255" s="4">
        <f>Hechos[[#This Row],[Importe venta total]]-Hechos[[#This Row],[Importe Coste total]]</f>
        <v>939245.74</v>
      </c>
    </row>
    <row r="256" spans="1:12" x14ac:dyDescent="0.3">
      <c r="A256" t="s">
        <v>266</v>
      </c>
      <c r="B256" t="s">
        <v>968</v>
      </c>
      <c r="C256" t="s">
        <v>12</v>
      </c>
      <c r="D256" s="1">
        <v>44786</v>
      </c>
      <c r="E256">
        <v>332419955</v>
      </c>
      <c r="F256" s="1">
        <v>44816</v>
      </c>
      <c r="G256">
        <v>9307</v>
      </c>
      <c r="H256" s="4">
        <v>152.58000000000001</v>
      </c>
      <c r="I256" s="4">
        <v>97.44</v>
      </c>
      <c r="J256" s="4">
        <v>1420062.06</v>
      </c>
      <c r="K256" s="4">
        <v>906874.08</v>
      </c>
      <c r="L256" s="4">
        <f>Hechos[[#This Row],[Importe venta total]]-Hechos[[#This Row],[Importe Coste total]]</f>
        <v>513187.9800000001</v>
      </c>
    </row>
    <row r="257" spans="1:12" x14ac:dyDescent="0.3">
      <c r="A257" t="s">
        <v>267</v>
      </c>
      <c r="B257" t="s">
        <v>968</v>
      </c>
      <c r="C257" t="s">
        <v>19</v>
      </c>
      <c r="D257" s="1">
        <v>44795</v>
      </c>
      <c r="E257">
        <v>458289372</v>
      </c>
      <c r="F257" s="1">
        <v>44803</v>
      </c>
      <c r="G257">
        <v>6864</v>
      </c>
      <c r="H257" s="4">
        <v>152.58000000000001</v>
      </c>
      <c r="I257" s="4">
        <v>97.44</v>
      </c>
      <c r="J257" s="4">
        <v>1047309.12</v>
      </c>
      <c r="K257" s="4">
        <v>668828.16000000003</v>
      </c>
      <c r="L257" s="4">
        <f>Hechos[[#This Row],[Importe venta total]]-Hechos[[#This Row],[Importe Coste total]]</f>
        <v>378480.95999999996</v>
      </c>
    </row>
    <row r="258" spans="1:12" x14ac:dyDescent="0.3">
      <c r="A258" t="s">
        <v>268</v>
      </c>
      <c r="B258" t="s">
        <v>982</v>
      </c>
      <c r="C258" t="s">
        <v>14</v>
      </c>
      <c r="D258" s="1">
        <v>43886</v>
      </c>
      <c r="E258">
        <v>498863685</v>
      </c>
      <c r="F258" s="1">
        <v>43898</v>
      </c>
      <c r="G258">
        <v>3705</v>
      </c>
      <c r="H258" s="4">
        <v>81.73</v>
      </c>
      <c r="I258" s="4">
        <v>56.67</v>
      </c>
      <c r="J258" s="4">
        <v>302809.65000000002</v>
      </c>
      <c r="K258" s="4">
        <v>209962.35</v>
      </c>
      <c r="L258" s="4">
        <f>Hechos[[#This Row],[Importe venta total]]-Hechos[[#This Row],[Importe Coste total]]</f>
        <v>92847.300000000017</v>
      </c>
    </row>
    <row r="259" spans="1:12" x14ac:dyDescent="0.3">
      <c r="A259" t="s">
        <v>269</v>
      </c>
      <c r="B259" t="s">
        <v>978</v>
      </c>
      <c r="C259" t="s">
        <v>17</v>
      </c>
      <c r="D259" s="1">
        <v>44870</v>
      </c>
      <c r="E259">
        <v>830754220</v>
      </c>
      <c r="F259" s="1">
        <v>44872</v>
      </c>
      <c r="G259">
        <v>7490</v>
      </c>
      <c r="H259" s="4">
        <v>47.45</v>
      </c>
      <c r="I259" s="4">
        <v>31.79</v>
      </c>
      <c r="J259" s="4">
        <v>355400.5</v>
      </c>
      <c r="K259" s="4">
        <v>238107.1</v>
      </c>
      <c r="L259" s="4">
        <f>Hechos[[#This Row],[Importe venta total]]-Hechos[[#This Row],[Importe Coste total]]</f>
        <v>117293.4</v>
      </c>
    </row>
    <row r="260" spans="1:12" x14ac:dyDescent="0.3">
      <c r="A260" t="s">
        <v>270</v>
      </c>
      <c r="B260" t="s">
        <v>976</v>
      </c>
      <c r="C260" t="s">
        <v>14</v>
      </c>
      <c r="D260" s="1">
        <v>43922</v>
      </c>
      <c r="E260">
        <v>100884807</v>
      </c>
      <c r="F260" s="1">
        <v>43951</v>
      </c>
      <c r="G260">
        <v>2911</v>
      </c>
      <c r="H260" s="4">
        <v>255.28</v>
      </c>
      <c r="I260" s="4">
        <v>159.41999999999999</v>
      </c>
      <c r="J260" s="4">
        <v>743120.08</v>
      </c>
      <c r="K260" s="4">
        <v>464071.61999999994</v>
      </c>
      <c r="L260" s="4">
        <f>Hechos[[#This Row],[Importe venta total]]-Hechos[[#This Row],[Importe Coste total]]</f>
        <v>279048.46000000002</v>
      </c>
    </row>
    <row r="261" spans="1:12" x14ac:dyDescent="0.3">
      <c r="A261" t="s">
        <v>178</v>
      </c>
      <c r="B261" t="s">
        <v>970</v>
      </c>
      <c r="C261" t="s">
        <v>14</v>
      </c>
      <c r="D261" s="1">
        <v>44668</v>
      </c>
      <c r="E261">
        <v>176491773</v>
      </c>
      <c r="F261" s="1">
        <v>44675</v>
      </c>
      <c r="G261">
        <v>6692</v>
      </c>
      <c r="H261" s="4">
        <v>421.89</v>
      </c>
      <c r="I261" s="4">
        <v>364.69</v>
      </c>
      <c r="J261" s="4">
        <v>2823287.88</v>
      </c>
      <c r="K261" s="4">
        <v>2440505.48</v>
      </c>
      <c r="L261" s="4">
        <f>Hechos[[#This Row],[Importe venta total]]-Hechos[[#This Row],[Importe Coste total]]</f>
        <v>382782.39999999991</v>
      </c>
    </row>
    <row r="262" spans="1:12" x14ac:dyDescent="0.3">
      <c r="A262" t="s">
        <v>271</v>
      </c>
      <c r="B262" t="s">
        <v>970</v>
      </c>
      <c r="C262" t="s">
        <v>17</v>
      </c>
      <c r="D262" s="1">
        <v>44099</v>
      </c>
      <c r="E262">
        <v>295123946</v>
      </c>
      <c r="F262" s="1">
        <v>44138</v>
      </c>
      <c r="G262">
        <v>2589</v>
      </c>
      <c r="H262" s="4">
        <v>421.89</v>
      </c>
      <c r="I262" s="4">
        <v>364.69</v>
      </c>
      <c r="J262" s="4">
        <v>1092273.21</v>
      </c>
      <c r="K262" s="4">
        <v>944182.41</v>
      </c>
      <c r="L262" s="4">
        <f>Hechos[[#This Row],[Importe venta total]]-Hechos[[#This Row],[Importe Coste total]]</f>
        <v>148090.79999999993</v>
      </c>
    </row>
    <row r="263" spans="1:12" x14ac:dyDescent="0.3">
      <c r="A263" t="s">
        <v>272</v>
      </c>
      <c r="B263" t="s">
        <v>982</v>
      </c>
      <c r="C263" t="s">
        <v>17</v>
      </c>
      <c r="D263" s="1">
        <v>44568</v>
      </c>
      <c r="E263">
        <v>214642655</v>
      </c>
      <c r="F263" s="1">
        <v>44606</v>
      </c>
      <c r="G263">
        <v>6386</v>
      </c>
      <c r="H263" s="4">
        <v>81.73</v>
      </c>
      <c r="I263" s="4">
        <v>56.67</v>
      </c>
      <c r="J263" s="4">
        <v>521927.78</v>
      </c>
      <c r="K263" s="4">
        <v>361894.62</v>
      </c>
      <c r="L263" s="4">
        <f>Hechos[[#This Row],[Importe venta total]]-Hechos[[#This Row],[Importe Coste total]]</f>
        <v>160033.16000000003</v>
      </c>
    </row>
    <row r="264" spans="1:12" x14ac:dyDescent="0.3">
      <c r="A264" t="s">
        <v>273</v>
      </c>
      <c r="B264" t="s">
        <v>970</v>
      </c>
      <c r="C264" t="s">
        <v>19</v>
      </c>
      <c r="D264" s="1">
        <v>43882</v>
      </c>
      <c r="E264">
        <v>663221728</v>
      </c>
      <c r="F264" s="1">
        <v>43891</v>
      </c>
      <c r="G264">
        <v>903</v>
      </c>
      <c r="H264" s="4">
        <v>421.89</v>
      </c>
      <c r="I264" s="4">
        <v>364.69</v>
      </c>
      <c r="J264" s="4">
        <v>380966.67</v>
      </c>
      <c r="K264" s="4">
        <v>329315.07</v>
      </c>
      <c r="L264" s="4">
        <f>Hechos[[#This Row],[Importe venta total]]-Hechos[[#This Row],[Importe Coste total]]</f>
        <v>51651.599999999977</v>
      </c>
    </row>
    <row r="265" spans="1:12" x14ac:dyDescent="0.3">
      <c r="A265" t="s">
        <v>274</v>
      </c>
      <c r="B265" t="s">
        <v>988</v>
      </c>
      <c r="C265" t="s">
        <v>19</v>
      </c>
      <c r="D265" s="1">
        <v>44167</v>
      </c>
      <c r="E265">
        <v>189347493</v>
      </c>
      <c r="F265" s="1">
        <v>44186</v>
      </c>
      <c r="G265">
        <v>986</v>
      </c>
      <c r="H265" s="4">
        <v>109.28</v>
      </c>
      <c r="I265" s="4">
        <v>35.840000000000003</v>
      </c>
      <c r="J265" s="4">
        <v>107750.08</v>
      </c>
      <c r="K265" s="4">
        <v>35338.240000000005</v>
      </c>
      <c r="L265" s="4">
        <f>Hechos[[#This Row],[Importe venta total]]-Hechos[[#This Row],[Importe Coste total]]</f>
        <v>72411.839999999997</v>
      </c>
    </row>
    <row r="266" spans="1:12" x14ac:dyDescent="0.3">
      <c r="A266" t="s">
        <v>275</v>
      </c>
      <c r="B266" t="s">
        <v>978</v>
      </c>
      <c r="C266" t="s">
        <v>14</v>
      </c>
      <c r="D266" s="1">
        <v>44042</v>
      </c>
      <c r="E266">
        <v>111818778</v>
      </c>
      <c r="F266" s="1">
        <v>44066</v>
      </c>
      <c r="G266">
        <v>8516</v>
      </c>
      <c r="H266" s="4">
        <v>47.45</v>
      </c>
      <c r="I266" s="4">
        <v>31.79</v>
      </c>
      <c r="J266" s="4">
        <v>404084.2</v>
      </c>
      <c r="K266" s="4">
        <v>270723.64</v>
      </c>
      <c r="L266" s="4">
        <f>Hechos[[#This Row],[Importe venta total]]-Hechos[[#This Row],[Importe Coste total]]</f>
        <v>133360.56</v>
      </c>
    </row>
    <row r="267" spans="1:12" x14ac:dyDescent="0.3">
      <c r="A267" t="s">
        <v>276</v>
      </c>
      <c r="B267" t="s">
        <v>984</v>
      </c>
      <c r="C267" t="s">
        <v>17</v>
      </c>
      <c r="D267" s="1">
        <v>44364</v>
      </c>
      <c r="E267">
        <v>469746911</v>
      </c>
      <c r="F267" s="1">
        <v>44405</v>
      </c>
      <c r="G267">
        <v>7405</v>
      </c>
      <c r="H267" s="4">
        <v>651.21</v>
      </c>
      <c r="I267" s="4">
        <v>524.96</v>
      </c>
      <c r="J267" s="4">
        <v>4822210.05</v>
      </c>
      <c r="K267" s="4">
        <v>3887328.8</v>
      </c>
      <c r="L267" s="4">
        <f>Hechos[[#This Row],[Importe venta total]]-Hechos[[#This Row],[Importe Coste total]]</f>
        <v>934881.25</v>
      </c>
    </row>
    <row r="268" spans="1:12" x14ac:dyDescent="0.3">
      <c r="A268" t="s">
        <v>277</v>
      </c>
      <c r="B268" t="s">
        <v>990</v>
      </c>
      <c r="C268" t="s">
        <v>12</v>
      </c>
      <c r="D268" s="1">
        <v>44568</v>
      </c>
      <c r="E268">
        <v>472555720</v>
      </c>
      <c r="F268" s="1">
        <v>44595</v>
      </c>
      <c r="G268">
        <v>8594</v>
      </c>
      <c r="H268" s="4">
        <v>668.27</v>
      </c>
      <c r="I268" s="4">
        <v>502.54</v>
      </c>
      <c r="J268" s="4">
        <v>5743112.3799999999</v>
      </c>
      <c r="K268" s="4">
        <v>4318828.76</v>
      </c>
      <c r="L268" s="4">
        <f>Hechos[[#This Row],[Importe venta total]]-Hechos[[#This Row],[Importe Coste total]]</f>
        <v>1424283.62</v>
      </c>
    </row>
    <row r="269" spans="1:12" x14ac:dyDescent="0.3">
      <c r="A269" t="s">
        <v>278</v>
      </c>
      <c r="B269" t="s">
        <v>988</v>
      </c>
      <c r="C269" t="s">
        <v>14</v>
      </c>
      <c r="D269" s="1">
        <v>44236</v>
      </c>
      <c r="E269">
        <v>749981534</v>
      </c>
      <c r="F269" s="1">
        <v>44238</v>
      </c>
      <c r="G269">
        <v>5057</v>
      </c>
      <c r="H269" s="4">
        <v>109.28</v>
      </c>
      <c r="I269" s="4">
        <v>35.840000000000003</v>
      </c>
      <c r="J269" s="4">
        <v>552628.96</v>
      </c>
      <c r="K269" s="4">
        <v>181242.88</v>
      </c>
      <c r="L269" s="4">
        <f>Hechos[[#This Row],[Importe venta total]]-Hechos[[#This Row],[Importe Coste total]]</f>
        <v>371386.07999999996</v>
      </c>
    </row>
    <row r="270" spans="1:12" x14ac:dyDescent="0.3">
      <c r="A270" t="s">
        <v>279</v>
      </c>
      <c r="B270" t="s">
        <v>972</v>
      </c>
      <c r="C270" t="s">
        <v>12</v>
      </c>
      <c r="D270" s="1">
        <v>44663</v>
      </c>
      <c r="E270">
        <v>202073180</v>
      </c>
      <c r="F270" s="1">
        <v>44689</v>
      </c>
      <c r="G270">
        <v>6799</v>
      </c>
      <c r="H270" s="4">
        <v>205.7</v>
      </c>
      <c r="I270" s="4">
        <v>117.11</v>
      </c>
      <c r="J270" s="4">
        <v>1398554.2999999998</v>
      </c>
      <c r="K270" s="4">
        <v>796230.89</v>
      </c>
      <c r="L270" s="4">
        <f>Hechos[[#This Row],[Importe venta total]]-Hechos[[#This Row],[Importe Coste total]]</f>
        <v>602323.4099999998</v>
      </c>
    </row>
    <row r="271" spans="1:12" x14ac:dyDescent="0.3">
      <c r="A271" t="s">
        <v>280</v>
      </c>
      <c r="B271" t="s">
        <v>990</v>
      </c>
      <c r="C271" t="s">
        <v>17</v>
      </c>
      <c r="D271" s="1">
        <v>44161</v>
      </c>
      <c r="E271">
        <v>949191987</v>
      </c>
      <c r="F271" s="1">
        <v>44180</v>
      </c>
      <c r="G271">
        <v>5857</v>
      </c>
      <c r="H271" s="4">
        <v>668.27</v>
      </c>
      <c r="I271" s="4">
        <v>502.54</v>
      </c>
      <c r="J271" s="4">
        <v>3914057.39</v>
      </c>
      <c r="K271" s="4">
        <v>2943376.7800000003</v>
      </c>
      <c r="L271" s="4">
        <f>Hechos[[#This Row],[Importe venta total]]-Hechos[[#This Row],[Importe Coste total]]</f>
        <v>970680.60999999987</v>
      </c>
    </row>
    <row r="272" spans="1:12" x14ac:dyDescent="0.3">
      <c r="A272" t="s">
        <v>281</v>
      </c>
      <c r="B272" t="s">
        <v>982</v>
      </c>
      <c r="C272" t="s">
        <v>17</v>
      </c>
      <c r="D272" s="1">
        <v>44838</v>
      </c>
      <c r="E272">
        <v>682011783</v>
      </c>
      <c r="F272" s="1">
        <v>44879</v>
      </c>
      <c r="G272">
        <v>1297</v>
      </c>
      <c r="H272" s="4">
        <v>81.73</v>
      </c>
      <c r="I272" s="4">
        <v>56.67</v>
      </c>
      <c r="J272" s="4">
        <v>106003.81</v>
      </c>
      <c r="K272" s="4">
        <v>73500.990000000005</v>
      </c>
      <c r="L272" s="4">
        <f>Hechos[[#This Row],[Importe venta total]]-Hechos[[#This Row],[Importe Coste total]]</f>
        <v>32502.819999999992</v>
      </c>
    </row>
    <row r="273" spans="1:12" x14ac:dyDescent="0.3">
      <c r="A273" t="s">
        <v>282</v>
      </c>
      <c r="B273" t="s">
        <v>988</v>
      </c>
      <c r="C273" t="s">
        <v>17</v>
      </c>
      <c r="D273" s="1">
        <v>44779</v>
      </c>
      <c r="E273">
        <v>311518895</v>
      </c>
      <c r="F273" s="1">
        <v>44794</v>
      </c>
      <c r="G273">
        <v>4219</v>
      </c>
      <c r="H273" s="4">
        <v>109.28</v>
      </c>
      <c r="I273" s="4">
        <v>35.840000000000003</v>
      </c>
      <c r="J273" s="4">
        <v>461052.32</v>
      </c>
      <c r="K273" s="4">
        <v>151208.96000000002</v>
      </c>
      <c r="L273" s="4">
        <f>Hechos[[#This Row],[Importe venta total]]-Hechos[[#This Row],[Importe Coste total]]</f>
        <v>309843.36</v>
      </c>
    </row>
    <row r="274" spans="1:12" x14ac:dyDescent="0.3">
      <c r="A274" t="s">
        <v>283</v>
      </c>
      <c r="B274" t="s">
        <v>980</v>
      </c>
      <c r="C274" t="s">
        <v>17</v>
      </c>
      <c r="D274" s="1">
        <v>44820</v>
      </c>
      <c r="E274">
        <v>819012153</v>
      </c>
      <c r="F274" s="1">
        <v>44822</v>
      </c>
      <c r="G274">
        <v>2751</v>
      </c>
      <c r="H274" s="4">
        <v>437.2</v>
      </c>
      <c r="I274" s="4">
        <v>263.33</v>
      </c>
      <c r="J274" s="4">
        <v>1202737.2</v>
      </c>
      <c r="K274" s="4">
        <v>724420.83</v>
      </c>
      <c r="L274" s="4">
        <f>Hechos[[#This Row],[Importe venta total]]-Hechos[[#This Row],[Importe Coste total]]</f>
        <v>478316.37</v>
      </c>
    </row>
    <row r="275" spans="1:12" x14ac:dyDescent="0.3">
      <c r="A275" t="s">
        <v>284</v>
      </c>
      <c r="B275" t="s">
        <v>984</v>
      </c>
      <c r="C275" t="s">
        <v>12</v>
      </c>
      <c r="D275" s="1">
        <v>43859</v>
      </c>
      <c r="E275">
        <v>106102883</v>
      </c>
      <c r="F275" s="1">
        <v>43889</v>
      </c>
      <c r="G275">
        <v>7056</v>
      </c>
      <c r="H275" s="4">
        <v>651.21</v>
      </c>
      <c r="I275" s="4">
        <v>524.96</v>
      </c>
      <c r="J275" s="4">
        <v>4594937.7600000007</v>
      </c>
      <c r="K275" s="4">
        <v>3704117.76</v>
      </c>
      <c r="L275" s="4">
        <f>Hechos[[#This Row],[Importe venta total]]-Hechos[[#This Row],[Importe Coste total]]</f>
        <v>890820.00000000093</v>
      </c>
    </row>
    <row r="276" spans="1:12" x14ac:dyDescent="0.3">
      <c r="A276" t="s">
        <v>285</v>
      </c>
      <c r="B276" t="s">
        <v>970</v>
      </c>
      <c r="C276" t="s">
        <v>19</v>
      </c>
      <c r="D276" s="1">
        <v>44595</v>
      </c>
      <c r="E276">
        <v>644714915</v>
      </c>
      <c r="F276" s="1">
        <v>44602</v>
      </c>
      <c r="G276">
        <v>4325</v>
      </c>
      <c r="H276" s="4">
        <v>421.89</v>
      </c>
      <c r="I276" s="4">
        <v>364.69</v>
      </c>
      <c r="J276" s="4">
        <v>1824674.25</v>
      </c>
      <c r="K276" s="4">
        <v>1577284.25</v>
      </c>
      <c r="L276" s="4">
        <f>Hechos[[#This Row],[Importe venta total]]-Hechos[[#This Row],[Importe Coste total]]</f>
        <v>247390</v>
      </c>
    </row>
    <row r="277" spans="1:12" x14ac:dyDescent="0.3">
      <c r="A277" t="s">
        <v>162</v>
      </c>
      <c r="B277" t="s">
        <v>978</v>
      </c>
      <c r="C277" t="s">
        <v>17</v>
      </c>
      <c r="D277" s="1">
        <v>44653</v>
      </c>
      <c r="E277">
        <v>927084577</v>
      </c>
      <c r="F277" s="1">
        <v>44667</v>
      </c>
      <c r="G277">
        <v>3783</v>
      </c>
      <c r="H277" s="4">
        <v>47.45</v>
      </c>
      <c r="I277" s="4">
        <v>31.79</v>
      </c>
      <c r="J277" s="4">
        <v>179503.35</v>
      </c>
      <c r="K277" s="4">
        <v>120261.57</v>
      </c>
      <c r="L277" s="4">
        <f>Hechos[[#This Row],[Importe venta total]]-Hechos[[#This Row],[Importe Coste total]]</f>
        <v>59241.78</v>
      </c>
    </row>
    <row r="278" spans="1:12" x14ac:dyDescent="0.3">
      <c r="A278" t="s">
        <v>286</v>
      </c>
      <c r="B278" t="s">
        <v>986</v>
      </c>
      <c r="C278" t="s">
        <v>12</v>
      </c>
      <c r="D278" s="1">
        <v>44414</v>
      </c>
      <c r="E278">
        <v>415760695</v>
      </c>
      <c r="F278" s="1">
        <v>44426</v>
      </c>
      <c r="G278">
        <v>1684</v>
      </c>
      <c r="H278" s="4">
        <v>154.06</v>
      </c>
      <c r="I278" s="4">
        <v>90.93</v>
      </c>
      <c r="J278" s="4">
        <v>259437.04</v>
      </c>
      <c r="K278" s="4">
        <v>153126.12000000002</v>
      </c>
      <c r="L278" s="4">
        <f>Hechos[[#This Row],[Importe venta total]]-Hechos[[#This Row],[Importe Coste total]]</f>
        <v>106310.91999999998</v>
      </c>
    </row>
    <row r="279" spans="1:12" x14ac:dyDescent="0.3">
      <c r="A279" t="s">
        <v>287</v>
      </c>
      <c r="B279" t="s">
        <v>972</v>
      </c>
      <c r="C279" t="s">
        <v>19</v>
      </c>
      <c r="D279" s="1">
        <v>44406</v>
      </c>
      <c r="E279">
        <v>893604600</v>
      </c>
      <c r="F279" s="1">
        <v>44437</v>
      </c>
      <c r="G279">
        <v>6314</v>
      </c>
      <c r="H279" s="4">
        <v>205.7</v>
      </c>
      <c r="I279" s="4">
        <v>117.11</v>
      </c>
      <c r="J279" s="4">
        <v>1298789.7999999998</v>
      </c>
      <c r="K279" s="4">
        <v>739432.54</v>
      </c>
      <c r="L279" s="4">
        <f>Hechos[[#This Row],[Importe venta total]]-Hechos[[#This Row],[Importe Coste total]]</f>
        <v>559357.25999999978</v>
      </c>
    </row>
    <row r="280" spans="1:12" x14ac:dyDescent="0.3">
      <c r="A280" t="s">
        <v>288</v>
      </c>
      <c r="B280" t="s">
        <v>988</v>
      </c>
      <c r="C280" t="s">
        <v>17</v>
      </c>
      <c r="D280" s="1">
        <v>44785</v>
      </c>
      <c r="E280">
        <v>613790118</v>
      </c>
      <c r="F280" s="1">
        <v>44822</v>
      </c>
      <c r="G280">
        <v>2991</v>
      </c>
      <c r="H280" s="4">
        <v>109.28</v>
      </c>
      <c r="I280" s="4">
        <v>35.840000000000003</v>
      </c>
      <c r="J280" s="4">
        <v>326856.48</v>
      </c>
      <c r="K280" s="4">
        <v>107197.44000000002</v>
      </c>
      <c r="L280" s="4">
        <f>Hechos[[#This Row],[Importe venta total]]-Hechos[[#This Row],[Importe Coste total]]</f>
        <v>219659.03999999998</v>
      </c>
    </row>
    <row r="281" spans="1:12" x14ac:dyDescent="0.3">
      <c r="A281" t="s">
        <v>289</v>
      </c>
      <c r="B281" t="s">
        <v>982</v>
      </c>
      <c r="C281" t="s">
        <v>14</v>
      </c>
      <c r="D281" s="1">
        <v>44804</v>
      </c>
      <c r="E281">
        <v>149803578</v>
      </c>
      <c r="F281" s="1">
        <v>44811</v>
      </c>
      <c r="G281">
        <v>9063</v>
      </c>
      <c r="H281" s="4">
        <v>81.73</v>
      </c>
      <c r="I281" s="4">
        <v>56.67</v>
      </c>
      <c r="J281" s="4">
        <v>740718.99</v>
      </c>
      <c r="K281" s="4">
        <v>513600.21</v>
      </c>
      <c r="L281" s="4">
        <f>Hechos[[#This Row],[Importe venta total]]-Hechos[[#This Row],[Importe Coste total]]</f>
        <v>227118.77999999997</v>
      </c>
    </row>
    <row r="282" spans="1:12" x14ac:dyDescent="0.3">
      <c r="A282" t="s">
        <v>290</v>
      </c>
      <c r="B282" t="s">
        <v>968</v>
      </c>
      <c r="C282" t="s">
        <v>19</v>
      </c>
      <c r="D282" s="1">
        <v>44391</v>
      </c>
      <c r="E282">
        <v>145443809</v>
      </c>
      <c r="F282" s="1">
        <v>44403</v>
      </c>
      <c r="G282">
        <v>8910</v>
      </c>
      <c r="H282" s="4">
        <v>152.58000000000001</v>
      </c>
      <c r="I282" s="4">
        <v>97.44</v>
      </c>
      <c r="J282" s="4">
        <v>1359487.8</v>
      </c>
      <c r="K282" s="4">
        <v>868190.4</v>
      </c>
      <c r="L282" s="4">
        <f>Hechos[[#This Row],[Importe venta total]]-Hechos[[#This Row],[Importe Coste total]]</f>
        <v>491297.4</v>
      </c>
    </row>
    <row r="283" spans="1:12" x14ac:dyDescent="0.3">
      <c r="A283" t="s">
        <v>291</v>
      </c>
      <c r="B283" t="s">
        <v>988</v>
      </c>
      <c r="C283" t="s">
        <v>12</v>
      </c>
      <c r="D283" s="1">
        <v>44660</v>
      </c>
      <c r="E283">
        <v>864822137</v>
      </c>
      <c r="F283" s="1">
        <v>44692</v>
      </c>
      <c r="G283">
        <v>8943</v>
      </c>
      <c r="H283" s="4">
        <v>109.28</v>
      </c>
      <c r="I283" s="4">
        <v>35.840000000000003</v>
      </c>
      <c r="J283" s="4">
        <v>977291.04</v>
      </c>
      <c r="K283" s="4">
        <v>320517.12000000005</v>
      </c>
      <c r="L283" s="4">
        <f>Hechos[[#This Row],[Importe venta total]]-Hechos[[#This Row],[Importe Coste total]]</f>
        <v>656773.91999999993</v>
      </c>
    </row>
    <row r="284" spans="1:12" x14ac:dyDescent="0.3">
      <c r="A284" t="s">
        <v>292</v>
      </c>
      <c r="B284" t="s">
        <v>984</v>
      </c>
      <c r="C284" t="s">
        <v>14</v>
      </c>
      <c r="D284" s="1">
        <v>44265</v>
      </c>
      <c r="E284">
        <v>842362391</v>
      </c>
      <c r="F284" s="1">
        <v>44300</v>
      </c>
      <c r="G284">
        <v>2606</v>
      </c>
      <c r="H284" s="4">
        <v>651.21</v>
      </c>
      <c r="I284" s="4">
        <v>524.96</v>
      </c>
      <c r="J284" s="4">
        <v>1697053.26</v>
      </c>
      <c r="K284" s="4">
        <v>1368045.76</v>
      </c>
      <c r="L284" s="4">
        <f>Hechos[[#This Row],[Importe venta total]]-Hechos[[#This Row],[Importe Coste total]]</f>
        <v>329007.5</v>
      </c>
    </row>
    <row r="285" spans="1:12" x14ac:dyDescent="0.3">
      <c r="A285" t="s">
        <v>293</v>
      </c>
      <c r="B285" t="s">
        <v>968</v>
      </c>
      <c r="C285" t="s">
        <v>17</v>
      </c>
      <c r="D285" s="1">
        <v>44092</v>
      </c>
      <c r="E285">
        <v>932800900</v>
      </c>
      <c r="F285" s="1">
        <v>44095</v>
      </c>
      <c r="G285">
        <v>5370</v>
      </c>
      <c r="H285" s="4">
        <v>152.58000000000001</v>
      </c>
      <c r="I285" s="4">
        <v>97.44</v>
      </c>
      <c r="J285" s="4">
        <v>819354.60000000021</v>
      </c>
      <c r="K285" s="4">
        <v>523252.8</v>
      </c>
      <c r="L285" s="4">
        <f>Hechos[[#This Row],[Importe venta total]]-Hechos[[#This Row],[Importe Coste total]]</f>
        <v>296101.80000000022</v>
      </c>
    </row>
    <row r="286" spans="1:12" x14ac:dyDescent="0.3">
      <c r="A286" t="s">
        <v>294</v>
      </c>
      <c r="B286" t="s">
        <v>976</v>
      </c>
      <c r="C286" t="s">
        <v>14</v>
      </c>
      <c r="D286" s="1">
        <v>44654</v>
      </c>
      <c r="E286">
        <v>261186492</v>
      </c>
      <c r="F286" s="1">
        <v>44664</v>
      </c>
      <c r="G286">
        <v>9742</v>
      </c>
      <c r="H286" s="4">
        <v>255.28</v>
      </c>
      <c r="I286" s="4">
        <v>159.41999999999999</v>
      </c>
      <c r="J286" s="4">
        <v>2486937.7599999998</v>
      </c>
      <c r="K286" s="4">
        <v>1553069.64</v>
      </c>
      <c r="L286" s="4">
        <f>Hechos[[#This Row],[Importe venta total]]-Hechos[[#This Row],[Importe Coste total]]</f>
        <v>933868.11999999988</v>
      </c>
    </row>
    <row r="287" spans="1:12" x14ac:dyDescent="0.3">
      <c r="A287" t="s">
        <v>295</v>
      </c>
      <c r="B287" t="s">
        <v>990</v>
      </c>
      <c r="C287" t="s">
        <v>19</v>
      </c>
      <c r="D287" s="1">
        <v>44523</v>
      </c>
      <c r="E287">
        <v>272880494</v>
      </c>
      <c r="F287" s="1">
        <v>44561</v>
      </c>
      <c r="G287">
        <v>257</v>
      </c>
      <c r="H287" s="4">
        <v>668.27</v>
      </c>
      <c r="I287" s="4">
        <v>502.54</v>
      </c>
      <c r="J287" s="4">
        <v>171745.38999999998</v>
      </c>
      <c r="K287" s="4">
        <v>129152.78</v>
      </c>
      <c r="L287" s="4">
        <f>Hechos[[#This Row],[Importe venta total]]-Hechos[[#This Row],[Importe Coste total]]</f>
        <v>42592.609999999986</v>
      </c>
    </row>
    <row r="288" spans="1:12" x14ac:dyDescent="0.3">
      <c r="A288" t="s">
        <v>296</v>
      </c>
      <c r="B288" t="s">
        <v>988</v>
      </c>
      <c r="C288" t="s">
        <v>14</v>
      </c>
      <c r="D288" s="1">
        <v>43981</v>
      </c>
      <c r="E288">
        <v>683556735</v>
      </c>
      <c r="F288" s="1">
        <v>43990</v>
      </c>
      <c r="G288">
        <v>8483</v>
      </c>
      <c r="H288" s="4">
        <v>109.28</v>
      </c>
      <c r="I288" s="4">
        <v>35.840000000000003</v>
      </c>
      <c r="J288" s="4">
        <v>927022.24</v>
      </c>
      <c r="K288" s="4">
        <v>304030.72000000003</v>
      </c>
      <c r="L288" s="4">
        <f>Hechos[[#This Row],[Importe venta total]]-Hechos[[#This Row],[Importe Coste total]]</f>
        <v>622991.52</v>
      </c>
    </row>
    <row r="289" spans="1:12" x14ac:dyDescent="0.3">
      <c r="A289" t="s">
        <v>297</v>
      </c>
      <c r="B289" t="s">
        <v>978</v>
      </c>
      <c r="C289" t="s">
        <v>17</v>
      </c>
      <c r="D289" s="1">
        <v>44505</v>
      </c>
      <c r="E289">
        <v>829201543</v>
      </c>
      <c r="F289" s="1">
        <v>44515</v>
      </c>
      <c r="G289">
        <v>8018</v>
      </c>
      <c r="H289" s="4">
        <v>47.45</v>
      </c>
      <c r="I289" s="4">
        <v>31.79</v>
      </c>
      <c r="J289" s="4">
        <v>380454.1</v>
      </c>
      <c r="K289" s="4">
        <v>254892.22</v>
      </c>
      <c r="L289" s="4">
        <f>Hechos[[#This Row],[Importe venta total]]-Hechos[[#This Row],[Importe Coste total]]</f>
        <v>125561.87999999998</v>
      </c>
    </row>
    <row r="290" spans="1:12" x14ac:dyDescent="0.3">
      <c r="A290" t="s">
        <v>298</v>
      </c>
      <c r="B290" t="s">
        <v>978</v>
      </c>
      <c r="C290" t="s">
        <v>19</v>
      </c>
      <c r="D290" s="1">
        <v>44061</v>
      </c>
      <c r="E290">
        <v>116113746</v>
      </c>
      <c r="F290" s="1">
        <v>44075</v>
      </c>
      <c r="G290">
        <v>9493</v>
      </c>
      <c r="H290" s="4">
        <v>47.45</v>
      </c>
      <c r="I290" s="4">
        <v>31.79</v>
      </c>
      <c r="J290" s="4">
        <v>450442.85</v>
      </c>
      <c r="K290" s="4">
        <v>301782.46999999997</v>
      </c>
      <c r="L290" s="4">
        <f>Hechos[[#This Row],[Importe venta total]]-Hechos[[#This Row],[Importe Coste total]]</f>
        <v>148660.38</v>
      </c>
    </row>
    <row r="291" spans="1:12" x14ac:dyDescent="0.3">
      <c r="A291" t="s">
        <v>299</v>
      </c>
      <c r="B291" t="s">
        <v>972</v>
      </c>
      <c r="C291" t="s">
        <v>19</v>
      </c>
      <c r="D291" s="1">
        <v>43896</v>
      </c>
      <c r="E291">
        <v>270904672</v>
      </c>
      <c r="F291" s="1">
        <v>43904</v>
      </c>
      <c r="G291">
        <v>5567</v>
      </c>
      <c r="H291" s="4">
        <v>205.7</v>
      </c>
      <c r="I291" s="4">
        <v>117.11</v>
      </c>
      <c r="J291" s="4">
        <v>1145131.8999999999</v>
      </c>
      <c r="K291" s="4">
        <v>651951.37</v>
      </c>
      <c r="L291" s="4">
        <f>Hechos[[#This Row],[Importe venta total]]-Hechos[[#This Row],[Importe Coste total]]</f>
        <v>493180.52999999991</v>
      </c>
    </row>
    <row r="292" spans="1:12" x14ac:dyDescent="0.3">
      <c r="A292" t="s">
        <v>300</v>
      </c>
      <c r="B292" t="s">
        <v>972</v>
      </c>
      <c r="C292" t="s">
        <v>19</v>
      </c>
      <c r="D292" s="1">
        <v>43837</v>
      </c>
      <c r="E292">
        <v>390498149</v>
      </c>
      <c r="F292" s="1">
        <v>43856</v>
      </c>
      <c r="G292">
        <v>5935</v>
      </c>
      <c r="H292" s="4">
        <v>205.7</v>
      </c>
      <c r="I292" s="4">
        <v>117.11</v>
      </c>
      <c r="J292" s="4">
        <v>1220829.5</v>
      </c>
      <c r="K292" s="4">
        <v>695047.85</v>
      </c>
      <c r="L292" s="4">
        <f>Hechos[[#This Row],[Importe venta total]]-Hechos[[#This Row],[Importe Coste total]]</f>
        <v>525781.65</v>
      </c>
    </row>
    <row r="293" spans="1:12" x14ac:dyDescent="0.3">
      <c r="A293" t="s">
        <v>301</v>
      </c>
      <c r="B293" t="s">
        <v>980</v>
      </c>
      <c r="C293" t="s">
        <v>19</v>
      </c>
      <c r="D293" s="1">
        <v>43858</v>
      </c>
      <c r="E293">
        <v>992130506</v>
      </c>
      <c r="F293" s="1">
        <v>43893</v>
      </c>
      <c r="G293">
        <v>2319</v>
      </c>
      <c r="H293" s="4">
        <v>437.2</v>
      </c>
      <c r="I293" s="4">
        <v>263.33</v>
      </c>
      <c r="J293" s="4">
        <v>1013866.8</v>
      </c>
      <c r="K293" s="4">
        <v>610662.27</v>
      </c>
      <c r="L293" s="4">
        <f>Hechos[[#This Row],[Importe venta total]]-Hechos[[#This Row],[Importe Coste total]]</f>
        <v>403204.53</v>
      </c>
    </row>
    <row r="294" spans="1:12" x14ac:dyDescent="0.3">
      <c r="A294" t="s">
        <v>302</v>
      </c>
      <c r="B294" t="s">
        <v>968</v>
      </c>
      <c r="C294" t="s">
        <v>12</v>
      </c>
      <c r="D294" s="1">
        <v>44602</v>
      </c>
      <c r="E294">
        <v>863350570</v>
      </c>
      <c r="F294" s="1">
        <v>44634</v>
      </c>
      <c r="G294">
        <v>3474</v>
      </c>
      <c r="H294" s="4">
        <v>152.58000000000001</v>
      </c>
      <c r="I294" s="4">
        <v>97.44</v>
      </c>
      <c r="J294" s="4">
        <v>530062.92000000004</v>
      </c>
      <c r="K294" s="4">
        <v>338506.56</v>
      </c>
      <c r="L294" s="4">
        <f>Hechos[[#This Row],[Importe venta total]]-Hechos[[#This Row],[Importe Coste total]]</f>
        <v>191556.36000000004</v>
      </c>
    </row>
    <row r="295" spans="1:12" x14ac:dyDescent="0.3">
      <c r="A295" t="s">
        <v>303</v>
      </c>
      <c r="B295" t="s">
        <v>980</v>
      </c>
      <c r="C295" t="s">
        <v>17</v>
      </c>
      <c r="D295" s="1">
        <v>44770</v>
      </c>
      <c r="E295">
        <v>212019670</v>
      </c>
      <c r="F295" s="1">
        <v>44771</v>
      </c>
      <c r="G295">
        <v>187</v>
      </c>
      <c r="H295" s="4">
        <v>437.2</v>
      </c>
      <c r="I295" s="4">
        <v>263.33</v>
      </c>
      <c r="J295" s="4">
        <v>81756.399999999994</v>
      </c>
      <c r="K295" s="4">
        <v>49242.71</v>
      </c>
      <c r="L295" s="4">
        <f>Hechos[[#This Row],[Importe venta total]]-Hechos[[#This Row],[Importe Coste total]]</f>
        <v>32513.689999999995</v>
      </c>
    </row>
    <row r="296" spans="1:12" x14ac:dyDescent="0.3">
      <c r="A296" t="s">
        <v>304</v>
      </c>
      <c r="B296" t="s">
        <v>984</v>
      </c>
      <c r="C296" t="s">
        <v>12</v>
      </c>
      <c r="D296" s="1">
        <v>44778</v>
      </c>
      <c r="E296">
        <v>216311633</v>
      </c>
      <c r="F296" s="1">
        <v>44800</v>
      </c>
      <c r="G296">
        <v>274</v>
      </c>
      <c r="H296" s="4">
        <v>651.21</v>
      </c>
      <c r="I296" s="4">
        <v>524.96</v>
      </c>
      <c r="J296" s="4">
        <v>178431.54</v>
      </c>
      <c r="K296" s="4">
        <v>143839.04000000001</v>
      </c>
      <c r="L296" s="4">
        <f>Hechos[[#This Row],[Importe venta total]]-Hechos[[#This Row],[Importe Coste total]]</f>
        <v>34592.5</v>
      </c>
    </row>
    <row r="297" spans="1:12" x14ac:dyDescent="0.3">
      <c r="A297" t="s">
        <v>305</v>
      </c>
      <c r="B297" t="s">
        <v>990</v>
      </c>
      <c r="C297" t="s">
        <v>14</v>
      </c>
      <c r="D297" s="1">
        <v>44141</v>
      </c>
      <c r="E297">
        <v>774712789</v>
      </c>
      <c r="F297" s="1">
        <v>44176</v>
      </c>
      <c r="G297">
        <v>3585</v>
      </c>
      <c r="H297" s="4">
        <v>668.27</v>
      </c>
      <c r="I297" s="4">
        <v>502.54</v>
      </c>
      <c r="J297" s="4">
        <v>2395747.9499999997</v>
      </c>
      <c r="K297" s="4">
        <v>1801605.9</v>
      </c>
      <c r="L297" s="4">
        <f>Hechos[[#This Row],[Importe venta total]]-Hechos[[#This Row],[Importe Coste total]]</f>
        <v>594142.04999999981</v>
      </c>
    </row>
    <row r="298" spans="1:12" x14ac:dyDescent="0.3">
      <c r="A298" t="s">
        <v>306</v>
      </c>
      <c r="B298" t="s">
        <v>976</v>
      </c>
      <c r="C298" t="s">
        <v>12</v>
      </c>
      <c r="D298" s="1">
        <v>44091</v>
      </c>
      <c r="E298">
        <v>956021964</v>
      </c>
      <c r="F298" s="1">
        <v>44112</v>
      </c>
      <c r="G298">
        <v>6999</v>
      </c>
      <c r="H298" s="4">
        <v>255.28</v>
      </c>
      <c r="I298" s="4">
        <v>159.41999999999999</v>
      </c>
      <c r="J298" s="4">
        <v>1786704.72</v>
      </c>
      <c r="K298" s="4">
        <v>1115780.5799999998</v>
      </c>
      <c r="L298" s="4">
        <f>Hechos[[#This Row],[Importe venta total]]-Hechos[[#This Row],[Importe Coste total]]</f>
        <v>670924.14000000013</v>
      </c>
    </row>
    <row r="299" spans="1:12" x14ac:dyDescent="0.3">
      <c r="A299" t="s">
        <v>307</v>
      </c>
      <c r="B299" t="s">
        <v>980</v>
      </c>
      <c r="C299" t="s">
        <v>14</v>
      </c>
      <c r="D299" s="1">
        <v>43916</v>
      </c>
      <c r="E299">
        <v>349350488</v>
      </c>
      <c r="F299" s="1">
        <v>43940</v>
      </c>
      <c r="G299">
        <v>9428</v>
      </c>
      <c r="H299" s="4">
        <v>437.2</v>
      </c>
      <c r="I299" s="4">
        <v>263.33</v>
      </c>
      <c r="J299" s="4">
        <v>4121921.6</v>
      </c>
      <c r="K299" s="4">
        <v>2482675.2400000002</v>
      </c>
      <c r="L299" s="4">
        <f>Hechos[[#This Row],[Importe venta total]]-Hechos[[#This Row],[Importe Coste total]]</f>
        <v>1639246.3599999999</v>
      </c>
    </row>
    <row r="300" spans="1:12" x14ac:dyDescent="0.3">
      <c r="A300" t="s">
        <v>308</v>
      </c>
      <c r="B300" t="s">
        <v>980</v>
      </c>
      <c r="C300" t="s">
        <v>14</v>
      </c>
      <c r="D300" s="1">
        <v>44618</v>
      </c>
      <c r="E300">
        <v>414122188</v>
      </c>
      <c r="F300" s="1">
        <v>44643</v>
      </c>
      <c r="G300">
        <v>6813</v>
      </c>
      <c r="H300" s="4">
        <v>437.2</v>
      </c>
      <c r="I300" s="4">
        <v>263.33</v>
      </c>
      <c r="J300" s="4">
        <v>2978643.6</v>
      </c>
      <c r="K300" s="4">
        <v>1794067.2899999998</v>
      </c>
      <c r="L300" s="4">
        <f>Hechos[[#This Row],[Importe venta total]]-Hechos[[#This Row],[Importe Coste total]]</f>
        <v>1184576.3100000003</v>
      </c>
    </row>
    <row r="301" spans="1:12" x14ac:dyDescent="0.3">
      <c r="A301" t="s">
        <v>309</v>
      </c>
      <c r="B301" t="s">
        <v>990</v>
      </c>
      <c r="C301" t="s">
        <v>17</v>
      </c>
      <c r="D301" s="1">
        <v>44213</v>
      </c>
      <c r="E301">
        <v>430073392</v>
      </c>
      <c r="F301" s="1">
        <v>44232</v>
      </c>
      <c r="G301">
        <v>7129</v>
      </c>
      <c r="H301" s="4">
        <v>668.27</v>
      </c>
      <c r="I301" s="4">
        <v>502.54</v>
      </c>
      <c r="J301" s="4">
        <v>4764096.83</v>
      </c>
      <c r="K301" s="4">
        <v>3582607.66</v>
      </c>
      <c r="L301" s="4">
        <f>Hechos[[#This Row],[Importe venta total]]-Hechos[[#This Row],[Importe Coste total]]</f>
        <v>1181489.17</v>
      </c>
    </row>
    <row r="302" spans="1:12" x14ac:dyDescent="0.3">
      <c r="A302" t="s">
        <v>310</v>
      </c>
      <c r="B302" t="s">
        <v>982</v>
      </c>
      <c r="C302" t="s">
        <v>19</v>
      </c>
      <c r="D302" s="1">
        <v>44518</v>
      </c>
      <c r="E302">
        <v>647252929</v>
      </c>
      <c r="F302" s="1">
        <v>44558</v>
      </c>
      <c r="G302">
        <v>5380</v>
      </c>
      <c r="H302" s="4">
        <v>81.73</v>
      </c>
      <c r="I302" s="4">
        <v>56.67</v>
      </c>
      <c r="J302" s="4">
        <v>439707.4</v>
      </c>
      <c r="K302" s="4">
        <v>304884.60000000003</v>
      </c>
      <c r="L302" s="4">
        <f>Hechos[[#This Row],[Importe venta total]]-Hechos[[#This Row],[Importe Coste total]]</f>
        <v>134822.79999999999</v>
      </c>
    </row>
    <row r="303" spans="1:12" x14ac:dyDescent="0.3">
      <c r="A303" t="s">
        <v>311</v>
      </c>
      <c r="B303" t="s">
        <v>974</v>
      </c>
      <c r="C303" t="s">
        <v>14</v>
      </c>
      <c r="D303" s="1">
        <v>44367</v>
      </c>
      <c r="E303">
        <v>936022126</v>
      </c>
      <c r="F303" s="1">
        <v>44401</v>
      </c>
      <c r="G303">
        <v>8602</v>
      </c>
      <c r="H303" s="4">
        <v>9.33</v>
      </c>
      <c r="I303" s="4">
        <v>6.92</v>
      </c>
      <c r="J303" s="4">
        <v>80256.66</v>
      </c>
      <c r="K303" s="4">
        <v>59525.84</v>
      </c>
      <c r="L303" s="4">
        <f>Hechos[[#This Row],[Importe venta total]]-Hechos[[#This Row],[Importe Coste total]]</f>
        <v>20730.820000000007</v>
      </c>
    </row>
    <row r="304" spans="1:12" x14ac:dyDescent="0.3">
      <c r="A304" t="s">
        <v>312</v>
      </c>
      <c r="B304" t="s">
        <v>984</v>
      </c>
      <c r="C304" t="s">
        <v>17</v>
      </c>
      <c r="D304" s="1">
        <v>44303</v>
      </c>
      <c r="E304">
        <v>337054812</v>
      </c>
      <c r="F304" s="1">
        <v>44340</v>
      </c>
      <c r="G304">
        <v>864</v>
      </c>
      <c r="H304" s="4">
        <v>651.21</v>
      </c>
      <c r="I304" s="4">
        <v>524.96</v>
      </c>
      <c r="J304" s="4">
        <v>562645.44000000006</v>
      </c>
      <c r="K304" s="4">
        <v>453565.44000000006</v>
      </c>
      <c r="L304" s="4">
        <f>Hechos[[#This Row],[Importe venta total]]-Hechos[[#This Row],[Importe Coste total]]</f>
        <v>109080</v>
      </c>
    </row>
    <row r="305" spans="1:12" x14ac:dyDescent="0.3">
      <c r="A305" t="s">
        <v>313</v>
      </c>
      <c r="B305" t="s">
        <v>970</v>
      </c>
      <c r="C305" t="s">
        <v>12</v>
      </c>
      <c r="D305" s="1">
        <v>43975</v>
      </c>
      <c r="E305">
        <v>211337316</v>
      </c>
      <c r="F305" s="1">
        <v>44020</v>
      </c>
      <c r="G305">
        <v>8263</v>
      </c>
      <c r="H305" s="4">
        <v>421.89</v>
      </c>
      <c r="I305" s="4">
        <v>364.69</v>
      </c>
      <c r="J305" s="4">
        <v>3486077.07</v>
      </c>
      <c r="K305" s="4">
        <v>3013433.47</v>
      </c>
      <c r="L305" s="4">
        <f>Hechos[[#This Row],[Importe venta total]]-Hechos[[#This Row],[Importe Coste total]]</f>
        <v>472643.59999999963</v>
      </c>
    </row>
    <row r="306" spans="1:12" x14ac:dyDescent="0.3">
      <c r="A306" t="s">
        <v>314</v>
      </c>
      <c r="B306" t="s">
        <v>968</v>
      </c>
      <c r="C306" t="s">
        <v>19</v>
      </c>
      <c r="D306" s="1">
        <v>44742</v>
      </c>
      <c r="E306">
        <v>190168464</v>
      </c>
      <c r="F306" s="1">
        <v>44788</v>
      </c>
      <c r="G306">
        <v>3929</v>
      </c>
      <c r="H306" s="4">
        <v>152.58000000000001</v>
      </c>
      <c r="I306" s="4">
        <v>97.44</v>
      </c>
      <c r="J306" s="4">
        <v>599486.82000000007</v>
      </c>
      <c r="K306" s="4">
        <v>382841.76</v>
      </c>
      <c r="L306" s="4">
        <f>Hechos[[#This Row],[Importe venta total]]-Hechos[[#This Row],[Importe Coste total]]</f>
        <v>216645.06000000006</v>
      </c>
    </row>
    <row r="307" spans="1:12" x14ac:dyDescent="0.3">
      <c r="A307" t="s">
        <v>315</v>
      </c>
      <c r="B307" t="s">
        <v>988</v>
      </c>
      <c r="C307" t="s">
        <v>19</v>
      </c>
      <c r="D307" s="1">
        <v>43937</v>
      </c>
      <c r="E307">
        <v>425159585</v>
      </c>
      <c r="F307" s="1">
        <v>43977</v>
      </c>
      <c r="G307">
        <v>3024</v>
      </c>
      <c r="H307" s="4">
        <v>109.28</v>
      </c>
      <c r="I307" s="4">
        <v>35.840000000000003</v>
      </c>
      <c r="J307" s="4">
        <v>330462.72000000003</v>
      </c>
      <c r="K307" s="4">
        <v>108380.16</v>
      </c>
      <c r="L307" s="4">
        <f>Hechos[[#This Row],[Importe venta total]]-Hechos[[#This Row],[Importe Coste total]]</f>
        <v>222082.56000000003</v>
      </c>
    </row>
    <row r="308" spans="1:12" x14ac:dyDescent="0.3">
      <c r="A308" t="s">
        <v>316</v>
      </c>
      <c r="B308" t="s">
        <v>970</v>
      </c>
      <c r="C308" t="s">
        <v>17</v>
      </c>
      <c r="D308" s="1">
        <v>44780</v>
      </c>
      <c r="E308">
        <v>238234508</v>
      </c>
      <c r="F308" s="1">
        <v>44794</v>
      </c>
      <c r="G308">
        <v>7740</v>
      </c>
      <c r="H308" s="4">
        <v>421.89</v>
      </c>
      <c r="I308" s="4">
        <v>364.69</v>
      </c>
      <c r="J308" s="4">
        <v>3265428.6</v>
      </c>
      <c r="K308" s="4">
        <v>2822700.6</v>
      </c>
      <c r="L308" s="4">
        <f>Hechos[[#This Row],[Importe venta total]]-Hechos[[#This Row],[Importe Coste total]]</f>
        <v>442728</v>
      </c>
    </row>
    <row r="309" spans="1:12" x14ac:dyDescent="0.3">
      <c r="A309" t="s">
        <v>317</v>
      </c>
      <c r="B309" t="s">
        <v>980</v>
      </c>
      <c r="C309" t="s">
        <v>14</v>
      </c>
      <c r="D309" s="1">
        <v>44373</v>
      </c>
      <c r="E309">
        <v>371629559</v>
      </c>
      <c r="F309" s="1">
        <v>44393</v>
      </c>
      <c r="G309">
        <v>2300</v>
      </c>
      <c r="H309" s="4">
        <v>437.2</v>
      </c>
      <c r="I309" s="4">
        <v>263.33</v>
      </c>
      <c r="J309" s="4">
        <v>1005560</v>
      </c>
      <c r="K309" s="4">
        <v>605659</v>
      </c>
      <c r="L309" s="4">
        <f>Hechos[[#This Row],[Importe venta total]]-Hechos[[#This Row],[Importe Coste total]]</f>
        <v>399901</v>
      </c>
    </row>
    <row r="310" spans="1:12" x14ac:dyDescent="0.3">
      <c r="A310" t="s">
        <v>318</v>
      </c>
      <c r="B310" t="s">
        <v>976</v>
      </c>
      <c r="C310" t="s">
        <v>17</v>
      </c>
      <c r="D310" s="1">
        <v>44664</v>
      </c>
      <c r="E310">
        <v>737893569</v>
      </c>
      <c r="F310" s="1">
        <v>44711</v>
      </c>
      <c r="G310">
        <v>7960</v>
      </c>
      <c r="H310" s="4">
        <v>255.28</v>
      </c>
      <c r="I310" s="4">
        <v>159.41999999999999</v>
      </c>
      <c r="J310" s="4">
        <v>2032028.8</v>
      </c>
      <c r="K310" s="4">
        <v>1268983.2</v>
      </c>
      <c r="L310" s="4">
        <f>Hechos[[#This Row],[Importe venta total]]-Hechos[[#This Row],[Importe Coste total]]</f>
        <v>763045.60000000009</v>
      </c>
    </row>
    <row r="311" spans="1:12" x14ac:dyDescent="0.3">
      <c r="A311" t="s">
        <v>319</v>
      </c>
      <c r="B311" t="s">
        <v>988</v>
      </c>
      <c r="C311" t="s">
        <v>12</v>
      </c>
      <c r="D311" s="1">
        <v>44617</v>
      </c>
      <c r="E311">
        <v>869887864</v>
      </c>
      <c r="F311" s="1">
        <v>44666</v>
      </c>
      <c r="G311">
        <v>8005</v>
      </c>
      <c r="H311" s="4">
        <v>109.28</v>
      </c>
      <c r="I311" s="4">
        <v>35.840000000000003</v>
      </c>
      <c r="J311" s="4">
        <v>874786.4</v>
      </c>
      <c r="K311" s="4">
        <v>286899.20000000001</v>
      </c>
      <c r="L311" s="4">
        <f>Hechos[[#This Row],[Importe venta total]]-Hechos[[#This Row],[Importe Coste total]]</f>
        <v>587887.19999999995</v>
      </c>
    </row>
    <row r="312" spans="1:12" x14ac:dyDescent="0.3">
      <c r="A312" t="s">
        <v>320</v>
      </c>
      <c r="B312" t="s">
        <v>982</v>
      </c>
      <c r="C312" t="s">
        <v>14</v>
      </c>
      <c r="D312" s="1">
        <v>43862</v>
      </c>
      <c r="E312">
        <v>370786273</v>
      </c>
      <c r="F312" s="1">
        <v>43877</v>
      </c>
      <c r="G312">
        <v>2753</v>
      </c>
      <c r="H312" s="4">
        <v>81.73</v>
      </c>
      <c r="I312" s="4">
        <v>56.67</v>
      </c>
      <c r="J312" s="4">
        <v>225002.69</v>
      </c>
      <c r="K312" s="4">
        <v>156012.51</v>
      </c>
      <c r="L312" s="4">
        <f>Hechos[[#This Row],[Importe venta total]]-Hechos[[#This Row],[Importe Coste total]]</f>
        <v>68990.179999999993</v>
      </c>
    </row>
    <row r="313" spans="1:12" x14ac:dyDescent="0.3">
      <c r="A313" t="s">
        <v>321</v>
      </c>
      <c r="B313" t="s">
        <v>972</v>
      </c>
      <c r="C313" t="s">
        <v>14</v>
      </c>
      <c r="D313" s="1">
        <v>44265</v>
      </c>
      <c r="E313">
        <v>264075124</v>
      </c>
      <c r="F313" s="1">
        <v>44266</v>
      </c>
      <c r="G313">
        <v>4552</v>
      </c>
      <c r="H313" s="4">
        <v>205.7</v>
      </c>
      <c r="I313" s="4">
        <v>117.11</v>
      </c>
      <c r="J313" s="4">
        <v>936346.39999999979</v>
      </c>
      <c r="K313" s="4">
        <v>533084.72</v>
      </c>
      <c r="L313" s="4">
        <f>Hechos[[#This Row],[Importe venta total]]-Hechos[[#This Row],[Importe Coste total]]</f>
        <v>403261.67999999982</v>
      </c>
    </row>
    <row r="314" spans="1:12" x14ac:dyDescent="0.3">
      <c r="A314" t="s">
        <v>322</v>
      </c>
      <c r="B314" t="s">
        <v>974</v>
      </c>
      <c r="C314" t="s">
        <v>17</v>
      </c>
      <c r="D314" s="1">
        <v>44187</v>
      </c>
      <c r="E314">
        <v>743553245</v>
      </c>
      <c r="F314" s="1">
        <v>44187</v>
      </c>
      <c r="G314">
        <v>2783</v>
      </c>
      <c r="H314" s="4">
        <v>9.33</v>
      </c>
      <c r="I314" s="4">
        <v>6.92</v>
      </c>
      <c r="J314" s="4">
        <v>25965.39</v>
      </c>
      <c r="K314" s="4">
        <v>19258.36</v>
      </c>
      <c r="L314" s="4">
        <f>Hechos[[#This Row],[Importe venta total]]-Hechos[[#This Row],[Importe Coste total]]</f>
        <v>6707.0299999999988</v>
      </c>
    </row>
    <row r="315" spans="1:12" x14ac:dyDescent="0.3">
      <c r="A315" t="s">
        <v>323</v>
      </c>
      <c r="B315" t="s">
        <v>982</v>
      </c>
      <c r="C315" t="s">
        <v>12</v>
      </c>
      <c r="D315" s="1">
        <v>44220</v>
      </c>
      <c r="E315">
        <v>723331964</v>
      </c>
      <c r="F315" s="1">
        <v>44238</v>
      </c>
      <c r="G315">
        <v>8857</v>
      </c>
      <c r="H315" s="4">
        <v>81.73</v>
      </c>
      <c r="I315" s="4">
        <v>56.67</v>
      </c>
      <c r="J315" s="4">
        <v>723882.61</v>
      </c>
      <c r="K315" s="4">
        <v>501926.19</v>
      </c>
      <c r="L315" s="4">
        <f>Hechos[[#This Row],[Importe venta total]]-Hechos[[#This Row],[Importe Coste total]]</f>
        <v>221956.41999999998</v>
      </c>
    </row>
    <row r="316" spans="1:12" x14ac:dyDescent="0.3">
      <c r="A316" t="s">
        <v>324</v>
      </c>
      <c r="B316" t="s">
        <v>968</v>
      </c>
      <c r="C316" t="s">
        <v>19</v>
      </c>
      <c r="D316" s="1">
        <v>44584</v>
      </c>
      <c r="E316">
        <v>987835109</v>
      </c>
      <c r="F316" s="1">
        <v>44633</v>
      </c>
      <c r="G316">
        <v>1215</v>
      </c>
      <c r="H316" s="4">
        <v>152.58000000000001</v>
      </c>
      <c r="I316" s="4">
        <v>97.44</v>
      </c>
      <c r="J316" s="4">
        <v>185384.7</v>
      </c>
      <c r="K316" s="4">
        <v>118389.6</v>
      </c>
      <c r="L316" s="4">
        <f>Hechos[[#This Row],[Importe venta total]]-Hechos[[#This Row],[Importe Coste total]]</f>
        <v>66995.100000000006</v>
      </c>
    </row>
    <row r="317" spans="1:12" x14ac:dyDescent="0.3">
      <c r="A317" t="s">
        <v>325</v>
      </c>
      <c r="B317" t="s">
        <v>984</v>
      </c>
      <c r="C317" t="s">
        <v>14</v>
      </c>
      <c r="D317" s="1">
        <v>44599</v>
      </c>
      <c r="E317">
        <v>141799008</v>
      </c>
      <c r="F317" s="1">
        <v>44648</v>
      </c>
      <c r="G317">
        <v>333</v>
      </c>
      <c r="H317" s="4">
        <v>651.21</v>
      </c>
      <c r="I317" s="4">
        <v>524.96</v>
      </c>
      <c r="J317" s="4">
        <v>216852.93</v>
      </c>
      <c r="K317" s="4">
        <v>174811.68000000002</v>
      </c>
      <c r="L317" s="4">
        <f>Hechos[[#This Row],[Importe venta total]]-Hechos[[#This Row],[Importe Coste total]]</f>
        <v>42041.249999999971</v>
      </c>
    </row>
    <row r="318" spans="1:12" x14ac:dyDescent="0.3">
      <c r="A318" t="s">
        <v>326</v>
      </c>
      <c r="B318" t="s">
        <v>968</v>
      </c>
      <c r="C318" t="s">
        <v>14</v>
      </c>
      <c r="D318" s="1">
        <v>44256</v>
      </c>
      <c r="E318">
        <v>460272490</v>
      </c>
      <c r="F318" s="1">
        <v>44271</v>
      </c>
      <c r="G318">
        <v>3713</v>
      </c>
      <c r="H318" s="4">
        <v>152.58000000000001</v>
      </c>
      <c r="I318" s="4">
        <v>97.44</v>
      </c>
      <c r="J318" s="4">
        <v>566529.54</v>
      </c>
      <c r="K318" s="4">
        <v>361794.72</v>
      </c>
      <c r="L318" s="4">
        <f>Hechos[[#This Row],[Importe venta total]]-Hechos[[#This Row],[Importe Coste total]]</f>
        <v>204734.82000000007</v>
      </c>
    </row>
    <row r="319" spans="1:12" x14ac:dyDescent="0.3">
      <c r="A319" t="s">
        <v>327</v>
      </c>
      <c r="B319" t="s">
        <v>984</v>
      </c>
      <c r="C319" t="s">
        <v>19</v>
      </c>
      <c r="D319" s="1">
        <v>44737</v>
      </c>
      <c r="E319">
        <v>238616883</v>
      </c>
      <c r="F319" s="1">
        <v>44744</v>
      </c>
      <c r="G319">
        <v>893</v>
      </c>
      <c r="H319" s="4">
        <v>651.21</v>
      </c>
      <c r="I319" s="4">
        <v>524.96</v>
      </c>
      <c r="J319" s="4">
        <v>581530.53</v>
      </c>
      <c r="K319" s="4">
        <v>468789.28</v>
      </c>
      <c r="L319" s="4">
        <f>Hechos[[#This Row],[Importe venta total]]-Hechos[[#This Row],[Importe Coste total]]</f>
        <v>112741.25</v>
      </c>
    </row>
    <row r="320" spans="1:12" x14ac:dyDescent="0.3">
      <c r="A320" t="s">
        <v>328</v>
      </c>
      <c r="B320" t="s">
        <v>982</v>
      </c>
      <c r="C320" t="s">
        <v>14</v>
      </c>
      <c r="D320" s="1">
        <v>44759</v>
      </c>
      <c r="E320">
        <v>542506015</v>
      </c>
      <c r="F320" s="1">
        <v>44780</v>
      </c>
      <c r="G320">
        <v>8440</v>
      </c>
      <c r="H320" s="4">
        <v>81.73</v>
      </c>
      <c r="I320" s="4">
        <v>56.67</v>
      </c>
      <c r="J320" s="4">
        <v>689801.20000000007</v>
      </c>
      <c r="K320" s="4">
        <v>478294.8</v>
      </c>
      <c r="L320" s="4">
        <f>Hechos[[#This Row],[Importe venta total]]-Hechos[[#This Row],[Importe Coste total]]</f>
        <v>211506.40000000008</v>
      </c>
    </row>
    <row r="321" spans="1:12" x14ac:dyDescent="0.3">
      <c r="A321" t="s">
        <v>329</v>
      </c>
      <c r="B321" t="s">
        <v>986</v>
      </c>
      <c r="C321" t="s">
        <v>14</v>
      </c>
      <c r="D321" s="1">
        <v>44231</v>
      </c>
      <c r="E321">
        <v>257926213</v>
      </c>
      <c r="F321" s="1">
        <v>44250</v>
      </c>
      <c r="G321">
        <v>4953</v>
      </c>
      <c r="H321" s="4">
        <v>154.06</v>
      </c>
      <c r="I321" s="4">
        <v>90.93</v>
      </c>
      <c r="J321" s="4">
        <v>763059.18</v>
      </c>
      <c r="K321" s="4">
        <v>450376.29</v>
      </c>
      <c r="L321" s="4">
        <f>Hechos[[#This Row],[Importe venta total]]-Hechos[[#This Row],[Importe Coste total]]</f>
        <v>312682.89000000007</v>
      </c>
    </row>
    <row r="322" spans="1:12" x14ac:dyDescent="0.3">
      <c r="A322" t="s">
        <v>330</v>
      </c>
      <c r="B322" t="s">
        <v>976</v>
      </c>
      <c r="C322" t="s">
        <v>19</v>
      </c>
      <c r="D322" s="1">
        <v>44775</v>
      </c>
      <c r="E322">
        <v>141176307</v>
      </c>
      <c r="F322" s="1">
        <v>44824</v>
      </c>
      <c r="G322">
        <v>6061</v>
      </c>
      <c r="H322" s="4">
        <v>255.28</v>
      </c>
      <c r="I322" s="4">
        <v>159.41999999999999</v>
      </c>
      <c r="J322" s="4">
        <v>1547252.08</v>
      </c>
      <c r="K322" s="4">
        <v>966244.61999999988</v>
      </c>
      <c r="L322" s="4">
        <f>Hechos[[#This Row],[Importe venta total]]-Hechos[[#This Row],[Importe Coste total]]</f>
        <v>581007.4600000002</v>
      </c>
    </row>
    <row r="323" spans="1:12" x14ac:dyDescent="0.3">
      <c r="A323" t="s">
        <v>331</v>
      </c>
      <c r="B323" t="s">
        <v>970</v>
      </c>
      <c r="C323" t="s">
        <v>19</v>
      </c>
      <c r="D323" s="1">
        <v>43982</v>
      </c>
      <c r="E323">
        <v>568867623</v>
      </c>
      <c r="F323" s="1">
        <v>44004</v>
      </c>
      <c r="G323">
        <v>9426</v>
      </c>
      <c r="H323" s="4">
        <v>421.89</v>
      </c>
      <c r="I323" s="4">
        <v>364.69</v>
      </c>
      <c r="J323" s="4">
        <v>3976735.14</v>
      </c>
      <c r="K323" s="4">
        <v>3437567.94</v>
      </c>
      <c r="L323" s="4">
        <f>Hechos[[#This Row],[Importe venta total]]-Hechos[[#This Row],[Importe Coste total]]</f>
        <v>539167.20000000019</v>
      </c>
    </row>
    <row r="324" spans="1:12" x14ac:dyDescent="0.3">
      <c r="A324" t="s">
        <v>332</v>
      </c>
      <c r="B324" t="s">
        <v>978</v>
      </c>
      <c r="C324" t="s">
        <v>19</v>
      </c>
      <c r="D324" s="1">
        <v>44291</v>
      </c>
      <c r="E324">
        <v>187923991</v>
      </c>
      <c r="F324" s="1">
        <v>44333</v>
      </c>
      <c r="G324">
        <v>9740</v>
      </c>
      <c r="H324" s="4">
        <v>47.45</v>
      </c>
      <c r="I324" s="4">
        <v>31.79</v>
      </c>
      <c r="J324" s="4">
        <v>462163</v>
      </c>
      <c r="K324" s="4">
        <v>309634.59999999998</v>
      </c>
      <c r="L324" s="4">
        <f>Hechos[[#This Row],[Importe venta total]]-Hechos[[#This Row],[Importe Coste total]]</f>
        <v>152528.40000000002</v>
      </c>
    </row>
    <row r="325" spans="1:12" x14ac:dyDescent="0.3">
      <c r="A325" t="s">
        <v>333</v>
      </c>
      <c r="B325" t="s">
        <v>972</v>
      </c>
      <c r="C325" t="s">
        <v>14</v>
      </c>
      <c r="D325" s="1">
        <v>44108</v>
      </c>
      <c r="E325">
        <v>865581738</v>
      </c>
      <c r="F325" s="1">
        <v>44127</v>
      </c>
      <c r="G325">
        <v>3726</v>
      </c>
      <c r="H325" s="4">
        <v>205.7</v>
      </c>
      <c r="I325" s="4">
        <v>117.11</v>
      </c>
      <c r="J325" s="4">
        <v>766438.2</v>
      </c>
      <c r="K325" s="4">
        <v>436351.86</v>
      </c>
      <c r="L325" s="4">
        <f>Hechos[[#This Row],[Importe venta total]]-Hechos[[#This Row],[Importe Coste total]]</f>
        <v>330086.33999999997</v>
      </c>
    </row>
    <row r="326" spans="1:12" x14ac:dyDescent="0.3">
      <c r="A326" t="s">
        <v>334</v>
      </c>
      <c r="B326" t="s">
        <v>978</v>
      </c>
      <c r="C326" t="s">
        <v>14</v>
      </c>
      <c r="D326" s="1">
        <v>44600</v>
      </c>
      <c r="E326">
        <v>939389693</v>
      </c>
      <c r="F326" s="1">
        <v>44607</v>
      </c>
      <c r="G326">
        <v>5140</v>
      </c>
      <c r="H326" s="4">
        <v>47.45</v>
      </c>
      <c r="I326" s="4">
        <v>31.79</v>
      </c>
      <c r="J326" s="4">
        <v>243893.00000000003</v>
      </c>
      <c r="K326" s="4">
        <v>163400.6</v>
      </c>
      <c r="L326" s="4">
        <f>Hechos[[#This Row],[Importe venta total]]-Hechos[[#This Row],[Importe Coste total]]</f>
        <v>80492.400000000023</v>
      </c>
    </row>
    <row r="327" spans="1:12" x14ac:dyDescent="0.3">
      <c r="A327" t="s">
        <v>335</v>
      </c>
      <c r="B327" t="s">
        <v>976</v>
      </c>
      <c r="C327" t="s">
        <v>12</v>
      </c>
      <c r="D327" s="1">
        <v>43945</v>
      </c>
      <c r="E327">
        <v>167209184</v>
      </c>
      <c r="F327" s="1">
        <v>43967</v>
      </c>
      <c r="G327">
        <v>9768</v>
      </c>
      <c r="H327" s="4">
        <v>255.28</v>
      </c>
      <c r="I327" s="4">
        <v>159.41999999999999</v>
      </c>
      <c r="J327" s="4">
        <v>2493575.04</v>
      </c>
      <c r="K327" s="4">
        <v>1557214.5599999998</v>
      </c>
      <c r="L327" s="4">
        <f>Hechos[[#This Row],[Importe venta total]]-Hechos[[#This Row],[Importe Coste total]]</f>
        <v>936360.48000000021</v>
      </c>
    </row>
    <row r="328" spans="1:12" x14ac:dyDescent="0.3">
      <c r="A328" t="s">
        <v>336</v>
      </c>
      <c r="B328" t="s">
        <v>980</v>
      </c>
      <c r="C328" t="s">
        <v>19</v>
      </c>
      <c r="D328" s="1">
        <v>44124</v>
      </c>
      <c r="E328">
        <v>177214038</v>
      </c>
      <c r="F328" s="1">
        <v>44141</v>
      </c>
      <c r="G328">
        <v>427</v>
      </c>
      <c r="H328" s="4">
        <v>437.2</v>
      </c>
      <c r="I328" s="4">
        <v>263.33</v>
      </c>
      <c r="J328" s="4">
        <v>186684.4</v>
      </c>
      <c r="K328" s="4">
        <v>112441.91</v>
      </c>
      <c r="L328" s="4">
        <f>Hechos[[#This Row],[Importe venta total]]-Hechos[[#This Row],[Importe Coste total]]</f>
        <v>74242.489999999991</v>
      </c>
    </row>
    <row r="329" spans="1:12" x14ac:dyDescent="0.3">
      <c r="A329" t="s">
        <v>337</v>
      </c>
      <c r="B329" t="s">
        <v>968</v>
      </c>
      <c r="C329" t="s">
        <v>14</v>
      </c>
      <c r="D329" s="1">
        <v>44133</v>
      </c>
      <c r="E329">
        <v>417890584</v>
      </c>
      <c r="F329" s="1">
        <v>44141</v>
      </c>
      <c r="G329">
        <v>1965</v>
      </c>
      <c r="H329" s="4">
        <v>152.58000000000001</v>
      </c>
      <c r="I329" s="4">
        <v>97.44</v>
      </c>
      <c r="J329" s="4">
        <v>299819.7</v>
      </c>
      <c r="K329" s="4">
        <v>191469.6</v>
      </c>
      <c r="L329" s="4">
        <f>Hechos[[#This Row],[Importe venta total]]-Hechos[[#This Row],[Importe Coste total]]</f>
        <v>108350.1</v>
      </c>
    </row>
    <row r="330" spans="1:12" x14ac:dyDescent="0.3">
      <c r="A330" t="s">
        <v>338</v>
      </c>
      <c r="B330" t="s">
        <v>988</v>
      </c>
      <c r="C330" t="s">
        <v>17</v>
      </c>
      <c r="D330" s="1">
        <v>44678</v>
      </c>
      <c r="E330">
        <v>408037650</v>
      </c>
      <c r="F330" s="1">
        <v>44678</v>
      </c>
      <c r="G330">
        <v>6263</v>
      </c>
      <c r="H330" s="4">
        <v>109.28</v>
      </c>
      <c r="I330" s="4">
        <v>35.840000000000003</v>
      </c>
      <c r="J330" s="4">
        <v>684420.64</v>
      </c>
      <c r="K330" s="4">
        <v>224465.92000000001</v>
      </c>
      <c r="L330" s="4">
        <f>Hechos[[#This Row],[Importe venta total]]-Hechos[[#This Row],[Importe Coste total]]</f>
        <v>459954.72</v>
      </c>
    </row>
    <row r="331" spans="1:12" x14ac:dyDescent="0.3">
      <c r="A331" t="s">
        <v>339</v>
      </c>
      <c r="B331" t="s">
        <v>980</v>
      </c>
      <c r="C331" t="s">
        <v>14</v>
      </c>
      <c r="D331" s="1">
        <v>44528</v>
      </c>
      <c r="E331">
        <v>186766564</v>
      </c>
      <c r="F331" s="1">
        <v>44542</v>
      </c>
      <c r="G331">
        <v>7232</v>
      </c>
      <c r="H331" s="4">
        <v>437.2</v>
      </c>
      <c r="I331" s="4">
        <v>263.33</v>
      </c>
      <c r="J331" s="4">
        <v>3161830.4</v>
      </c>
      <c r="K331" s="4">
        <v>1904402.56</v>
      </c>
      <c r="L331" s="4">
        <f>Hechos[[#This Row],[Importe venta total]]-Hechos[[#This Row],[Importe Coste total]]</f>
        <v>1257427.8399999999</v>
      </c>
    </row>
    <row r="332" spans="1:12" x14ac:dyDescent="0.3">
      <c r="A332" t="s">
        <v>340</v>
      </c>
      <c r="B332" t="s">
        <v>970</v>
      </c>
      <c r="C332" t="s">
        <v>14</v>
      </c>
      <c r="D332" s="1">
        <v>44162</v>
      </c>
      <c r="E332">
        <v>763501155</v>
      </c>
      <c r="F332" s="1">
        <v>44167</v>
      </c>
      <c r="G332">
        <v>5813</v>
      </c>
      <c r="H332" s="4">
        <v>421.89</v>
      </c>
      <c r="I332" s="4">
        <v>364.69</v>
      </c>
      <c r="J332" s="4">
        <v>2452446.5699999998</v>
      </c>
      <c r="K332" s="4">
        <v>2119942.9700000002</v>
      </c>
      <c r="L332" s="4">
        <f>Hechos[[#This Row],[Importe venta total]]-Hechos[[#This Row],[Importe Coste total]]</f>
        <v>332503.59999999963</v>
      </c>
    </row>
    <row r="333" spans="1:12" x14ac:dyDescent="0.3">
      <c r="A333" t="s">
        <v>341</v>
      </c>
      <c r="B333" t="s">
        <v>978</v>
      </c>
      <c r="C333" t="s">
        <v>19</v>
      </c>
      <c r="D333" s="1">
        <v>44206</v>
      </c>
      <c r="E333">
        <v>967977750</v>
      </c>
      <c r="F333" s="1">
        <v>44249</v>
      </c>
      <c r="G333">
        <v>4982</v>
      </c>
      <c r="H333" s="4">
        <v>47.45</v>
      </c>
      <c r="I333" s="4">
        <v>31.79</v>
      </c>
      <c r="J333" s="4">
        <v>236395.9</v>
      </c>
      <c r="K333" s="4">
        <v>158377.78</v>
      </c>
      <c r="L333" s="4">
        <f>Hechos[[#This Row],[Importe venta total]]-Hechos[[#This Row],[Importe Coste total]]</f>
        <v>78018.12</v>
      </c>
    </row>
    <row r="334" spans="1:12" x14ac:dyDescent="0.3">
      <c r="A334" t="s">
        <v>342</v>
      </c>
      <c r="B334" t="s">
        <v>968</v>
      </c>
      <c r="C334" t="s">
        <v>12</v>
      </c>
      <c r="D334" s="1">
        <v>43868</v>
      </c>
      <c r="E334">
        <v>600245177</v>
      </c>
      <c r="F334" s="1">
        <v>43904</v>
      </c>
      <c r="G334">
        <v>4742</v>
      </c>
      <c r="H334" s="4">
        <v>152.58000000000001</v>
      </c>
      <c r="I334" s="4">
        <v>97.44</v>
      </c>
      <c r="J334" s="4">
        <v>723534.3600000001</v>
      </c>
      <c r="K334" s="4">
        <v>462060.48</v>
      </c>
      <c r="L334" s="4">
        <f>Hechos[[#This Row],[Importe venta total]]-Hechos[[#This Row],[Importe Coste total]]</f>
        <v>261473.88000000012</v>
      </c>
    </row>
    <row r="335" spans="1:12" x14ac:dyDescent="0.3">
      <c r="A335" t="s">
        <v>343</v>
      </c>
      <c r="B335" t="s">
        <v>980</v>
      </c>
      <c r="C335" t="s">
        <v>17</v>
      </c>
      <c r="D335" s="1">
        <v>44589</v>
      </c>
      <c r="E335">
        <v>880664765</v>
      </c>
      <c r="F335" s="1">
        <v>44595</v>
      </c>
      <c r="G335">
        <v>7129</v>
      </c>
      <c r="H335" s="4">
        <v>437.2</v>
      </c>
      <c r="I335" s="4">
        <v>263.33</v>
      </c>
      <c r="J335" s="4">
        <v>3116798.8</v>
      </c>
      <c r="K335" s="4">
        <v>1877279.57</v>
      </c>
      <c r="L335" s="4">
        <f>Hechos[[#This Row],[Importe venta total]]-Hechos[[#This Row],[Importe Coste total]]</f>
        <v>1239519.2299999997</v>
      </c>
    </row>
    <row r="336" spans="1:12" x14ac:dyDescent="0.3">
      <c r="A336" t="s">
        <v>344</v>
      </c>
      <c r="B336" t="s">
        <v>972</v>
      </c>
      <c r="C336" t="s">
        <v>19</v>
      </c>
      <c r="D336" s="1">
        <v>44306</v>
      </c>
      <c r="E336">
        <v>399910342</v>
      </c>
      <c r="F336" s="1">
        <v>44320</v>
      </c>
      <c r="G336">
        <v>1212</v>
      </c>
      <c r="H336" s="4">
        <v>205.7</v>
      </c>
      <c r="I336" s="4">
        <v>117.11</v>
      </c>
      <c r="J336" s="4">
        <v>249308.4</v>
      </c>
      <c r="K336" s="4">
        <v>141937.32</v>
      </c>
      <c r="L336" s="4">
        <f>Hechos[[#This Row],[Importe venta total]]-Hechos[[#This Row],[Importe Coste total]]</f>
        <v>107371.07999999999</v>
      </c>
    </row>
    <row r="337" spans="1:12" x14ac:dyDescent="0.3">
      <c r="A337" t="s">
        <v>345</v>
      </c>
      <c r="B337" t="s">
        <v>970</v>
      </c>
      <c r="C337" t="s">
        <v>19</v>
      </c>
      <c r="D337" s="1">
        <v>44231</v>
      </c>
      <c r="E337">
        <v>968968236</v>
      </c>
      <c r="F337" s="1">
        <v>44263</v>
      </c>
      <c r="G337">
        <v>8088</v>
      </c>
      <c r="H337" s="4">
        <v>421.89</v>
      </c>
      <c r="I337" s="4">
        <v>364.69</v>
      </c>
      <c r="J337" s="4">
        <v>3412246.32</v>
      </c>
      <c r="K337" s="4">
        <v>2949612.72</v>
      </c>
      <c r="L337" s="4">
        <f>Hechos[[#This Row],[Importe venta total]]-Hechos[[#This Row],[Importe Coste total]]</f>
        <v>462633.59999999963</v>
      </c>
    </row>
    <row r="338" spans="1:12" x14ac:dyDescent="0.3">
      <c r="A338" t="s">
        <v>346</v>
      </c>
      <c r="B338" t="s">
        <v>986</v>
      </c>
      <c r="C338" t="s">
        <v>17</v>
      </c>
      <c r="D338" s="1">
        <v>44159</v>
      </c>
      <c r="E338">
        <v>869137275</v>
      </c>
      <c r="F338" s="1">
        <v>44180</v>
      </c>
      <c r="G338">
        <v>5889</v>
      </c>
      <c r="H338" s="4">
        <v>154.06</v>
      </c>
      <c r="I338" s="4">
        <v>90.93</v>
      </c>
      <c r="J338" s="4">
        <v>907259.34</v>
      </c>
      <c r="K338" s="4">
        <v>535486.77</v>
      </c>
      <c r="L338" s="4">
        <f>Hechos[[#This Row],[Importe venta total]]-Hechos[[#This Row],[Importe Coste total]]</f>
        <v>371772.56999999995</v>
      </c>
    </row>
    <row r="339" spans="1:12" x14ac:dyDescent="0.3">
      <c r="A339" t="s">
        <v>347</v>
      </c>
      <c r="B339" t="s">
        <v>986</v>
      </c>
      <c r="C339" t="s">
        <v>12</v>
      </c>
      <c r="D339" s="1">
        <v>44031</v>
      </c>
      <c r="E339">
        <v>702028787</v>
      </c>
      <c r="F339" s="1">
        <v>44037</v>
      </c>
      <c r="G339">
        <v>4773</v>
      </c>
      <c r="H339" s="4">
        <v>154.06</v>
      </c>
      <c r="I339" s="4">
        <v>90.93</v>
      </c>
      <c r="J339" s="4">
        <v>735328.38</v>
      </c>
      <c r="K339" s="4">
        <v>434008.89</v>
      </c>
      <c r="L339" s="4">
        <f>Hechos[[#This Row],[Importe venta total]]-Hechos[[#This Row],[Importe Coste total]]</f>
        <v>301319.49</v>
      </c>
    </row>
    <row r="340" spans="1:12" x14ac:dyDescent="0.3">
      <c r="A340" t="s">
        <v>348</v>
      </c>
      <c r="B340" t="s">
        <v>974</v>
      </c>
      <c r="C340" t="s">
        <v>17</v>
      </c>
      <c r="D340" s="1">
        <v>44458</v>
      </c>
      <c r="E340">
        <v>239566600</v>
      </c>
      <c r="F340" s="1">
        <v>44459</v>
      </c>
      <c r="G340">
        <v>1935</v>
      </c>
      <c r="H340" s="4">
        <v>9.33</v>
      </c>
      <c r="I340" s="4">
        <v>6.92</v>
      </c>
      <c r="J340" s="4">
        <v>18053.55</v>
      </c>
      <c r="K340" s="4">
        <v>13390.2</v>
      </c>
      <c r="L340" s="4">
        <f>Hechos[[#This Row],[Importe venta total]]-Hechos[[#This Row],[Importe Coste total]]</f>
        <v>4663.3499999999985</v>
      </c>
    </row>
    <row r="341" spans="1:12" x14ac:dyDescent="0.3">
      <c r="A341" t="s">
        <v>349</v>
      </c>
      <c r="B341" t="s">
        <v>988</v>
      </c>
      <c r="C341" t="s">
        <v>12</v>
      </c>
      <c r="D341" s="1">
        <v>44109</v>
      </c>
      <c r="E341">
        <v>673987042</v>
      </c>
      <c r="F341" s="1">
        <v>44142</v>
      </c>
      <c r="G341">
        <v>6598</v>
      </c>
      <c r="H341" s="4">
        <v>109.28</v>
      </c>
      <c r="I341" s="4">
        <v>35.840000000000003</v>
      </c>
      <c r="J341" s="4">
        <v>721029.44</v>
      </c>
      <c r="K341" s="4">
        <v>236472.32000000004</v>
      </c>
      <c r="L341" s="4">
        <f>Hechos[[#This Row],[Importe venta total]]-Hechos[[#This Row],[Importe Coste total]]</f>
        <v>484557.11999999988</v>
      </c>
    </row>
    <row r="342" spans="1:12" x14ac:dyDescent="0.3">
      <c r="A342" t="s">
        <v>350</v>
      </c>
      <c r="B342" t="s">
        <v>970</v>
      </c>
      <c r="C342" t="s">
        <v>19</v>
      </c>
      <c r="D342" s="1">
        <v>44409</v>
      </c>
      <c r="E342">
        <v>567838943</v>
      </c>
      <c r="F342" s="1">
        <v>44422</v>
      </c>
      <c r="G342">
        <v>5017</v>
      </c>
      <c r="H342" s="4">
        <v>421.89</v>
      </c>
      <c r="I342" s="4">
        <v>364.69</v>
      </c>
      <c r="J342" s="4">
        <v>2116622.13</v>
      </c>
      <c r="K342" s="4">
        <v>1829649.73</v>
      </c>
      <c r="L342" s="4">
        <f>Hechos[[#This Row],[Importe venta total]]-Hechos[[#This Row],[Importe Coste total]]</f>
        <v>286972.39999999991</v>
      </c>
    </row>
    <row r="343" spans="1:12" x14ac:dyDescent="0.3">
      <c r="A343" t="s">
        <v>351</v>
      </c>
      <c r="B343" t="s">
        <v>988</v>
      </c>
      <c r="C343" t="s">
        <v>12</v>
      </c>
      <c r="D343" s="1">
        <v>44843</v>
      </c>
      <c r="E343">
        <v>803983628</v>
      </c>
      <c r="F343" s="1">
        <v>44866</v>
      </c>
      <c r="G343">
        <v>5477</v>
      </c>
      <c r="H343" s="4">
        <v>109.28</v>
      </c>
      <c r="I343" s="4">
        <v>35.840000000000003</v>
      </c>
      <c r="J343" s="4">
        <v>598526.56000000006</v>
      </c>
      <c r="K343" s="4">
        <v>196295.67999999999</v>
      </c>
      <c r="L343" s="4">
        <f>Hechos[[#This Row],[Importe venta total]]-Hechos[[#This Row],[Importe Coste total]]</f>
        <v>402230.88000000006</v>
      </c>
    </row>
    <row r="344" spans="1:12" x14ac:dyDescent="0.3">
      <c r="A344" t="s">
        <v>352</v>
      </c>
      <c r="B344" t="s">
        <v>980</v>
      </c>
      <c r="C344" t="s">
        <v>19</v>
      </c>
      <c r="D344" s="1">
        <v>44521</v>
      </c>
      <c r="E344">
        <v>535594928</v>
      </c>
      <c r="F344" s="1">
        <v>44547</v>
      </c>
      <c r="G344">
        <v>3296</v>
      </c>
      <c r="H344" s="4">
        <v>437.2</v>
      </c>
      <c r="I344" s="4">
        <v>263.33</v>
      </c>
      <c r="J344" s="4">
        <v>1441011.2</v>
      </c>
      <c r="K344" s="4">
        <v>867935.68</v>
      </c>
      <c r="L344" s="4">
        <f>Hechos[[#This Row],[Importe venta total]]-Hechos[[#This Row],[Importe Coste total]]</f>
        <v>573075.5199999999</v>
      </c>
    </row>
    <row r="345" spans="1:12" x14ac:dyDescent="0.3">
      <c r="A345" t="s">
        <v>353</v>
      </c>
      <c r="B345" t="s">
        <v>976</v>
      </c>
      <c r="C345" t="s">
        <v>19</v>
      </c>
      <c r="D345" s="1">
        <v>44787</v>
      </c>
      <c r="E345">
        <v>336159169</v>
      </c>
      <c r="F345" s="1">
        <v>44790</v>
      </c>
      <c r="G345">
        <v>5823</v>
      </c>
      <c r="H345" s="4">
        <v>255.28</v>
      </c>
      <c r="I345" s="4">
        <v>159.41999999999999</v>
      </c>
      <c r="J345" s="4">
        <v>1486495.44</v>
      </c>
      <c r="K345" s="4">
        <v>928302.66</v>
      </c>
      <c r="L345" s="4">
        <f>Hechos[[#This Row],[Importe venta total]]-Hechos[[#This Row],[Importe Coste total]]</f>
        <v>558192.77999999991</v>
      </c>
    </row>
    <row r="346" spans="1:12" x14ac:dyDescent="0.3">
      <c r="A346" t="s">
        <v>354</v>
      </c>
      <c r="B346" t="s">
        <v>970</v>
      </c>
      <c r="C346" t="s">
        <v>12</v>
      </c>
      <c r="D346" s="1">
        <v>44521</v>
      </c>
      <c r="E346">
        <v>849475181</v>
      </c>
      <c r="F346" s="1">
        <v>44542</v>
      </c>
      <c r="G346">
        <v>7438</v>
      </c>
      <c r="H346" s="4">
        <v>421.89</v>
      </c>
      <c r="I346" s="4">
        <v>364.69</v>
      </c>
      <c r="J346" s="4">
        <v>3138017.82</v>
      </c>
      <c r="K346" s="4">
        <v>2712564.22</v>
      </c>
      <c r="L346" s="4">
        <f>Hechos[[#This Row],[Importe venta total]]-Hechos[[#This Row],[Importe Coste total]]</f>
        <v>425453.59999999963</v>
      </c>
    </row>
    <row r="347" spans="1:12" x14ac:dyDescent="0.3">
      <c r="A347" t="s">
        <v>355</v>
      </c>
      <c r="B347" t="s">
        <v>988</v>
      </c>
      <c r="C347" t="s">
        <v>19</v>
      </c>
      <c r="D347" s="1">
        <v>44840</v>
      </c>
      <c r="E347">
        <v>539654290</v>
      </c>
      <c r="F347" s="1">
        <v>44852</v>
      </c>
      <c r="G347">
        <v>4552</v>
      </c>
      <c r="H347" s="4">
        <v>109.28</v>
      </c>
      <c r="I347" s="4">
        <v>35.840000000000003</v>
      </c>
      <c r="J347" s="4">
        <v>497442.56</v>
      </c>
      <c r="K347" s="4">
        <v>163143.68000000002</v>
      </c>
      <c r="L347" s="4">
        <f>Hechos[[#This Row],[Importe venta total]]-Hechos[[#This Row],[Importe Coste total]]</f>
        <v>334298.88</v>
      </c>
    </row>
    <row r="348" spans="1:12" x14ac:dyDescent="0.3">
      <c r="A348" t="s">
        <v>356</v>
      </c>
      <c r="B348" t="s">
        <v>972</v>
      </c>
      <c r="C348" t="s">
        <v>14</v>
      </c>
      <c r="D348" s="1">
        <v>44397</v>
      </c>
      <c r="E348">
        <v>641120326</v>
      </c>
      <c r="F348" s="1">
        <v>44442</v>
      </c>
      <c r="G348">
        <v>606</v>
      </c>
      <c r="H348" s="4">
        <v>205.7</v>
      </c>
      <c r="I348" s="4">
        <v>117.11</v>
      </c>
      <c r="J348" s="4">
        <v>124654.2</v>
      </c>
      <c r="K348" s="4">
        <v>70968.66</v>
      </c>
      <c r="L348" s="4">
        <f>Hechos[[#This Row],[Importe venta total]]-Hechos[[#This Row],[Importe Coste total]]</f>
        <v>53685.539999999994</v>
      </c>
    </row>
    <row r="349" spans="1:12" x14ac:dyDescent="0.3">
      <c r="A349" t="s">
        <v>357</v>
      </c>
      <c r="B349" t="s">
        <v>986</v>
      </c>
      <c r="C349" t="s">
        <v>12</v>
      </c>
      <c r="D349" s="1">
        <v>44078</v>
      </c>
      <c r="E349">
        <v>208609616</v>
      </c>
      <c r="F349" s="1">
        <v>44079</v>
      </c>
      <c r="G349">
        <v>1076</v>
      </c>
      <c r="H349" s="4">
        <v>154.06</v>
      </c>
      <c r="I349" s="4">
        <v>90.93</v>
      </c>
      <c r="J349" s="4">
        <v>165768.56</v>
      </c>
      <c r="K349" s="4">
        <v>97840.68</v>
      </c>
      <c r="L349" s="4">
        <f>Hechos[[#This Row],[Importe venta total]]-Hechos[[#This Row],[Importe Coste total]]</f>
        <v>67927.88</v>
      </c>
    </row>
    <row r="350" spans="1:12" x14ac:dyDescent="0.3">
      <c r="A350" t="s">
        <v>358</v>
      </c>
      <c r="B350" t="s">
        <v>970</v>
      </c>
      <c r="C350" t="s">
        <v>14</v>
      </c>
      <c r="D350" s="1">
        <v>44397</v>
      </c>
      <c r="E350">
        <v>167170989</v>
      </c>
      <c r="F350" s="1">
        <v>44399</v>
      </c>
      <c r="G350">
        <v>8465</v>
      </c>
      <c r="H350" s="4">
        <v>421.89</v>
      </c>
      <c r="I350" s="4">
        <v>364.69</v>
      </c>
      <c r="J350" s="4">
        <v>3571298.85</v>
      </c>
      <c r="K350" s="4">
        <v>3087100.85</v>
      </c>
      <c r="L350" s="4">
        <f>Hechos[[#This Row],[Importe venta total]]-Hechos[[#This Row],[Importe Coste total]]</f>
        <v>484198</v>
      </c>
    </row>
    <row r="351" spans="1:12" x14ac:dyDescent="0.3">
      <c r="A351" t="s">
        <v>359</v>
      </c>
      <c r="B351" t="s">
        <v>970</v>
      </c>
      <c r="C351" t="s">
        <v>12</v>
      </c>
      <c r="D351" s="1">
        <v>43924</v>
      </c>
      <c r="E351">
        <v>162165772</v>
      </c>
      <c r="F351" s="1">
        <v>43957</v>
      </c>
      <c r="G351">
        <v>7311</v>
      </c>
      <c r="H351" s="4">
        <v>421.89</v>
      </c>
      <c r="I351" s="4">
        <v>364.69</v>
      </c>
      <c r="J351" s="4">
        <v>3084437.79</v>
      </c>
      <c r="K351" s="4">
        <v>2666248.59</v>
      </c>
      <c r="L351" s="4">
        <f>Hechos[[#This Row],[Importe venta total]]-Hechos[[#This Row],[Importe Coste total]]</f>
        <v>418189.20000000019</v>
      </c>
    </row>
    <row r="352" spans="1:12" x14ac:dyDescent="0.3">
      <c r="A352" t="s">
        <v>360</v>
      </c>
      <c r="B352" t="s">
        <v>980</v>
      </c>
      <c r="C352" t="s">
        <v>12</v>
      </c>
      <c r="D352" s="1">
        <v>43987</v>
      </c>
      <c r="E352">
        <v>809267795</v>
      </c>
      <c r="F352" s="1">
        <v>44002</v>
      </c>
      <c r="G352">
        <v>9179</v>
      </c>
      <c r="H352" s="4">
        <v>437.2</v>
      </c>
      <c r="I352" s="4">
        <v>263.33</v>
      </c>
      <c r="J352" s="4">
        <v>4013058.8</v>
      </c>
      <c r="K352" s="4">
        <v>2417106.0699999998</v>
      </c>
      <c r="L352" s="4">
        <f>Hechos[[#This Row],[Importe venta total]]-Hechos[[#This Row],[Importe Coste total]]</f>
        <v>1595952.73</v>
      </c>
    </row>
    <row r="353" spans="1:12" x14ac:dyDescent="0.3">
      <c r="A353" t="s">
        <v>361</v>
      </c>
      <c r="B353" t="s">
        <v>976</v>
      </c>
      <c r="C353" t="s">
        <v>12</v>
      </c>
      <c r="D353" s="1">
        <v>43973</v>
      </c>
      <c r="E353">
        <v>544463384</v>
      </c>
      <c r="F353" s="1">
        <v>44007</v>
      </c>
      <c r="G353">
        <v>7669</v>
      </c>
      <c r="H353" s="4">
        <v>255.28</v>
      </c>
      <c r="I353" s="4">
        <v>159.41999999999999</v>
      </c>
      <c r="J353" s="4">
        <v>1957742.32</v>
      </c>
      <c r="K353" s="4">
        <v>1222591.98</v>
      </c>
      <c r="L353" s="4">
        <f>Hechos[[#This Row],[Importe venta total]]-Hechos[[#This Row],[Importe Coste total]]</f>
        <v>735150.34000000008</v>
      </c>
    </row>
    <row r="354" spans="1:12" x14ac:dyDescent="0.3">
      <c r="A354" t="s">
        <v>362</v>
      </c>
      <c r="B354" t="s">
        <v>978</v>
      </c>
      <c r="C354" t="s">
        <v>14</v>
      </c>
      <c r="D354" s="1">
        <v>43938</v>
      </c>
      <c r="E354">
        <v>574051368</v>
      </c>
      <c r="F354" s="1">
        <v>43952</v>
      </c>
      <c r="G354">
        <v>3411</v>
      </c>
      <c r="H354" s="4">
        <v>47.45</v>
      </c>
      <c r="I354" s="4">
        <v>31.79</v>
      </c>
      <c r="J354" s="4">
        <v>161851.95000000001</v>
      </c>
      <c r="K354" s="4">
        <v>108435.69</v>
      </c>
      <c r="L354" s="4">
        <f>Hechos[[#This Row],[Importe venta total]]-Hechos[[#This Row],[Importe Coste total]]</f>
        <v>53416.260000000009</v>
      </c>
    </row>
    <row r="355" spans="1:12" x14ac:dyDescent="0.3">
      <c r="A355" t="s">
        <v>363</v>
      </c>
      <c r="B355" t="s">
        <v>974</v>
      </c>
      <c r="C355" t="s">
        <v>12</v>
      </c>
      <c r="D355" s="1">
        <v>44084</v>
      </c>
      <c r="E355">
        <v>824643075</v>
      </c>
      <c r="F355" s="1">
        <v>44127</v>
      </c>
      <c r="G355">
        <v>9066</v>
      </c>
      <c r="H355" s="4">
        <v>9.33</v>
      </c>
      <c r="I355" s="4">
        <v>6.92</v>
      </c>
      <c r="J355" s="4">
        <v>84585.78</v>
      </c>
      <c r="K355" s="4">
        <v>62736.72</v>
      </c>
      <c r="L355" s="4">
        <f>Hechos[[#This Row],[Importe venta total]]-Hechos[[#This Row],[Importe Coste total]]</f>
        <v>21849.059999999998</v>
      </c>
    </row>
    <row r="356" spans="1:12" x14ac:dyDescent="0.3">
      <c r="A356" t="s">
        <v>364</v>
      </c>
      <c r="B356" t="s">
        <v>982</v>
      </c>
      <c r="C356" t="s">
        <v>19</v>
      </c>
      <c r="D356" s="1">
        <v>44238</v>
      </c>
      <c r="E356">
        <v>393162333</v>
      </c>
      <c r="F356" s="1">
        <v>44284</v>
      </c>
      <c r="G356">
        <v>4326</v>
      </c>
      <c r="H356" s="4">
        <v>81.73</v>
      </c>
      <c r="I356" s="4">
        <v>56.67</v>
      </c>
      <c r="J356" s="4">
        <v>353563.98000000004</v>
      </c>
      <c r="K356" s="4">
        <v>245154.42</v>
      </c>
      <c r="L356" s="4">
        <f>Hechos[[#This Row],[Importe venta total]]-Hechos[[#This Row],[Importe Coste total]]</f>
        <v>108409.56000000003</v>
      </c>
    </row>
    <row r="357" spans="1:12" x14ac:dyDescent="0.3">
      <c r="A357" t="s">
        <v>365</v>
      </c>
      <c r="B357" t="s">
        <v>974</v>
      </c>
      <c r="C357" t="s">
        <v>14</v>
      </c>
      <c r="D357" s="1">
        <v>44375</v>
      </c>
      <c r="E357">
        <v>696845471</v>
      </c>
      <c r="F357" s="1">
        <v>44385</v>
      </c>
      <c r="G357">
        <v>915</v>
      </c>
      <c r="H357" s="4">
        <v>9.33</v>
      </c>
      <c r="I357" s="4">
        <v>6.92</v>
      </c>
      <c r="J357" s="4">
        <v>8536.9500000000007</v>
      </c>
      <c r="K357" s="4">
        <v>6331.8</v>
      </c>
      <c r="L357" s="4">
        <f>Hechos[[#This Row],[Importe venta total]]-Hechos[[#This Row],[Importe Coste total]]</f>
        <v>2205.1500000000005</v>
      </c>
    </row>
    <row r="358" spans="1:12" x14ac:dyDescent="0.3">
      <c r="A358" t="s">
        <v>228</v>
      </c>
      <c r="B358" t="s">
        <v>988</v>
      </c>
      <c r="C358" t="s">
        <v>14</v>
      </c>
      <c r="D358" s="1">
        <v>44092</v>
      </c>
      <c r="E358">
        <v>523241317</v>
      </c>
      <c r="F358" s="1">
        <v>44107</v>
      </c>
      <c r="G358">
        <v>7588</v>
      </c>
      <c r="H358" s="4">
        <v>109.28</v>
      </c>
      <c r="I358" s="4">
        <v>35.840000000000003</v>
      </c>
      <c r="J358" s="4">
        <v>829216.64</v>
      </c>
      <c r="K358" s="4">
        <v>271953.92000000004</v>
      </c>
      <c r="L358" s="4">
        <f>Hechos[[#This Row],[Importe venta total]]-Hechos[[#This Row],[Importe Coste total]]</f>
        <v>557262.72</v>
      </c>
    </row>
    <row r="359" spans="1:12" x14ac:dyDescent="0.3">
      <c r="A359" t="s">
        <v>366</v>
      </c>
      <c r="B359" t="s">
        <v>972</v>
      </c>
      <c r="C359" t="s">
        <v>17</v>
      </c>
      <c r="D359" s="1">
        <v>44180</v>
      </c>
      <c r="E359">
        <v>980211198</v>
      </c>
      <c r="F359" s="1">
        <v>44180</v>
      </c>
      <c r="G359">
        <v>5131</v>
      </c>
      <c r="H359" s="4">
        <v>205.7</v>
      </c>
      <c r="I359" s="4">
        <v>117.11</v>
      </c>
      <c r="J359" s="4">
        <v>1055446.7</v>
      </c>
      <c r="K359" s="4">
        <v>600891.41</v>
      </c>
      <c r="L359" s="4">
        <f>Hechos[[#This Row],[Importe venta total]]-Hechos[[#This Row],[Importe Coste total]]</f>
        <v>454555.28999999992</v>
      </c>
    </row>
    <row r="360" spans="1:12" x14ac:dyDescent="0.3">
      <c r="A360" t="s">
        <v>367</v>
      </c>
      <c r="B360" t="s">
        <v>990</v>
      </c>
      <c r="C360" t="s">
        <v>17</v>
      </c>
      <c r="D360" s="1">
        <v>44009</v>
      </c>
      <c r="E360">
        <v>545928943</v>
      </c>
      <c r="F360" s="1">
        <v>44053</v>
      </c>
      <c r="G360">
        <v>1361</v>
      </c>
      <c r="H360" s="4">
        <v>668.27</v>
      </c>
      <c r="I360" s="4">
        <v>502.54</v>
      </c>
      <c r="J360" s="4">
        <v>909515.47</v>
      </c>
      <c r="K360" s="4">
        <v>683956.94000000006</v>
      </c>
      <c r="L360" s="4">
        <f>Hechos[[#This Row],[Importe venta total]]-Hechos[[#This Row],[Importe Coste total]]</f>
        <v>225558.52999999991</v>
      </c>
    </row>
    <row r="361" spans="1:12" x14ac:dyDescent="0.3">
      <c r="A361" t="s">
        <v>368</v>
      </c>
      <c r="B361" t="s">
        <v>986</v>
      </c>
      <c r="C361" t="s">
        <v>17</v>
      </c>
      <c r="D361" s="1">
        <v>44140</v>
      </c>
      <c r="E361">
        <v>918880879</v>
      </c>
      <c r="F361" s="1">
        <v>44178</v>
      </c>
      <c r="G361">
        <v>6127</v>
      </c>
      <c r="H361" s="4">
        <v>154.06</v>
      </c>
      <c r="I361" s="4">
        <v>90.93</v>
      </c>
      <c r="J361" s="4">
        <v>943925.62</v>
      </c>
      <c r="K361" s="4">
        <v>557128.11</v>
      </c>
      <c r="L361" s="4">
        <f>Hechos[[#This Row],[Importe venta total]]-Hechos[[#This Row],[Importe Coste total]]</f>
        <v>386797.51</v>
      </c>
    </row>
    <row r="362" spans="1:12" x14ac:dyDescent="0.3">
      <c r="A362" t="s">
        <v>369</v>
      </c>
      <c r="B362" t="s">
        <v>986</v>
      </c>
      <c r="C362" t="s">
        <v>14</v>
      </c>
      <c r="D362" s="1">
        <v>44760</v>
      </c>
      <c r="E362">
        <v>267865836</v>
      </c>
      <c r="F362" s="1">
        <v>44772</v>
      </c>
      <c r="G362">
        <v>6308</v>
      </c>
      <c r="H362" s="4">
        <v>154.06</v>
      </c>
      <c r="I362" s="4">
        <v>90.93</v>
      </c>
      <c r="J362" s="4">
        <v>971810.48</v>
      </c>
      <c r="K362" s="4">
        <v>573586.44000000006</v>
      </c>
      <c r="L362" s="4">
        <f>Hechos[[#This Row],[Importe venta total]]-Hechos[[#This Row],[Importe Coste total]]</f>
        <v>398224.03999999992</v>
      </c>
    </row>
    <row r="363" spans="1:12" x14ac:dyDescent="0.3">
      <c r="A363" t="s">
        <v>370</v>
      </c>
      <c r="B363" t="s">
        <v>984</v>
      </c>
      <c r="C363" t="s">
        <v>14</v>
      </c>
      <c r="D363" s="1">
        <v>44112</v>
      </c>
      <c r="E363">
        <v>881995141</v>
      </c>
      <c r="F363" s="1">
        <v>44124</v>
      </c>
      <c r="G363">
        <v>817</v>
      </c>
      <c r="H363" s="4">
        <v>651.21</v>
      </c>
      <c r="I363" s="4">
        <v>524.96</v>
      </c>
      <c r="J363" s="4">
        <v>532038.57000000007</v>
      </c>
      <c r="K363" s="4">
        <v>428892.32</v>
      </c>
      <c r="L363" s="4">
        <f>Hechos[[#This Row],[Importe venta total]]-Hechos[[#This Row],[Importe Coste total]]</f>
        <v>103146.25000000006</v>
      </c>
    </row>
    <row r="364" spans="1:12" x14ac:dyDescent="0.3">
      <c r="A364" t="s">
        <v>371</v>
      </c>
      <c r="B364" t="s">
        <v>982</v>
      </c>
      <c r="C364" t="s">
        <v>12</v>
      </c>
      <c r="D364" s="1">
        <v>44244</v>
      </c>
      <c r="E364">
        <v>620692622</v>
      </c>
      <c r="F364" s="1">
        <v>44261</v>
      </c>
      <c r="G364">
        <v>5595</v>
      </c>
      <c r="H364" s="4">
        <v>81.73</v>
      </c>
      <c r="I364" s="4">
        <v>56.67</v>
      </c>
      <c r="J364" s="4">
        <v>457279.35</v>
      </c>
      <c r="K364" s="4">
        <v>317068.65000000002</v>
      </c>
      <c r="L364" s="4">
        <f>Hechos[[#This Row],[Importe venta total]]-Hechos[[#This Row],[Importe Coste total]]</f>
        <v>140210.69999999995</v>
      </c>
    </row>
    <row r="365" spans="1:12" x14ac:dyDescent="0.3">
      <c r="A365" t="s">
        <v>372</v>
      </c>
      <c r="B365" t="s">
        <v>970</v>
      </c>
      <c r="C365" t="s">
        <v>19</v>
      </c>
      <c r="D365" s="1">
        <v>44215</v>
      </c>
      <c r="E365">
        <v>563694608</v>
      </c>
      <c r="F365" s="1">
        <v>44238</v>
      </c>
      <c r="G365">
        <v>8616</v>
      </c>
      <c r="H365" s="4">
        <v>421.89</v>
      </c>
      <c r="I365" s="4">
        <v>364.69</v>
      </c>
      <c r="J365" s="4">
        <v>3635004.24</v>
      </c>
      <c r="K365" s="4">
        <v>3142169.04</v>
      </c>
      <c r="L365" s="4">
        <f>Hechos[[#This Row],[Importe venta total]]-Hechos[[#This Row],[Importe Coste total]]</f>
        <v>492835.20000000019</v>
      </c>
    </row>
    <row r="366" spans="1:12" x14ac:dyDescent="0.3">
      <c r="A366" t="s">
        <v>373</v>
      </c>
      <c r="B366" t="s">
        <v>978</v>
      </c>
      <c r="C366" t="s">
        <v>14</v>
      </c>
      <c r="D366" s="1">
        <v>44799</v>
      </c>
      <c r="E366">
        <v>961049926</v>
      </c>
      <c r="F366" s="1">
        <v>44813</v>
      </c>
      <c r="G366">
        <v>4885</v>
      </c>
      <c r="H366" s="4">
        <v>47.45</v>
      </c>
      <c r="I366" s="4">
        <v>31.79</v>
      </c>
      <c r="J366" s="4">
        <v>231793.25</v>
      </c>
      <c r="K366" s="4">
        <v>155294.15</v>
      </c>
      <c r="L366" s="4">
        <f>Hechos[[#This Row],[Importe venta total]]-Hechos[[#This Row],[Importe Coste total]]</f>
        <v>76499.100000000006</v>
      </c>
    </row>
    <row r="367" spans="1:12" x14ac:dyDescent="0.3">
      <c r="A367" t="s">
        <v>374</v>
      </c>
      <c r="B367" t="s">
        <v>984</v>
      </c>
      <c r="C367" t="s">
        <v>17</v>
      </c>
      <c r="D367" s="1">
        <v>44828</v>
      </c>
      <c r="E367">
        <v>783119904</v>
      </c>
      <c r="F367" s="1">
        <v>44864</v>
      </c>
      <c r="G367">
        <v>1437</v>
      </c>
      <c r="H367" s="4">
        <v>651.21</v>
      </c>
      <c r="I367" s="4">
        <v>524.96</v>
      </c>
      <c r="J367" s="4">
        <v>935788.77</v>
      </c>
      <c r="K367" s="4">
        <v>754367.52</v>
      </c>
      <c r="L367" s="4">
        <f>Hechos[[#This Row],[Importe venta total]]-Hechos[[#This Row],[Importe Coste total]]</f>
        <v>181421.25</v>
      </c>
    </row>
    <row r="368" spans="1:12" x14ac:dyDescent="0.3">
      <c r="A368" t="s">
        <v>375</v>
      </c>
      <c r="B368" t="s">
        <v>982</v>
      </c>
      <c r="C368" t="s">
        <v>14</v>
      </c>
      <c r="D368" s="1">
        <v>44847</v>
      </c>
      <c r="E368">
        <v>870578372</v>
      </c>
      <c r="F368" s="1">
        <v>44871</v>
      </c>
      <c r="G368">
        <v>2341</v>
      </c>
      <c r="H368" s="4">
        <v>81.73</v>
      </c>
      <c r="I368" s="4">
        <v>56.67</v>
      </c>
      <c r="J368" s="4">
        <v>191329.93</v>
      </c>
      <c r="K368" s="4">
        <v>132664.47</v>
      </c>
      <c r="L368" s="4">
        <f>Hechos[[#This Row],[Importe venta total]]-Hechos[[#This Row],[Importe Coste total]]</f>
        <v>58665.459999999992</v>
      </c>
    </row>
    <row r="369" spans="1:12" x14ac:dyDescent="0.3">
      <c r="A369" t="s">
        <v>376</v>
      </c>
      <c r="B369" t="s">
        <v>968</v>
      </c>
      <c r="C369" t="s">
        <v>19</v>
      </c>
      <c r="D369" s="1">
        <v>44503</v>
      </c>
      <c r="E369">
        <v>784411656</v>
      </c>
      <c r="F369" s="1">
        <v>44529</v>
      </c>
      <c r="G369">
        <v>3695</v>
      </c>
      <c r="H369" s="4">
        <v>152.58000000000001</v>
      </c>
      <c r="I369" s="4">
        <v>97.44</v>
      </c>
      <c r="J369" s="4">
        <v>563783.10000000009</v>
      </c>
      <c r="K369" s="4">
        <v>360040.8</v>
      </c>
      <c r="L369" s="4">
        <f>Hechos[[#This Row],[Importe venta total]]-Hechos[[#This Row],[Importe Coste total]]</f>
        <v>203742.3000000001</v>
      </c>
    </row>
    <row r="370" spans="1:12" x14ac:dyDescent="0.3">
      <c r="A370" t="s">
        <v>377</v>
      </c>
      <c r="B370" t="s">
        <v>990</v>
      </c>
      <c r="C370" t="s">
        <v>12</v>
      </c>
      <c r="D370" s="1">
        <v>44114</v>
      </c>
      <c r="E370">
        <v>155918586</v>
      </c>
      <c r="F370" s="1">
        <v>44142</v>
      </c>
      <c r="G370">
        <v>8629</v>
      </c>
      <c r="H370" s="4">
        <v>668.27</v>
      </c>
      <c r="I370" s="4">
        <v>502.54</v>
      </c>
      <c r="J370" s="4">
        <v>5766501.8300000001</v>
      </c>
      <c r="K370" s="4">
        <v>4336417.66</v>
      </c>
      <c r="L370" s="4">
        <f>Hechos[[#This Row],[Importe venta total]]-Hechos[[#This Row],[Importe Coste total]]</f>
        <v>1430084.17</v>
      </c>
    </row>
    <row r="371" spans="1:12" x14ac:dyDescent="0.3">
      <c r="A371" t="s">
        <v>378</v>
      </c>
      <c r="B371" t="s">
        <v>980</v>
      </c>
      <c r="C371" t="s">
        <v>12</v>
      </c>
      <c r="D371" s="1">
        <v>44142</v>
      </c>
      <c r="E371">
        <v>936710488</v>
      </c>
      <c r="F371" s="1">
        <v>44173</v>
      </c>
      <c r="G371">
        <v>2304</v>
      </c>
      <c r="H371" s="4">
        <v>437.2</v>
      </c>
      <c r="I371" s="4">
        <v>263.33</v>
      </c>
      <c r="J371" s="4">
        <v>1007308.8</v>
      </c>
      <c r="K371" s="4">
        <v>606712.31999999995</v>
      </c>
      <c r="L371" s="4">
        <f>Hechos[[#This Row],[Importe venta total]]-Hechos[[#This Row],[Importe Coste total]]</f>
        <v>400596.4800000001</v>
      </c>
    </row>
    <row r="372" spans="1:12" x14ac:dyDescent="0.3">
      <c r="A372" t="s">
        <v>379</v>
      </c>
      <c r="B372" t="s">
        <v>968</v>
      </c>
      <c r="C372" t="s">
        <v>19</v>
      </c>
      <c r="D372" s="1">
        <v>44675</v>
      </c>
      <c r="E372">
        <v>648711192</v>
      </c>
      <c r="F372" s="1">
        <v>44697</v>
      </c>
      <c r="G372">
        <v>6912</v>
      </c>
      <c r="H372" s="4">
        <v>152.58000000000001</v>
      </c>
      <c r="I372" s="4">
        <v>97.44</v>
      </c>
      <c r="J372" s="4">
        <v>1054632.9600000002</v>
      </c>
      <c r="K372" s="4">
        <v>673505.28000000003</v>
      </c>
      <c r="L372" s="4">
        <f>Hechos[[#This Row],[Importe venta total]]-Hechos[[#This Row],[Importe Coste total]]</f>
        <v>381127.68000000017</v>
      </c>
    </row>
    <row r="373" spans="1:12" x14ac:dyDescent="0.3">
      <c r="A373" t="s">
        <v>380</v>
      </c>
      <c r="B373" t="s">
        <v>990</v>
      </c>
      <c r="C373" t="s">
        <v>12</v>
      </c>
      <c r="D373" s="1">
        <v>43862</v>
      </c>
      <c r="E373">
        <v>934157025</v>
      </c>
      <c r="F373" s="1">
        <v>43864</v>
      </c>
      <c r="G373">
        <v>6678</v>
      </c>
      <c r="H373" s="4">
        <v>668.27</v>
      </c>
      <c r="I373" s="4">
        <v>502.54</v>
      </c>
      <c r="J373" s="4">
        <v>4462707.0599999996</v>
      </c>
      <c r="K373" s="4">
        <v>3355962.12</v>
      </c>
      <c r="L373" s="4">
        <f>Hechos[[#This Row],[Importe venta total]]-Hechos[[#This Row],[Importe Coste total]]</f>
        <v>1106744.9399999995</v>
      </c>
    </row>
    <row r="374" spans="1:12" x14ac:dyDescent="0.3">
      <c r="A374" t="s">
        <v>381</v>
      </c>
      <c r="B374" t="s">
        <v>988</v>
      </c>
      <c r="C374" t="s">
        <v>12</v>
      </c>
      <c r="D374" s="1">
        <v>44692</v>
      </c>
      <c r="E374">
        <v>805596816</v>
      </c>
      <c r="F374" s="1">
        <v>44704</v>
      </c>
      <c r="G374">
        <v>2855</v>
      </c>
      <c r="H374" s="4">
        <v>109.28</v>
      </c>
      <c r="I374" s="4">
        <v>35.840000000000003</v>
      </c>
      <c r="J374" s="4">
        <v>311994.40000000002</v>
      </c>
      <c r="K374" s="4">
        <v>102323.2</v>
      </c>
      <c r="L374" s="4">
        <f>Hechos[[#This Row],[Importe venta total]]-Hechos[[#This Row],[Importe Coste total]]</f>
        <v>209671.2</v>
      </c>
    </row>
    <row r="375" spans="1:12" x14ac:dyDescent="0.3">
      <c r="A375" t="s">
        <v>191</v>
      </c>
      <c r="B375" t="s">
        <v>972</v>
      </c>
      <c r="C375" t="s">
        <v>14</v>
      </c>
      <c r="D375" s="1">
        <v>44042</v>
      </c>
      <c r="E375">
        <v>695891892</v>
      </c>
      <c r="F375" s="1">
        <v>44046</v>
      </c>
      <c r="G375">
        <v>8730</v>
      </c>
      <c r="H375" s="4">
        <v>205.7</v>
      </c>
      <c r="I375" s="4">
        <v>117.11</v>
      </c>
      <c r="J375" s="4">
        <v>1795761</v>
      </c>
      <c r="K375" s="4">
        <v>1022370.3</v>
      </c>
      <c r="L375" s="4">
        <f>Hechos[[#This Row],[Importe venta total]]-Hechos[[#This Row],[Importe Coste total]]</f>
        <v>773390.7</v>
      </c>
    </row>
    <row r="376" spans="1:12" x14ac:dyDescent="0.3">
      <c r="A376" t="s">
        <v>382</v>
      </c>
      <c r="B376" t="s">
        <v>982</v>
      </c>
      <c r="C376" t="s">
        <v>17</v>
      </c>
      <c r="D376" s="1">
        <v>44675</v>
      </c>
      <c r="E376">
        <v>208216083</v>
      </c>
      <c r="F376" s="1">
        <v>44694</v>
      </c>
      <c r="G376">
        <v>4621</v>
      </c>
      <c r="H376" s="4">
        <v>81.73</v>
      </c>
      <c r="I376" s="4">
        <v>56.67</v>
      </c>
      <c r="J376" s="4">
        <v>377674.33</v>
      </c>
      <c r="K376" s="4">
        <v>261872.07</v>
      </c>
      <c r="L376" s="4">
        <f>Hechos[[#This Row],[Importe venta total]]-Hechos[[#This Row],[Importe Coste total]]</f>
        <v>115802.26000000001</v>
      </c>
    </row>
    <row r="377" spans="1:12" x14ac:dyDescent="0.3">
      <c r="A377" t="s">
        <v>383</v>
      </c>
      <c r="B377" t="s">
        <v>972</v>
      </c>
      <c r="C377" t="s">
        <v>12</v>
      </c>
      <c r="D377" s="1">
        <v>44280</v>
      </c>
      <c r="E377">
        <v>366055715</v>
      </c>
      <c r="F377" s="1">
        <v>44291</v>
      </c>
      <c r="G377">
        <v>2875</v>
      </c>
      <c r="H377" s="4">
        <v>205.7</v>
      </c>
      <c r="I377" s="4">
        <v>117.11</v>
      </c>
      <c r="J377" s="4">
        <v>591387.5</v>
      </c>
      <c r="K377" s="4">
        <v>336691.25</v>
      </c>
      <c r="L377" s="4">
        <f>Hechos[[#This Row],[Importe venta total]]-Hechos[[#This Row],[Importe Coste total]]</f>
        <v>254696.25</v>
      </c>
    </row>
    <row r="378" spans="1:12" x14ac:dyDescent="0.3">
      <c r="A378" t="s">
        <v>384</v>
      </c>
      <c r="B378" t="s">
        <v>970</v>
      </c>
      <c r="C378" t="s">
        <v>17</v>
      </c>
      <c r="D378" s="1">
        <v>44350</v>
      </c>
      <c r="E378">
        <v>463209617</v>
      </c>
      <c r="F378" s="1">
        <v>44374</v>
      </c>
      <c r="G378">
        <v>2874</v>
      </c>
      <c r="H378" s="4">
        <v>421.89</v>
      </c>
      <c r="I378" s="4">
        <v>364.69</v>
      </c>
      <c r="J378" s="4">
        <v>1212511.8600000001</v>
      </c>
      <c r="K378" s="4">
        <v>1048119.06</v>
      </c>
      <c r="L378" s="4">
        <f>Hechos[[#This Row],[Importe venta total]]-Hechos[[#This Row],[Importe Coste total]]</f>
        <v>164392.80000000005</v>
      </c>
    </row>
    <row r="379" spans="1:12" x14ac:dyDescent="0.3">
      <c r="A379" t="s">
        <v>385</v>
      </c>
      <c r="B379" t="s">
        <v>980</v>
      </c>
      <c r="C379" t="s">
        <v>19</v>
      </c>
      <c r="D379" s="1">
        <v>44433</v>
      </c>
      <c r="E379">
        <v>313789117</v>
      </c>
      <c r="F379" s="1">
        <v>44446</v>
      </c>
      <c r="G379">
        <v>6028</v>
      </c>
      <c r="H379" s="4">
        <v>437.2</v>
      </c>
      <c r="I379" s="4">
        <v>263.33</v>
      </c>
      <c r="J379" s="4">
        <v>2635441.6</v>
      </c>
      <c r="K379" s="4">
        <v>1587353.24</v>
      </c>
      <c r="L379" s="4">
        <f>Hechos[[#This Row],[Importe venta total]]-Hechos[[#This Row],[Importe Coste total]]</f>
        <v>1048088.3600000001</v>
      </c>
    </row>
    <row r="380" spans="1:12" x14ac:dyDescent="0.3">
      <c r="A380" t="s">
        <v>386</v>
      </c>
      <c r="B380" t="s">
        <v>972</v>
      </c>
      <c r="C380" t="s">
        <v>12</v>
      </c>
      <c r="D380" s="1">
        <v>44748</v>
      </c>
      <c r="E380">
        <v>702218043</v>
      </c>
      <c r="F380" s="1">
        <v>44771</v>
      </c>
      <c r="G380">
        <v>779</v>
      </c>
      <c r="H380" s="4">
        <v>205.7</v>
      </c>
      <c r="I380" s="4">
        <v>117.11</v>
      </c>
      <c r="J380" s="4">
        <v>160240.29999999999</v>
      </c>
      <c r="K380" s="4">
        <v>91228.69</v>
      </c>
      <c r="L380" s="4">
        <f>Hechos[[#This Row],[Importe venta total]]-Hechos[[#This Row],[Importe Coste total]]</f>
        <v>69011.609999999986</v>
      </c>
    </row>
    <row r="381" spans="1:12" x14ac:dyDescent="0.3">
      <c r="A381" t="s">
        <v>387</v>
      </c>
      <c r="B381" t="s">
        <v>970</v>
      </c>
      <c r="C381" t="s">
        <v>14</v>
      </c>
      <c r="D381" s="1">
        <v>44618</v>
      </c>
      <c r="E381">
        <v>233232724</v>
      </c>
      <c r="F381" s="1">
        <v>44628</v>
      </c>
      <c r="G381">
        <v>7601</v>
      </c>
      <c r="H381" s="4">
        <v>421.89</v>
      </c>
      <c r="I381" s="4">
        <v>364.69</v>
      </c>
      <c r="J381" s="4">
        <v>3206785.8899999997</v>
      </c>
      <c r="K381" s="4">
        <v>2772008.69</v>
      </c>
      <c r="L381" s="4">
        <f>Hechos[[#This Row],[Importe venta total]]-Hechos[[#This Row],[Importe Coste total]]</f>
        <v>434777.19999999972</v>
      </c>
    </row>
    <row r="382" spans="1:12" x14ac:dyDescent="0.3">
      <c r="A382" t="s">
        <v>388</v>
      </c>
      <c r="B382" t="s">
        <v>976</v>
      </c>
      <c r="C382" t="s">
        <v>17</v>
      </c>
      <c r="D382" s="1">
        <v>44032</v>
      </c>
      <c r="E382">
        <v>281881988</v>
      </c>
      <c r="F382" s="1">
        <v>44054</v>
      </c>
      <c r="G382">
        <v>3999</v>
      </c>
      <c r="H382" s="4">
        <v>255.28</v>
      </c>
      <c r="I382" s="4">
        <v>159.41999999999999</v>
      </c>
      <c r="J382" s="4">
        <v>1020864.72</v>
      </c>
      <c r="K382" s="4">
        <v>637520.57999999996</v>
      </c>
      <c r="L382" s="4">
        <f>Hechos[[#This Row],[Importe venta total]]-Hechos[[#This Row],[Importe Coste total]]</f>
        <v>383344.14</v>
      </c>
    </row>
    <row r="383" spans="1:12" x14ac:dyDescent="0.3">
      <c r="A383" t="s">
        <v>389</v>
      </c>
      <c r="B383" t="s">
        <v>968</v>
      </c>
      <c r="C383" t="s">
        <v>19</v>
      </c>
      <c r="D383" s="1">
        <v>44171</v>
      </c>
      <c r="E383">
        <v>943527162</v>
      </c>
      <c r="F383" s="1">
        <v>44187</v>
      </c>
      <c r="G383">
        <v>9509</v>
      </c>
      <c r="H383" s="4">
        <v>152.58000000000001</v>
      </c>
      <c r="I383" s="4">
        <v>97.44</v>
      </c>
      <c r="J383" s="4">
        <v>1450883.2200000002</v>
      </c>
      <c r="K383" s="4">
        <v>926556.96</v>
      </c>
      <c r="L383" s="4">
        <f>Hechos[[#This Row],[Importe venta total]]-Hechos[[#This Row],[Importe Coste total]]</f>
        <v>524326.26000000024</v>
      </c>
    </row>
    <row r="384" spans="1:12" x14ac:dyDescent="0.3">
      <c r="A384" t="s">
        <v>390</v>
      </c>
      <c r="B384" t="s">
        <v>970</v>
      </c>
      <c r="C384" t="s">
        <v>19</v>
      </c>
      <c r="D384" s="1">
        <v>44797</v>
      </c>
      <c r="E384">
        <v>583842074</v>
      </c>
      <c r="F384" s="1">
        <v>44838</v>
      </c>
      <c r="G384">
        <v>699</v>
      </c>
      <c r="H384" s="4">
        <v>421.89</v>
      </c>
      <c r="I384" s="4">
        <v>364.69</v>
      </c>
      <c r="J384" s="4">
        <v>294901.11</v>
      </c>
      <c r="K384" s="4">
        <v>254918.31</v>
      </c>
      <c r="L384" s="4">
        <f>Hechos[[#This Row],[Importe venta total]]-Hechos[[#This Row],[Importe Coste total]]</f>
        <v>39982.799999999988</v>
      </c>
    </row>
    <row r="385" spans="1:12" x14ac:dyDescent="0.3">
      <c r="A385" t="s">
        <v>391</v>
      </c>
      <c r="B385" t="s">
        <v>976</v>
      </c>
      <c r="C385" t="s">
        <v>14</v>
      </c>
      <c r="D385" s="1">
        <v>44776</v>
      </c>
      <c r="E385">
        <v>788813054</v>
      </c>
      <c r="F385" s="1">
        <v>44782</v>
      </c>
      <c r="G385">
        <v>6167</v>
      </c>
      <c r="H385" s="4">
        <v>255.28</v>
      </c>
      <c r="I385" s="4">
        <v>159.41999999999999</v>
      </c>
      <c r="J385" s="4">
        <v>1574311.76</v>
      </c>
      <c r="K385" s="4">
        <v>983143.14</v>
      </c>
      <c r="L385" s="4">
        <f>Hechos[[#This Row],[Importe venta total]]-Hechos[[#This Row],[Importe Coste total]]</f>
        <v>591168.62</v>
      </c>
    </row>
    <row r="386" spans="1:12" x14ac:dyDescent="0.3">
      <c r="A386" t="s">
        <v>392</v>
      </c>
      <c r="B386" t="s">
        <v>982</v>
      </c>
      <c r="C386" t="s">
        <v>12</v>
      </c>
      <c r="D386" s="1">
        <v>44685</v>
      </c>
      <c r="E386">
        <v>514738929</v>
      </c>
      <c r="F386" s="1">
        <v>44697</v>
      </c>
      <c r="G386">
        <v>1543</v>
      </c>
      <c r="H386" s="4">
        <v>81.73</v>
      </c>
      <c r="I386" s="4">
        <v>56.67</v>
      </c>
      <c r="J386" s="4">
        <v>126109.39</v>
      </c>
      <c r="K386" s="4">
        <v>87441.81</v>
      </c>
      <c r="L386" s="4">
        <f>Hechos[[#This Row],[Importe venta total]]-Hechos[[#This Row],[Importe Coste total]]</f>
        <v>38667.58</v>
      </c>
    </row>
    <row r="387" spans="1:12" x14ac:dyDescent="0.3">
      <c r="A387" t="s">
        <v>393</v>
      </c>
      <c r="B387" t="s">
        <v>974</v>
      </c>
      <c r="C387" t="s">
        <v>19</v>
      </c>
      <c r="D387" s="1">
        <v>44203</v>
      </c>
      <c r="E387">
        <v>138231027</v>
      </c>
      <c r="F387" s="1">
        <v>44224</v>
      </c>
      <c r="G387">
        <v>4487</v>
      </c>
      <c r="H387" s="4">
        <v>9.33</v>
      </c>
      <c r="I387" s="4">
        <v>6.92</v>
      </c>
      <c r="J387" s="4">
        <v>41863.71</v>
      </c>
      <c r="K387" s="4">
        <v>31050.04</v>
      </c>
      <c r="L387" s="4">
        <f>Hechos[[#This Row],[Importe venta total]]-Hechos[[#This Row],[Importe Coste total]]</f>
        <v>10813.669999999998</v>
      </c>
    </row>
    <row r="388" spans="1:12" x14ac:dyDescent="0.3">
      <c r="A388" t="s">
        <v>394</v>
      </c>
      <c r="B388" t="s">
        <v>972</v>
      </c>
      <c r="C388" t="s">
        <v>12</v>
      </c>
      <c r="D388" s="1">
        <v>44725</v>
      </c>
      <c r="E388">
        <v>106213176</v>
      </c>
      <c r="F388" s="1">
        <v>44757</v>
      </c>
      <c r="G388">
        <v>9694</v>
      </c>
      <c r="H388" s="4">
        <v>205.7</v>
      </c>
      <c r="I388" s="4">
        <v>117.11</v>
      </c>
      <c r="J388" s="4">
        <v>1994055.8</v>
      </c>
      <c r="K388" s="4">
        <v>1135264.3400000001</v>
      </c>
      <c r="L388" s="4">
        <f>Hechos[[#This Row],[Importe venta total]]-Hechos[[#This Row],[Importe Coste total]]</f>
        <v>858791.46</v>
      </c>
    </row>
    <row r="389" spans="1:12" x14ac:dyDescent="0.3">
      <c r="A389" t="s">
        <v>395</v>
      </c>
      <c r="B389" t="s">
        <v>968</v>
      </c>
      <c r="C389" t="s">
        <v>19</v>
      </c>
      <c r="D389" s="1">
        <v>44657</v>
      </c>
      <c r="E389">
        <v>485921704</v>
      </c>
      <c r="F389" s="1">
        <v>44666</v>
      </c>
      <c r="G389">
        <v>3885</v>
      </c>
      <c r="H389" s="4">
        <v>152.58000000000001</v>
      </c>
      <c r="I389" s="4">
        <v>97.44</v>
      </c>
      <c r="J389" s="4">
        <v>592773.30000000005</v>
      </c>
      <c r="K389" s="4">
        <v>378554.4</v>
      </c>
      <c r="L389" s="4">
        <f>Hechos[[#This Row],[Importe venta total]]-Hechos[[#This Row],[Importe Coste total]]</f>
        <v>214218.90000000002</v>
      </c>
    </row>
    <row r="390" spans="1:12" x14ac:dyDescent="0.3">
      <c r="A390" t="s">
        <v>396</v>
      </c>
      <c r="B390" t="s">
        <v>984</v>
      </c>
      <c r="C390" t="s">
        <v>14</v>
      </c>
      <c r="D390" s="1">
        <v>44122</v>
      </c>
      <c r="E390">
        <v>514905440</v>
      </c>
      <c r="F390" s="1">
        <v>44126</v>
      </c>
      <c r="G390">
        <v>817</v>
      </c>
      <c r="H390" s="4">
        <v>651.21</v>
      </c>
      <c r="I390" s="4">
        <v>524.96</v>
      </c>
      <c r="J390" s="4">
        <v>532038.57000000007</v>
      </c>
      <c r="K390" s="4">
        <v>428892.32</v>
      </c>
      <c r="L390" s="4">
        <f>Hechos[[#This Row],[Importe venta total]]-Hechos[[#This Row],[Importe Coste total]]</f>
        <v>103146.25000000006</v>
      </c>
    </row>
    <row r="391" spans="1:12" x14ac:dyDescent="0.3">
      <c r="A391" t="s">
        <v>397</v>
      </c>
      <c r="B391" t="s">
        <v>982</v>
      </c>
      <c r="C391" t="s">
        <v>17</v>
      </c>
      <c r="D391" s="1">
        <v>44431</v>
      </c>
      <c r="E391">
        <v>851025712</v>
      </c>
      <c r="F391" s="1">
        <v>44466</v>
      </c>
      <c r="G391">
        <v>6275</v>
      </c>
      <c r="H391" s="4">
        <v>81.73</v>
      </c>
      <c r="I391" s="4">
        <v>56.67</v>
      </c>
      <c r="J391" s="4">
        <v>512855.75</v>
      </c>
      <c r="K391" s="4">
        <v>355604.25</v>
      </c>
      <c r="L391" s="4">
        <f>Hechos[[#This Row],[Importe venta total]]-Hechos[[#This Row],[Importe Coste total]]</f>
        <v>157251.5</v>
      </c>
    </row>
    <row r="392" spans="1:12" x14ac:dyDescent="0.3">
      <c r="A392" t="s">
        <v>398</v>
      </c>
      <c r="B392" t="s">
        <v>976</v>
      </c>
      <c r="C392" t="s">
        <v>17</v>
      </c>
      <c r="D392" s="1">
        <v>44432</v>
      </c>
      <c r="E392">
        <v>422456347</v>
      </c>
      <c r="F392" s="1">
        <v>44434</v>
      </c>
      <c r="G392">
        <v>3076</v>
      </c>
      <c r="H392" s="4">
        <v>255.28</v>
      </c>
      <c r="I392" s="4">
        <v>159.41999999999999</v>
      </c>
      <c r="J392" s="4">
        <v>785241.28</v>
      </c>
      <c r="K392" s="4">
        <v>490375.92</v>
      </c>
      <c r="L392" s="4">
        <f>Hechos[[#This Row],[Importe venta total]]-Hechos[[#This Row],[Importe Coste total]]</f>
        <v>294865.36000000004</v>
      </c>
    </row>
    <row r="393" spans="1:12" x14ac:dyDescent="0.3">
      <c r="A393" t="s">
        <v>399</v>
      </c>
      <c r="B393" t="s">
        <v>980</v>
      </c>
      <c r="C393" t="s">
        <v>14</v>
      </c>
      <c r="D393" s="1">
        <v>44164</v>
      </c>
      <c r="E393">
        <v>477683675</v>
      </c>
      <c r="F393" s="1">
        <v>44188</v>
      </c>
      <c r="G393">
        <v>6069</v>
      </c>
      <c r="H393" s="4">
        <v>437.2</v>
      </c>
      <c r="I393" s="4">
        <v>263.33</v>
      </c>
      <c r="J393" s="4">
        <v>2653366.7999999998</v>
      </c>
      <c r="K393" s="4">
        <v>1598149.77</v>
      </c>
      <c r="L393" s="4">
        <f>Hechos[[#This Row],[Importe venta total]]-Hechos[[#This Row],[Importe Coste total]]</f>
        <v>1055217.0299999998</v>
      </c>
    </row>
    <row r="394" spans="1:12" x14ac:dyDescent="0.3">
      <c r="A394" t="s">
        <v>352</v>
      </c>
      <c r="B394" t="s">
        <v>988</v>
      </c>
      <c r="C394" t="s">
        <v>17</v>
      </c>
      <c r="D394" s="1">
        <v>44335</v>
      </c>
      <c r="E394">
        <v>535506522</v>
      </c>
      <c r="F394" s="1">
        <v>44341</v>
      </c>
      <c r="G394">
        <v>7135</v>
      </c>
      <c r="H394" s="4">
        <v>109.28</v>
      </c>
      <c r="I394" s="4">
        <v>35.840000000000003</v>
      </c>
      <c r="J394" s="4">
        <v>779712.8</v>
      </c>
      <c r="K394" s="4">
        <v>255718.39999999999</v>
      </c>
      <c r="L394" s="4">
        <f>Hechos[[#This Row],[Importe venta total]]-Hechos[[#This Row],[Importe Coste total]]</f>
        <v>523994.4</v>
      </c>
    </row>
    <row r="395" spans="1:12" x14ac:dyDescent="0.3">
      <c r="A395" t="s">
        <v>400</v>
      </c>
      <c r="B395" t="s">
        <v>972</v>
      </c>
      <c r="C395" t="s">
        <v>17</v>
      </c>
      <c r="D395" s="1">
        <v>44757</v>
      </c>
      <c r="E395">
        <v>635036218</v>
      </c>
      <c r="F395" s="1">
        <v>44773</v>
      </c>
      <c r="G395">
        <v>184</v>
      </c>
      <c r="H395" s="4">
        <v>205.7</v>
      </c>
      <c r="I395" s="4">
        <v>117.11</v>
      </c>
      <c r="J395" s="4">
        <v>37848.800000000003</v>
      </c>
      <c r="K395" s="4">
        <v>21548.240000000002</v>
      </c>
      <c r="L395" s="4">
        <f>Hechos[[#This Row],[Importe venta total]]-Hechos[[#This Row],[Importe Coste total]]</f>
        <v>16300.560000000001</v>
      </c>
    </row>
    <row r="396" spans="1:12" x14ac:dyDescent="0.3">
      <c r="A396" t="s">
        <v>401</v>
      </c>
      <c r="B396" t="s">
        <v>970</v>
      </c>
      <c r="C396" t="s">
        <v>17</v>
      </c>
      <c r="D396" s="1">
        <v>44865</v>
      </c>
      <c r="E396">
        <v>885696589</v>
      </c>
      <c r="F396" s="1">
        <v>44876</v>
      </c>
      <c r="G396">
        <v>6158</v>
      </c>
      <c r="H396" s="4">
        <v>421.89</v>
      </c>
      <c r="I396" s="4">
        <v>364.69</v>
      </c>
      <c r="J396" s="4">
        <v>2597998.62</v>
      </c>
      <c r="K396" s="4">
        <v>2245761.02</v>
      </c>
      <c r="L396" s="4">
        <f>Hechos[[#This Row],[Importe venta total]]-Hechos[[#This Row],[Importe Coste total]]</f>
        <v>352237.60000000009</v>
      </c>
    </row>
    <row r="397" spans="1:12" x14ac:dyDescent="0.3">
      <c r="A397" t="s">
        <v>402</v>
      </c>
      <c r="B397" t="s">
        <v>986</v>
      </c>
      <c r="C397" t="s">
        <v>17</v>
      </c>
      <c r="D397" s="1">
        <v>44241</v>
      </c>
      <c r="E397">
        <v>117223966</v>
      </c>
      <c r="F397" s="1">
        <v>44252</v>
      </c>
      <c r="G397">
        <v>8031</v>
      </c>
      <c r="H397" s="4">
        <v>154.06</v>
      </c>
      <c r="I397" s="4">
        <v>90.93</v>
      </c>
      <c r="J397" s="4">
        <v>1237255.8600000001</v>
      </c>
      <c r="K397" s="4">
        <v>730258.83</v>
      </c>
      <c r="L397" s="4">
        <f>Hechos[[#This Row],[Importe venta total]]-Hechos[[#This Row],[Importe Coste total]]</f>
        <v>506997.03000000014</v>
      </c>
    </row>
    <row r="398" spans="1:12" x14ac:dyDescent="0.3">
      <c r="A398" t="s">
        <v>403</v>
      </c>
      <c r="B398" t="s">
        <v>988</v>
      </c>
      <c r="C398" t="s">
        <v>14</v>
      </c>
      <c r="D398" s="1">
        <v>44181</v>
      </c>
      <c r="E398">
        <v>829667174</v>
      </c>
      <c r="F398" s="1">
        <v>44205</v>
      </c>
      <c r="G398">
        <v>5809</v>
      </c>
      <c r="H398" s="4">
        <v>109.28</v>
      </c>
      <c r="I398" s="4">
        <v>35.840000000000003</v>
      </c>
      <c r="J398" s="4">
        <v>634807.52</v>
      </c>
      <c r="K398" s="4">
        <v>208194.56000000003</v>
      </c>
      <c r="L398" s="4">
        <f>Hechos[[#This Row],[Importe venta total]]-Hechos[[#This Row],[Importe Coste total]]</f>
        <v>426612.95999999996</v>
      </c>
    </row>
    <row r="399" spans="1:12" x14ac:dyDescent="0.3">
      <c r="A399" t="s">
        <v>404</v>
      </c>
      <c r="B399" t="s">
        <v>978</v>
      </c>
      <c r="C399" t="s">
        <v>12</v>
      </c>
      <c r="D399" s="1">
        <v>44040</v>
      </c>
      <c r="E399">
        <v>643387544</v>
      </c>
      <c r="F399" s="1">
        <v>44063</v>
      </c>
      <c r="G399">
        <v>1527</v>
      </c>
      <c r="H399" s="4">
        <v>47.45</v>
      </c>
      <c r="I399" s="4">
        <v>31.79</v>
      </c>
      <c r="J399" s="4">
        <v>72456.150000000009</v>
      </c>
      <c r="K399" s="4">
        <v>48543.33</v>
      </c>
      <c r="L399" s="4">
        <f>Hechos[[#This Row],[Importe venta total]]-Hechos[[#This Row],[Importe Coste total]]</f>
        <v>23912.820000000007</v>
      </c>
    </row>
    <row r="400" spans="1:12" x14ac:dyDescent="0.3">
      <c r="A400" t="s">
        <v>405</v>
      </c>
      <c r="B400" t="s">
        <v>968</v>
      </c>
      <c r="C400" t="s">
        <v>17</v>
      </c>
      <c r="D400" s="1">
        <v>43839</v>
      </c>
      <c r="E400">
        <v>849058902</v>
      </c>
      <c r="F400" s="1">
        <v>43855</v>
      </c>
      <c r="G400">
        <v>4252</v>
      </c>
      <c r="H400" s="4">
        <v>152.58000000000001</v>
      </c>
      <c r="I400" s="4">
        <v>97.44</v>
      </c>
      <c r="J400" s="4">
        <v>648770.16</v>
      </c>
      <c r="K400" s="4">
        <v>414314.88</v>
      </c>
      <c r="L400" s="4">
        <f>Hechos[[#This Row],[Importe venta total]]-Hechos[[#This Row],[Importe Coste total]]</f>
        <v>234455.28000000003</v>
      </c>
    </row>
    <row r="401" spans="1:12" x14ac:dyDescent="0.3">
      <c r="A401" t="s">
        <v>406</v>
      </c>
      <c r="B401" t="s">
        <v>984</v>
      </c>
      <c r="C401" t="s">
        <v>17</v>
      </c>
      <c r="D401" s="1">
        <v>44792</v>
      </c>
      <c r="E401">
        <v>557667577</v>
      </c>
      <c r="F401" s="1">
        <v>44819</v>
      </c>
      <c r="G401">
        <v>5083</v>
      </c>
      <c r="H401" s="4">
        <v>651.21</v>
      </c>
      <c r="I401" s="4">
        <v>524.96</v>
      </c>
      <c r="J401" s="4">
        <v>3310100.43</v>
      </c>
      <c r="K401" s="4">
        <v>2668371.6800000002</v>
      </c>
      <c r="L401" s="4">
        <f>Hechos[[#This Row],[Importe venta total]]-Hechos[[#This Row],[Importe Coste total]]</f>
        <v>641728.75</v>
      </c>
    </row>
    <row r="402" spans="1:12" x14ac:dyDescent="0.3">
      <c r="A402" t="s">
        <v>407</v>
      </c>
      <c r="B402" t="s">
        <v>988</v>
      </c>
      <c r="C402" t="s">
        <v>12</v>
      </c>
      <c r="D402" s="1">
        <v>44607</v>
      </c>
      <c r="E402">
        <v>750512397</v>
      </c>
      <c r="F402" s="1">
        <v>44624</v>
      </c>
      <c r="G402">
        <v>2151</v>
      </c>
      <c r="H402" s="4">
        <v>109.28</v>
      </c>
      <c r="I402" s="4">
        <v>35.840000000000003</v>
      </c>
      <c r="J402" s="4">
        <v>235061.28</v>
      </c>
      <c r="K402" s="4">
        <v>77091.840000000011</v>
      </c>
      <c r="L402" s="4">
        <f>Hechos[[#This Row],[Importe venta total]]-Hechos[[#This Row],[Importe Coste total]]</f>
        <v>157969.44</v>
      </c>
    </row>
    <row r="403" spans="1:12" x14ac:dyDescent="0.3">
      <c r="A403" t="s">
        <v>408</v>
      </c>
      <c r="B403" t="s">
        <v>986</v>
      </c>
      <c r="C403" t="s">
        <v>19</v>
      </c>
      <c r="D403" s="1">
        <v>44268</v>
      </c>
      <c r="E403">
        <v>229204690</v>
      </c>
      <c r="F403" s="1">
        <v>44280</v>
      </c>
      <c r="G403">
        <v>5616</v>
      </c>
      <c r="H403" s="4">
        <v>154.06</v>
      </c>
      <c r="I403" s="4">
        <v>90.93</v>
      </c>
      <c r="J403" s="4">
        <v>865200.96</v>
      </c>
      <c r="K403" s="4">
        <v>510662.88000000006</v>
      </c>
      <c r="L403" s="4">
        <f>Hechos[[#This Row],[Importe venta total]]-Hechos[[#This Row],[Importe Coste total]]</f>
        <v>354538.0799999999</v>
      </c>
    </row>
    <row r="404" spans="1:12" x14ac:dyDescent="0.3">
      <c r="A404" t="s">
        <v>409</v>
      </c>
      <c r="B404" t="s">
        <v>974</v>
      </c>
      <c r="C404" t="s">
        <v>14</v>
      </c>
      <c r="D404" s="1">
        <v>44387</v>
      </c>
      <c r="E404">
        <v>565668284</v>
      </c>
      <c r="F404" s="1">
        <v>44411</v>
      </c>
      <c r="G404">
        <v>2671</v>
      </c>
      <c r="H404" s="4">
        <v>9.33</v>
      </c>
      <c r="I404" s="4">
        <v>6.92</v>
      </c>
      <c r="J404" s="4">
        <v>24920.43</v>
      </c>
      <c r="K404" s="4">
        <v>18483.32</v>
      </c>
      <c r="L404" s="4">
        <f>Hechos[[#This Row],[Importe venta total]]-Hechos[[#This Row],[Importe Coste total]]</f>
        <v>6437.1100000000006</v>
      </c>
    </row>
    <row r="405" spans="1:12" x14ac:dyDescent="0.3">
      <c r="A405" t="s">
        <v>410</v>
      </c>
      <c r="B405" t="s">
        <v>968</v>
      </c>
      <c r="C405" t="s">
        <v>19</v>
      </c>
      <c r="D405" s="1">
        <v>44674</v>
      </c>
      <c r="E405">
        <v>252139508</v>
      </c>
      <c r="F405" s="1">
        <v>44704</v>
      </c>
      <c r="G405">
        <v>2538</v>
      </c>
      <c r="H405" s="4">
        <v>152.58000000000001</v>
      </c>
      <c r="I405" s="4">
        <v>97.44</v>
      </c>
      <c r="J405" s="4">
        <v>387248.04</v>
      </c>
      <c r="K405" s="4">
        <v>247302.72</v>
      </c>
      <c r="L405" s="4">
        <f>Hechos[[#This Row],[Importe venta total]]-Hechos[[#This Row],[Importe Coste total]]</f>
        <v>139945.31999999998</v>
      </c>
    </row>
    <row r="406" spans="1:12" x14ac:dyDescent="0.3">
      <c r="A406" t="s">
        <v>411</v>
      </c>
      <c r="B406" t="s">
        <v>968</v>
      </c>
      <c r="C406" t="s">
        <v>14</v>
      </c>
      <c r="D406" s="1">
        <v>44470</v>
      </c>
      <c r="E406">
        <v>551167190</v>
      </c>
      <c r="F406" s="1">
        <v>44513</v>
      </c>
      <c r="G406">
        <v>1474</v>
      </c>
      <c r="H406" s="4">
        <v>152.58000000000001</v>
      </c>
      <c r="I406" s="4">
        <v>97.44</v>
      </c>
      <c r="J406" s="4">
        <v>224902.92</v>
      </c>
      <c r="K406" s="4">
        <v>143626.56</v>
      </c>
      <c r="L406" s="4">
        <f>Hechos[[#This Row],[Importe venta total]]-Hechos[[#This Row],[Importe Coste total]]</f>
        <v>81276.360000000015</v>
      </c>
    </row>
    <row r="407" spans="1:12" x14ac:dyDescent="0.3">
      <c r="A407" t="s">
        <v>412</v>
      </c>
      <c r="B407" t="s">
        <v>990</v>
      </c>
      <c r="C407" t="s">
        <v>12</v>
      </c>
      <c r="D407" s="1">
        <v>44302</v>
      </c>
      <c r="E407">
        <v>545612657</v>
      </c>
      <c r="F407" s="1">
        <v>44345</v>
      </c>
      <c r="G407">
        <v>7765</v>
      </c>
      <c r="H407" s="4">
        <v>668.27</v>
      </c>
      <c r="I407" s="4">
        <v>502.54</v>
      </c>
      <c r="J407" s="4">
        <v>5189116.55</v>
      </c>
      <c r="K407" s="4">
        <v>3902223.1</v>
      </c>
      <c r="L407" s="4">
        <f>Hechos[[#This Row],[Importe venta total]]-Hechos[[#This Row],[Importe Coste total]]</f>
        <v>1286893.4499999997</v>
      </c>
    </row>
    <row r="408" spans="1:12" x14ac:dyDescent="0.3">
      <c r="A408" t="s">
        <v>413</v>
      </c>
      <c r="B408" t="s">
        <v>968</v>
      </c>
      <c r="C408" t="s">
        <v>17</v>
      </c>
      <c r="D408" s="1">
        <v>44323</v>
      </c>
      <c r="E408">
        <v>288649737</v>
      </c>
      <c r="F408" s="1">
        <v>44367</v>
      </c>
      <c r="G408">
        <v>6727</v>
      </c>
      <c r="H408" s="4">
        <v>152.58000000000001</v>
      </c>
      <c r="I408" s="4">
        <v>97.44</v>
      </c>
      <c r="J408" s="4">
        <v>1026405.66</v>
      </c>
      <c r="K408" s="4">
        <v>655478.88</v>
      </c>
      <c r="L408" s="4">
        <f>Hechos[[#This Row],[Importe venta total]]-Hechos[[#This Row],[Importe Coste total]]</f>
        <v>370926.78</v>
      </c>
    </row>
    <row r="409" spans="1:12" x14ac:dyDescent="0.3">
      <c r="A409" t="s">
        <v>414</v>
      </c>
      <c r="B409" t="s">
        <v>982</v>
      </c>
      <c r="C409" t="s">
        <v>17</v>
      </c>
      <c r="D409" s="1">
        <v>44834</v>
      </c>
      <c r="E409">
        <v>353764760</v>
      </c>
      <c r="F409" s="1">
        <v>44861</v>
      </c>
      <c r="G409">
        <v>5709</v>
      </c>
      <c r="H409" s="4">
        <v>81.73</v>
      </c>
      <c r="I409" s="4">
        <v>56.67</v>
      </c>
      <c r="J409" s="4">
        <v>466596.57</v>
      </c>
      <c r="K409" s="4">
        <v>323529.03000000003</v>
      </c>
      <c r="L409" s="4">
        <f>Hechos[[#This Row],[Importe venta total]]-Hechos[[#This Row],[Importe Coste total]]</f>
        <v>143067.53999999998</v>
      </c>
    </row>
    <row r="410" spans="1:12" x14ac:dyDescent="0.3">
      <c r="A410" t="s">
        <v>415</v>
      </c>
      <c r="B410" t="s">
        <v>974</v>
      </c>
      <c r="C410" t="s">
        <v>19</v>
      </c>
      <c r="D410" s="1">
        <v>44717</v>
      </c>
      <c r="E410">
        <v>484756553</v>
      </c>
      <c r="F410" s="1">
        <v>44726</v>
      </c>
      <c r="G410">
        <v>9091</v>
      </c>
      <c r="H410" s="4">
        <v>9.33</v>
      </c>
      <c r="I410" s="4">
        <v>6.92</v>
      </c>
      <c r="J410" s="4">
        <v>84819.03</v>
      </c>
      <c r="K410" s="4">
        <v>62909.72</v>
      </c>
      <c r="L410" s="4">
        <f>Hechos[[#This Row],[Importe venta total]]-Hechos[[#This Row],[Importe Coste total]]</f>
        <v>21909.309999999998</v>
      </c>
    </row>
    <row r="411" spans="1:12" x14ac:dyDescent="0.3">
      <c r="A411" t="s">
        <v>416</v>
      </c>
      <c r="B411" t="s">
        <v>978</v>
      </c>
      <c r="C411" t="s">
        <v>19</v>
      </c>
      <c r="D411" s="1">
        <v>44042</v>
      </c>
      <c r="E411">
        <v>945736443</v>
      </c>
      <c r="F411" s="1">
        <v>44063</v>
      </c>
      <c r="G411">
        <v>3285</v>
      </c>
      <c r="H411" s="4">
        <v>47.45</v>
      </c>
      <c r="I411" s="4">
        <v>31.79</v>
      </c>
      <c r="J411" s="4">
        <v>155873.25</v>
      </c>
      <c r="K411" s="4">
        <v>104430.15</v>
      </c>
      <c r="L411" s="4">
        <f>Hechos[[#This Row],[Importe venta total]]-Hechos[[#This Row],[Importe Coste total]]</f>
        <v>51443.100000000006</v>
      </c>
    </row>
    <row r="412" spans="1:12" x14ac:dyDescent="0.3">
      <c r="A412" t="s">
        <v>417</v>
      </c>
      <c r="B412" t="s">
        <v>978</v>
      </c>
      <c r="C412" t="s">
        <v>17</v>
      </c>
      <c r="D412" s="1">
        <v>44594</v>
      </c>
      <c r="E412">
        <v>271128261</v>
      </c>
      <c r="F412" s="1">
        <v>44627</v>
      </c>
      <c r="G412">
        <v>1732</v>
      </c>
      <c r="H412" s="4">
        <v>47.45</v>
      </c>
      <c r="I412" s="4">
        <v>31.79</v>
      </c>
      <c r="J412" s="4">
        <v>82183.400000000009</v>
      </c>
      <c r="K412" s="4">
        <v>55060.28</v>
      </c>
      <c r="L412" s="4">
        <f>Hechos[[#This Row],[Importe venta total]]-Hechos[[#This Row],[Importe Coste total]]</f>
        <v>27123.12000000001</v>
      </c>
    </row>
    <row r="413" spans="1:12" x14ac:dyDescent="0.3">
      <c r="A413" t="s">
        <v>418</v>
      </c>
      <c r="B413" t="s">
        <v>976</v>
      </c>
      <c r="C413" t="s">
        <v>17</v>
      </c>
      <c r="D413" s="1">
        <v>44130</v>
      </c>
      <c r="E413">
        <v>215668332</v>
      </c>
      <c r="F413" s="1">
        <v>44156</v>
      </c>
      <c r="G413">
        <v>9907</v>
      </c>
      <c r="H413" s="4">
        <v>255.28</v>
      </c>
      <c r="I413" s="4">
        <v>159.41999999999999</v>
      </c>
      <c r="J413" s="4">
        <v>2529058.96</v>
      </c>
      <c r="K413" s="4">
        <v>1579373.94</v>
      </c>
      <c r="L413" s="4">
        <f>Hechos[[#This Row],[Importe venta total]]-Hechos[[#This Row],[Importe Coste total]]</f>
        <v>949685.02</v>
      </c>
    </row>
    <row r="414" spans="1:12" x14ac:dyDescent="0.3">
      <c r="A414" t="s">
        <v>419</v>
      </c>
      <c r="B414" t="s">
        <v>974</v>
      </c>
      <c r="C414" t="s">
        <v>14</v>
      </c>
      <c r="D414" s="1">
        <v>44205</v>
      </c>
      <c r="E414">
        <v>804405486</v>
      </c>
      <c r="F414" s="1">
        <v>44228</v>
      </c>
      <c r="G414">
        <v>314</v>
      </c>
      <c r="H414" s="4">
        <v>9.33</v>
      </c>
      <c r="I414" s="4">
        <v>6.92</v>
      </c>
      <c r="J414" s="4">
        <v>2929.62</v>
      </c>
      <c r="K414" s="4">
        <v>2172.88</v>
      </c>
      <c r="L414" s="4">
        <f>Hechos[[#This Row],[Importe venta total]]-Hechos[[#This Row],[Importe Coste total]]</f>
        <v>756.73999999999978</v>
      </c>
    </row>
    <row r="415" spans="1:12" x14ac:dyDescent="0.3">
      <c r="A415" t="s">
        <v>420</v>
      </c>
      <c r="B415" t="s">
        <v>970</v>
      </c>
      <c r="C415" t="s">
        <v>19</v>
      </c>
      <c r="D415" s="1">
        <v>44434</v>
      </c>
      <c r="E415">
        <v>782701051</v>
      </c>
      <c r="F415" s="1">
        <v>44440</v>
      </c>
      <c r="G415">
        <v>7489</v>
      </c>
      <c r="H415" s="4">
        <v>421.89</v>
      </c>
      <c r="I415" s="4">
        <v>364.69</v>
      </c>
      <c r="J415" s="4">
        <v>3159534.21</v>
      </c>
      <c r="K415" s="4">
        <v>2731163.41</v>
      </c>
      <c r="L415" s="4">
        <f>Hechos[[#This Row],[Importe venta total]]-Hechos[[#This Row],[Importe Coste total]]</f>
        <v>428370.79999999981</v>
      </c>
    </row>
    <row r="416" spans="1:12" x14ac:dyDescent="0.3">
      <c r="A416" t="s">
        <v>421</v>
      </c>
      <c r="B416" t="s">
        <v>990</v>
      </c>
      <c r="C416" t="s">
        <v>12</v>
      </c>
      <c r="D416" s="1">
        <v>44058</v>
      </c>
      <c r="E416">
        <v>766228854</v>
      </c>
      <c r="F416" s="1">
        <v>44107</v>
      </c>
      <c r="G416">
        <v>3000</v>
      </c>
      <c r="H416" s="4">
        <v>668.27</v>
      </c>
      <c r="I416" s="4">
        <v>502.54</v>
      </c>
      <c r="J416" s="4">
        <v>2004810</v>
      </c>
      <c r="K416" s="4">
        <v>1507620</v>
      </c>
      <c r="L416" s="4">
        <f>Hechos[[#This Row],[Importe venta total]]-Hechos[[#This Row],[Importe Coste total]]</f>
        <v>497190</v>
      </c>
    </row>
    <row r="417" spans="1:12" x14ac:dyDescent="0.3">
      <c r="A417" t="s">
        <v>422</v>
      </c>
      <c r="B417" t="s">
        <v>974</v>
      </c>
      <c r="C417" t="s">
        <v>19</v>
      </c>
      <c r="D417" s="1">
        <v>44551</v>
      </c>
      <c r="E417">
        <v>990975224</v>
      </c>
      <c r="F417" s="1">
        <v>44588</v>
      </c>
      <c r="G417">
        <v>445</v>
      </c>
      <c r="H417" s="4">
        <v>9.33</v>
      </c>
      <c r="I417" s="4">
        <v>6.92</v>
      </c>
      <c r="J417" s="4">
        <v>4151.8500000000004</v>
      </c>
      <c r="K417" s="4">
        <v>3079.4</v>
      </c>
      <c r="L417" s="4">
        <f>Hechos[[#This Row],[Importe venta total]]-Hechos[[#This Row],[Importe Coste total]]</f>
        <v>1072.4500000000003</v>
      </c>
    </row>
    <row r="418" spans="1:12" x14ac:dyDescent="0.3">
      <c r="A418" t="s">
        <v>423</v>
      </c>
      <c r="B418" t="s">
        <v>972</v>
      </c>
      <c r="C418" t="s">
        <v>19</v>
      </c>
      <c r="D418" s="1">
        <v>43881</v>
      </c>
      <c r="E418">
        <v>863238990</v>
      </c>
      <c r="F418" s="1">
        <v>43924</v>
      </c>
      <c r="G418">
        <v>455</v>
      </c>
      <c r="H418" s="4">
        <v>205.7</v>
      </c>
      <c r="I418" s="4">
        <v>117.11</v>
      </c>
      <c r="J418" s="4">
        <v>93593.5</v>
      </c>
      <c r="K418" s="4">
        <v>53285.05</v>
      </c>
      <c r="L418" s="4">
        <f>Hechos[[#This Row],[Importe venta total]]-Hechos[[#This Row],[Importe Coste total]]</f>
        <v>40308.449999999997</v>
      </c>
    </row>
    <row r="419" spans="1:12" x14ac:dyDescent="0.3">
      <c r="A419" t="s">
        <v>424</v>
      </c>
      <c r="B419" t="s">
        <v>982</v>
      </c>
      <c r="C419" t="s">
        <v>19</v>
      </c>
      <c r="D419" s="1">
        <v>44338</v>
      </c>
      <c r="E419">
        <v>309631478</v>
      </c>
      <c r="F419" s="1">
        <v>44343</v>
      </c>
      <c r="G419">
        <v>5690</v>
      </c>
      <c r="H419" s="4">
        <v>81.73</v>
      </c>
      <c r="I419" s="4">
        <v>56.67</v>
      </c>
      <c r="J419" s="4">
        <v>465043.7</v>
      </c>
      <c r="K419" s="4">
        <v>322452.3</v>
      </c>
      <c r="L419" s="4">
        <f>Hechos[[#This Row],[Importe venta total]]-Hechos[[#This Row],[Importe Coste total]]</f>
        <v>142591.40000000002</v>
      </c>
    </row>
    <row r="420" spans="1:12" x14ac:dyDescent="0.3">
      <c r="A420" t="s">
        <v>425</v>
      </c>
      <c r="B420" t="s">
        <v>986</v>
      </c>
      <c r="C420" t="s">
        <v>17</v>
      </c>
      <c r="D420" s="1">
        <v>44705</v>
      </c>
      <c r="E420">
        <v>227076518</v>
      </c>
      <c r="F420" s="1">
        <v>44755</v>
      </c>
      <c r="G420">
        <v>5843</v>
      </c>
      <c r="H420" s="4">
        <v>154.06</v>
      </c>
      <c r="I420" s="4">
        <v>90.93</v>
      </c>
      <c r="J420" s="4">
        <v>900172.58</v>
      </c>
      <c r="K420" s="4">
        <v>531303.99</v>
      </c>
      <c r="L420" s="4">
        <f>Hechos[[#This Row],[Importe venta total]]-Hechos[[#This Row],[Importe Coste total]]</f>
        <v>368868.58999999997</v>
      </c>
    </row>
    <row r="421" spans="1:12" x14ac:dyDescent="0.3">
      <c r="A421" t="s">
        <v>426</v>
      </c>
      <c r="B421" t="s">
        <v>982</v>
      </c>
      <c r="C421" t="s">
        <v>12</v>
      </c>
      <c r="D421" s="1">
        <v>43913</v>
      </c>
      <c r="E421">
        <v>232810437</v>
      </c>
      <c r="F421" s="1">
        <v>43927</v>
      </c>
      <c r="G421">
        <v>2637</v>
      </c>
      <c r="H421" s="4">
        <v>81.73</v>
      </c>
      <c r="I421" s="4">
        <v>56.67</v>
      </c>
      <c r="J421" s="4">
        <v>215522.01</v>
      </c>
      <c r="K421" s="4">
        <v>149438.79</v>
      </c>
      <c r="L421" s="4">
        <f>Hechos[[#This Row],[Importe venta total]]-Hechos[[#This Row],[Importe Coste total]]</f>
        <v>66083.22</v>
      </c>
    </row>
    <row r="422" spans="1:12" x14ac:dyDescent="0.3">
      <c r="A422" t="s">
        <v>427</v>
      </c>
      <c r="B422" t="s">
        <v>978</v>
      </c>
      <c r="C422" t="s">
        <v>12</v>
      </c>
      <c r="D422" s="1">
        <v>44691</v>
      </c>
      <c r="E422">
        <v>914382064</v>
      </c>
      <c r="F422" s="1">
        <v>44718</v>
      </c>
      <c r="G422">
        <v>4827</v>
      </c>
      <c r="H422" s="4">
        <v>47.45</v>
      </c>
      <c r="I422" s="4">
        <v>31.79</v>
      </c>
      <c r="J422" s="4">
        <v>229041.15</v>
      </c>
      <c r="K422" s="4">
        <v>153450.32999999999</v>
      </c>
      <c r="L422" s="4">
        <f>Hechos[[#This Row],[Importe venta total]]-Hechos[[#This Row],[Importe Coste total]]</f>
        <v>75590.820000000007</v>
      </c>
    </row>
    <row r="423" spans="1:12" x14ac:dyDescent="0.3">
      <c r="A423" t="s">
        <v>428</v>
      </c>
      <c r="B423" t="s">
        <v>986</v>
      </c>
      <c r="C423" t="s">
        <v>12</v>
      </c>
      <c r="D423" s="1">
        <v>44698</v>
      </c>
      <c r="E423">
        <v>679652726</v>
      </c>
      <c r="F423" s="1">
        <v>44725</v>
      </c>
      <c r="G423">
        <v>3200</v>
      </c>
      <c r="H423" s="4">
        <v>154.06</v>
      </c>
      <c r="I423" s="4">
        <v>90.93</v>
      </c>
      <c r="J423" s="4">
        <v>492992</v>
      </c>
      <c r="K423" s="4">
        <v>290976</v>
      </c>
      <c r="L423" s="4">
        <f>Hechos[[#This Row],[Importe venta total]]-Hechos[[#This Row],[Importe Coste total]]</f>
        <v>202016</v>
      </c>
    </row>
    <row r="424" spans="1:12" x14ac:dyDescent="0.3">
      <c r="A424" t="s">
        <v>429</v>
      </c>
      <c r="B424" t="s">
        <v>972</v>
      </c>
      <c r="C424" t="s">
        <v>17</v>
      </c>
      <c r="D424" s="1">
        <v>44349</v>
      </c>
      <c r="E424">
        <v>706796252</v>
      </c>
      <c r="F424" s="1">
        <v>44393</v>
      </c>
      <c r="G424">
        <v>5572</v>
      </c>
      <c r="H424" s="4">
        <v>205.7</v>
      </c>
      <c r="I424" s="4">
        <v>117.11</v>
      </c>
      <c r="J424" s="4">
        <v>1146160.3999999999</v>
      </c>
      <c r="K424" s="4">
        <v>652536.92000000004</v>
      </c>
      <c r="L424" s="4">
        <f>Hechos[[#This Row],[Importe venta total]]-Hechos[[#This Row],[Importe Coste total]]</f>
        <v>493623.47999999986</v>
      </c>
    </row>
    <row r="425" spans="1:12" x14ac:dyDescent="0.3">
      <c r="A425" t="s">
        <v>430</v>
      </c>
      <c r="B425" t="s">
        <v>974</v>
      </c>
      <c r="C425" t="s">
        <v>19</v>
      </c>
      <c r="D425" s="1">
        <v>44204</v>
      </c>
      <c r="E425">
        <v>894298970</v>
      </c>
      <c r="F425" s="1">
        <v>44222</v>
      </c>
      <c r="G425">
        <v>1793</v>
      </c>
      <c r="H425" s="4">
        <v>9.33</v>
      </c>
      <c r="I425" s="4">
        <v>6.92</v>
      </c>
      <c r="J425" s="4">
        <v>16728.689999999999</v>
      </c>
      <c r="K425" s="4">
        <v>12407.56</v>
      </c>
      <c r="L425" s="4">
        <f>Hechos[[#This Row],[Importe venta total]]-Hechos[[#This Row],[Importe Coste total]]</f>
        <v>4321.1299999999992</v>
      </c>
    </row>
    <row r="426" spans="1:12" x14ac:dyDescent="0.3">
      <c r="A426" t="s">
        <v>431</v>
      </c>
      <c r="B426" t="s">
        <v>978</v>
      </c>
      <c r="C426" t="s">
        <v>17</v>
      </c>
      <c r="D426" s="1">
        <v>44449</v>
      </c>
      <c r="E426">
        <v>310959708</v>
      </c>
      <c r="F426" s="1">
        <v>44481</v>
      </c>
      <c r="G426">
        <v>8743</v>
      </c>
      <c r="H426" s="4">
        <v>47.45</v>
      </c>
      <c r="I426" s="4">
        <v>31.79</v>
      </c>
      <c r="J426" s="4">
        <v>414855.35</v>
      </c>
      <c r="K426" s="4">
        <v>277939.96999999997</v>
      </c>
      <c r="L426" s="4">
        <f>Hechos[[#This Row],[Importe venta total]]-Hechos[[#This Row],[Importe Coste total]]</f>
        <v>136915.38</v>
      </c>
    </row>
    <row r="427" spans="1:12" x14ac:dyDescent="0.3">
      <c r="A427" t="s">
        <v>432</v>
      </c>
      <c r="B427" t="s">
        <v>978</v>
      </c>
      <c r="C427" t="s">
        <v>17</v>
      </c>
      <c r="D427" s="1">
        <v>44374</v>
      </c>
      <c r="E427">
        <v>345889794</v>
      </c>
      <c r="F427" s="1">
        <v>44402</v>
      </c>
      <c r="G427">
        <v>5331</v>
      </c>
      <c r="H427" s="4">
        <v>47.45</v>
      </c>
      <c r="I427" s="4">
        <v>31.79</v>
      </c>
      <c r="J427" s="4">
        <v>252955.95</v>
      </c>
      <c r="K427" s="4">
        <v>169472.49</v>
      </c>
      <c r="L427" s="4">
        <f>Hechos[[#This Row],[Importe venta total]]-Hechos[[#This Row],[Importe Coste total]]</f>
        <v>83483.460000000021</v>
      </c>
    </row>
    <row r="428" spans="1:12" x14ac:dyDescent="0.3">
      <c r="A428" t="s">
        <v>433</v>
      </c>
      <c r="B428" t="s">
        <v>974</v>
      </c>
      <c r="C428" t="s">
        <v>14</v>
      </c>
      <c r="D428" s="1">
        <v>43936</v>
      </c>
      <c r="E428">
        <v>658513057</v>
      </c>
      <c r="F428" s="1">
        <v>43974</v>
      </c>
      <c r="G428">
        <v>7502</v>
      </c>
      <c r="H428" s="4">
        <v>9.33</v>
      </c>
      <c r="I428" s="4">
        <v>6.92</v>
      </c>
      <c r="J428" s="4">
        <v>69993.66</v>
      </c>
      <c r="K428" s="4">
        <v>51913.84</v>
      </c>
      <c r="L428" s="4">
        <f>Hechos[[#This Row],[Importe venta total]]-Hechos[[#This Row],[Importe Coste total]]</f>
        <v>18079.820000000007</v>
      </c>
    </row>
    <row r="429" spans="1:12" x14ac:dyDescent="0.3">
      <c r="A429" t="s">
        <v>434</v>
      </c>
      <c r="B429" t="s">
        <v>984</v>
      </c>
      <c r="C429" t="s">
        <v>19</v>
      </c>
      <c r="D429" s="1">
        <v>44283</v>
      </c>
      <c r="E429">
        <v>528565824</v>
      </c>
      <c r="F429" s="1">
        <v>44289</v>
      </c>
      <c r="G429">
        <v>3228</v>
      </c>
      <c r="H429" s="4">
        <v>651.21</v>
      </c>
      <c r="I429" s="4">
        <v>524.96</v>
      </c>
      <c r="J429" s="4">
        <v>2102105.88</v>
      </c>
      <c r="K429" s="4">
        <v>1694570.88</v>
      </c>
      <c r="L429" s="4">
        <f>Hechos[[#This Row],[Importe venta total]]-Hechos[[#This Row],[Importe Coste total]]</f>
        <v>407535</v>
      </c>
    </row>
    <row r="430" spans="1:12" x14ac:dyDescent="0.3">
      <c r="A430" t="s">
        <v>435</v>
      </c>
      <c r="B430" t="s">
        <v>984</v>
      </c>
      <c r="C430" t="s">
        <v>14</v>
      </c>
      <c r="D430" s="1">
        <v>44102</v>
      </c>
      <c r="E430">
        <v>206096923</v>
      </c>
      <c r="F430" s="1">
        <v>44119</v>
      </c>
      <c r="G430">
        <v>7514</v>
      </c>
      <c r="H430" s="4">
        <v>651.21</v>
      </c>
      <c r="I430" s="4">
        <v>524.96</v>
      </c>
      <c r="J430" s="4">
        <v>4893191.9400000004</v>
      </c>
      <c r="K430" s="4">
        <v>3944549.44</v>
      </c>
      <c r="L430" s="4">
        <f>Hechos[[#This Row],[Importe venta total]]-Hechos[[#This Row],[Importe Coste total]]</f>
        <v>948642.50000000047</v>
      </c>
    </row>
    <row r="431" spans="1:12" x14ac:dyDescent="0.3">
      <c r="A431" t="s">
        <v>436</v>
      </c>
      <c r="B431" t="s">
        <v>988</v>
      </c>
      <c r="C431" t="s">
        <v>17</v>
      </c>
      <c r="D431" s="1">
        <v>44311</v>
      </c>
      <c r="E431">
        <v>461467683</v>
      </c>
      <c r="F431" s="1">
        <v>44327</v>
      </c>
      <c r="G431">
        <v>7397</v>
      </c>
      <c r="H431" s="4">
        <v>109.28</v>
      </c>
      <c r="I431" s="4">
        <v>35.840000000000003</v>
      </c>
      <c r="J431" s="4">
        <v>808344.16</v>
      </c>
      <c r="K431" s="4">
        <v>265108.48000000004</v>
      </c>
      <c r="L431" s="4">
        <f>Hechos[[#This Row],[Importe venta total]]-Hechos[[#This Row],[Importe Coste total]]</f>
        <v>543235.67999999993</v>
      </c>
    </row>
    <row r="432" spans="1:12" x14ac:dyDescent="0.3">
      <c r="A432" t="s">
        <v>437</v>
      </c>
      <c r="B432" t="s">
        <v>978</v>
      </c>
      <c r="C432" t="s">
        <v>14</v>
      </c>
      <c r="D432" s="1">
        <v>44412</v>
      </c>
      <c r="E432">
        <v>335351932</v>
      </c>
      <c r="F432" s="1">
        <v>44452</v>
      </c>
      <c r="G432">
        <v>6944</v>
      </c>
      <c r="H432" s="4">
        <v>47.45</v>
      </c>
      <c r="I432" s="4">
        <v>31.79</v>
      </c>
      <c r="J432" s="4">
        <v>329492.80000000005</v>
      </c>
      <c r="K432" s="4">
        <v>220749.76</v>
      </c>
      <c r="L432" s="4">
        <f>Hechos[[#This Row],[Importe venta total]]-Hechos[[#This Row],[Importe Coste total]]</f>
        <v>108743.04000000004</v>
      </c>
    </row>
    <row r="433" spans="1:12" x14ac:dyDescent="0.3">
      <c r="A433" t="s">
        <v>438</v>
      </c>
      <c r="B433" t="s">
        <v>986</v>
      </c>
      <c r="C433" t="s">
        <v>19</v>
      </c>
      <c r="D433" s="1">
        <v>44053</v>
      </c>
      <c r="E433">
        <v>288735997</v>
      </c>
      <c r="F433" s="1">
        <v>44088</v>
      </c>
      <c r="G433">
        <v>2253</v>
      </c>
      <c r="H433" s="4">
        <v>154.06</v>
      </c>
      <c r="I433" s="4">
        <v>90.93</v>
      </c>
      <c r="J433" s="4">
        <v>347097.18</v>
      </c>
      <c r="K433" s="4">
        <v>204865.29</v>
      </c>
      <c r="L433" s="4">
        <f>Hechos[[#This Row],[Importe venta total]]-Hechos[[#This Row],[Importe Coste total]]</f>
        <v>142231.88999999998</v>
      </c>
    </row>
    <row r="434" spans="1:12" x14ac:dyDescent="0.3">
      <c r="A434" t="s">
        <v>439</v>
      </c>
      <c r="B434" t="s">
        <v>982</v>
      </c>
      <c r="C434" t="s">
        <v>12</v>
      </c>
      <c r="D434" s="1">
        <v>44595</v>
      </c>
      <c r="E434">
        <v>852918708</v>
      </c>
      <c r="F434" s="1">
        <v>44634</v>
      </c>
      <c r="G434">
        <v>6454</v>
      </c>
      <c r="H434" s="4">
        <v>81.73</v>
      </c>
      <c r="I434" s="4">
        <v>56.67</v>
      </c>
      <c r="J434" s="4">
        <v>527485.42000000004</v>
      </c>
      <c r="K434" s="4">
        <v>365748.18</v>
      </c>
      <c r="L434" s="4">
        <f>Hechos[[#This Row],[Importe venta total]]-Hechos[[#This Row],[Importe Coste total]]</f>
        <v>161737.24000000005</v>
      </c>
    </row>
    <row r="435" spans="1:12" x14ac:dyDescent="0.3">
      <c r="A435" t="s">
        <v>440</v>
      </c>
      <c r="B435" t="s">
        <v>968</v>
      </c>
      <c r="C435" t="s">
        <v>12</v>
      </c>
      <c r="D435" s="1">
        <v>44411</v>
      </c>
      <c r="E435">
        <v>379511392</v>
      </c>
      <c r="F435" s="1">
        <v>44411</v>
      </c>
      <c r="G435">
        <v>4709</v>
      </c>
      <c r="H435" s="4">
        <v>152.58000000000001</v>
      </c>
      <c r="I435" s="4">
        <v>97.44</v>
      </c>
      <c r="J435" s="4">
        <v>718499.22000000009</v>
      </c>
      <c r="K435" s="4">
        <v>458844.96</v>
      </c>
      <c r="L435" s="4">
        <f>Hechos[[#This Row],[Importe venta total]]-Hechos[[#This Row],[Importe Coste total]]</f>
        <v>259654.26000000007</v>
      </c>
    </row>
    <row r="436" spans="1:12" x14ac:dyDescent="0.3">
      <c r="A436" t="s">
        <v>26</v>
      </c>
      <c r="B436" t="s">
        <v>986</v>
      </c>
      <c r="C436" t="s">
        <v>19</v>
      </c>
      <c r="D436" s="1">
        <v>44636</v>
      </c>
      <c r="E436">
        <v>890437877</v>
      </c>
      <c r="F436" s="1">
        <v>44644</v>
      </c>
      <c r="G436">
        <v>9210</v>
      </c>
      <c r="H436" s="4">
        <v>154.06</v>
      </c>
      <c r="I436" s="4">
        <v>90.93</v>
      </c>
      <c r="J436" s="4">
        <v>1418892.6</v>
      </c>
      <c r="K436" s="4">
        <v>837465.3</v>
      </c>
      <c r="L436" s="4">
        <f>Hechos[[#This Row],[Importe venta total]]-Hechos[[#This Row],[Importe Coste total]]</f>
        <v>581427.30000000005</v>
      </c>
    </row>
    <row r="437" spans="1:12" x14ac:dyDescent="0.3">
      <c r="A437" t="s">
        <v>441</v>
      </c>
      <c r="B437" t="s">
        <v>974</v>
      </c>
      <c r="C437" t="s">
        <v>14</v>
      </c>
      <c r="D437" s="1">
        <v>44460</v>
      </c>
      <c r="E437">
        <v>427934491</v>
      </c>
      <c r="F437" s="1">
        <v>44473</v>
      </c>
      <c r="G437">
        <v>4180</v>
      </c>
      <c r="H437" s="4">
        <v>9.33</v>
      </c>
      <c r="I437" s="4">
        <v>6.92</v>
      </c>
      <c r="J437" s="4">
        <v>38999.4</v>
      </c>
      <c r="K437" s="4">
        <v>28925.599999999999</v>
      </c>
      <c r="L437" s="4">
        <f>Hechos[[#This Row],[Importe venta total]]-Hechos[[#This Row],[Importe Coste total]]</f>
        <v>10073.800000000003</v>
      </c>
    </row>
    <row r="438" spans="1:12" x14ac:dyDescent="0.3">
      <c r="A438" t="s">
        <v>442</v>
      </c>
      <c r="B438" t="s">
        <v>990</v>
      </c>
      <c r="C438" t="s">
        <v>14</v>
      </c>
      <c r="D438" s="1">
        <v>44786</v>
      </c>
      <c r="E438">
        <v>704550063</v>
      </c>
      <c r="F438" s="1">
        <v>44791</v>
      </c>
      <c r="G438">
        <v>875</v>
      </c>
      <c r="H438" s="4">
        <v>668.27</v>
      </c>
      <c r="I438" s="4">
        <v>502.54</v>
      </c>
      <c r="J438" s="4">
        <v>584736.25</v>
      </c>
      <c r="K438" s="4">
        <v>439722.5</v>
      </c>
      <c r="L438" s="4">
        <f>Hechos[[#This Row],[Importe venta total]]-Hechos[[#This Row],[Importe Coste total]]</f>
        <v>145013.75</v>
      </c>
    </row>
    <row r="439" spans="1:12" x14ac:dyDescent="0.3">
      <c r="A439" t="s">
        <v>443</v>
      </c>
      <c r="B439" t="s">
        <v>970</v>
      </c>
      <c r="C439" t="s">
        <v>12</v>
      </c>
      <c r="D439" s="1">
        <v>44577</v>
      </c>
      <c r="E439">
        <v>353145921</v>
      </c>
      <c r="F439" s="1">
        <v>44615</v>
      </c>
      <c r="G439">
        <v>2580</v>
      </c>
      <c r="H439" s="4">
        <v>421.89</v>
      </c>
      <c r="I439" s="4">
        <v>364.69</v>
      </c>
      <c r="J439" s="4">
        <v>1088476.2</v>
      </c>
      <c r="K439" s="4">
        <v>940900.2</v>
      </c>
      <c r="L439" s="4">
        <f>Hechos[[#This Row],[Importe venta total]]-Hechos[[#This Row],[Importe Coste total]]</f>
        <v>147576</v>
      </c>
    </row>
    <row r="440" spans="1:12" x14ac:dyDescent="0.3">
      <c r="A440" t="s">
        <v>444</v>
      </c>
      <c r="B440" t="s">
        <v>968</v>
      </c>
      <c r="C440" t="s">
        <v>19</v>
      </c>
      <c r="D440" s="1">
        <v>44509</v>
      </c>
      <c r="E440">
        <v>776895892</v>
      </c>
      <c r="F440" s="1">
        <v>44509</v>
      </c>
      <c r="G440">
        <v>9614</v>
      </c>
      <c r="H440" s="4">
        <v>152.58000000000001</v>
      </c>
      <c r="I440" s="4">
        <v>97.44</v>
      </c>
      <c r="J440" s="4">
        <v>1466904.12</v>
      </c>
      <c r="K440" s="4">
        <v>936788.16</v>
      </c>
      <c r="L440" s="4">
        <f>Hechos[[#This Row],[Importe venta total]]-Hechos[[#This Row],[Importe Coste total]]</f>
        <v>530115.96000000008</v>
      </c>
    </row>
    <row r="441" spans="1:12" x14ac:dyDescent="0.3">
      <c r="A441" t="s">
        <v>445</v>
      </c>
      <c r="B441" t="s">
        <v>986</v>
      </c>
      <c r="C441" t="s">
        <v>12</v>
      </c>
      <c r="D441" s="1">
        <v>44361</v>
      </c>
      <c r="E441">
        <v>299286305</v>
      </c>
      <c r="F441" s="1">
        <v>44411</v>
      </c>
      <c r="G441">
        <v>4323</v>
      </c>
      <c r="H441" s="4">
        <v>154.06</v>
      </c>
      <c r="I441" s="4">
        <v>90.93</v>
      </c>
      <c r="J441" s="4">
        <v>666001.38</v>
      </c>
      <c r="K441" s="4">
        <v>393090.39</v>
      </c>
      <c r="L441" s="4">
        <f>Hechos[[#This Row],[Importe venta total]]-Hechos[[#This Row],[Importe Coste total]]</f>
        <v>272910.99</v>
      </c>
    </row>
    <row r="442" spans="1:12" x14ac:dyDescent="0.3">
      <c r="A442" t="s">
        <v>446</v>
      </c>
      <c r="B442" t="s">
        <v>968</v>
      </c>
      <c r="C442" t="s">
        <v>14</v>
      </c>
      <c r="D442" s="1">
        <v>44578</v>
      </c>
      <c r="E442">
        <v>914115989</v>
      </c>
      <c r="F442" s="1">
        <v>44604</v>
      </c>
      <c r="G442">
        <v>6090</v>
      </c>
      <c r="H442" s="4">
        <v>152.58000000000001</v>
      </c>
      <c r="I442" s="4">
        <v>97.44</v>
      </c>
      <c r="J442" s="4">
        <v>929212.2</v>
      </c>
      <c r="K442" s="4">
        <v>593409.6</v>
      </c>
      <c r="L442" s="4">
        <f>Hechos[[#This Row],[Importe venta total]]-Hechos[[#This Row],[Importe Coste total]]</f>
        <v>335802.6</v>
      </c>
    </row>
    <row r="443" spans="1:12" x14ac:dyDescent="0.3">
      <c r="A443" t="s">
        <v>447</v>
      </c>
      <c r="B443" t="s">
        <v>976</v>
      </c>
      <c r="C443" t="s">
        <v>12</v>
      </c>
      <c r="D443" s="1">
        <v>44711</v>
      </c>
      <c r="E443">
        <v>635496270</v>
      </c>
      <c r="F443" s="1">
        <v>44747</v>
      </c>
      <c r="G443">
        <v>6323</v>
      </c>
      <c r="H443" s="4">
        <v>255.28</v>
      </c>
      <c r="I443" s="4">
        <v>159.41999999999999</v>
      </c>
      <c r="J443" s="4">
        <v>1614135.44</v>
      </c>
      <c r="K443" s="4">
        <v>1008012.66</v>
      </c>
      <c r="L443" s="4">
        <f>Hechos[[#This Row],[Importe venta total]]-Hechos[[#This Row],[Importe Coste total]]</f>
        <v>606122.77999999991</v>
      </c>
    </row>
    <row r="444" spans="1:12" x14ac:dyDescent="0.3">
      <c r="A444" t="s">
        <v>448</v>
      </c>
      <c r="B444" t="s">
        <v>970</v>
      </c>
      <c r="C444" t="s">
        <v>14</v>
      </c>
      <c r="D444" s="1">
        <v>43934</v>
      </c>
      <c r="E444">
        <v>247850978</v>
      </c>
      <c r="F444" s="1">
        <v>43959</v>
      </c>
      <c r="G444">
        <v>3467</v>
      </c>
      <c r="H444" s="4">
        <v>421.89</v>
      </c>
      <c r="I444" s="4">
        <v>364.69</v>
      </c>
      <c r="J444" s="4">
        <v>1462692.63</v>
      </c>
      <c r="K444" s="4">
        <v>1264380.23</v>
      </c>
      <c r="L444" s="4">
        <f>Hechos[[#This Row],[Importe venta total]]-Hechos[[#This Row],[Importe Coste total]]</f>
        <v>198312.39999999991</v>
      </c>
    </row>
    <row r="445" spans="1:12" x14ac:dyDescent="0.3">
      <c r="A445" t="s">
        <v>377</v>
      </c>
      <c r="B445" t="s">
        <v>988</v>
      </c>
      <c r="C445" t="s">
        <v>17</v>
      </c>
      <c r="D445" s="1">
        <v>44702</v>
      </c>
      <c r="E445">
        <v>155916440</v>
      </c>
      <c r="F445" s="1">
        <v>44752</v>
      </c>
      <c r="G445">
        <v>7994</v>
      </c>
      <c r="H445" s="4">
        <v>109.28</v>
      </c>
      <c r="I445" s="4">
        <v>35.840000000000003</v>
      </c>
      <c r="J445" s="4">
        <v>873584.32</v>
      </c>
      <c r="K445" s="4">
        <v>286504.96000000002</v>
      </c>
      <c r="L445" s="4">
        <f>Hechos[[#This Row],[Importe venta total]]-Hechos[[#This Row],[Importe Coste total]]</f>
        <v>587079.35999999987</v>
      </c>
    </row>
    <row r="446" spans="1:12" x14ac:dyDescent="0.3">
      <c r="A446" t="s">
        <v>449</v>
      </c>
      <c r="B446" t="s">
        <v>986</v>
      </c>
      <c r="C446" t="s">
        <v>17</v>
      </c>
      <c r="D446" s="1">
        <v>43872</v>
      </c>
      <c r="E446">
        <v>834741485</v>
      </c>
      <c r="F446" s="1">
        <v>43878</v>
      </c>
      <c r="G446">
        <v>7410</v>
      </c>
      <c r="H446" s="4">
        <v>154.06</v>
      </c>
      <c r="I446" s="4">
        <v>90.93</v>
      </c>
      <c r="J446" s="4">
        <v>1141584.6000000001</v>
      </c>
      <c r="K446" s="4">
        <v>673791.3</v>
      </c>
      <c r="L446" s="4">
        <f>Hechos[[#This Row],[Importe venta total]]-Hechos[[#This Row],[Importe Coste total]]</f>
        <v>467793.30000000005</v>
      </c>
    </row>
    <row r="447" spans="1:12" x14ac:dyDescent="0.3">
      <c r="A447" t="s">
        <v>450</v>
      </c>
      <c r="B447" t="s">
        <v>970</v>
      </c>
      <c r="C447" t="s">
        <v>17</v>
      </c>
      <c r="D447" s="1">
        <v>44714</v>
      </c>
      <c r="E447">
        <v>579687440</v>
      </c>
      <c r="F447" s="1">
        <v>44717</v>
      </c>
      <c r="G447">
        <v>1250</v>
      </c>
      <c r="H447" s="4">
        <v>421.89</v>
      </c>
      <c r="I447" s="4">
        <v>364.69</v>
      </c>
      <c r="J447" s="4">
        <v>527362.5</v>
      </c>
      <c r="K447" s="4">
        <v>455862.5</v>
      </c>
      <c r="L447" s="4">
        <f>Hechos[[#This Row],[Importe venta total]]-Hechos[[#This Row],[Importe Coste total]]</f>
        <v>71500</v>
      </c>
    </row>
    <row r="448" spans="1:12" x14ac:dyDescent="0.3">
      <c r="A448" t="s">
        <v>451</v>
      </c>
      <c r="B448" t="s">
        <v>982</v>
      </c>
      <c r="C448" t="s">
        <v>14</v>
      </c>
      <c r="D448" s="1">
        <v>43857</v>
      </c>
      <c r="E448">
        <v>456428134</v>
      </c>
      <c r="F448" s="1">
        <v>43896</v>
      </c>
      <c r="G448">
        <v>6083</v>
      </c>
      <c r="H448" s="4">
        <v>81.73</v>
      </c>
      <c r="I448" s="4">
        <v>56.67</v>
      </c>
      <c r="J448" s="4">
        <v>497163.59</v>
      </c>
      <c r="K448" s="4">
        <v>344723.61</v>
      </c>
      <c r="L448" s="4">
        <f>Hechos[[#This Row],[Importe venta total]]-Hechos[[#This Row],[Importe Coste total]]</f>
        <v>152439.98000000004</v>
      </c>
    </row>
    <row r="449" spans="1:12" x14ac:dyDescent="0.3">
      <c r="A449" t="s">
        <v>452</v>
      </c>
      <c r="B449" t="s">
        <v>968</v>
      </c>
      <c r="C449" t="s">
        <v>19</v>
      </c>
      <c r="D449" s="1">
        <v>44343</v>
      </c>
      <c r="E449">
        <v>250949895</v>
      </c>
      <c r="F449" s="1">
        <v>44366</v>
      </c>
      <c r="G449">
        <v>505</v>
      </c>
      <c r="H449" s="4">
        <v>152.58000000000001</v>
      </c>
      <c r="I449" s="4">
        <v>97.44</v>
      </c>
      <c r="J449" s="4">
        <v>77052.900000000009</v>
      </c>
      <c r="K449" s="4">
        <v>49207.199999999997</v>
      </c>
      <c r="L449" s="4">
        <f>Hechos[[#This Row],[Importe venta total]]-Hechos[[#This Row],[Importe Coste total]]</f>
        <v>27845.700000000012</v>
      </c>
    </row>
    <row r="450" spans="1:12" x14ac:dyDescent="0.3">
      <c r="A450" t="s">
        <v>453</v>
      </c>
      <c r="B450" t="s">
        <v>986</v>
      </c>
      <c r="C450" t="s">
        <v>17</v>
      </c>
      <c r="D450" s="1">
        <v>44660</v>
      </c>
      <c r="E450">
        <v>719551551</v>
      </c>
      <c r="F450" s="1">
        <v>44665</v>
      </c>
      <c r="G450">
        <v>149</v>
      </c>
      <c r="H450" s="4">
        <v>154.06</v>
      </c>
      <c r="I450" s="4">
        <v>90.93</v>
      </c>
      <c r="J450" s="4">
        <v>22954.94</v>
      </c>
      <c r="K450" s="4">
        <v>13548.570000000002</v>
      </c>
      <c r="L450" s="4">
        <f>Hechos[[#This Row],[Importe venta total]]-Hechos[[#This Row],[Importe Coste total]]</f>
        <v>9406.3699999999972</v>
      </c>
    </row>
    <row r="451" spans="1:12" x14ac:dyDescent="0.3">
      <c r="A451" t="s">
        <v>454</v>
      </c>
      <c r="B451" t="s">
        <v>980</v>
      </c>
      <c r="C451" t="s">
        <v>12</v>
      </c>
      <c r="D451" s="1">
        <v>44489</v>
      </c>
      <c r="E451">
        <v>438844430</v>
      </c>
      <c r="F451" s="1">
        <v>44537</v>
      </c>
      <c r="G451">
        <v>2674</v>
      </c>
      <c r="H451" s="4">
        <v>437.2</v>
      </c>
      <c r="I451" s="4">
        <v>263.33</v>
      </c>
      <c r="J451" s="4">
        <v>1169072.8</v>
      </c>
      <c r="K451" s="4">
        <v>704144.41999999993</v>
      </c>
      <c r="L451" s="4">
        <f>Hechos[[#This Row],[Importe venta total]]-Hechos[[#This Row],[Importe Coste total]]</f>
        <v>464928.38000000012</v>
      </c>
    </row>
    <row r="452" spans="1:12" x14ac:dyDescent="0.3">
      <c r="A452" t="s">
        <v>455</v>
      </c>
      <c r="B452" t="s">
        <v>986</v>
      </c>
      <c r="C452" t="s">
        <v>12</v>
      </c>
      <c r="D452" s="1">
        <v>44180</v>
      </c>
      <c r="E452">
        <v>755752360</v>
      </c>
      <c r="F452" s="1">
        <v>44230</v>
      </c>
      <c r="G452">
        <v>2773</v>
      </c>
      <c r="H452" s="4">
        <v>154.06</v>
      </c>
      <c r="I452" s="4">
        <v>90.93</v>
      </c>
      <c r="J452" s="4">
        <v>427208.38</v>
      </c>
      <c r="K452" s="4">
        <v>252148.89</v>
      </c>
      <c r="L452" s="4">
        <f>Hechos[[#This Row],[Importe venta total]]-Hechos[[#This Row],[Importe Coste total]]</f>
        <v>175059.49</v>
      </c>
    </row>
    <row r="453" spans="1:12" x14ac:dyDescent="0.3">
      <c r="A453" t="s">
        <v>456</v>
      </c>
      <c r="B453" t="s">
        <v>988</v>
      </c>
      <c r="C453" t="s">
        <v>12</v>
      </c>
      <c r="D453" s="1">
        <v>44228</v>
      </c>
      <c r="E453">
        <v>837511670</v>
      </c>
      <c r="F453" s="1">
        <v>44255</v>
      </c>
      <c r="G453">
        <v>7169</v>
      </c>
      <c r="H453" s="4">
        <v>109.28</v>
      </c>
      <c r="I453" s="4">
        <v>35.840000000000003</v>
      </c>
      <c r="J453" s="4">
        <v>783428.32</v>
      </c>
      <c r="K453" s="4">
        <v>256936.95999999999</v>
      </c>
      <c r="L453" s="4">
        <f>Hechos[[#This Row],[Importe venta total]]-Hechos[[#This Row],[Importe Coste total]]</f>
        <v>526491.36</v>
      </c>
    </row>
    <row r="454" spans="1:12" x14ac:dyDescent="0.3">
      <c r="A454" t="s">
        <v>457</v>
      </c>
      <c r="B454" t="s">
        <v>980</v>
      </c>
      <c r="C454" t="s">
        <v>19</v>
      </c>
      <c r="D454" s="1">
        <v>44754</v>
      </c>
      <c r="E454">
        <v>821671187</v>
      </c>
      <c r="F454" s="1">
        <v>44784</v>
      </c>
      <c r="G454">
        <v>9619</v>
      </c>
      <c r="H454" s="4">
        <v>437.2</v>
      </c>
      <c r="I454" s="4">
        <v>263.33</v>
      </c>
      <c r="J454" s="4">
        <v>4205426.8</v>
      </c>
      <c r="K454" s="4">
        <v>2532971.27</v>
      </c>
      <c r="L454" s="4">
        <f>Hechos[[#This Row],[Importe venta total]]-Hechos[[#This Row],[Importe Coste total]]</f>
        <v>1672455.5299999998</v>
      </c>
    </row>
    <row r="455" spans="1:12" x14ac:dyDescent="0.3">
      <c r="A455" t="s">
        <v>458</v>
      </c>
      <c r="B455" t="s">
        <v>986</v>
      </c>
      <c r="C455" t="s">
        <v>19</v>
      </c>
      <c r="D455" s="1">
        <v>43938</v>
      </c>
      <c r="E455">
        <v>466092240</v>
      </c>
      <c r="F455" s="1">
        <v>43964</v>
      </c>
      <c r="G455">
        <v>5906</v>
      </c>
      <c r="H455" s="4">
        <v>154.06</v>
      </c>
      <c r="I455" s="4">
        <v>90.93</v>
      </c>
      <c r="J455" s="4">
        <v>909878.36</v>
      </c>
      <c r="K455" s="4">
        <v>537032.58000000007</v>
      </c>
      <c r="L455" s="4">
        <f>Hechos[[#This Row],[Importe venta total]]-Hechos[[#This Row],[Importe Coste total]]</f>
        <v>372845.77999999991</v>
      </c>
    </row>
    <row r="456" spans="1:12" x14ac:dyDescent="0.3">
      <c r="A456" t="s">
        <v>459</v>
      </c>
      <c r="B456" t="s">
        <v>976</v>
      </c>
      <c r="C456" t="s">
        <v>19</v>
      </c>
      <c r="D456" s="1">
        <v>44804</v>
      </c>
      <c r="E456">
        <v>498948657</v>
      </c>
      <c r="F456" s="1">
        <v>44820</v>
      </c>
      <c r="G456">
        <v>8850</v>
      </c>
      <c r="H456" s="4">
        <v>255.28</v>
      </c>
      <c r="I456" s="4">
        <v>159.41999999999999</v>
      </c>
      <c r="J456" s="4">
        <v>2259228</v>
      </c>
      <c r="K456" s="4">
        <v>1410867</v>
      </c>
      <c r="L456" s="4">
        <f>Hechos[[#This Row],[Importe venta total]]-Hechos[[#This Row],[Importe Coste total]]</f>
        <v>848361</v>
      </c>
    </row>
    <row r="457" spans="1:12" x14ac:dyDescent="0.3">
      <c r="A457" t="s">
        <v>460</v>
      </c>
      <c r="B457" t="s">
        <v>990</v>
      </c>
      <c r="C457" t="s">
        <v>17</v>
      </c>
      <c r="D457" s="1">
        <v>44260</v>
      </c>
      <c r="E457">
        <v>368726766</v>
      </c>
      <c r="F457" s="1">
        <v>44279</v>
      </c>
      <c r="G457">
        <v>3299</v>
      </c>
      <c r="H457" s="4">
        <v>668.27</v>
      </c>
      <c r="I457" s="4">
        <v>502.54</v>
      </c>
      <c r="J457" s="4">
        <v>2204622.73</v>
      </c>
      <c r="K457" s="4">
        <v>1657879.46</v>
      </c>
      <c r="L457" s="4">
        <f>Hechos[[#This Row],[Importe venta total]]-Hechos[[#This Row],[Importe Coste total]]</f>
        <v>546743.27</v>
      </c>
    </row>
    <row r="458" spans="1:12" x14ac:dyDescent="0.3">
      <c r="A458" t="s">
        <v>30</v>
      </c>
      <c r="B458" t="s">
        <v>978</v>
      </c>
      <c r="C458" t="s">
        <v>17</v>
      </c>
      <c r="D458" s="1">
        <v>44058</v>
      </c>
      <c r="E458">
        <v>494225394</v>
      </c>
      <c r="F458" s="1">
        <v>44098</v>
      </c>
      <c r="G458">
        <v>1132</v>
      </c>
      <c r="H458" s="4">
        <v>47.45</v>
      </c>
      <c r="I458" s="4">
        <v>31.79</v>
      </c>
      <c r="J458" s="4">
        <v>53713.4</v>
      </c>
      <c r="K458" s="4">
        <v>35986.28</v>
      </c>
      <c r="L458" s="4">
        <f>Hechos[[#This Row],[Importe venta total]]-Hechos[[#This Row],[Importe Coste total]]</f>
        <v>17727.120000000003</v>
      </c>
    </row>
    <row r="459" spans="1:12" x14ac:dyDescent="0.3">
      <c r="A459" t="s">
        <v>461</v>
      </c>
      <c r="B459" t="s">
        <v>980</v>
      </c>
      <c r="C459" t="s">
        <v>17</v>
      </c>
      <c r="D459" s="1">
        <v>44007</v>
      </c>
      <c r="E459">
        <v>914555871</v>
      </c>
      <c r="F459" s="1">
        <v>44054</v>
      </c>
      <c r="G459">
        <v>6261</v>
      </c>
      <c r="H459" s="4">
        <v>437.2</v>
      </c>
      <c r="I459" s="4">
        <v>263.33</v>
      </c>
      <c r="J459" s="4">
        <v>2737309.1999999997</v>
      </c>
      <c r="K459" s="4">
        <v>1648709.13</v>
      </c>
      <c r="L459" s="4">
        <f>Hechos[[#This Row],[Importe venta total]]-Hechos[[#This Row],[Importe Coste total]]</f>
        <v>1088600.0699999998</v>
      </c>
    </row>
    <row r="460" spans="1:12" x14ac:dyDescent="0.3">
      <c r="A460" t="s">
        <v>462</v>
      </c>
      <c r="B460" t="s">
        <v>988</v>
      </c>
      <c r="C460" t="s">
        <v>19</v>
      </c>
      <c r="D460" s="1">
        <v>44589</v>
      </c>
      <c r="E460">
        <v>839142024</v>
      </c>
      <c r="F460" s="1">
        <v>44635</v>
      </c>
      <c r="G460">
        <v>9627</v>
      </c>
      <c r="H460" s="4">
        <v>109.28</v>
      </c>
      <c r="I460" s="4">
        <v>35.840000000000003</v>
      </c>
      <c r="J460" s="4">
        <v>1052038.56</v>
      </c>
      <c r="K460" s="4">
        <v>345031.68000000005</v>
      </c>
      <c r="L460" s="4">
        <f>Hechos[[#This Row],[Importe venta total]]-Hechos[[#This Row],[Importe Coste total]]</f>
        <v>707006.88</v>
      </c>
    </row>
    <row r="461" spans="1:12" x14ac:dyDescent="0.3">
      <c r="A461" t="s">
        <v>463</v>
      </c>
      <c r="B461" t="s">
        <v>978</v>
      </c>
      <c r="C461" t="s">
        <v>19</v>
      </c>
      <c r="D461" s="1">
        <v>44342</v>
      </c>
      <c r="E461">
        <v>897720181</v>
      </c>
      <c r="F461" s="1">
        <v>44349</v>
      </c>
      <c r="G461">
        <v>4206</v>
      </c>
      <c r="H461" s="4">
        <v>47.45</v>
      </c>
      <c r="I461" s="4">
        <v>31.79</v>
      </c>
      <c r="J461" s="4">
        <v>199574.7</v>
      </c>
      <c r="K461" s="4">
        <v>133708.74</v>
      </c>
      <c r="L461" s="4">
        <f>Hechos[[#This Row],[Importe venta total]]-Hechos[[#This Row],[Importe Coste total]]</f>
        <v>65865.960000000021</v>
      </c>
    </row>
    <row r="462" spans="1:12" x14ac:dyDescent="0.3">
      <c r="A462" t="s">
        <v>464</v>
      </c>
      <c r="B462" t="s">
        <v>978</v>
      </c>
      <c r="C462" t="s">
        <v>12</v>
      </c>
      <c r="D462" s="1">
        <v>44560</v>
      </c>
      <c r="E462">
        <v>890339171</v>
      </c>
      <c r="F462" s="1">
        <v>44601</v>
      </c>
      <c r="G462">
        <v>1</v>
      </c>
      <c r="H462" s="4">
        <v>47.45</v>
      </c>
      <c r="I462" s="4">
        <v>31.79</v>
      </c>
      <c r="J462" s="4">
        <v>47.45</v>
      </c>
      <c r="K462" s="4">
        <v>31.79</v>
      </c>
      <c r="L462" s="4">
        <f>Hechos[[#This Row],[Importe venta total]]-Hechos[[#This Row],[Importe Coste total]]</f>
        <v>15.660000000000004</v>
      </c>
    </row>
    <row r="463" spans="1:12" x14ac:dyDescent="0.3">
      <c r="A463" t="s">
        <v>465</v>
      </c>
      <c r="B463" t="s">
        <v>968</v>
      </c>
      <c r="C463" t="s">
        <v>17</v>
      </c>
      <c r="D463" s="1">
        <v>44599</v>
      </c>
      <c r="E463">
        <v>237360322</v>
      </c>
      <c r="F463" s="1">
        <v>44616</v>
      </c>
      <c r="G463">
        <v>9049</v>
      </c>
      <c r="H463" s="4">
        <v>152.58000000000001</v>
      </c>
      <c r="I463" s="4">
        <v>97.44</v>
      </c>
      <c r="J463" s="4">
        <v>1380696.4200000002</v>
      </c>
      <c r="K463" s="4">
        <v>881734.56</v>
      </c>
      <c r="L463" s="4">
        <f>Hechos[[#This Row],[Importe venta total]]-Hechos[[#This Row],[Importe Coste total]]</f>
        <v>498961.8600000001</v>
      </c>
    </row>
    <row r="464" spans="1:12" x14ac:dyDescent="0.3">
      <c r="A464" t="s">
        <v>466</v>
      </c>
      <c r="B464" t="s">
        <v>988</v>
      </c>
      <c r="C464" t="s">
        <v>14</v>
      </c>
      <c r="D464" s="1">
        <v>44480</v>
      </c>
      <c r="E464">
        <v>229457461</v>
      </c>
      <c r="F464" s="1">
        <v>44526</v>
      </c>
      <c r="G464">
        <v>417</v>
      </c>
      <c r="H464" s="4">
        <v>109.28</v>
      </c>
      <c r="I464" s="4">
        <v>35.840000000000003</v>
      </c>
      <c r="J464" s="4">
        <v>45569.760000000002</v>
      </c>
      <c r="K464" s="4">
        <v>14945.28</v>
      </c>
      <c r="L464" s="4">
        <f>Hechos[[#This Row],[Importe venta total]]-Hechos[[#This Row],[Importe Coste total]]</f>
        <v>30624.480000000003</v>
      </c>
    </row>
    <row r="465" spans="1:12" x14ac:dyDescent="0.3">
      <c r="A465" t="s">
        <v>467</v>
      </c>
      <c r="B465" t="s">
        <v>982</v>
      </c>
      <c r="C465" t="s">
        <v>19</v>
      </c>
      <c r="D465" s="1">
        <v>44375</v>
      </c>
      <c r="E465">
        <v>877616918</v>
      </c>
      <c r="F465" s="1">
        <v>44375</v>
      </c>
      <c r="G465">
        <v>5203</v>
      </c>
      <c r="H465" s="4">
        <v>81.73</v>
      </c>
      <c r="I465" s="4">
        <v>56.67</v>
      </c>
      <c r="J465" s="4">
        <v>425241.19</v>
      </c>
      <c r="K465" s="4">
        <v>294854.01</v>
      </c>
      <c r="L465" s="4">
        <f>Hechos[[#This Row],[Importe venta total]]-Hechos[[#This Row],[Importe Coste total]]</f>
        <v>130387.18</v>
      </c>
    </row>
    <row r="466" spans="1:12" x14ac:dyDescent="0.3">
      <c r="A466" t="s">
        <v>468</v>
      </c>
      <c r="B466" t="s">
        <v>986</v>
      </c>
      <c r="C466" t="s">
        <v>17</v>
      </c>
      <c r="D466" s="1">
        <v>44076</v>
      </c>
      <c r="E466">
        <v>463137519</v>
      </c>
      <c r="F466" s="1">
        <v>44118</v>
      </c>
      <c r="G466">
        <v>1539</v>
      </c>
      <c r="H466" s="4">
        <v>154.06</v>
      </c>
      <c r="I466" s="4">
        <v>90.93</v>
      </c>
      <c r="J466" s="4">
        <v>237098.34</v>
      </c>
      <c r="K466" s="4">
        <v>139941.27000000002</v>
      </c>
      <c r="L466" s="4">
        <f>Hechos[[#This Row],[Importe venta total]]-Hechos[[#This Row],[Importe Coste total]]</f>
        <v>97157.069999999978</v>
      </c>
    </row>
    <row r="467" spans="1:12" x14ac:dyDescent="0.3">
      <c r="A467" t="s">
        <v>469</v>
      </c>
      <c r="B467" t="s">
        <v>982</v>
      </c>
      <c r="C467" t="s">
        <v>12</v>
      </c>
      <c r="D467" s="1">
        <v>44571</v>
      </c>
      <c r="E467">
        <v>487630593</v>
      </c>
      <c r="F467" s="1">
        <v>44617</v>
      </c>
      <c r="G467">
        <v>9584</v>
      </c>
      <c r="H467" s="4">
        <v>81.73</v>
      </c>
      <c r="I467" s="4">
        <v>56.67</v>
      </c>
      <c r="J467" s="4">
        <v>783300.32</v>
      </c>
      <c r="K467" s="4">
        <v>543125.28</v>
      </c>
      <c r="L467" s="4">
        <f>Hechos[[#This Row],[Importe venta total]]-Hechos[[#This Row],[Importe Coste total]]</f>
        <v>240175.03999999992</v>
      </c>
    </row>
    <row r="468" spans="1:12" x14ac:dyDescent="0.3">
      <c r="A468" t="s">
        <v>470</v>
      </c>
      <c r="B468" t="s">
        <v>986</v>
      </c>
      <c r="C468" t="s">
        <v>12</v>
      </c>
      <c r="D468" s="1">
        <v>44380</v>
      </c>
      <c r="E468">
        <v>723019969</v>
      </c>
      <c r="F468" s="1">
        <v>44404</v>
      </c>
      <c r="G468">
        <v>6531</v>
      </c>
      <c r="H468" s="4">
        <v>154.06</v>
      </c>
      <c r="I468" s="4">
        <v>90.93</v>
      </c>
      <c r="J468" s="4">
        <v>1006165.86</v>
      </c>
      <c r="K468" s="4">
        <v>593863.83000000007</v>
      </c>
      <c r="L468" s="4">
        <f>Hechos[[#This Row],[Importe venta total]]-Hechos[[#This Row],[Importe Coste total]]</f>
        <v>412302.02999999991</v>
      </c>
    </row>
    <row r="469" spans="1:12" x14ac:dyDescent="0.3">
      <c r="A469" t="s">
        <v>471</v>
      </c>
      <c r="B469" t="s">
        <v>976</v>
      </c>
      <c r="C469" t="s">
        <v>19</v>
      </c>
      <c r="D469" s="1">
        <v>44261</v>
      </c>
      <c r="E469">
        <v>561541974</v>
      </c>
      <c r="F469" s="1">
        <v>44265</v>
      </c>
      <c r="G469">
        <v>1604</v>
      </c>
      <c r="H469" s="4">
        <v>255.28</v>
      </c>
      <c r="I469" s="4">
        <v>159.41999999999999</v>
      </c>
      <c r="J469" s="4">
        <v>409469.12</v>
      </c>
      <c r="K469" s="4">
        <v>255709.68</v>
      </c>
      <c r="L469" s="4">
        <f>Hechos[[#This Row],[Importe venta total]]-Hechos[[#This Row],[Importe Coste total]]</f>
        <v>153759.44</v>
      </c>
    </row>
    <row r="470" spans="1:12" x14ac:dyDescent="0.3">
      <c r="A470" t="s">
        <v>472</v>
      </c>
      <c r="B470" t="s">
        <v>986</v>
      </c>
      <c r="C470" t="s">
        <v>14</v>
      </c>
      <c r="D470" s="1">
        <v>44596</v>
      </c>
      <c r="E470">
        <v>365745437</v>
      </c>
      <c r="F470" s="1">
        <v>44596</v>
      </c>
      <c r="G470">
        <v>1057</v>
      </c>
      <c r="H470" s="4">
        <v>154.06</v>
      </c>
      <c r="I470" s="4">
        <v>90.93</v>
      </c>
      <c r="J470" s="4">
        <v>162841.42000000001</v>
      </c>
      <c r="K470" s="4">
        <v>96113.010000000009</v>
      </c>
      <c r="L470" s="4">
        <f>Hechos[[#This Row],[Importe venta total]]-Hechos[[#This Row],[Importe Coste total]]</f>
        <v>66728.41</v>
      </c>
    </row>
    <row r="471" spans="1:12" x14ac:dyDescent="0.3">
      <c r="A471" t="s">
        <v>473</v>
      </c>
      <c r="B471" t="s">
        <v>990</v>
      </c>
      <c r="C471" t="s">
        <v>14</v>
      </c>
      <c r="D471" s="1">
        <v>44869</v>
      </c>
      <c r="E471">
        <v>118491685</v>
      </c>
      <c r="F471" s="1">
        <v>44909</v>
      </c>
      <c r="G471">
        <v>3178</v>
      </c>
      <c r="H471" s="4">
        <v>668.27</v>
      </c>
      <c r="I471" s="4">
        <v>502.54</v>
      </c>
      <c r="J471" s="4">
        <v>2123762.06</v>
      </c>
      <c r="K471" s="4">
        <v>1597072.12</v>
      </c>
      <c r="L471" s="4">
        <f>Hechos[[#This Row],[Importe venta total]]-Hechos[[#This Row],[Importe Coste total]]</f>
        <v>526689.93999999994</v>
      </c>
    </row>
    <row r="472" spans="1:12" x14ac:dyDescent="0.3">
      <c r="A472" t="s">
        <v>474</v>
      </c>
      <c r="B472" t="s">
        <v>990</v>
      </c>
      <c r="C472" t="s">
        <v>14</v>
      </c>
      <c r="D472" s="1">
        <v>44190</v>
      </c>
      <c r="E472">
        <v>772954547</v>
      </c>
      <c r="F472" s="1">
        <v>44230</v>
      </c>
      <c r="G472">
        <v>3282</v>
      </c>
      <c r="H472" s="4">
        <v>668.27</v>
      </c>
      <c r="I472" s="4">
        <v>502.54</v>
      </c>
      <c r="J472" s="4">
        <v>2193262.14</v>
      </c>
      <c r="K472" s="4">
        <v>1649336.28</v>
      </c>
      <c r="L472" s="4">
        <f>Hechos[[#This Row],[Importe venta total]]-Hechos[[#This Row],[Importe Coste total]]</f>
        <v>543925.8600000001</v>
      </c>
    </row>
    <row r="473" spans="1:12" x14ac:dyDescent="0.3">
      <c r="A473" t="s">
        <v>475</v>
      </c>
      <c r="B473" t="s">
        <v>986</v>
      </c>
      <c r="C473" t="s">
        <v>19</v>
      </c>
      <c r="D473" s="1">
        <v>43903</v>
      </c>
      <c r="E473">
        <v>202620351</v>
      </c>
      <c r="F473" s="1">
        <v>43932</v>
      </c>
      <c r="G473">
        <v>8719</v>
      </c>
      <c r="H473" s="4">
        <v>154.06</v>
      </c>
      <c r="I473" s="4">
        <v>90.93</v>
      </c>
      <c r="J473" s="4">
        <v>1343249.14</v>
      </c>
      <c r="K473" s="4">
        <v>792818.67</v>
      </c>
      <c r="L473" s="4">
        <f>Hechos[[#This Row],[Importe venta total]]-Hechos[[#This Row],[Importe Coste total]]</f>
        <v>550430.46999999986</v>
      </c>
    </row>
    <row r="474" spans="1:12" x14ac:dyDescent="0.3">
      <c r="A474" t="s">
        <v>476</v>
      </c>
      <c r="B474" t="s">
        <v>974</v>
      </c>
      <c r="C474" t="s">
        <v>17</v>
      </c>
      <c r="D474" s="1">
        <v>43933</v>
      </c>
      <c r="E474">
        <v>851287925</v>
      </c>
      <c r="F474" s="1">
        <v>43957</v>
      </c>
      <c r="G474">
        <v>3869</v>
      </c>
      <c r="H474" s="4">
        <v>9.33</v>
      </c>
      <c r="I474" s="4">
        <v>6.92</v>
      </c>
      <c r="J474" s="4">
        <v>36097.769999999997</v>
      </c>
      <c r="K474" s="4">
        <v>26773.48</v>
      </c>
      <c r="L474" s="4">
        <f>Hechos[[#This Row],[Importe venta total]]-Hechos[[#This Row],[Importe Coste total]]</f>
        <v>9324.2899999999972</v>
      </c>
    </row>
    <row r="475" spans="1:12" x14ac:dyDescent="0.3">
      <c r="A475" t="s">
        <v>477</v>
      </c>
      <c r="B475" t="s">
        <v>986</v>
      </c>
      <c r="C475" t="s">
        <v>12</v>
      </c>
      <c r="D475" s="1">
        <v>44352</v>
      </c>
      <c r="E475">
        <v>283068597</v>
      </c>
      <c r="F475" s="1">
        <v>44360</v>
      </c>
      <c r="G475">
        <v>5143</v>
      </c>
      <c r="H475" s="4">
        <v>154.06</v>
      </c>
      <c r="I475" s="4">
        <v>90.93</v>
      </c>
      <c r="J475" s="4">
        <v>792330.58</v>
      </c>
      <c r="K475" s="4">
        <v>467652.99000000011</v>
      </c>
      <c r="L475" s="4">
        <f>Hechos[[#This Row],[Importe venta total]]-Hechos[[#This Row],[Importe Coste total]]</f>
        <v>324677.58999999985</v>
      </c>
    </row>
    <row r="476" spans="1:12" x14ac:dyDescent="0.3">
      <c r="A476" t="s">
        <v>478</v>
      </c>
      <c r="B476" t="s">
        <v>978</v>
      </c>
      <c r="C476" t="s">
        <v>19</v>
      </c>
      <c r="D476" s="1">
        <v>44857</v>
      </c>
      <c r="E476">
        <v>632386195</v>
      </c>
      <c r="F476" s="1">
        <v>44907</v>
      </c>
      <c r="G476">
        <v>5983</v>
      </c>
      <c r="H476" s="4">
        <v>47.45</v>
      </c>
      <c r="I476" s="4">
        <v>31.79</v>
      </c>
      <c r="J476" s="4">
        <v>283893.35000000003</v>
      </c>
      <c r="K476" s="4">
        <v>190199.57</v>
      </c>
      <c r="L476" s="4">
        <f>Hechos[[#This Row],[Importe venta total]]-Hechos[[#This Row],[Importe Coste total]]</f>
        <v>93693.780000000028</v>
      </c>
    </row>
    <row r="477" spans="1:12" x14ac:dyDescent="0.3">
      <c r="A477" t="s">
        <v>479</v>
      </c>
      <c r="B477" t="s">
        <v>968</v>
      </c>
      <c r="C477" t="s">
        <v>12</v>
      </c>
      <c r="D477" s="1">
        <v>44247</v>
      </c>
      <c r="E477">
        <v>953977048</v>
      </c>
      <c r="F477" s="1">
        <v>44277</v>
      </c>
      <c r="G477">
        <v>1863</v>
      </c>
      <c r="H477" s="4">
        <v>152.58000000000001</v>
      </c>
      <c r="I477" s="4">
        <v>97.44</v>
      </c>
      <c r="J477" s="4">
        <v>284256.54000000004</v>
      </c>
      <c r="K477" s="4">
        <v>181530.72</v>
      </c>
      <c r="L477" s="4">
        <f>Hechos[[#This Row],[Importe venta total]]-Hechos[[#This Row],[Importe Coste total]]</f>
        <v>102725.82000000004</v>
      </c>
    </row>
    <row r="478" spans="1:12" x14ac:dyDescent="0.3">
      <c r="A478" t="s">
        <v>480</v>
      </c>
      <c r="B478" t="s">
        <v>980</v>
      </c>
      <c r="C478" t="s">
        <v>17</v>
      </c>
      <c r="D478" s="1">
        <v>44078</v>
      </c>
      <c r="E478">
        <v>372889983</v>
      </c>
      <c r="F478" s="1">
        <v>44099</v>
      </c>
      <c r="G478">
        <v>5287</v>
      </c>
      <c r="H478" s="4">
        <v>437.2</v>
      </c>
      <c r="I478" s="4">
        <v>263.33</v>
      </c>
      <c r="J478" s="4">
        <v>2311476.4</v>
      </c>
      <c r="K478" s="4">
        <v>1392225.71</v>
      </c>
      <c r="L478" s="4">
        <f>Hechos[[#This Row],[Importe venta total]]-Hechos[[#This Row],[Importe Coste total]]</f>
        <v>919250.69</v>
      </c>
    </row>
    <row r="479" spans="1:12" x14ac:dyDescent="0.3">
      <c r="A479" t="s">
        <v>481</v>
      </c>
      <c r="B479" t="s">
        <v>988</v>
      </c>
      <c r="C479" t="s">
        <v>19</v>
      </c>
      <c r="D479" s="1">
        <v>43966</v>
      </c>
      <c r="E479">
        <v>334486329</v>
      </c>
      <c r="F479" s="1">
        <v>43973</v>
      </c>
      <c r="G479">
        <v>793</v>
      </c>
      <c r="H479" s="4">
        <v>109.28</v>
      </c>
      <c r="I479" s="4">
        <v>35.840000000000003</v>
      </c>
      <c r="J479" s="4">
        <v>86659.04</v>
      </c>
      <c r="K479" s="4">
        <v>28421.120000000003</v>
      </c>
      <c r="L479" s="4">
        <f>Hechos[[#This Row],[Importe venta total]]-Hechos[[#This Row],[Importe Coste total]]</f>
        <v>58237.919999999991</v>
      </c>
    </row>
    <row r="480" spans="1:12" x14ac:dyDescent="0.3">
      <c r="A480" t="s">
        <v>482</v>
      </c>
      <c r="B480" t="s">
        <v>986</v>
      </c>
      <c r="C480" t="s">
        <v>19</v>
      </c>
      <c r="D480" s="1">
        <v>44194</v>
      </c>
      <c r="E480">
        <v>554439914</v>
      </c>
      <c r="F480" s="1">
        <v>44204</v>
      </c>
      <c r="G480">
        <v>9946</v>
      </c>
      <c r="H480" s="4">
        <v>154.06</v>
      </c>
      <c r="I480" s="4">
        <v>90.93</v>
      </c>
      <c r="J480" s="4">
        <v>1532280.76</v>
      </c>
      <c r="K480" s="4">
        <v>904389.78</v>
      </c>
      <c r="L480" s="4">
        <f>Hechos[[#This Row],[Importe venta total]]-Hechos[[#This Row],[Importe Coste total]]</f>
        <v>627890.98</v>
      </c>
    </row>
    <row r="481" spans="1:12" x14ac:dyDescent="0.3">
      <c r="A481" t="s">
        <v>460</v>
      </c>
      <c r="B481" t="s">
        <v>990</v>
      </c>
      <c r="C481" t="s">
        <v>19</v>
      </c>
      <c r="D481" s="1">
        <v>44150</v>
      </c>
      <c r="E481">
        <v>368737065</v>
      </c>
      <c r="F481" s="1">
        <v>44166</v>
      </c>
      <c r="G481">
        <v>6347</v>
      </c>
      <c r="H481" s="4">
        <v>668.27</v>
      </c>
      <c r="I481" s="4">
        <v>502.54</v>
      </c>
      <c r="J481" s="4">
        <v>4241509.6899999995</v>
      </c>
      <c r="K481" s="4">
        <v>3189621.3800000004</v>
      </c>
      <c r="L481" s="4">
        <f>Hechos[[#This Row],[Importe venta total]]-Hechos[[#This Row],[Importe Coste total]]</f>
        <v>1051888.3099999991</v>
      </c>
    </row>
    <row r="482" spans="1:12" x14ac:dyDescent="0.3">
      <c r="A482" t="s">
        <v>483</v>
      </c>
      <c r="B482" t="s">
        <v>984</v>
      </c>
      <c r="C482" t="s">
        <v>17</v>
      </c>
      <c r="D482" s="1">
        <v>43889</v>
      </c>
      <c r="E482">
        <v>983676612</v>
      </c>
      <c r="F482" s="1">
        <v>43939</v>
      </c>
      <c r="G482">
        <v>624</v>
      </c>
      <c r="H482" s="4">
        <v>651.21</v>
      </c>
      <c r="I482" s="4">
        <v>524.96</v>
      </c>
      <c r="J482" s="4">
        <v>406355.04</v>
      </c>
      <c r="K482" s="4">
        <v>327575.04000000004</v>
      </c>
      <c r="L482" s="4">
        <f>Hechos[[#This Row],[Importe venta total]]-Hechos[[#This Row],[Importe Coste total]]</f>
        <v>78779.999999999942</v>
      </c>
    </row>
    <row r="483" spans="1:12" x14ac:dyDescent="0.3">
      <c r="A483" t="s">
        <v>484</v>
      </c>
      <c r="B483" t="s">
        <v>972</v>
      </c>
      <c r="C483" t="s">
        <v>19</v>
      </c>
      <c r="D483" s="1">
        <v>44657</v>
      </c>
      <c r="E483">
        <v>525869882</v>
      </c>
      <c r="F483" s="1">
        <v>44703</v>
      </c>
      <c r="G483">
        <v>5439</v>
      </c>
      <c r="H483" s="4">
        <v>205.7</v>
      </c>
      <c r="I483" s="4">
        <v>117.11</v>
      </c>
      <c r="J483" s="4">
        <v>1118802.3</v>
      </c>
      <c r="K483" s="4">
        <v>636961.29</v>
      </c>
      <c r="L483" s="4">
        <f>Hechos[[#This Row],[Importe venta total]]-Hechos[[#This Row],[Importe Coste total]]</f>
        <v>481841.01</v>
      </c>
    </row>
    <row r="484" spans="1:12" x14ac:dyDescent="0.3">
      <c r="A484" t="s">
        <v>485</v>
      </c>
      <c r="B484" t="s">
        <v>974</v>
      </c>
      <c r="C484" t="s">
        <v>14</v>
      </c>
      <c r="D484" s="1">
        <v>44193</v>
      </c>
      <c r="E484">
        <v>792240703</v>
      </c>
      <c r="F484" s="1">
        <v>44225</v>
      </c>
      <c r="G484">
        <v>484</v>
      </c>
      <c r="H484" s="4">
        <v>9.33</v>
      </c>
      <c r="I484" s="4">
        <v>6.92</v>
      </c>
      <c r="J484" s="4">
        <v>4515.72</v>
      </c>
      <c r="K484" s="4">
        <v>3349.2799999999997</v>
      </c>
      <c r="L484" s="4">
        <f>Hechos[[#This Row],[Importe venta total]]-Hechos[[#This Row],[Importe Coste total]]</f>
        <v>1166.4400000000005</v>
      </c>
    </row>
    <row r="485" spans="1:12" x14ac:dyDescent="0.3">
      <c r="A485" t="s">
        <v>486</v>
      </c>
      <c r="B485" t="s">
        <v>972</v>
      </c>
      <c r="C485" t="s">
        <v>14</v>
      </c>
      <c r="D485" s="1">
        <v>44560</v>
      </c>
      <c r="E485">
        <v>500025403</v>
      </c>
      <c r="F485" s="1">
        <v>44607</v>
      </c>
      <c r="G485">
        <v>7483</v>
      </c>
      <c r="H485" s="4">
        <v>205.7</v>
      </c>
      <c r="I485" s="4">
        <v>117.11</v>
      </c>
      <c r="J485" s="4">
        <v>1539253.1</v>
      </c>
      <c r="K485" s="4">
        <v>876334.13</v>
      </c>
      <c r="L485" s="4">
        <f>Hechos[[#This Row],[Importe venta total]]-Hechos[[#This Row],[Importe Coste total]]</f>
        <v>662918.97000000009</v>
      </c>
    </row>
    <row r="486" spans="1:12" x14ac:dyDescent="0.3">
      <c r="A486" t="s">
        <v>487</v>
      </c>
      <c r="B486" t="s">
        <v>974</v>
      </c>
      <c r="C486" t="s">
        <v>17</v>
      </c>
      <c r="D486" s="1">
        <v>44311</v>
      </c>
      <c r="E486">
        <v>236772811</v>
      </c>
      <c r="F486" s="1">
        <v>44327</v>
      </c>
      <c r="G486">
        <v>5191</v>
      </c>
      <c r="H486" s="4">
        <v>9.33</v>
      </c>
      <c r="I486" s="4">
        <v>6.92</v>
      </c>
      <c r="J486" s="4">
        <v>48432.03</v>
      </c>
      <c r="K486" s="4">
        <v>35921.72</v>
      </c>
      <c r="L486" s="4">
        <f>Hechos[[#This Row],[Importe venta total]]-Hechos[[#This Row],[Importe Coste total]]</f>
        <v>12510.309999999998</v>
      </c>
    </row>
    <row r="487" spans="1:12" x14ac:dyDescent="0.3">
      <c r="A487" t="s">
        <v>488</v>
      </c>
      <c r="B487" t="s">
        <v>990</v>
      </c>
      <c r="C487" t="s">
        <v>19</v>
      </c>
      <c r="D487" s="1">
        <v>44238</v>
      </c>
      <c r="E487">
        <v>210344254</v>
      </c>
      <c r="F487" s="1">
        <v>44270</v>
      </c>
      <c r="G487">
        <v>4394</v>
      </c>
      <c r="H487" s="4">
        <v>668.27</v>
      </c>
      <c r="I487" s="4">
        <v>502.54</v>
      </c>
      <c r="J487" s="4">
        <v>2936378.38</v>
      </c>
      <c r="K487" s="4">
        <v>2208160.7599999998</v>
      </c>
      <c r="L487" s="4">
        <f>Hechos[[#This Row],[Importe venta total]]-Hechos[[#This Row],[Importe Coste total]]</f>
        <v>728217.62000000011</v>
      </c>
    </row>
    <row r="488" spans="1:12" x14ac:dyDescent="0.3">
      <c r="A488" t="s">
        <v>489</v>
      </c>
      <c r="B488" t="s">
        <v>988</v>
      </c>
      <c r="C488" t="s">
        <v>12</v>
      </c>
      <c r="D488" s="1">
        <v>44754</v>
      </c>
      <c r="E488">
        <v>698913562</v>
      </c>
      <c r="F488" s="1">
        <v>44775</v>
      </c>
      <c r="G488">
        <v>2909</v>
      </c>
      <c r="H488" s="4">
        <v>109.28</v>
      </c>
      <c r="I488" s="4">
        <v>35.840000000000003</v>
      </c>
      <c r="J488" s="4">
        <v>317895.52</v>
      </c>
      <c r="K488" s="4">
        <v>104258.56</v>
      </c>
      <c r="L488" s="4">
        <f>Hechos[[#This Row],[Importe venta total]]-Hechos[[#This Row],[Importe Coste total]]</f>
        <v>213636.96000000002</v>
      </c>
    </row>
    <row r="489" spans="1:12" x14ac:dyDescent="0.3">
      <c r="A489" t="s">
        <v>490</v>
      </c>
      <c r="B489" t="s">
        <v>986</v>
      </c>
      <c r="C489" t="s">
        <v>19</v>
      </c>
      <c r="D489" s="1">
        <v>44333</v>
      </c>
      <c r="E489">
        <v>700967061</v>
      </c>
      <c r="F489" s="1">
        <v>44360</v>
      </c>
      <c r="G489">
        <v>585</v>
      </c>
      <c r="H489" s="4">
        <v>154.06</v>
      </c>
      <c r="I489" s="4">
        <v>90.93</v>
      </c>
      <c r="J489" s="4">
        <v>90125.1</v>
      </c>
      <c r="K489" s="4">
        <v>53194.05</v>
      </c>
      <c r="L489" s="4">
        <f>Hechos[[#This Row],[Importe venta total]]-Hechos[[#This Row],[Importe Coste total]]</f>
        <v>36931.050000000003</v>
      </c>
    </row>
    <row r="490" spans="1:12" x14ac:dyDescent="0.3">
      <c r="A490" t="s">
        <v>491</v>
      </c>
      <c r="B490" t="s">
        <v>988</v>
      </c>
      <c r="C490" t="s">
        <v>17</v>
      </c>
      <c r="D490" s="1">
        <v>44204</v>
      </c>
      <c r="E490">
        <v>185303580</v>
      </c>
      <c r="F490" s="1">
        <v>44234</v>
      </c>
      <c r="G490">
        <v>4302</v>
      </c>
      <c r="H490" s="4">
        <v>109.28</v>
      </c>
      <c r="I490" s="4">
        <v>35.840000000000003</v>
      </c>
      <c r="J490" s="4">
        <v>470122.56</v>
      </c>
      <c r="K490" s="4">
        <v>154183.68000000002</v>
      </c>
      <c r="L490" s="4">
        <f>Hechos[[#This Row],[Importe venta total]]-Hechos[[#This Row],[Importe Coste total]]</f>
        <v>315938.88</v>
      </c>
    </row>
    <row r="491" spans="1:12" x14ac:dyDescent="0.3">
      <c r="A491" t="s">
        <v>492</v>
      </c>
      <c r="B491" t="s">
        <v>982</v>
      </c>
      <c r="C491" t="s">
        <v>14</v>
      </c>
      <c r="D491" s="1">
        <v>44701</v>
      </c>
      <c r="E491">
        <v>541034448</v>
      </c>
      <c r="F491" s="1">
        <v>44723</v>
      </c>
      <c r="G491">
        <v>2971</v>
      </c>
      <c r="H491" s="4">
        <v>81.73</v>
      </c>
      <c r="I491" s="4">
        <v>56.67</v>
      </c>
      <c r="J491" s="4">
        <v>242819.83</v>
      </c>
      <c r="K491" s="4">
        <v>168366.57</v>
      </c>
      <c r="L491" s="4">
        <f>Hechos[[#This Row],[Importe venta total]]-Hechos[[#This Row],[Importe Coste total]]</f>
        <v>74453.25999999998</v>
      </c>
    </row>
    <row r="492" spans="1:12" x14ac:dyDescent="0.3">
      <c r="A492" t="s">
        <v>493</v>
      </c>
      <c r="B492" t="s">
        <v>976</v>
      </c>
      <c r="C492" t="s">
        <v>17</v>
      </c>
      <c r="D492" s="1">
        <v>44737</v>
      </c>
      <c r="E492">
        <v>527583491</v>
      </c>
      <c r="F492" s="1">
        <v>44773</v>
      </c>
      <c r="G492">
        <v>2534</v>
      </c>
      <c r="H492" s="4">
        <v>255.28</v>
      </c>
      <c r="I492" s="4">
        <v>159.41999999999999</v>
      </c>
      <c r="J492" s="4">
        <v>646879.52</v>
      </c>
      <c r="K492" s="4">
        <v>403970.28</v>
      </c>
      <c r="L492" s="4">
        <f>Hechos[[#This Row],[Importe venta total]]-Hechos[[#This Row],[Importe Coste total]]</f>
        <v>242909.24</v>
      </c>
    </row>
    <row r="493" spans="1:12" x14ac:dyDescent="0.3">
      <c r="A493" t="s">
        <v>494</v>
      </c>
      <c r="B493" t="s">
        <v>982</v>
      </c>
      <c r="C493" t="s">
        <v>12</v>
      </c>
      <c r="D493" s="1">
        <v>44417</v>
      </c>
      <c r="E493">
        <v>324687039</v>
      </c>
      <c r="F493" s="1">
        <v>44433</v>
      </c>
      <c r="G493">
        <v>965</v>
      </c>
      <c r="H493" s="4">
        <v>81.73</v>
      </c>
      <c r="I493" s="4">
        <v>56.67</v>
      </c>
      <c r="J493" s="4">
        <v>78869.45</v>
      </c>
      <c r="K493" s="4">
        <v>54686.55</v>
      </c>
      <c r="L493" s="4">
        <f>Hechos[[#This Row],[Importe venta total]]-Hechos[[#This Row],[Importe Coste total]]</f>
        <v>24182.899999999994</v>
      </c>
    </row>
    <row r="494" spans="1:12" x14ac:dyDescent="0.3">
      <c r="A494" t="s">
        <v>495</v>
      </c>
      <c r="B494" t="s">
        <v>980</v>
      </c>
      <c r="C494" t="s">
        <v>19</v>
      </c>
      <c r="D494" s="1">
        <v>44513</v>
      </c>
      <c r="E494">
        <v>182393920</v>
      </c>
      <c r="F494" s="1">
        <v>44561</v>
      </c>
      <c r="G494">
        <v>3269</v>
      </c>
      <c r="H494" s="4">
        <v>437.2</v>
      </c>
      <c r="I494" s="4">
        <v>263.33</v>
      </c>
      <c r="J494" s="4">
        <v>1429206.8</v>
      </c>
      <c r="K494" s="4">
        <v>860825.7699999999</v>
      </c>
      <c r="L494" s="4">
        <f>Hechos[[#This Row],[Importe venta total]]-Hechos[[#This Row],[Importe Coste total]]</f>
        <v>568381.03000000014</v>
      </c>
    </row>
    <row r="495" spans="1:12" x14ac:dyDescent="0.3">
      <c r="A495" t="s">
        <v>496</v>
      </c>
      <c r="B495" t="s">
        <v>974</v>
      </c>
      <c r="C495" t="s">
        <v>12</v>
      </c>
      <c r="D495" s="1">
        <v>43859</v>
      </c>
      <c r="E495">
        <v>871065461</v>
      </c>
      <c r="F495" s="1">
        <v>43884</v>
      </c>
      <c r="G495">
        <v>6482</v>
      </c>
      <c r="H495" s="4">
        <v>9.33</v>
      </c>
      <c r="I495" s="4">
        <v>6.92</v>
      </c>
      <c r="J495" s="4">
        <v>60477.06</v>
      </c>
      <c r="K495" s="4">
        <v>44855.44</v>
      </c>
      <c r="L495" s="4">
        <f>Hechos[[#This Row],[Importe venta total]]-Hechos[[#This Row],[Importe Coste total]]</f>
        <v>15621.619999999995</v>
      </c>
    </row>
    <row r="496" spans="1:12" x14ac:dyDescent="0.3">
      <c r="A496" t="s">
        <v>497</v>
      </c>
      <c r="B496" t="s">
        <v>984</v>
      </c>
      <c r="C496" t="s">
        <v>14</v>
      </c>
      <c r="D496" s="1">
        <v>44043</v>
      </c>
      <c r="E496">
        <v>531375491</v>
      </c>
      <c r="F496" s="1">
        <v>44077</v>
      </c>
      <c r="G496">
        <v>4671</v>
      </c>
      <c r="H496" s="4">
        <v>651.21</v>
      </c>
      <c r="I496" s="4">
        <v>524.96</v>
      </c>
      <c r="J496" s="4">
        <v>3041801.91</v>
      </c>
      <c r="K496" s="4">
        <v>2452088.16</v>
      </c>
      <c r="L496" s="4">
        <f>Hechos[[#This Row],[Importe venta total]]-Hechos[[#This Row],[Importe Coste total]]</f>
        <v>589713.75</v>
      </c>
    </row>
    <row r="497" spans="1:12" x14ac:dyDescent="0.3">
      <c r="A497" t="s">
        <v>498</v>
      </c>
      <c r="B497" t="s">
        <v>972</v>
      </c>
      <c r="C497" t="s">
        <v>17</v>
      </c>
      <c r="D497" s="1">
        <v>44713</v>
      </c>
      <c r="E497">
        <v>524310338</v>
      </c>
      <c r="F497" s="1">
        <v>44735</v>
      </c>
      <c r="G497">
        <v>3935</v>
      </c>
      <c r="H497" s="4">
        <v>205.7</v>
      </c>
      <c r="I497" s="4">
        <v>117.11</v>
      </c>
      <c r="J497" s="4">
        <v>809429.5</v>
      </c>
      <c r="K497" s="4">
        <v>460827.85</v>
      </c>
      <c r="L497" s="4">
        <f>Hechos[[#This Row],[Importe venta total]]-Hechos[[#This Row],[Importe Coste total]]</f>
        <v>348601.65</v>
      </c>
    </row>
    <row r="498" spans="1:12" x14ac:dyDescent="0.3">
      <c r="A498" t="s">
        <v>499</v>
      </c>
      <c r="B498" t="s">
        <v>968</v>
      </c>
      <c r="C498" t="s">
        <v>14</v>
      </c>
      <c r="D498" s="1">
        <v>44097</v>
      </c>
      <c r="E498">
        <v>481168830</v>
      </c>
      <c r="F498" s="1">
        <v>44124</v>
      </c>
      <c r="G498">
        <v>7404</v>
      </c>
      <c r="H498" s="4">
        <v>152.58000000000001</v>
      </c>
      <c r="I498" s="4">
        <v>97.44</v>
      </c>
      <c r="J498" s="4">
        <v>1129702.32</v>
      </c>
      <c r="K498" s="4">
        <v>721445.76</v>
      </c>
      <c r="L498" s="4">
        <f>Hechos[[#This Row],[Importe venta total]]-Hechos[[#This Row],[Importe Coste total]]</f>
        <v>408256.56000000006</v>
      </c>
    </row>
    <row r="499" spans="1:12" x14ac:dyDescent="0.3">
      <c r="A499" t="s">
        <v>500</v>
      </c>
      <c r="B499" t="s">
        <v>990</v>
      </c>
      <c r="C499" t="s">
        <v>19</v>
      </c>
      <c r="D499" s="1">
        <v>44747</v>
      </c>
      <c r="E499">
        <v>553562295</v>
      </c>
      <c r="F499" s="1">
        <v>44795</v>
      </c>
      <c r="G499">
        <v>239</v>
      </c>
      <c r="H499" s="4">
        <v>668.27</v>
      </c>
      <c r="I499" s="4">
        <v>502.54</v>
      </c>
      <c r="J499" s="4">
        <v>159716.53</v>
      </c>
      <c r="K499" s="4">
        <v>120107.06</v>
      </c>
      <c r="L499" s="4">
        <f>Hechos[[#This Row],[Importe venta total]]-Hechos[[#This Row],[Importe Coste total]]</f>
        <v>39609.47</v>
      </c>
    </row>
    <row r="500" spans="1:12" x14ac:dyDescent="0.3">
      <c r="A500" t="s">
        <v>501</v>
      </c>
      <c r="B500" t="s">
        <v>972</v>
      </c>
      <c r="C500" t="s">
        <v>12</v>
      </c>
      <c r="D500" s="1">
        <v>44662</v>
      </c>
      <c r="E500">
        <v>963414561</v>
      </c>
      <c r="F500" s="1">
        <v>44685</v>
      </c>
      <c r="G500">
        <v>4633</v>
      </c>
      <c r="H500" s="4">
        <v>205.7</v>
      </c>
      <c r="I500" s="4">
        <v>117.11</v>
      </c>
      <c r="J500" s="4">
        <v>953008.1</v>
      </c>
      <c r="K500" s="4">
        <v>542570.63</v>
      </c>
      <c r="L500" s="4">
        <f>Hechos[[#This Row],[Importe venta total]]-Hechos[[#This Row],[Importe Coste total]]</f>
        <v>410437.47</v>
      </c>
    </row>
    <row r="501" spans="1:12" x14ac:dyDescent="0.3">
      <c r="A501" t="s">
        <v>502</v>
      </c>
      <c r="B501" t="s">
        <v>972</v>
      </c>
      <c r="C501" t="s">
        <v>17</v>
      </c>
      <c r="D501" s="1">
        <v>44079</v>
      </c>
      <c r="E501">
        <v>652961957</v>
      </c>
      <c r="F501" s="1">
        <v>44081</v>
      </c>
      <c r="G501">
        <v>4808</v>
      </c>
      <c r="H501" s="4">
        <v>205.7</v>
      </c>
      <c r="I501" s="4">
        <v>117.11</v>
      </c>
      <c r="J501" s="4">
        <v>989005.6</v>
      </c>
      <c r="K501" s="4">
        <v>563064.88</v>
      </c>
      <c r="L501" s="4">
        <f>Hechos[[#This Row],[Importe venta total]]-Hechos[[#This Row],[Importe Coste total]]</f>
        <v>425940.72</v>
      </c>
    </row>
    <row r="502" spans="1:12" x14ac:dyDescent="0.3">
      <c r="A502" t="s">
        <v>503</v>
      </c>
      <c r="B502" t="s">
        <v>968</v>
      </c>
      <c r="C502" t="s">
        <v>12</v>
      </c>
      <c r="D502" s="1">
        <v>43901</v>
      </c>
      <c r="E502">
        <v>434753310</v>
      </c>
      <c r="F502" s="1">
        <v>43928</v>
      </c>
      <c r="G502">
        <v>2021</v>
      </c>
      <c r="H502" s="4">
        <v>152.58000000000001</v>
      </c>
      <c r="I502" s="4">
        <v>97.44</v>
      </c>
      <c r="J502" s="4">
        <v>308364.18000000005</v>
      </c>
      <c r="K502" s="4">
        <v>196926.24</v>
      </c>
      <c r="L502" s="4">
        <f>Hechos[[#This Row],[Importe venta total]]-Hechos[[#This Row],[Importe Coste total]]</f>
        <v>111437.94000000006</v>
      </c>
    </row>
    <row r="503" spans="1:12" x14ac:dyDescent="0.3">
      <c r="A503" t="s">
        <v>504</v>
      </c>
      <c r="B503" t="s">
        <v>980</v>
      </c>
      <c r="C503" t="s">
        <v>17</v>
      </c>
      <c r="D503" s="1">
        <v>44133</v>
      </c>
      <c r="E503">
        <v>741649949</v>
      </c>
      <c r="F503" s="1">
        <v>44183</v>
      </c>
      <c r="G503">
        <v>9556</v>
      </c>
      <c r="H503" s="4">
        <v>437.2</v>
      </c>
      <c r="I503" s="4">
        <v>263.33</v>
      </c>
      <c r="J503" s="4">
        <v>4177883.2</v>
      </c>
      <c r="K503" s="4">
        <v>2516381.48</v>
      </c>
      <c r="L503" s="4">
        <f>Hechos[[#This Row],[Importe venta total]]-Hechos[[#This Row],[Importe Coste total]]</f>
        <v>1661501.7200000002</v>
      </c>
    </row>
    <row r="504" spans="1:12" x14ac:dyDescent="0.3">
      <c r="A504" t="s">
        <v>505</v>
      </c>
      <c r="B504" t="s">
        <v>974</v>
      </c>
      <c r="C504" t="s">
        <v>17</v>
      </c>
      <c r="D504" s="1">
        <v>44409</v>
      </c>
      <c r="E504">
        <v>276825702</v>
      </c>
      <c r="F504" s="1">
        <v>44419</v>
      </c>
      <c r="G504">
        <v>7732</v>
      </c>
      <c r="H504" s="4">
        <v>9.33</v>
      </c>
      <c r="I504" s="4">
        <v>6.92</v>
      </c>
      <c r="J504" s="4">
        <v>72139.56</v>
      </c>
      <c r="K504" s="4">
        <v>53505.440000000002</v>
      </c>
      <c r="L504" s="4">
        <f>Hechos[[#This Row],[Importe venta total]]-Hechos[[#This Row],[Importe Coste total]]</f>
        <v>18634.119999999995</v>
      </c>
    </row>
    <row r="505" spans="1:12" x14ac:dyDescent="0.3">
      <c r="A505" t="s">
        <v>506</v>
      </c>
      <c r="B505" t="s">
        <v>990</v>
      </c>
      <c r="C505" t="s">
        <v>19</v>
      </c>
      <c r="D505" s="1">
        <v>44506</v>
      </c>
      <c r="E505">
        <v>963766896</v>
      </c>
      <c r="F505" s="1">
        <v>44521</v>
      </c>
      <c r="G505">
        <v>8896</v>
      </c>
      <c r="H505" s="4">
        <v>668.27</v>
      </c>
      <c r="I505" s="4">
        <v>502.54</v>
      </c>
      <c r="J505" s="4">
        <v>5944929.9199999999</v>
      </c>
      <c r="K505" s="4">
        <v>4470595.84</v>
      </c>
      <c r="L505" s="4">
        <f>Hechos[[#This Row],[Importe venta total]]-Hechos[[#This Row],[Importe Coste total]]</f>
        <v>1474334.08</v>
      </c>
    </row>
    <row r="506" spans="1:12" x14ac:dyDescent="0.3">
      <c r="A506" t="s">
        <v>507</v>
      </c>
      <c r="B506" t="s">
        <v>984</v>
      </c>
      <c r="C506" t="s">
        <v>17</v>
      </c>
      <c r="D506" s="1">
        <v>44871</v>
      </c>
      <c r="E506">
        <v>296272361</v>
      </c>
      <c r="F506" s="1">
        <v>44876</v>
      </c>
      <c r="G506">
        <v>2430</v>
      </c>
      <c r="H506" s="4">
        <v>651.21</v>
      </c>
      <c r="I506" s="4">
        <v>524.96</v>
      </c>
      <c r="J506" s="4">
        <v>1582440.3</v>
      </c>
      <c r="K506" s="4">
        <v>1275652.8</v>
      </c>
      <c r="L506" s="4">
        <f>Hechos[[#This Row],[Importe venta total]]-Hechos[[#This Row],[Importe Coste total]]</f>
        <v>306787.5</v>
      </c>
    </row>
    <row r="507" spans="1:12" x14ac:dyDescent="0.3">
      <c r="A507" t="s">
        <v>508</v>
      </c>
      <c r="B507" t="s">
        <v>976</v>
      </c>
      <c r="C507" t="s">
        <v>12</v>
      </c>
      <c r="D507" s="1">
        <v>44010</v>
      </c>
      <c r="E507">
        <v>788453423</v>
      </c>
      <c r="F507" s="1">
        <v>44047</v>
      </c>
      <c r="G507">
        <v>9744</v>
      </c>
      <c r="H507" s="4">
        <v>255.28</v>
      </c>
      <c r="I507" s="4">
        <v>159.41999999999999</v>
      </c>
      <c r="J507" s="4">
        <v>2487448.3199999998</v>
      </c>
      <c r="K507" s="4">
        <v>1553388.48</v>
      </c>
      <c r="L507" s="4">
        <f>Hechos[[#This Row],[Importe venta total]]-Hechos[[#This Row],[Importe Coste total]]</f>
        <v>934059.83999999985</v>
      </c>
    </row>
    <row r="508" spans="1:12" x14ac:dyDescent="0.3">
      <c r="A508" t="s">
        <v>509</v>
      </c>
      <c r="B508" t="s">
        <v>972</v>
      </c>
      <c r="C508" t="s">
        <v>19</v>
      </c>
      <c r="D508" s="1">
        <v>44230</v>
      </c>
      <c r="E508">
        <v>524733912</v>
      </c>
      <c r="F508" s="1">
        <v>44235</v>
      </c>
      <c r="G508">
        <v>9280</v>
      </c>
      <c r="H508" s="4">
        <v>205.7</v>
      </c>
      <c r="I508" s="4">
        <v>117.11</v>
      </c>
      <c r="J508" s="4">
        <v>1908896</v>
      </c>
      <c r="K508" s="4">
        <v>1086780.8</v>
      </c>
      <c r="L508" s="4">
        <f>Hechos[[#This Row],[Importe venta total]]-Hechos[[#This Row],[Importe Coste total]]</f>
        <v>822115.2</v>
      </c>
    </row>
    <row r="509" spans="1:12" x14ac:dyDescent="0.3">
      <c r="A509" t="s">
        <v>510</v>
      </c>
      <c r="B509" t="s">
        <v>974</v>
      </c>
      <c r="C509" t="s">
        <v>19</v>
      </c>
      <c r="D509" s="1">
        <v>44852</v>
      </c>
      <c r="E509">
        <v>809850156</v>
      </c>
      <c r="F509" s="1">
        <v>44869</v>
      </c>
      <c r="G509">
        <v>1513</v>
      </c>
      <c r="H509" s="4">
        <v>9.33</v>
      </c>
      <c r="I509" s="4">
        <v>6.92</v>
      </c>
      <c r="J509" s="4">
        <v>14116.29</v>
      </c>
      <c r="K509" s="4">
        <v>10469.959999999999</v>
      </c>
      <c r="L509" s="4">
        <f>Hechos[[#This Row],[Importe venta total]]-Hechos[[#This Row],[Importe Coste total]]</f>
        <v>3646.3300000000017</v>
      </c>
    </row>
    <row r="510" spans="1:12" x14ac:dyDescent="0.3">
      <c r="A510" t="s">
        <v>511</v>
      </c>
      <c r="B510" t="s">
        <v>968</v>
      </c>
      <c r="C510" t="s">
        <v>17</v>
      </c>
      <c r="D510" s="1">
        <v>44822</v>
      </c>
      <c r="E510">
        <v>318850982</v>
      </c>
      <c r="F510" s="1">
        <v>44840</v>
      </c>
      <c r="G510">
        <v>3946</v>
      </c>
      <c r="H510" s="4">
        <v>152.58000000000001</v>
      </c>
      <c r="I510" s="4">
        <v>97.44</v>
      </c>
      <c r="J510" s="4">
        <v>602080.68000000005</v>
      </c>
      <c r="K510" s="4">
        <v>384498.24</v>
      </c>
      <c r="L510" s="4">
        <f>Hechos[[#This Row],[Importe venta total]]-Hechos[[#This Row],[Importe Coste total]]</f>
        <v>217582.44000000006</v>
      </c>
    </row>
    <row r="511" spans="1:12" x14ac:dyDescent="0.3">
      <c r="A511" t="s">
        <v>512</v>
      </c>
      <c r="B511" t="s">
        <v>974</v>
      </c>
      <c r="C511" t="s">
        <v>14</v>
      </c>
      <c r="D511" s="1">
        <v>44278</v>
      </c>
      <c r="E511">
        <v>947097718</v>
      </c>
      <c r="F511" s="1">
        <v>44296</v>
      </c>
      <c r="G511">
        <v>6116</v>
      </c>
      <c r="H511" s="4">
        <v>9.33</v>
      </c>
      <c r="I511" s="4">
        <v>6.92</v>
      </c>
      <c r="J511" s="4">
        <v>57062.28</v>
      </c>
      <c r="K511" s="4">
        <v>42322.720000000001</v>
      </c>
      <c r="L511" s="4">
        <f>Hechos[[#This Row],[Importe venta total]]-Hechos[[#This Row],[Importe Coste total]]</f>
        <v>14739.559999999998</v>
      </c>
    </row>
    <row r="512" spans="1:12" x14ac:dyDescent="0.3">
      <c r="A512" t="s">
        <v>513</v>
      </c>
      <c r="B512" t="s">
        <v>978</v>
      </c>
      <c r="C512" t="s">
        <v>14</v>
      </c>
      <c r="D512" s="1">
        <v>44026</v>
      </c>
      <c r="E512">
        <v>160264194</v>
      </c>
      <c r="F512" s="1">
        <v>44040</v>
      </c>
      <c r="G512">
        <v>4591</v>
      </c>
      <c r="H512" s="4">
        <v>47.45</v>
      </c>
      <c r="I512" s="4">
        <v>31.79</v>
      </c>
      <c r="J512" s="4">
        <v>217842.95</v>
      </c>
      <c r="K512" s="4">
        <v>145947.88999999998</v>
      </c>
      <c r="L512" s="4">
        <f>Hechos[[#This Row],[Importe venta total]]-Hechos[[#This Row],[Importe Coste total]]</f>
        <v>71895.060000000027</v>
      </c>
    </row>
    <row r="513" spans="1:12" x14ac:dyDescent="0.3">
      <c r="A513" t="s">
        <v>514</v>
      </c>
      <c r="B513" t="s">
        <v>968</v>
      </c>
      <c r="C513" t="s">
        <v>12</v>
      </c>
      <c r="D513" s="1">
        <v>43974</v>
      </c>
      <c r="E513">
        <v>444336736</v>
      </c>
      <c r="F513" s="1">
        <v>43991</v>
      </c>
      <c r="G513">
        <v>7969</v>
      </c>
      <c r="H513" s="4">
        <v>152.58000000000001</v>
      </c>
      <c r="I513" s="4">
        <v>97.44</v>
      </c>
      <c r="J513" s="4">
        <v>1215910.02</v>
      </c>
      <c r="K513" s="4">
        <v>776499.36</v>
      </c>
      <c r="L513" s="4">
        <f>Hechos[[#This Row],[Importe venta total]]-Hechos[[#This Row],[Importe Coste total]]</f>
        <v>439410.66000000003</v>
      </c>
    </row>
    <row r="514" spans="1:12" x14ac:dyDescent="0.3">
      <c r="A514" t="s">
        <v>515</v>
      </c>
      <c r="B514" t="s">
        <v>986</v>
      </c>
      <c r="C514" t="s">
        <v>17</v>
      </c>
      <c r="D514" s="1">
        <v>44700</v>
      </c>
      <c r="E514">
        <v>755614173</v>
      </c>
      <c r="F514" s="1">
        <v>44726</v>
      </c>
      <c r="G514">
        <v>1880</v>
      </c>
      <c r="H514" s="4">
        <v>154.06</v>
      </c>
      <c r="I514" s="4">
        <v>90.93</v>
      </c>
      <c r="J514" s="4">
        <v>289632.8</v>
      </c>
      <c r="K514" s="4">
        <v>170948.40000000002</v>
      </c>
      <c r="L514" s="4">
        <f>Hechos[[#This Row],[Importe venta total]]-Hechos[[#This Row],[Importe Coste total]]</f>
        <v>118684.39999999997</v>
      </c>
    </row>
    <row r="515" spans="1:12" x14ac:dyDescent="0.3">
      <c r="A515" t="s">
        <v>516</v>
      </c>
      <c r="B515" t="s">
        <v>986</v>
      </c>
      <c r="C515" t="s">
        <v>19</v>
      </c>
      <c r="D515" s="1">
        <v>44840</v>
      </c>
      <c r="E515">
        <v>570707833</v>
      </c>
      <c r="F515" s="1">
        <v>44841</v>
      </c>
      <c r="G515">
        <v>3985</v>
      </c>
      <c r="H515" s="4">
        <v>154.06</v>
      </c>
      <c r="I515" s="4">
        <v>90.93</v>
      </c>
      <c r="J515" s="4">
        <v>613929.1</v>
      </c>
      <c r="K515" s="4">
        <v>362356.0500000001</v>
      </c>
      <c r="L515" s="4">
        <f>Hechos[[#This Row],[Importe venta total]]-Hechos[[#This Row],[Importe Coste total]]</f>
        <v>251573.04999999987</v>
      </c>
    </row>
    <row r="516" spans="1:12" x14ac:dyDescent="0.3">
      <c r="A516" t="s">
        <v>517</v>
      </c>
      <c r="B516" t="s">
        <v>978</v>
      </c>
      <c r="C516" t="s">
        <v>14</v>
      </c>
      <c r="D516" s="1">
        <v>44744</v>
      </c>
      <c r="E516">
        <v>336541545</v>
      </c>
      <c r="F516" s="1">
        <v>44791</v>
      </c>
      <c r="G516">
        <v>8977</v>
      </c>
      <c r="H516" s="4">
        <v>47.45</v>
      </c>
      <c r="I516" s="4">
        <v>31.79</v>
      </c>
      <c r="J516" s="4">
        <v>425958.65</v>
      </c>
      <c r="K516" s="4">
        <v>285378.83</v>
      </c>
      <c r="L516" s="4">
        <f>Hechos[[#This Row],[Importe venta total]]-Hechos[[#This Row],[Importe Coste total]]</f>
        <v>140579.82</v>
      </c>
    </row>
    <row r="517" spans="1:12" x14ac:dyDescent="0.3">
      <c r="A517" t="s">
        <v>518</v>
      </c>
      <c r="B517" t="s">
        <v>968</v>
      </c>
      <c r="C517" t="s">
        <v>12</v>
      </c>
      <c r="D517" s="1">
        <v>43864</v>
      </c>
      <c r="E517">
        <v>120351636</v>
      </c>
      <c r="F517" s="1">
        <v>43887</v>
      </c>
      <c r="G517">
        <v>3578</v>
      </c>
      <c r="H517" s="4">
        <v>152.58000000000001</v>
      </c>
      <c r="I517" s="4">
        <v>97.44</v>
      </c>
      <c r="J517" s="4">
        <v>545931.24</v>
      </c>
      <c r="K517" s="4">
        <v>348640.32</v>
      </c>
      <c r="L517" s="4">
        <f>Hechos[[#This Row],[Importe venta total]]-Hechos[[#This Row],[Importe Coste total]]</f>
        <v>197290.91999999998</v>
      </c>
    </row>
    <row r="518" spans="1:12" x14ac:dyDescent="0.3">
      <c r="A518" t="s">
        <v>519</v>
      </c>
      <c r="B518" t="s">
        <v>972</v>
      </c>
      <c r="C518" t="s">
        <v>12</v>
      </c>
      <c r="D518" s="1">
        <v>44407</v>
      </c>
      <c r="E518">
        <v>959686934</v>
      </c>
      <c r="F518" s="1">
        <v>44441</v>
      </c>
      <c r="G518">
        <v>1545</v>
      </c>
      <c r="H518" s="4">
        <v>205.7</v>
      </c>
      <c r="I518" s="4">
        <v>117.11</v>
      </c>
      <c r="J518" s="4">
        <v>317806.5</v>
      </c>
      <c r="K518" s="4">
        <v>180934.95</v>
      </c>
      <c r="L518" s="4">
        <f>Hechos[[#This Row],[Importe venta total]]-Hechos[[#This Row],[Importe Coste total]]</f>
        <v>136871.54999999999</v>
      </c>
    </row>
    <row r="519" spans="1:12" x14ac:dyDescent="0.3">
      <c r="A519" t="s">
        <v>520</v>
      </c>
      <c r="B519" t="s">
        <v>974</v>
      </c>
      <c r="C519" t="s">
        <v>17</v>
      </c>
      <c r="D519" s="1">
        <v>44555</v>
      </c>
      <c r="E519">
        <v>812408769</v>
      </c>
      <c r="F519" s="1">
        <v>44600</v>
      </c>
      <c r="G519">
        <v>8663</v>
      </c>
      <c r="H519" s="4">
        <v>9.33</v>
      </c>
      <c r="I519" s="4">
        <v>6.92</v>
      </c>
      <c r="J519" s="4">
        <v>80825.789999999994</v>
      </c>
      <c r="K519" s="4">
        <v>59947.96</v>
      </c>
      <c r="L519" s="4">
        <f>Hechos[[#This Row],[Importe venta total]]-Hechos[[#This Row],[Importe Coste total]]</f>
        <v>20877.829999999994</v>
      </c>
    </row>
    <row r="520" spans="1:12" x14ac:dyDescent="0.3">
      <c r="A520" t="s">
        <v>521</v>
      </c>
      <c r="B520" t="s">
        <v>974</v>
      </c>
      <c r="C520" t="s">
        <v>19</v>
      </c>
      <c r="D520" s="1">
        <v>44199</v>
      </c>
      <c r="E520">
        <v>406690967</v>
      </c>
      <c r="F520" s="1">
        <v>44207</v>
      </c>
      <c r="G520">
        <v>7749</v>
      </c>
      <c r="H520" s="4">
        <v>9.33</v>
      </c>
      <c r="I520" s="4">
        <v>6.92</v>
      </c>
      <c r="J520" s="4">
        <v>72298.17</v>
      </c>
      <c r="K520" s="4">
        <v>53623.08</v>
      </c>
      <c r="L520" s="4">
        <f>Hechos[[#This Row],[Importe venta total]]-Hechos[[#This Row],[Importe Coste total]]</f>
        <v>18675.089999999997</v>
      </c>
    </row>
    <row r="521" spans="1:12" x14ac:dyDescent="0.3">
      <c r="A521" t="s">
        <v>522</v>
      </c>
      <c r="B521" t="s">
        <v>986</v>
      </c>
      <c r="C521" t="s">
        <v>19</v>
      </c>
      <c r="D521" s="1">
        <v>44422</v>
      </c>
      <c r="E521">
        <v>991019856</v>
      </c>
      <c r="F521" s="1">
        <v>44464</v>
      </c>
      <c r="G521">
        <v>3653</v>
      </c>
      <c r="H521" s="4">
        <v>154.06</v>
      </c>
      <c r="I521" s="4">
        <v>90.93</v>
      </c>
      <c r="J521" s="4">
        <v>562781.18000000005</v>
      </c>
      <c r="K521" s="4">
        <v>332167.29000000004</v>
      </c>
      <c r="L521" s="4">
        <f>Hechos[[#This Row],[Importe venta total]]-Hechos[[#This Row],[Importe Coste total]]</f>
        <v>230613.89</v>
      </c>
    </row>
    <row r="522" spans="1:12" x14ac:dyDescent="0.3">
      <c r="A522" t="s">
        <v>523</v>
      </c>
      <c r="B522" t="s">
        <v>986</v>
      </c>
      <c r="C522" t="s">
        <v>14</v>
      </c>
      <c r="D522" s="1">
        <v>43845</v>
      </c>
      <c r="E522">
        <v>284194266</v>
      </c>
      <c r="F522" s="1">
        <v>43846</v>
      </c>
      <c r="G522">
        <v>8254</v>
      </c>
      <c r="H522" s="4">
        <v>154.06</v>
      </c>
      <c r="I522" s="4">
        <v>90.93</v>
      </c>
      <c r="J522" s="4">
        <v>1271611.24</v>
      </c>
      <c r="K522" s="4">
        <v>750536.2200000002</v>
      </c>
      <c r="L522" s="4">
        <f>Hechos[[#This Row],[Importe venta total]]-Hechos[[#This Row],[Importe Coste total]]</f>
        <v>521075.01999999979</v>
      </c>
    </row>
    <row r="523" spans="1:12" x14ac:dyDescent="0.3">
      <c r="A523" t="s">
        <v>524</v>
      </c>
      <c r="B523" t="s">
        <v>984</v>
      </c>
      <c r="C523" t="s">
        <v>14</v>
      </c>
      <c r="D523" s="1">
        <v>44367</v>
      </c>
      <c r="E523">
        <v>125325524</v>
      </c>
      <c r="F523" s="1">
        <v>44371</v>
      </c>
      <c r="G523">
        <v>5463</v>
      </c>
      <c r="H523" s="4">
        <v>651.21</v>
      </c>
      <c r="I523" s="4">
        <v>524.96</v>
      </c>
      <c r="J523" s="4">
        <v>3557560.23</v>
      </c>
      <c r="K523" s="4">
        <v>2867856.48</v>
      </c>
      <c r="L523" s="4">
        <f>Hechos[[#This Row],[Importe venta total]]-Hechos[[#This Row],[Importe Coste total]]</f>
        <v>689703.75</v>
      </c>
    </row>
    <row r="524" spans="1:12" x14ac:dyDescent="0.3">
      <c r="A524" t="s">
        <v>525</v>
      </c>
      <c r="B524" t="s">
        <v>980</v>
      </c>
      <c r="C524" t="s">
        <v>17</v>
      </c>
      <c r="D524" s="1">
        <v>44379</v>
      </c>
      <c r="E524">
        <v>623837459</v>
      </c>
      <c r="F524" s="1">
        <v>44387</v>
      </c>
      <c r="G524">
        <v>6222</v>
      </c>
      <c r="H524" s="4">
        <v>437.2</v>
      </c>
      <c r="I524" s="4">
        <v>263.33</v>
      </c>
      <c r="J524" s="4">
        <v>2720258.4</v>
      </c>
      <c r="K524" s="4">
        <v>1638439.26</v>
      </c>
      <c r="L524" s="4">
        <f>Hechos[[#This Row],[Importe venta total]]-Hechos[[#This Row],[Importe Coste total]]</f>
        <v>1081819.1399999999</v>
      </c>
    </row>
    <row r="525" spans="1:12" x14ac:dyDescent="0.3">
      <c r="A525" t="s">
        <v>526</v>
      </c>
      <c r="B525" t="s">
        <v>990</v>
      </c>
      <c r="C525" t="s">
        <v>19</v>
      </c>
      <c r="D525" s="1">
        <v>44508</v>
      </c>
      <c r="E525">
        <v>609466397</v>
      </c>
      <c r="F525" s="1">
        <v>44540</v>
      </c>
      <c r="G525">
        <v>3506</v>
      </c>
      <c r="H525" s="4">
        <v>668.27</v>
      </c>
      <c r="I525" s="4">
        <v>502.54</v>
      </c>
      <c r="J525" s="4">
        <v>2342954.62</v>
      </c>
      <c r="K525" s="4">
        <v>1761905.24</v>
      </c>
      <c r="L525" s="4">
        <f>Hechos[[#This Row],[Importe venta total]]-Hechos[[#This Row],[Importe Coste total]]</f>
        <v>581049.38000000012</v>
      </c>
    </row>
    <row r="526" spans="1:12" x14ac:dyDescent="0.3">
      <c r="A526" t="s">
        <v>527</v>
      </c>
      <c r="B526" t="s">
        <v>974</v>
      </c>
      <c r="C526" t="s">
        <v>17</v>
      </c>
      <c r="D526" s="1">
        <v>43961</v>
      </c>
      <c r="E526">
        <v>782261168</v>
      </c>
      <c r="F526" s="1">
        <v>43997</v>
      </c>
      <c r="G526">
        <v>7318</v>
      </c>
      <c r="H526" s="4">
        <v>9.33</v>
      </c>
      <c r="I526" s="4">
        <v>6.92</v>
      </c>
      <c r="J526" s="4">
        <v>68276.94</v>
      </c>
      <c r="K526" s="4">
        <v>50640.56</v>
      </c>
      <c r="L526" s="4">
        <f>Hechos[[#This Row],[Importe venta total]]-Hechos[[#This Row],[Importe Coste total]]</f>
        <v>17636.380000000005</v>
      </c>
    </row>
    <row r="527" spans="1:12" x14ac:dyDescent="0.3">
      <c r="A527" t="s">
        <v>528</v>
      </c>
      <c r="B527" t="s">
        <v>978</v>
      </c>
      <c r="C527" t="s">
        <v>19</v>
      </c>
      <c r="D527" s="1">
        <v>44180</v>
      </c>
      <c r="E527">
        <v>562583100</v>
      </c>
      <c r="F527" s="1">
        <v>44220</v>
      </c>
      <c r="G527">
        <v>9696</v>
      </c>
      <c r="H527" s="4">
        <v>47.45</v>
      </c>
      <c r="I527" s="4">
        <v>31.79</v>
      </c>
      <c r="J527" s="4">
        <v>460075.2</v>
      </c>
      <c r="K527" s="4">
        <v>308235.83999999997</v>
      </c>
      <c r="L527" s="4">
        <f>Hechos[[#This Row],[Importe venta total]]-Hechos[[#This Row],[Importe Coste total]]</f>
        <v>151839.36000000004</v>
      </c>
    </row>
    <row r="528" spans="1:12" x14ac:dyDescent="0.3">
      <c r="A528" t="s">
        <v>529</v>
      </c>
      <c r="B528" t="s">
        <v>968</v>
      </c>
      <c r="C528" t="s">
        <v>14</v>
      </c>
      <c r="D528" s="1">
        <v>44144</v>
      </c>
      <c r="E528">
        <v>341106021</v>
      </c>
      <c r="F528" s="1">
        <v>44147</v>
      </c>
      <c r="G528">
        <v>9707</v>
      </c>
      <c r="H528" s="4">
        <v>152.58000000000001</v>
      </c>
      <c r="I528" s="4">
        <v>97.44</v>
      </c>
      <c r="J528" s="4">
        <v>1481094.06</v>
      </c>
      <c r="K528" s="4">
        <v>945850.08</v>
      </c>
      <c r="L528" s="4">
        <f>Hechos[[#This Row],[Importe venta total]]-Hechos[[#This Row],[Importe Coste total]]</f>
        <v>535243.9800000001</v>
      </c>
    </row>
    <row r="529" spans="1:12" x14ac:dyDescent="0.3">
      <c r="A529" t="s">
        <v>530</v>
      </c>
      <c r="B529" t="s">
        <v>978</v>
      </c>
      <c r="C529" t="s">
        <v>14</v>
      </c>
      <c r="D529" s="1">
        <v>44023</v>
      </c>
      <c r="E529">
        <v>128816258</v>
      </c>
      <c r="F529" s="1">
        <v>44024</v>
      </c>
      <c r="G529">
        <v>8448</v>
      </c>
      <c r="H529" s="4">
        <v>47.45</v>
      </c>
      <c r="I529" s="4">
        <v>31.79</v>
      </c>
      <c r="J529" s="4">
        <v>400857.59999999998</v>
      </c>
      <c r="K529" s="4">
        <v>268561.91999999998</v>
      </c>
      <c r="L529" s="4">
        <f>Hechos[[#This Row],[Importe venta total]]-Hechos[[#This Row],[Importe Coste total]]</f>
        <v>132295.67999999999</v>
      </c>
    </row>
    <row r="530" spans="1:12" x14ac:dyDescent="0.3">
      <c r="A530" t="s">
        <v>531</v>
      </c>
      <c r="B530" t="s">
        <v>972</v>
      </c>
      <c r="C530" t="s">
        <v>19</v>
      </c>
      <c r="D530" s="1">
        <v>44655</v>
      </c>
      <c r="E530">
        <v>907012641</v>
      </c>
      <c r="F530" s="1">
        <v>44700</v>
      </c>
      <c r="G530">
        <v>4051</v>
      </c>
      <c r="H530" s="4">
        <v>205.7</v>
      </c>
      <c r="I530" s="4">
        <v>117.11</v>
      </c>
      <c r="J530" s="4">
        <v>833290.7</v>
      </c>
      <c r="K530" s="4">
        <v>474412.61</v>
      </c>
      <c r="L530" s="4">
        <f>Hechos[[#This Row],[Importe venta total]]-Hechos[[#This Row],[Importe Coste total]]</f>
        <v>358878.08999999997</v>
      </c>
    </row>
    <row r="531" spans="1:12" x14ac:dyDescent="0.3">
      <c r="A531" t="s">
        <v>532</v>
      </c>
      <c r="B531" t="s">
        <v>976</v>
      </c>
      <c r="C531" t="s">
        <v>12</v>
      </c>
      <c r="D531" s="1">
        <v>43895</v>
      </c>
      <c r="E531">
        <v>577306497</v>
      </c>
      <c r="F531" s="1">
        <v>43902</v>
      </c>
      <c r="G531">
        <v>6676</v>
      </c>
      <c r="H531" s="4">
        <v>255.28</v>
      </c>
      <c r="I531" s="4">
        <v>159.41999999999999</v>
      </c>
      <c r="J531" s="4">
        <v>1704249.28</v>
      </c>
      <c r="K531" s="4">
        <v>1064287.92</v>
      </c>
      <c r="L531" s="4">
        <f>Hechos[[#This Row],[Importe venta total]]-Hechos[[#This Row],[Importe Coste total]]</f>
        <v>639961.3600000001</v>
      </c>
    </row>
    <row r="532" spans="1:12" x14ac:dyDescent="0.3">
      <c r="A532" t="s">
        <v>195</v>
      </c>
      <c r="B532" t="s">
        <v>990</v>
      </c>
      <c r="C532" t="s">
        <v>12</v>
      </c>
      <c r="D532" s="1">
        <v>44439</v>
      </c>
      <c r="E532">
        <v>711621654</v>
      </c>
      <c r="F532" s="1">
        <v>44441</v>
      </c>
      <c r="G532">
        <v>3516</v>
      </c>
      <c r="H532" s="4">
        <v>668.27</v>
      </c>
      <c r="I532" s="4">
        <v>502.54</v>
      </c>
      <c r="J532" s="4">
        <v>2349637.3199999998</v>
      </c>
      <c r="K532" s="4">
        <v>1766930.64</v>
      </c>
      <c r="L532" s="4">
        <f>Hechos[[#This Row],[Importe venta total]]-Hechos[[#This Row],[Importe Coste total]]</f>
        <v>582706.67999999993</v>
      </c>
    </row>
    <row r="533" spans="1:12" x14ac:dyDescent="0.3">
      <c r="A533" t="s">
        <v>533</v>
      </c>
      <c r="B533" t="s">
        <v>984</v>
      </c>
      <c r="C533" t="s">
        <v>19</v>
      </c>
      <c r="D533" s="1">
        <v>43913</v>
      </c>
      <c r="E533">
        <v>702194440</v>
      </c>
      <c r="F533" s="1">
        <v>43920</v>
      </c>
      <c r="G533">
        <v>3794</v>
      </c>
      <c r="H533" s="4">
        <v>651.21</v>
      </c>
      <c r="I533" s="4">
        <v>524.96</v>
      </c>
      <c r="J533" s="4">
        <v>2470690.7400000002</v>
      </c>
      <c r="K533" s="4">
        <v>1991698.24</v>
      </c>
      <c r="L533" s="4">
        <f>Hechos[[#This Row],[Importe venta total]]-Hechos[[#This Row],[Importe Coste total]]</f>
        <v>478992.50000000023</v>
      </c>
    </row>
    <row r="534" spans="1:12" x14ac:dyDescent="0.3">
      <c r="A534" t="s">
        <v>534</v>
      </c>
      <c r="B534" t="s">
        <v>972</v>
      </c>
      <c r="C534" t="s">
        <v>17</v>
      </c>
      <c r="D534" s="1">
        <v>44787</v>
      </c>
      <c r="E534">
        <v>911573684</v>
      </c>
      <c r="F534" s="1">
        <v>44823</v>
      </c>
      <c r="G534">
        <v>3765</v>
      </c>
      <c r="H534" s="4">
        <v>205.7</v>
      </c>
      <c r="I534" s="4">
        <v>117.11</v>
      </c>
      <c r="J534" s="4">
        <v>774460.5</v>
      </c>
      <c r="K534" s="4">
        <v>440919.15</v>
      </c>
      <c r="L534" s="4">
        <f>Hechos[[#This Row],[Importe venta total]]-Hechos[[#This Row],[Importe Coste total]]</f>
        <v>333541.34999999998</v>
      </c>
    </row>
    <row r="535" spans="1:12" x14ac:dyDescent="0.3">
      <c r="A535" t="s">
        <v>535</v>
      </c>
      <c r="B535" t="s">
        <v>978</v>
      </c>
      <c r="C535" t="s">
        <v>17</v>
      </c>
      <c r="D535" s="1">
        <v>44458</v>
      </c>
      <c r="E535">
        <v>422620713</v>
      </c>
      <c r="F535" s="1">
        <v>44474</v>
      </c>
      <c r="G535">
        <v>1715</v>
      </c>
      <c r="H535" s="4">
        <v>47.45</v>
      </c>
      <c r="I535" s="4">
        <v>31.79</v>
      </c>
      <c r="J535" s="4">
        <v>81376.75</v>
      </c>
      <c r="K535" s="4">
        <v>54519.85</v>
      </c>
      <c r="L535" s="4">
        <f>Hechos[[#This Row],[Importe venta total]]-Hechos[[#This Row],[Importe Coste total]]</f>
        <v>26856.9</v>
      </c>
    </row>
    <row r="536" spans="1:12" x14ac:dyDescent="0.3">
      <c r="A536" t="s">
        <v>536</v>
      </c>
      <c r="B536" t="s">
        <v>990</v>
      </c>
      <c r="C536" t="s">
        <v>12</v>
      </c>
      <c r="D536" s="1">
        <v>44122</v>
      </c>
      <c r="E536">
        <v>188509356</v>
      </c>
      <c r="F536" s="1">
        <v>44135</v>
      </c>
      <c r="G536">
        <v>2963</v>
      </c>
      <c r="H536" s="4">
        <v>668.27</v>
      </c>
      <c r="I536" s="4">
        <v>502.54</v>
      </c>
      <c r="J536" s="4">
        <v>1980084.01</v>
      </c>
      <c r="K536" s="4">
        <v>1489026.02</v>
      </c>
      <c r="L536" s="4">
        <f>Hechos[[#This Row],[Importe venta total]]-Hechos[[#This Row],[Importe Coste total]]</f>
        <v>491057.99</v>
      </c>
    </row>
    <row r="537" spans="1:12" x14ac:dyDescent="0.3">
      <c r="A537" t="s">
        <v>420</v>
      </c>
      <c r="B537" t="s">
        <v>986</v>
      </c>
      <c r="C537" t="s">
        <v>19</v>
      </c>
      <c r="D537" s="1">
        <v>44081</v>
      </c>
      <c r="E537">
        <v>782725942</v>
      </c>
      <c r="F537" s="1">
        <v>44089</v>
      </c>
      <c r="G537">
        <v>4855</v>
      </c>
      <c r="H537" s="4">
        <v>154.06</v>
      </c>
      <c r="I537" s="4">
        <v>90.93</v>
      </c>
      <c r="J537" s="4">
        <v>747961.3</v>
      </c>
      <c r="K537" s="4">
        <v>441465.15</v>
      </c>
      <c r="L537" s="4">
        <f>Hechos[[#This Row],[Importe venta total]]-Hechos[[#This Row],[Importe Coste total]]</f>
        <v>306496.15000000002</v>
      </c>
    </row>
    <row r="538" spans="1:12" x14ac:dyDescent="0.3">
      <c r="A538" t="s">
        <v>537</v>
      </c>
      <c r="B538" t="s">
        <v>984</v>
      </c>
      <c r="C538" t="s">
        <v>12</v>
      </c>
      <c r="D538" s="1">
        <v>44259</v>
      </c>
      <c r="E538">
        <v>149069297</v>
      </c>
      <c r="F538" s="1">
        <v>44277</v>
      </c>
      <c r="G538">
        <v>1772</v>
      </c>
      <c r="H538" s="4">
        <v>651.21</v>
      </c>
      <c r="I538" s="4">
        <v>524.96</v>
      </c>
      <c r="J538" s="4">
        <v>1153944.1200000001</v>
      </c>
      <c r="K538" s="4">
        <v>930229.12000000011</v>
      </c>
      <c r="L538" s="4">
        <f>Hechos[[#This Row],[Importe venta total]]-Hechos[[#This Row],[Importe Coste total]]</f>
        <v>223715</v>
      </c>
    </row>
    <row r="539" spans="1:12" x14ac:dyDescent="0.3">
      <c r="A539" t="s">
        <v>538</v>
      </c>
      <c r="B539" t="s">
        <v>978</v>
      </c>
      <c r="C539" t="s">
        <v>19</v>
      </c>
      <c r="D539" s="1">
        <v>44728</v>
      </c>
      <c r="E539">
        <v>351650750</v>
      </c>
      <c r="F539" s="1">
        <v>44751</v>
      </c>
      <c r="G539">
        <v>126</v>
      </c>
      <c r="H539" s="4">
        <v>47.45</v>
      </c>
      <c r="I539" s="4">
        <v>31.79</v>
      </c>
      <c r="J539" s="4">
        <v>5978.7000000000007</v>
      </c>
      <c r="K539" s="4">
        <v>4005.54</v>
      </c>
      <c r="L539" s="4">
        <f>Hechos[[#This Row],[Importe venta total]]-Hechos[[#This Row],[Importe Coste total]]</f>
        <v>1973.1600000000008</v>
      </c>
    </row>
    <row r="540" spans="1:12" x14ac:dyDescent="0.3">
      <c r="A540" t="s">
        <v>539</v>
      </c>
      <c r="B540" t="s">
        <v>972</v>
      </c>
      <c r="C540" t="s">
        <v>19</v>
      </c>
      <c r="D540" s="1">
        <v>44141</v>
      </c>
      <c r="E540">
        <v>824894130</v>
      </c>
      <c r="F540" s="1">
        <v>44185</v>
      </c>
      <c r="G540">
        <v>3359</v>
      </c>
      <c r="H540" s="4">
        <v>205.7</v>
      </c>
      <c r="I540" s="4">
        <v>117.11</v>
      </c>
      <c r="J540" s="4">
        <v>690946.29999999993</v>
      </c>
      <c r="K540" s="4">
        <v>393372.49</v>
      </c>
      <c r="L540" s="4">
        <f>Hechos[[#This Row],[Importe venta total]]-Hechos[[#This Row],[Importe Coste total]]</f>
        <v>297573.80999999994</v>
      </c>
    </row>
    <row r="541" spans="1:12" x14ac:dyDescent="0.3">
      <c r="A541" t="s">
        <v>540</v>
      </c>
      <c r="B541" t="s">
        <v>978</v>
      </c>
      <c r="C541" t="s">
        <v>14</v>
      </c>
      <c r="D541" s="1">
        <v>44429</v>
      </c>
      <c r="E541">
        <v>623535764</v>
      </c>
      <c r="F541" s="1">
        <v>44440</v>
      </c>
      <c r="G541">
        <v>6944</v>
      </c>
      <c r="H541" s="4">
        <v>47.45</v>
      </c>
      <c r="I541" s="4">
        <v>31.79</v>
      </c>
      <c r="J541" s="4">
        <v>329492.80000000005</v>
      </c>
      <c r="K541" s="4">
        <v>220749.76</v>
      </c>
      <c r="L541" s="4">
        <f>Hechos[[#This Row],[Importe venta total]]-Hechos[[#This Row],[Importe Coste total]]</f>
        <v>108743.04000000004</v>
      </c>
    </row>
    <row r="542" spans="1:12" x14ac:dyDescent="0.3">
      <c r="A542" t="s">
        <v>541</v>
      </c>
      <c r="B542" t="s">
        <v>986</v>
      </c>
      <c r="C542" t="s">
        <v>19</v>
      </c>
      <c r="D542" s="1">
        <v>44017</v>
      </c>
      <c r="E542">
        <v>672624480</v>
      </c>
      <c r="F542" s="1">
        <v>44065</v>
      </c>
      <c r="G542">
        <v>3386</v>
      </c>
      <c r="H542" s="4">
        <v>154.06</v>
      </c>
      <c r="I542" s="4">
        <v>90.93</v>
      </c>
      <c r="J542" s="4">
        <v>521647.16</v>
      </c>
      <c r="K542" s="4">
        <v>307888.98000000004</v>
      </c>
      <c r="L542" s="4">
        <f>Hechos[[#This Row],[Importe venta total]]-Hechos[[#This Row],[Importe Coste total]]</f>
        <v>213758.17999999993</v>
      </c>
    </row>
    <row r="543" spans="1:12" x14ac:dyDescent="0.3">
      <c r="A543" t="s">
        <v>542</v>
      </c>
      <c r="B543" t="s">
        <v>980</v>
      </c>
      <c r="C543" t="s">
        <v>19</v>
      </c>
      <c r="D543" s="1">
        <v>44607</v>
      </c>
      <c r="E543">
        <v>617521607</v>
      </c>
      <c r="F543" s="1">
        <v>44644</v>
      </c>
      <c r="G543">
        <v>7221</v>
      </c>
      <c r="H543" s="4">
        <v>437.2</v>
      </c>
      <c r="I543" s="4">
        <v>263.33</v>
      </c>
      <c r="J543" s="4">
        <v>3157021.1999999997</v>
      </c>
      <c r="K543" s="4">
        <v>1901505.93</v>
      </c>
      <c r="L543" s="4">
        <f>Hechos[[#This Row],[Importe venta total]]-Hechos[[#This Row],[Importe Coste total]]</f>
        <v>1255515.2699999998</v>
      </c>
    </row>
    <row r="544" spans="1:12" x14ac:dyDescent="0.3">
      <c r="A544" t="s">
        <v>543</v>
      </c>
      <c r="B544" t="s">
        <v>974</v>
      </c>
      <c r="C544" t="s">
        <v>12</v>
      </c>
      <c r="D544" s="1">
        <v>44396</v>
      </c>
      <c r="E544">
        <v>173900973</v>
      </c>
      <c r="F544" s="1">
        <v>44396</v>
      </c>
      <c r="G544">
        <v>17</v>
      </c>
      <c r="H544" s="4">
        <v>9.33</v>
      </c>
      <c r="I544" s="4">
        <v>6.92</v>
      </c>
      <c r="J544" s="4">
        <v>158.61000000000001</v>
      </c>
      <c r="K544" s="4">
        <v>117.64</v>
      </c>
      <c r="L544" s="4">
        <f>Hechos[[#This Row],[Importe venta total]]-Hechos[[#This Row],[Importe Coste total]]</f>
        <v>40.970000000000013</v>
      </c>
    </row>
    <row r="545" spans="1:12" x14ac:dyDescent="0.3">
      <c r="A545" t="s">
        <v>544</v>
      </c>
      <c r="B545" t="s">
        <v>986</v>
      </c>
      <c r="C545" t="s">
        <v>17</v>
      </c>
      <c r="D545" s="1">
        <v>44858</v>
      </c>
      <c r="E545">
        <v>477748906</v>
      </c>
      <c r="F545" s="1">
        <v>44883</v>
      </c>
      <c r="G545">
        <v>5373</v>
      </c>
      <c r="H545" s="4">
        <v>154.06</v>
      </c>
      <c r="I545" s="4">
        <v>90.93</v>
      </c>
      <c r="J545" s="4">
        <v>827764.38</v>
      </c>
      <c r="K545" s="4">
        <v>488566.89</v>
      </c>
      <c r="L545" s="4">
        <f>Hechos[[#This Row],[Importe venta total]]-Hechos[[#This Row],[Importe Coste total]]</f>
        <v>339197.49</v>
      </c>
    </row>
    <row r="546" spans="1:12" x14ac:dyDescent="0.3">
      <c r="A546" t="s">
        <v>545</v>
      </c>
      <c r="B546" t="s">
        <v>976</v>
      </c>
      <c r="C546" t="s">
        <v>19</v>
      </c>
      <c r="D546" s="1">
        <v>43962</v>
      </c>
      <c r="E546">
        <v>935364234</v>
      </c>
      <c r="F546" s="1">
        <v>43996</v>
      </c>
      <c r="G546">
        <v>3918</v>
      </c>
      <c r="H546" s="4">
        <v>255.28</v>
      </c>
      <c r="I546" s="4">
        <v>159.41999999999999</v>
      </c>
      <c r="J546" s="4">
        <v>1000187.04</v>
      </c>
      <c r="K546" s="4">
        <v>624607.55999999994</v>
      </c>
      <c r="L546" s="4">
        <f>Hechos[[#This Row],[Importe venta total]]-Hechos[[#This Row],[Importe Coste total]]</f>
        <v>375579.4800000001</v>
      </c>
    </row>
    <row r="547" spans="1:12" x14ac:dyDescent="0.3">
      <c r="A547" t="s">
        <v>546</v>
      </c>
      <c r="B547" t="s">
        <v>968</v>
      </c>
      <c r="C547" t="s">
        <v>12</v>
      </c>
      <c r="D547" s="1">
        <v>43997</v>
      </c>
      <c r="E547">
        <v>573358285</v>
      </c>
      <c r="F547" s="1">
        <v>44011</v>
      </c>
      <c r="G547">
        <v>8313</v>
      </c>
      <c r="H547" s="4">
        <v>152.58000000000001</v>
      </c>
      <c r="I547" s="4">
        <v>97.44</v>
      </c>
      <c r="J547" s="4">
        <v>1268397.54</v>
      </c>
      <c r="K547" s="4">
        <v>810018.72</v>
      </c>
      <c r="L547" s="4">
        <f>Hechos[[#This Row],[Importe venta total]]-Hechos[[#This Row],[Importe Coste total]]</f>
        <v>458378.82000000007</v>
      </c>
    </row>
    <row r="548" spans="1:12" x14ac:dyDescent="0.3">
      <c r="A548" t="s">
        <v>413</v>
      </c>
      <c r="B548" t="s">
        <v>986</v>
      </c>
      <c r="C548" t="s">
        <v>14</v>
      </c>
      <c r="D548" s="1">
        <v>44790</v>
      </c>
      <c r="E548">
        <v>288654887</v>
      </c>
      <c r="F548" s="1">
        <v>44833</v>
      </c>
      <c r="G548">
        <v>8251</v>
      </c>
      <c r="H548" s="4">
        <v>154.06</v>
      </c>
      <c r="I548" s="4">
        <v>90.93</v>
      </c>
      <c r="J548" s="4">
        <v>1271149.06</v>
      </c>
      <c r="K548" s="4">
        <v>750263.43</v>
      </c>
      <c r="L548" s="4">
        <f>Hechos[[#This Row],[Importe venta total]]-Hechos[[#This Row],[Importe Coste total]]</f>
        <v>520885.63</v>
      </c>
    </row>
    <row r="549" spans="1:12" x14ac:dyDescent="0.3">
      <c r="A549" t="s">
        <v>547</v>
      </c>
      <c r="B549" t="s">
        <v>968</v>
      </c>
      <c r="C549" t="s">
        <v>17</v>
      </c>
      <c r="D549" s="1">
        <v>44228</v>
      </c>
      <c r="E549">
        <v>598490369</v>
      </c>
      <c r="F549" s="1">
        <v>44234</v>
      </c>
      <c r="G549">
        <v>5455</v>
      </c>
      <c r="H549" s="4">
        <v>152.58000000000001</v>
      </c>
      <c r="I549" s="4">
        <v>97.44</v>
      </c>
      <c r="J549" s="4">
        <v>832323.9</v>
      </c>
      <c r="K549" s="4">
        <v>531535.19999999995</v>
      </c>
      <c r="L549" s="4">
        <f>Hechos[[#This Row],[Importe venta total]]-Hechos[[#This Row],[Importe Coste total]]</f>
        <v>300788.70000000007</v>
      </c>
    </row>
    <row r="550" spans="1:12" x14ac:dyDescent="0.3">
      <c r="A550" t="s">
        <v>548</v>
      </c>
      <c r="B550" t="s">
        <v>988</v>
      </c>
      <c r="C550" t="s">
        <v>12</v>
      </c>
      <c r="D550" s="1">
        <v>43997</v>
      </c>
      <c r="E550">
        <v>290413558</v>
      </c>
      <c r="F550" s="1">
        <v>44031</v>
      </c>
      <c r="G550">
        <v>8680</v>
      </c>
      <c r="H550" s="4">
        <v>109.28</v>
      </c>
      <c r="I550" s="4">
        <v>35.840000000000003</v>
      </c>
      <c r="J550" s="4">
        <v>948550.4</v>
      </c>
      <c r="K550" s="4">
        <v>311091.20000000001</v>
      </c>
      <c r="L550" s="4">
        <f>Hechos[[#This Row],[Importe venta total]]-Hechos[[#This Row],[Importe Coste total]]</f>
        <v>637459.19999999995</v>
      </c>
    </row>
    <row r="551" spans="1:12" x14ac:dyDescent="0.3">
      <c r="A551" t="s">
        <v>549</v>
      </c>
      <c r="B551" t="s">
        <v>980</v>
      </c>
      <c r="C551" t="s">
        <v>19</v>
      </c>
      <c r="D551" s="1">
        <v>43843</v>
      </c>
      <c r="E551">
        <v>472285783</v>
      </c>
      <c r="F551" s="1">
        <v>43857</v>
      </c>
      <c r="G551">
        <v>8713</v>
      </c>
      <c r="H551" s="4">
        <v>437.2</v>
      </c>
      <c r="I551" s="4">
        <v>263.33</v>
      </c>
      <c r="J551" s="4">
        <v>3809323.6</v>
      </c>
      <c r="K551" s="4">
        <v>2294394.29</v>
      </c>
      <c r="L551" s="4">
        <f>Hechos[[#This Row],[Importe venta total]]-Hechos[[#This Row],[Importe Coste total]]</f>
        <v>1514929.31</v>
      </c>
    </row>
    <row r="552" spans="1:12" x14ac:dyDescent="0.3">
      <c r="A552" t="s">
        <v>550</v>
      </c>
      <c r="B552" t="s">
        <v>970</v>
      </c>
      <c r="C552" t="s">
        <v>19</v>
      </c>
      <c r="D552" s="1">
        <v>44181</v>
      </c>
      <c r="E552">
        <v>522280871</v>
      </c>
      <c r="F552" s="1">
        <v>44208</v>
      </c>
      <c r="G552">
        <v>3371</v>
      </c>
      <c r="H552" s="4">
        <v>421.89</v>
      </c>
      <c r="I552" s="4">
        <v>364.69</v>
      </c>
      <c r="J552" s="4">
        <v>1422191.19</v>
      </c>
      <c r="K552" s="4">
        <v>1229369.99</v>
      </c>
      <c r="L552" s="4">
        <f>Hechos[[#This Row],[Importe venta total]]-Hechos[[#This Row],[Importe Coste total]]</f>
        <v>192821.19999999995</v>
      </c>
    </row>
    <row r="553" spans="1:12" x14ac:dyDescent="0.3">
      <c r="A553" t="s">
        <v>551</v>
      </c>
      <c r="B553" t="s">
        <v>990</v>
      </c>
      <c r="C553" t="s">
        <v>17</v>
      </c>
      <c r="D553" s="1">
        <v>44527</v>
      </c>
      <c r="E553">
        <v>338885152</v>
      </c>
      <c r="F553" s="1">
        <v>44541</v>
      </c>
      <c r="G553">
        <v>2502</v>
      </c>
      <c r="H553" s="4">
        <v>668.27</v>
      </c>
      <c r="I553" s="4">
        <v>502.54</v>
      </c>
      <c r="J553" s="4">
        <v>1672011.54</v>
      </c>
      <c r="K553" s="4">
        <v>1257355.08</v>
      </c>
      <c r="L553" s="4">
        <f>Hechos[[#This Row],[Importe venta total]]-Hechos[[#This Row],[Importe Coste total]]</f>
        <v>414656.45999999996</v>
      </c>
    </row>
    <row r="554" spans="1:12" x14ac:dyDescent="0.3">
      <c r="A554" t="s">
        <v>552</v>
      </c>
      <c r="B554" t="s">
        <v>990</v>
      </c>
      <c r="C554" t="s">
        <v>17</v>
      </c>
      <c r="D554" s="1">
        <v>44024</v>
      </c>
      <c r="E554">
        <v>790897452</v>
      </c>
      <c r="F554" s="1">
        <v>44029</v>
      </c>
      <c r="G554">
        <v>2986</v>
      </c>
      <c r="H554" s="4">
        <v>668.27</v>
      </c>
      <c r="I554" s="4">
        <v>502.54</v>
      </c>
      <c r="J554" s="4">
        <v>1995454.22</v>
      </c>
      <c r="K554" s="4">
        <v>1500584.4400000002</v>
      </c>
      <c r="L554" s="4">
        <f>Hechos[[#This Row],[Importe venta total]]-Hechos[[#This Row],[Importe Coste total]]</f>
        <v>494869.7799999998</v>
      </c>
    </row>
    <row r="555" spans="1:12" x14ac:dyDescent="0.3">
      <c r="A555" t="s">
        <v>553</v>
      </c>
      <c r="B555" t="s">
        <v>970</v>
      </c>
      <c r="C555" t="s">
        <v>14</v>
      </c>
      <c r="D555" s="1">
        <v>44049</v>
      </c>
      <c r="E555">
        <v>567429101</v>
      </c>
      <c r="F555" s="1">
        <v>44093</v>
      </c>
      <c r="G555">
        <v>3735</v>
      </c>
      <c r="H555" s="4">
        <v>421.89</v>
      </c>
      <c r="I555" s="4">
        <v>364.69</v>
      </c>
      <c r="J555" s="4">
        <v>1575759.15</v>
      </c>
      <c r="K555" s="4">
        <v>1362117.15</v>
      </c>
      <c r="L555" s="4">
        <f>Hechos[[#This Row],[Importe venta total]]-Hechos[[#This Row],[Importe Coste total]]</f>
        <v>213642</v>
      </c>
    </row>
    <row r="556" spans="1:12" x14ac:dyDescent="0.3">
      <c r="A556" t="s">
        <v>554</v>
      </c>
      <c r="B556" t="s">
        <v>976</v>
      </c>
      <c r="C556" t="s">
        <v>19</v>
      </c>
      <c r="D556" s="1">
        <v>44559</v>
      </c>
      <c r="E556">
        <v>227903926</v>
      </c>
      <c r="F556" s="1">
        <v>44571</v>
      </c>
      <c r="G556">
        <v>691</v>
      </c>
      <c r="H556" s="4">
        <v>255.28</v>
      </c>
      <c r="I556" s="4">
        <v>159.41999999999999</v>
      </c>
      <c r="J556" s="4">
        <v>176398.48</v>
      </c>
      <c r="K556" s="4">
        <v>110159.22</v>
      </c>
      <c r="L556" s="4">
        <f>Hechos[[#This Row],[Importe venta total]]-Hechos[[#This Row],[Importe Coste total]]</f>
        <v>66239.260000000009</v>
      </c>
    </row>
    <row r="557" spans="1:12" x14ac:dyDescent="0.3">
      <c r="A557" t="s">
        <v>555</v>
      </c>
      <c r="B557" t="s">
        <v>978</v>
      </c>
      <c r="C557" t="s">
        <v>19</v>
      </c>
      <c r="D557" s="1">
        <v>44615</v>
      </c>
      <c r="E557">
        <v>852058255</v>
      </c>
      <c r="F557" s="1">
        <v>44620</v>
      </c>
      <c r="G557">
        <v>1827</v>
      </c>
      <c r="H557" s="4">
        <v>47.45</v>
      </c>
      <c r="I557" s="4">
        <v>31.79</v>
      </c>
      <c r="J557" s="4">
        <v>86691.150000000009</v>
      </c>
      <c r="K557" s="4">
        <v>58080.33</v>
      </c>
      <c r="L557" s="4">
        <f>Hechos[[#This Row],[Importe venta total]]-Hechos[[#This Row],[Importe Coste total]]</f>
        <v>28610.820000000007</v>
      </c>
    </row>
    <row r="558" spans="1:12" x14ac:dyDescent="0.3">
      <c r="A558" t="s">
        <v>556</v>
      </c>
      <c r="B558" t="s">
        <v>972</v>
      </c>
      <c r="C558" t="s">
        <v>12</v>
      </c>
      <c r="D558" s="1">
        <v>43946</v>
      </c>
      <c r="E558">
        <v>889940917</v>
      </c>
      <c r="F558" s="1">
        <v>43951</v>
      </c>
      <c r="G558">
        <v>2149</v>
      </c>
      <c r="H558" s="4">
        <v>205.7</v>
      </c>
      <c r="I558" s="4">
        <v>117.11</v>
      </c>
      <c r="J558" s="4">
        <v>442049.3</v>
      </c>
      <c r="K558" s="4">
        <v>251669.39</v>
      </c>
      <c r="L558" s="4">
        <f>Hechos[[#This Row],[Importe venta total]]-Hechos[[#This Row],[Importe Coste total]]</f>
        <v>190379.90999999997</v>
      </c>
    </row>
    <row r="559" spans="1:12" x14ac:dyDescent="0.3">
      <c r="A559" t="s">
        <v>557</v>
      </c>
      <c r="B559" t="s">
        <v>978</v>
      </c>
      <c r="C559" t="s">
        <v>19</v>
      </c>
      <c r="D559" s="1">
        <v>44516</v>
      </c>
      <c r="E559">
        <v>211913239</v>
      </c>
      <c r="F559" s="1">
        <v>44527</v>
      </c>
      <c r="G559">
        <v>8692</v>
      </c>
      <c r="H559" s="4">
        <v>47.45</v>
      </c>
      <c r="I559" s="4">
        <v>31.79</v>
      </c>
      <c r="J559" s="4">
        <v>412435.4</v>
      </c>
      <c r="K559" s="4">
        <v>276318.68</v>
      </c>
      <c r="L559" s="4">
        <f>Hechos[[#This Row],[Importe venta total]]-Hechos[[#This Row],[Importe Coste total]]</f>
        <v>136116.72000000003</v>
      </c>
    </row>
    <row r="560" spans="1:12" x14ac:dyDescent="0.3">
      <c r="A560" t="s">
        <v>558</v>
      </c>
      <c r="B560" t="s">
        <v>972</v>
      </c>
      <c r="C560" t="s">
        <v>12</v>
      </c>
      <c r="D560" s="1">
        <v>44783</v>
      </c>
      <c r="E560">
        <v>558649051</v>
      </c>
      <c r="F560" s="1">
        <v>44788</v>
      </c>
      <c r="G560">
        <v>5523</v>
      </c>
      <c r="H560" s="4">
        <v>205.7</v>
      </c>
      <c r="I560" s="4">
        <v>117.11</v>
      </c>
      <c r="J560" s="4">
        <v>1136081.1000000001</v>
      </c>
      <c r="K560" s="4">
        <v>646798.53</v>
      </c>
      <c r="L560" s="4">
        <f>Hechos[[#This Row],[Importe venta total]]-Hechos[[#This Row],[Importe Coste total]]</f>
        <v>489282.57000000007</v>
      </c>
    </row>
    <row r="561" spans="1:12" x14ac:dyDescent="0.3">
      <c r="A561" t="s">
        <v>559</v>
      </c>
      <c r="B561" t="s">
        <v>976</v>
      </c>
      <c r="C561" t="s">
        <v>14</v>
      </c>
      <c r="D561" s="1">
        <v>44393</v>
      </c>
      <c r="E561">
        <v>591134679</v>
      </c>
      <c r="F561" s="1">
        <v>44431</v>
      </c>
      <c r="G561">
        <v>8743</v>
      </c>
      <c r="H561" s="4">
        <v>255.28</v>
      </c>
      <c r="I561" s="4">
        <v>159.41999999999999</v>
      </c>
      <c r="J561" s="4">
        <v>2231913.04</v>
      </c>
      <c r="K561" s="4">
        <v>1393809.0599999998</v>
      </c>
      <c r="L561" s="4">
        <f>Hechos[[#This Row],[Importe venta total]]-Hechos[[#This Row],[Importe Coste total]]</f>
        <v>838103.98000000021</v>
      </c>
    </row>
    <row r="562" spans="1:12" x14ac:dyDescent="0.3">
      <c r="A562" t="s">
        <v>560</v>
      </c>
      <c r="B562" t="s">
        <v>980</v>
      </c>
      <c r="C562" t="s">
        <v>17</v>
      </c>
      <c r="D562" s="1">
        <v>44708</v>
      </c>
      <c r="E562">
        <v>840668952</v>
      </c>
      <c r="F562" s="1">
        <v>44752</v>
      </c>
      <c r="G562">
        <v>1479</v>
      </c>
      <c r="H562" s="4">
        <v>437.2</v>
      </c>
      <c r="I562" s="4">
        <v>263.33</v>
      </c>
      <c r="J562" s="4">
        <v>646618.79999999993</v>
      </c>
      <c r="K562" s="4">
        <v>389465.06999999995</v>
      </c>
      <c r="L562" s="4">
        <f>Hechos[[#This Row],[Importe venta total]]-Hechos[[#This Row],[Importe Coste total]]</f>
        <v>257153.72999999998</v>
      </c>
    </row>
    <row r="563" spans="1:12" x14ac:dyDescent="0.3">
      <c r="A563" t="s">
        <v>561</v>
      </c>
      <c r="B563" t="s">
        <v>990</v>
      </c>
      <c r="C563" t="s">
        <v>12</v>
      </c>
      <c r="D563" s="1">
        <v>44103</v>
      </c>
      <c r="E563">
        <v>558863198</v>
      </c>
      <c r="F563" s="1">
        <v>44127</v>
      </c>
      <c r="G563">
        <v>8894</v>
      </c>
      <c r="H563" s="4">
        <v>668.27</v>
      </c>
      <c r="I563" s="4">
        <v>502.54</v>
      </c>
      <c r="J563" s="4">
        <v>5943593.3799999999</v>
      </c>
      <c r="K563" s="4">
        <v>4469590.76</v>
      </c>
      <c r="L563" s="4">
        <f>Hechos[[#This Row],[Importe venta total]]-Hechos[[#This Row],[Importe Coste total]]</f>
        <v>1474002.62</v>
      </c>
    </row>
    <row r="564" spans="1:12" x14ac:dyDescent="0.3">
      <c r="A564" t="s">
        <v>562</v>
      </c>
      <c r="B564" t="s">
        <v>976</v>
      </c>
      <c r="C564" t="s">
        <v>17</v>
      </c>
      <c r="D564" s="1">
        <v>44754</v>
      </c>
      <c r="E564">
        <v>867641246</v>
      </c>
      <c r="F564" s="1">
        <v>44769</v>
      </c>
      <c r="G564">
        <v>3180</v>
      </c>
      <c r="H564" s="4">
        <v>255.28</v>
      </c>
      <c r="I564" s="4">
        <v>159.41999999999999</v>
      </c>
      <c r="J564" s="4">
        <v>811790.4</v>
      </c>
      <c r="K564" s="4">
        <v>506955.6</v>
      </c>
      <c r="L564" s="4">
        <f>Hechos[[#This Row],[Importe venta total]]-Hechos[[#This Row],[Importe Coste total]]</f>
        <v>304834.80000000005</v>
      </c>
    </row>
    <row r="565" spans="1:12" x14ac:dyDescent="0.3">
      <c r="A565" t="s">
        <v>563</v>
      </c>
      <c r="B565" t="s">
        <v>972</v>
      </c>
      <c r="C565" t="s">
        <v>17</v>
      </c>
      <c r="D565" s="1">
        <v>44808</v>
      </c>
      <c r="E565">
        <v>709239423</v>
      </c>
      <c r="F565" s="1">
        <v>44828</v>
      </c>
      <c r="G565">
        <v>8561</v>
      </c>
      <c r="H565" s="4">
        <v>205.7</v>
      </c>
      <c r="I565" s="4">
        <v>117.11</v>
      </c>
      <c r="J565" s="4">
        <v>1760997.7</v>
      </c>
      <c r="K565" s="4">
        <v>1002578.71</v>
      </c>
      <c r="L565" s="4">
        <f>Hechos[[#This Row],[Importe venta total]]-Hechos[[#This Row],[Importe Coste total]]</f>
        <v>758418.99</v>
      </c>
    </row>
    <row r="566" spans="1:12" x14ac:dyDescent="0.3">
      <c r="A566" t="s">
        <v>564</v>
      </c>
      <c r="B566" t="s">
        <v>972</v>
      </c>
      <c r="C566" t="s">
        <v>12</v>
      </c>
      <c r="D566" s="1">
        <v>44124</v>
      </c>
      <c r="E566">
        <v>896206557</v>
      </c>
      <c r="F566" s="1">
        <v>44151</v>
      </c>
      <c r="G566">
        <v>6291</v>
      </c>
      <c r="H566" s="4">
        <v>205.7</v>
      </c>
      <c r="I566" s="4">
        <v>117.11</v>
      </c>
      <c r="J566" s="4">
        <v>1294058.7</v>
      </c>
      <c r="K566" s="4">
        <v>736739.01</v>
      </c>
      <c r="L566" s="4">
        <f>Hechos[[#This Row],[Importe venta total]]-Hechos[[#This Row],[Importe Coste total]]</f>
        <v>557319.68999999994</v>
      </c>
    </row>
    <row r="567" spans="1:12" x14ac:dyDescent="0.3">
      <c r="A567" t="s">
        <v>565</v>
      </c>
      <c r="B567" t="s">
        <v>976</v>
      </c>
      <c r="C567" t="s">
        <v>12</v>
      </c>
      <c r="D567" s="1">
        <v>44799</v>
      </c>
      <c r="E567">
        <v>961403977</v>
      </c>
      <c r="F567" s="1">
        <v>44839</v>
      </c>
      <c r="G567">
        <v>9656</v>
      </c>
      <c r="H567" s="4">
        <v>255.28</v>
      </c>
      <c r="I567" s="4">
        <v>159.41999999999999</v>
      </c>
      <c r="J567" s="4">
        <v>2464983.6800000002</v>
      </c>
      <c r="K567" s="4">
        <v>1539359.5199999998</v>
      </c>
      <c r="L567" s="4">
        <f>Hechos[[#This Row],[Importe venta total]]-Hechos[[#This Row],[Importe Coste total]]</f>
        <v>925624.16000000038</v>
      </c>
    </row>
    <row r="568" spans="1:12" x14ac:dyDescent="0.3">
      <c r="A568" t="s">
        <v>566</v>
      </c>
      <c r="B568" t="s">
        <v>968</v>
      </c>
      <c r="C568" t="s">
        <v>14</v>
      </c>
      <c r="D568" s="1">
        <v>44374</v>
      </c>
      <c r="E568">
        <v>508005511</v>
      </c>
      <c r="F568" s="1">
        <v>44423</v>
      </c>
      <c r="G568">
        <v>8975</v>
      </c>
      <c r="H568" s="4">
        <v>152.58000000000001</v>
      </c>
      <c r="I568" s="4">
        <v>97.44</v>
      </c>
      <c r="J568" s="4">
        <v>1369405.5</v>
      </c>
      <c r="K568" s="4">
        <v>874524</v>
      </c>
      <c r="L568" s="4">
        <f>Hechos[[#This Row],[Importe venta total]]-Hechos[[#This Row],[Importe Coste total]]</f>
        <v>494881.5</v>
      </c>
    </row>
    <row r="569" spans="1:12" x14ac:dyDescent="0.3">
      <c r="A569" t="s">
        <v>79</v>
      </c>
      <c r="B569" t="s">
        <v>974</v>
      </c>
      <c r="C569" t="s">
        <v>12</v>
      </c>
      <c r="D569" s="1">
        <v>44717</v>
      </c>
      <c r="E569">
        <v>559497487</v>
      </c>
      <c r="F569" s="1">
        <v>44726</v>
      </c>
      <c r="G569">
        <v>6595</v>
      </c>
      <c r="H569" s="4">
        <v>9.33</v>
      </c>
      <c r="I569" s="4">
        <v>6.92</v>
      </c>
      <c r="J569" s="4">
        <v>61531.35</v>
      </c>
      <c r="K569" s="4">
        <v>45637.4</v>
      </c>
      <c r="L569" s="4">
        <f>Hechos[[#This Row],[Importe venta total]]-Hechos[[#This Row],[Importe Coste total]]</f>
        <v>15893.949999999997</v>
      </c>
    </row>
    <row r="570" spans="1:12" x14ac:dyDescent="0.3">
      <c r="A570" t="s">
        <v>567</v>
      </c>
      <c r="B570" t="s">
        <v>980</v>
      </c>
      <c r="C570" t="s">
        <v>17</v>
      </c>
      <c r="D570" s="1">
        <v>44185</v>
      </c>
      <c r="E570">
        <v>409678733</v>
      </c>
      <c r="F570" s="1">
        <v>44198</v>
      </c>
      <c r="G570">
        <v>1896</v>
      </c>
      <c r="H570" s="4">
        <v>437.2</v>
      </c>
      <c r="I570" s="4">
        <v>263.33</v>
      </c>
      <c r="J570" s="4">
        <v>828931.2</v>
      </c>
      <c r="K570" s="4">
        <v>499273.68</v>
      </c>
      <c r="L570" s="4">
        <f>Hechos[[#This Row],[Importe venta total]]-Hechos[[#This Row],[Importe Coste total]]</f>
        <v>329657.51999999996</v>
      </c>
    </row>
    <row r="571" spans="1:12" x14ac:dyDescent="0.3">
      <c r="A571" t="s">
        <v>568</v>
      </c>
      <c r="B571" t="s">
        <v>980</v>
      </c>
      <c r="C571" t="s">
        <v>19</v>
      </c>
      <c r="D571" s="1">
        <v>44418</v>
      </c>
      <c r="E571">
        <v>772660577</v>
      </c>
      <c r="F571" s="1">
        <v>44434</v>
      </c>
      <c r="G571">
        <v>6290</v>
      </c>
      <c r="H571" s="4">
        <v>437.2</v>
      </c>
      <c r="I571" s="4">
        <v>263.33</v>
      </c>
      <c r="J571" s="4">
        <v>2749988</v>
      </c>
      <c r="K571" s="4">
        <v>1656345.7</v>
      </c>
      <c r="L571" s="4">
        <f>Hechos[[#This Row],[Importe venta total]]-Hechos[[#This Row],[Importe Coste total]]</f>
        <v>1093642.3</v>
      </c>
    </row>
    <row r="572" spans="1:12" x14ac:dyDescent="0.3">
      <c r="A572" t="s">
        <v>569</v>
      </c>
      <c r="B572" t="s">
        <v>978</v>
      </c>
      <c r="C572" t="s">
        <v>12</v>
      </c>
      <c r="D572" s="1">
        <v>44590</v>
      </c>
      <c r="E572">
        <v>632866847</v>
      </c>
      <c r="F572" s="1">
        <v>44604</v>
      </c>
      <c r="G572">
        <v>8219</v>
      </c>
      <c r="H572" s="4">
        <v>47.45</v>
      </c>
      <c r="I572" s="4">
        <v>31.79</v>
      </c>
      <c r="J572" s="4">
        <v>389991.5500000001</v>
      </c>
      <c r="K572" s="4">
        <v>261282.01</v>
      </c>
      <c r="L572" s="4">
        <f>Hechos[[#This Row],[Importe venta total]]-Hechos[[#This Row],[Importe Coste total]]</f>
        <v>128709.5400000001</v>
      </c>
    </row>
    <row r="573" spans="1:12" x14ac:dyDescent="0.3">
      <c r="A573" t="s">
        <v>570</v>
      </c>
      <c r="B573" t="s">
        <v>968</v>
      </c>
      <c r="C573" t="s">
        <v>19</v>
      </c>
      <c r="D573" s="1">
        <v>44022</v>
      </c>
      <c r="E573">
        <v>395033872</v>
      </c>
      <c r="F573" s="1">
        <v>44035</v>
      </c>
      <c r="G573">
        <v>8156</v>
      </c>
      <c r="H573" s="4">
        <v>152.58000000000001</v>
      </c>
      <c r="I573" s="4">
        <v>97.44</v>
      </c>
      <c r="J573" s="4">
        <v>1244442.4800000002</v>
      </c>
      <c r="K573" s="4">
        <v>794720.64</v>
      </c>
      <c r="L573" s="4">
        <f>Hechos[[#This Row],[Importe venta total]]-Hechos[[#This Row],[Importe Coste total]]</f>
        <v>449721.8400000002</v>
      </c>
    </row>
    <row r="574" spans="1:12" x14ac:dyDescent="0.3">
      <c r="A574" t="s">
        <v>571</v>
      </c>
      <c r="B574" t="s">
        <v>982</v>
      </c>
      <c r="C574" t="s">
        <v>14</v>
      </c>
      <c r="D574" s="1">
        <v>44793</v>
      </c>
      <c r="E574">
        <v>534210479</v>
      </c>
      <c r="F574" s="1">
        <v>44802</v>
      </c>
      <c r="G574">
        <v>3607</v>
      </c>
      <c r="H574" s="4">
        <v>81.73</v>
      </c>
      <c r="I574" s="4">
        <v>56.67</v>
      </c>
      <c r="J574" s="4">
        <v>294800.11</v>
      </c>
      <c r="K574" s="4">
        <v>204408.69</v>
      </c>
      <c r="L574" s="4">
        <f>Hechos[[#This Row],[Importe venta total]]-Hechos[[#This Row],[Importe Coste total]]</f>
        <v>90391.419999999984</v>
      </c>
    </row>
    <row r="575" spans="1:12" x14ac:dyDescent="0.3">
      <c r="A575" t="s">
        <v>572</v>
      </c>
      <c r="B575" t="s">
        <v>974</v>
      </c>
      <c r="C575" t="s">
        <v>14</v>
      </c>
      <c r="D575" s="1">
        <v>43908</v>
      </c>
      <c r="E575">
        <v>245757997</v>
      </c>
      <c r="F575" s="1">
        <v>43920</v>
      </c>
      <c r="G575">
        <v>4107</v>
      </c>
      <c r="H575" s="4">
        <v>9.33</v>
      </c>
      <c r="I575" s="4">
        <v>6.92</v>
      </c>
      <c r="J575" s="4">
        <v>38318.31</v>
      </c>
      <c r="K575" s="4">
        <v>28420.44</v>
      </c>
      <c r="L575" s="4">
        <f>Hechos[[#This Row],[Importe venta total]]-Hechos[[#This Row],[Importe Coste total]]</f>
        <v>9897.869999999999</v>
      </c>
    </row>
    <row r="576" spans="1:12" x14ac:dyDescent="0.3">
      <c r="A576" t="s">
        <v>573</v>
      </c>
      <c r="B576" t="s">
        <v>984</v>
      </c>
      <c r="C576" t="s">
        <v>17</v>
      </c>
      <c r="D576" s="1">
        <v>44260</v>
      </c>
      <c r="E576">
        <v>595350253</v>
      </c>
      <c r="F576" s="1">
        <v>44279</v>
      </c>
      <c r="G576">
        <v>6225</v>
      </c>
      <c r="H576" s="4">
        <v>651.21</v>
      </c>
      <c r="I576" s="4">
        <v>524.96</v>
      </c>
      <c r="J576" s="4">
        <v>4053782.25</v>
      </c>
      <c r="K576" s="4">
        <v>3267876</v>
      </c>
      <c r="L576" s="4">
        <f>Hechos[[#This Row],[Importe venta total]]-Hechos[[#This Row],[Importe Coste total]]</f>
        <v>785906.25</v>
      </c>
    </row>
    <row r="577" spans="1:12" x14ac:dyDescent="0.3">
      <c r="A577" t="s">
        <v>574</v>
      </c>
      <c r="B577" t="s">
        <v>972</v>
      </c>
      <c r="C577" t="s">
        <v>17</v>
      </c>
      <c r="D577" s="1">
        <v>44715</v>
      </c>
      <c r="E577">
        <v>468973577</v>
      </c>
      <c r="F577" s="1">
        <v>44755</v>
      </c>
      <c r="G577">
        <v>8558</v>
      </c>
      <c r="H577" s="4">
        <v>205.7</v>
      </c>
      <c r="I577" s="4">
        <v>117.11</v>
      </c>
      <c r="J577" s="4">
        <v>1760380.6</v>
      </c>
      <c r="K577" s="4">
        <v>1002227.38</v>
      </c>
      <c r="L577" s="4">
        <f>Hechos[[#This Row],[Importe venta total]]-Hechos[[#This Row],[Importe Coste total]]</f>
        <v>758153.22000000009</v>
      </c>
    </row>
    <row r="578" spans="1:12" x14ac:dyDescent="0.3">
      <c r="A578" t="s">
        <v>575</v>
      </c>
      <c r="B578" t="s">
        <v>970</v>
      </c>
      <c r="C578" t="s">
        <v>14</v>
      </c>
      <c r="D578" s="1">
        <v>44806</v>
      </c>
      <c r="E578">
        <v>622926795</v>
      </c>
      <c r="F578" s="1">
        <v>44830</v>
      </c>
      <c r="G578">
        <v>6736</v>
      </c>
      <c r="H578" s="4">
        <v>421.89</v>
      </c>
      <c r="I578" s="4">
        <v>364.69</v>
      </c>
      <c r="J578" s="4">
        <v>2841851.04</v>
      </c>
      <c r="K578" s="4">
        <v>2456551.84</v>
      </c>
      <c r="L578" s="4">
        <f>Hechos[[#This Row],[Importe venta total]]-Hechos[[#This Row],[Importe Coste total]]</f>
        <v>385299.20000000019</v>
      </c>
    </row>
    <row r="579" spans="1:12" x14ac:dyDescent="0.3">
      <c r="A579" t="s">
        <v>576</v>
      </c>
      <c r="B579" t="s">
        <v>990</v>
      </c>
      <c r="C579" t="s">
        <v>19</v>
      </c>
      <c r="D579" s="1">
        <v>44213</v>
      </c>
      <c r="E579">
        <v>533821237</v>
      </c>
      <c r="F579" s="1">
        <v>44248</v>
      </c>
      <c r="G579">
        <v>8421</v>
      </c>
      <c r="H579" s="4">
        <v>668.27</v>
      </c>
      <c r="I579" s="4">
        <v>502.54</v>
      </c>
      <c r="J579" s="4">
        <v>5627501.6699999999</v>
      </c>
      <c r="K579" s="4">
        <v>4231889.34</v>
      </c>
      <c r="L579" s="4">
        <f>Hechos[[#This Row],[Importe venta total]]-Hechos[[#This Row],[Importe Coste total]]</f>
        <v>1395612.33</v>
      </c>
    </row>
    <row r="580" spans="1:12" x14ac:dyDescent="0.3">
      <c r="A580" t="s">
        <v>577</v>
      </c>
      <c r="B580" t="s">
        <v>982</v>
      </c>
      <c r="C580" t="s">
        <v>17</v>
      </c>
      <c r="D580" s="1">
        <v>44330</v>
      </c>
      <c r="E580">
        <v>648580729</v>
      </c>
      <c r="F580" s="1">
        <v>44351</v>
      </c>
      <c r="G580">
        <v>8306</v>
      </c>
      <c r="H580" s="4">
        <v>81.73</v>
      </c>
      <c r="I580" s="4">
        <v>56.67</v>
      </c>
      <c r="J580" s="4">
        <v>678849.38</v>
      </c>
      <c r="K580" s="4">
        <v>470701.02</v>
      </c>
      <c r="L580" s="4">
        <f>Hechos[[#This Row],[Importe venta total]]-Hechos[[#This Row],[Importe Coste total]]</f>
        <v>208148.36</v>
      </c>
    </row>
    <row r="581" spans="1:12" x14ac:dyDescent="0.3">
      <c r="A581" t="s">
        <v>578</v>
      </c>
      <c r="B581" t="s">
        <v>972</v>
      </c>
      <c r="C581" t="s">
        <v>12</v>
      </c>
      <c r="D581" s="1">
        <v>44608</v>
      </c>
      <c r="E581">
        <v>134441602</v>
      </c>
      <c r="F581" s="1">
        <v>44656</v>
      </c>
      <c r="G581">
        <v>3112</v>
      </c>
      <c r="H581" s="4">
        <v>205.7</v>
      </c>
      <c r="I581" s="4">
        <v>117.11</v>
      </c>
      <c r="J581" s="4">
        <v>640138.39999999991</v>
      </c>
      <c r="K581" s="4">
        <v>364446.32</v>
      </c>
      <c r="L581" s="4">
        <f>Hechos[[#This Row],[Importe venta total]]-Hechos[[#This Row],[Importe Coste total]]</f>
        <v>275692.0799999999</v>
      </c>
    </row>
    <row r="582" spans="1:12" x14ac:dyDescent="0.3">
      <c r="A582" t="s">
        <v>579</v>
      </c>
      <c r="B582" t="s">
        <v>980</v>
      </c>
      <c r="C582" t="s">
        <v>17</v>
      </c>
      <c r="D582" s="1">
        <v>44125</v>
      </c>
      <c r="E582">
        <v>928952682</v>
      </c>
      <c r="F582" s="1">
        <v>44140</v>
      </c>
      <c r="G582">
        <v>6597</v>
      </c>
      <c r="H582" s="4">
        <v>437.2</v>
      </c>
      <c r="I582" s="4">
        <v>263.33</v>
      </c>
      <c r="J582" s="4">
        <v>2884208.4</v>
      </c>
      <c r="K582" s="4">
        <v>1737188.01</v>
      </c>
      <c r="L582" s="4">
        <f>Hechos[[#This Row],[Importe venta total]]-Hechos[[#This Row],[Importe Coste total]]</f>
        <v>1147020.3899999999</v>
      </c>
    </row>
    <row r="583" spans="1:12" x14ac:dyDescent="0.3">
      <c r="A583" t="s">
        <v>580</v>
      </c>
      <c r="B583" t="s">
        <v>984</v>
      </c>
      <c r="C583" t="s">
        <v>19</v>
      </c>
      <c r="D583" s="1">
        <v>44192</v>
      </c>
      <c r="E583">
        <v>989975297</v>
      </c>
      <c r="F583" s="1">
        <v>44234</v>
      </c>
      <c r="G583">
        <v>4545</v>
      </c>
      <c r="H583" s="4">
        <v>651.21</v>
      </c>
      <c r="I583" s="4">
        <v>524.96</v>
      </c>
      <c r="J583" s="4">
        <v>2959749.45</v>
      </c>
      <c r="K583" s="4">
        <v>2385943.2000000002</v>
      </c>
      <c r="L583" s="4">
        <f>Hechos[[#This Row],[Importe venta total]]-Hechos[[#This Row],[Importe Coste total]]</f>
        <v>573806.25</v>
      </c>
    </row>
    <row r="584" spans="1:12" x14ac:dyDescent="0.3">
      <c r="A584" t="s">
        <v>581</v>
      </c>
      <c r="B584" t="s">
        <v>982</v>
      </c>
      <c r="C584" t="s">
        <v>17</v>
      </c>
      <c r="D584" s="1">
        <v>44702</v>
      </c>
      <c r="E584">
        <v>145683276</v>
      </c>
      <c r="F584" s="1">
        <v>44730</v>
      </c>
      <c r="G584">
        <v>9774</v>
      </c>
      <c r="H584" s="4">
        <v>81.73</v>
      </c>
      <c r="I584" s="4">
        <v>56.67</v>
      </c>
      <c r="J584" s="4">
        <v>798829.02</v>
      </c>
      <c r="K584" s="4">
        <v>553892.58000000007</v>
      </c>
      <c r="L584" s="4">
        <f>Hechos[[#This Row],[Importe venta total]]-Hechos[[#This Row],[Importe Coste total]]</f>
        <v>244936.43999999994</v>
      </c>
    </row>
    <row r="585" spans="1:12" x14ac:dyDescent="0.3">
      <c r="A585" t="s">
        <v>582</v>
      </c>
      <c r="B585" t="s">
        <v>980</v>
      </c>
      <c r="C585" t="s">
        <v>19</v>
      </c>
      <c r="D585" s="1">
        <v>44649</v>
      </c>
      <c r="E585">
        <v>544562947</v>
      </c>
      <c r="F585" s="1">
        <v>44692</v>
      </c>
      <c r="G585">
        <v>7132</v>
      </c>
      <c r="H585" s="4">
        <v>437.2</v>
      </c>
      <c r="I585" s="4">
        <v>263.33</v>
      </c>
      <c r="J585" s="4">
        <v>3118110.4</v>
      </c>
      <c r="K585" s="4">
        <v>1878069.56</v>
      </c>
      <c r="L585" s="4">
        <f>Hechos[[#This Row],[Importe venta total]]-Hechos[[#This Row],[Importe Coste total]]</f>
        <v>1240040.8399999999</v>
      </c>
    </row>
    <row r="586" spans="1:12" x14ac:dyDescent="0.3">
      <c r="A586" t="s">
        <v>583</v>
      </c>
      <c r="B586" t="s">
        <v>968</v>
      </c>
      <c r="C586" t="s">
        <v>12</v>
      </c>
      <c r="D586" s="1">
        <v>44742</v>
      </c>
      <c r="E586">
        <v>805413138</v>
      </c>
      <c r="F586" s="1">
        <v>44783</v>
      </c>
      <c r="G586">
        <v>8501</v>
      </c>
      <c r="H586" s="4">
        <v>152.58000000000001</v>
      </c>
      <c r="I586" s="4">
        <v>97.44</v>
      </c>
      <c r="J586" s="4">
        <v>1297082.58</v>
      </c>
      <c r="K586" s="4">
        <v>828337.44</v>
      </c>
      <c r="L586" s="4">
        <f>Hechos[[#This Row],[Importe venta total]]-Hechos[[#This Row],[Importe Coste total]]</f>
        <v>468745.14000000013</v>
      </c>
    </row>
    <row r="587" spans="1:12" x14ac:dyDescent="0.3">
      <c r="A587" t="s">
        <v>584</v>
      </c>
      <c r="B587" t="s">
        <v>978</v>
      </c>
      <c r="C587" t="s">
        <v>17</v>
      </c>
      <c r="D587" s="1">
        <v>44792</v>
      </c>
      <c r="E587">
        <v>967345178</v>
      </c>
      <c r="F587" s="1">
        <v>44833</v>
      </c>
      <c r="G587">
        <v>7789</v>
      </c>
      <c r="H587" s="4">
        <v>47.45</v>
      </c>
      <c r="I587" s="4">
        <v>31.79</v>
      </c>
      <c r="J587" s="4">
        <v>369588.0500000001</v>
      </c>
      <c r="K587" s="4">
        <v>247612.31</v>
      </c>
      <c r="L587" s="4">
        <f>Hechos[[#This Row],[Importe venta total]]-Hechos[[#This Row],[Importe Coste total]]</f>
        <v>121975.74000000011</v>
      </c>
    </row>
    <row r="588" spans="1:12" x14ac:dyDescent="0.3">
      <c r="A588" t="s">
        <v>585</v>
      </c>
      <c r="B588" t="s">
        <v>988</v>
      </c>
      <c r="C588" t="s">
        <v>14</v>
      </c>
      <c r="D588" s="1">
        <v>44234</v>
      </c>
      <c r="E588">
        <v>239782893</v>
      </c>
      <c r="F588" s="1">
        <v>44283</v>
      </c>
      <c r="G588">
        <v>5941</v>
      </c>
      <c r="H588" s="4">
        <v>109.28</v>
      </c>
      <c r="I588" s="4">
        <v>35.840000000000003</v>
      </c>
      <c r="J588" s="4">
        <v>649232.48</v>
      </c>
      <c r="K588" s="4">
        <v>212925.44000000003</v>
      </c>
      <c r="L588" s="4">
        <f>Hechos[[#This Row],[Importe venta total]]-Hechos[[#This Row],[Importe Coste total]]</f>
        <v>436307.03999999992</v>
      </c>
    </row>
    <row r="589" spans="1:12" x14ac:dyDescent="0.3">
      <c r="A589" t="s">
        <v>586</v>
      </c>
      <c r="B589" t="s">
        <v>982</v>
      </c>
      <c r="C589" t="s">
        <v>12</v>
      </c>
      <c r="D589" s="1">
        <v>44739</v>
      </c>
      <c r="E589">
        <v>152462613</v>
      </c>
      <c r="F589" s="1">
        <v>44774</v>
      </c>
      <c r="G589">
        <v>5930</v>
      </c>
      <c r="H589" s="4">
        <v>81.73</v>
      </c>
      <c r="I589" s="4">
        <v>56.67</v>
      </c>
      <c r="J589" s="4">
        <v>484658.9</v>
      </c>
      <c r="K589" s="4">
        <v>336053.10000000003</v>
      </c>
      <c r="L589" s="4">
        <f>Hechos[[#This Row],[Importe venta total]]-Hechos[[#This Row],[Importe Coste total]]</f>
        <v>148605.79999999999</v>
      </c>
    </row>
    <row r="590" spans="1:12" x14ac:dyDescent="0.3">
      <c r="A590" t="s">
        <v>587</v>
      </c>
      <c r="B590" t="s">
        <v>988</v>
      </c>
      <c r="C590" t="s">
        <v>12</v>
      </c>
      <c r="D590" s="1">
        <v>44470</v>
      </c>
      <c r="E590">
        <v>505433166</v>
      </c>
      <c r="F590" s="1">
        <v>44478</v>
      </c>
      <c r="G590">
        <v>7760</v>
      </c>
      <c r="H590" s="4">
        <v>109.28</v>
      </c>
      <c r="I590" s="4">
        <v>35.840000000000003</v>
      </c>
      <c r="J590" s="4">
        <v>848012.80000000005</v>
      </c>
      <c r="K590" s="4">
        <v>278118.40000000002</v>
      </c>
      <c r="L590" s="4">
        <f>Hechos[[#This Row],[Importe venta total]]-Hechos[[#This Row],[Importe Coste total]]</f>
        <v>569894.40000000002</v>
      </c>
    </row>
    <row r="591" spans="1:12" x14ac:dyDescent="0.3">
      <c r="A591" t="s">
        <v>588</v>
      </c>
      <c r="B591" t="s">
        <v>974</v>
      </c>
      <c r="C591" t="s">
        <v>17</v>
      </c>
      <c r="D591" s="1">
        <v>44869</v>
      </c>
      <c r="E591">
        <v>719055879</v>
      </c>
      <c r="F591" s="1">
        <v>44909</v>
      </c>
      <c r="G591">
        <v>3468</v>
      </c>
      <c r="H591" s="4">
        <v>9.33</v>
      </c>
      <c r="I591" s="4">
        <v>6.92</v>
      </c>
      <c r="J591" s="4">
        <v>32356.44</v>
      </c>
      <c r="K591" s="4">
        <v>23998.560000000001</v>
      </c>
      <c r="L591" s="4">
        <f>Hechos[[#This Row],[Importe venta total]]-Hechos[[#This Row],[Importe Coste total]]</f>
        <v>8357.8799999999974</v>
      </c>
    </row>
    <row r="592" spans="1:12" x14ac:dyDescent="0.3">
      <c r="A592" t="s">
        <v>589</v>
      </c>
      <c r="B592" t="s">
        <v>980</v>
      </c>
      <c r="C592" t="s">
        <v>19</v>
      </c>
      <c r="D592" s="1">
        <v>43872</v>
      </c>
      <c r="E592">
        <v>284004580</v>
      </c>
      <c r="F592" s="1">
        <v>43912</v>
      </c>
      <c r="G592">
        <v>2121</v>
      </c>
      <c r="H592" s="4">
        <v>437.2</v>
      </c>
      <c r="I592" s="4">
        <v>263.33</v>
      </c>
      <c r="J592" s="4">
        <v>927301.2</v>
      </c>
      <c r="K592" s="4">
        <v>558522.92999999993</v>
      </c>
      <c r="L592" s="4">
        <f>Hechos[[#This Row],[Importe venta total]]-Hechos[[#This Row],[Importe Coste total]]</f>
        <v>368778.27</v>
      </c>
    </row>
    <row r="593" spans="1:12" x14ac:dyDescent="0.3">
      <c r="A593" t="s">
        <v>590</v>
      </c>
      <c r="B593" t="s">
        <v>984</v>
      </c>
      <c r="C593" t="s">
        <v>19</v>
      </c>
      <c r="D593" s="1">
        <v>44780</v>
      </c>
      <c r="E593">
        <v>111265599</v>
      </c>
      <c r="F593" s="1">
        <v>44811</v>
      </c>
      <c r="G593">
        <v>4818</v>
      </c>
      <c r="H593" s="4">
        <v>651.21</v>
      </c>
      <c r="I593" s="4">
        <v>524.96</v>
      </c>
      <c r="J593" s="4">
        <v>3137529.7800000003</v>
      </c>
      <c r="K593" s="4">
        <v>2529257.2800000003</v>
      </c>
      <c r="L593" s="4">
        <f>Hechos[[#This Row],[Importe venta total]]-Hechos[[#This Row],[Importe Coste total]]</f>
        <v>608272.5</v>
      </c>
    </row>
    <row r="594" spans="1:12" x14ac:dyDescent="0.3">
      <c r="A594" t="s">
        <v>591</v>
      </c>
      <c r="B594" t="s">
        <v>976</v>
      </c>
      <c r="C594" t="s">
        <v>17</v>
      </c>
      <c r="D594" s="1">
        <v>44255</v>
      </c>
      <c r="E594">
        <v>282137763</v>
      </c>
      <c r="F594" s="1">
        <v>44280</v>
      </c>
      <c r="G594">
        <v>9689</v>
      </c>
      <c r="H594" s="4">
        <v>255.28</v>
      </c>
      <c r="I594" s="4">
        <v>159.41999999999999</v>
      </c>
      <c r="J594" s="4">
        <v>2473407.92</v>
      </c>
      <c r="K594" s="4">
        <v>1544620.38</v>
      </c>
      <c r="L594" s="4">
        <f>Hechos[[#This Row],[Importe venta total]]-Hechos[[#This Row],[Importe Coste total]]</f>
        <v>928787.54</v>
      </c>
    </row>
    <row r="595" spans="1:12" x14ac:dyDescent="0.3">
      <c r="A595" t="s">
        <v>592</v>
      </c>
      <c r="B595" t="s">
        <v>990</v>
      </c>
      <c r="C595" t="s">
        <v>14</v>
      </c>
      <c r="D595" s="1">
        <v>44327</v>
      </c>
      <c r="E595">
        <v>498232400</v>
      </c>
      <c r="F595" s="1">
        <v>44374</v>
      </c>
      <c r="G595">
        <v>6894</v>
      </c>
      <c r="H595" s="4">
        <v>668.27</v>
      </c>
      <c r="I595" s="4">
        <v>502.54</v>
      </c>
      <c r="J595" s="4">
        <v>4607053.38</v>
      </c>
      <c r="K595" s="4">
        <v>3464510.76</v>
      </c>
      <c r="L595" s="4">
        <f>Hechos[[#This Row],[Importe venta total]]-Hechos[[#This Row],[Importe Coste total]]</f>
        <v>1142542.6200000001</v>
      </c>
    </row>
    <row r="596" spans="1:12" x14ac:dyDescent="0.3">
      <c r="A596" t="s">
        <v>593</v>
      </c>
      <c r="B596" t="s">
        <v>972</v>
      </c>
      <c r="C596" t="s">
        <v>19</v>
      </c>
      <c r="D596" s="1">
        <v>44563</v>
      </c>
      <c r="E596">
        <v>531473338</v>
      </c>
      <c r="F596" s="1">
        <v>44572</v>
      </c>
      <c r="G596">
        <v>3626</v>
      </c>
      <c r="H596" s="4">
        <v>205.7</v>
      </c>
      <c r="I596" s="4">
        <v>117.11</v>
      </c>
      <c r="J596" s="4">
        <v>745868.2</v>
      </c>
      <c r="K596" s="4">
        <v>424640.86</v>
      </c>
      <c r="L596" s="4">
        <f>Hechos[[#This Row],[Importe venta total]]-Hechos[[#This Row],[Importe Coste total]]</f>
        <v>321227.33999999997</v>
      </c>
    </row>
    <row r="597" spans="1:12" x14ac:dyDescent="0.3">
      <c r="A597" t="s">
        <v>72</v>
      </c>
      <c r="B597" t="s">
        <v>976</v>
      </c>
      <c r="C597" t="s">
        <v>12</v>
      </c>
      <c r="D597" s="1">
        <v>44674</v>
      </c>
      <c r="E597">
        <v>674096906</v>
      </c>
      <c r="F597" s="1">
        <v>44713</v>
      </c>
      <c r="G597">
        <v>9109</v>
      </c>
      <c r="H597" s="4">
        <v>255.28</v>
      </c>
      <c r="I597" s="4">
        <v>159.41999999999999</v>
      </c>
      <c r="J597" s="4">
        <v>2325345.52</v>
      </c>
      <c r="K597" s="4">
        <v>1452156.7799999998</v>
      </c>
      <c r="L597" s="4">
        <f>Hechos[[#This Row],[Importe venta total]]-Hechos[[#This Row],[Importe Coste total]]</f>
        <v>873188.74000000022</v>
      </c>
    </row>
    <row r="598" spans="1:12" x14ac:dyDescent="0.3">
      <c r="A598" t="s">
        <v>594</v>
      </c>
      <c r="B598" t="s">
        <v>976</v>
      </c>
      <c r="C598" t="s">
        <v>14</v>
      </c>
      <c r="D598" s="1">
        <v>44000</v>
      </c>
      <c r="E598">
        <v>388651931</v>
      </c>
      <c r="F598" s="1">
        <v>44050</v>
      </c>
      <c r="G598">
        <v>9598</v>
      </c>
      <c r="H598" s="4">
        <v>255.28</v>
      </c>
      <c r="I598" s="4">
        <v>159.41999999999999</v>
      </c>
      <c r="J598" s="4">
        <v>2450177.44</v>
      </c>
      <c r="K598" s="4">
        <v>1530113.16</v>
      </c>
      <c r="L598" s="4">
        <f>Hechos[[#This Row],[Importe venta total]]-Hechos[[#This Row],[Importe Coste total]]</f>
        <v>920064.28</v>
      </c>
    </row>
    <row r="599" spans="1:12" x14ac:dyDescent="0.3">
      <c r="A599" t="s">
        <v>595</v>
      </c>
      <c r="B599" t="s">
        <v>984</v>
      </c>
      <c r="C599" t="s">
        <v>19</v>
      </c>
      <c r="D599" s="1">
        <v>44112</v>
      </c>
      <c r="E599">
        <v>557999742</v>
      </c>
      <c r="F599" s="1">
        <v>44132</v>
      </c>
      <c r="G599">
        <v>3378</v>
      </c>
      <c r="H599" s="4">
        <v>651.21</v>
      </c>
      <c r="I599" s="4">
        <v>524.96</v>
      </c>
      <c r="J599" s="4">
        <v>2199787.3800000004</v>
      </c>
      <c r="K599" s="4">
        <v>1773314.88</v>
      </c>
      <c r="L599" s="4">
        <f>Hechos[[#This Row],[Importe venta total]]-Hechos[[#This Row],[Importe Coste total]]</f>
        <v>426472.50000000047</v>
      </c>
    </row>
    <row r="600" spans="1:12" x14ac:dyDescent="0.3">
      <c r="A600" t="s">
        <v>437</v>
      </c>
      <c r="B600" t="s">
        <v>968</v>
      </c>
      <c r="C600" t="s">
        <v>14</v>
      </c>
      <c r="D600" s="1">
        <v>44120</v>
      </c>
      <c r="E600">
        <v>335314166</v>
      </c>
      <c r="F600" s="1">
        <v>44136</v>
      </c>
      <c r="G600">
        <v>5768</v>
      </c>
      <c r="H600" s="4">
        <v>152.58000000000001</v>
      </c>
      <c r="I600" s="4">
        <v>97.44</v>
      </c>
      <c r="J600" s="4">
        <v>880081.44</v>
      </c>
      <c r="K600" s="4">
        <v>562033.92000000004</v>
      </c>
      <c r="L600" s="4">
        <f>Hechos[[#This Row],[Importe venta total]]-Hechos[[#This Row],[Importe Coste total]]</f>
        <v>318047.5199999999</v>
      </c>
    </row>
    <row r="601" spans="1:12" x14ac:dyDescent="0.3">
      <c r="A601" t="s">
        <v>596</v>
      </c>
      <c r="B601" t="s">
        <v>970</v>
      </c>
      <c r="C601" t="s">
        <v>12</v>
      </c>
      <c r="D601" s="1">
        <v>44324</v>
      </c>
      <c r="E601">
        <v>294081532</v>
      </c>
      <c r="F601" s="1">
        <v>44340</v>
      </c>
      <c r="G601">
        <v>4115</v>
      </c>
      <c r="H601" s="4">
        <v>421.89</v>
      </c>
      <c r="I601" s="4">
        <v>364.69</v>
      </c>
      <c r="J601" s="4">
        <v>1736077.35</v>
      </c>
      <c r="K601" s="4">
        <v>1500699.35</v>
      </c>
      <c r="L601" s="4">
        <f>Hechos[[#This Row],[Importe venta total]]-Hechos[[#This Row],[Importe Coste total]]</f>
        <v>235378</v>
      </c>
    </row>
    <row r="602" spans="1:12" x14ac:dyDescent="0.3">
      <c r="A602" t="s">
        <v>597</v>
      </c>
      <c r="B602" t="s">
        <v>988</v>
      </c>
      <c r="C602" t="s">
        <v>19</v>
      </c>
      <c r="D602" s="1">
        <v>44650</v>
      </c>
      <c r="E602">
        <v>178100669</v>
      </c>
      <c r="F602" s="1">
        <v>44690</v>
      </c>
      <c r="G602">
        <v>2801</v>
      </c>
      <c r="H602" s="4">
        <v>109.28</v>
      </c>
      <c r="I602" s="4">
        <v>35.840000000000003</v>
      </c>
      <c r="J602" s="4">
        <v>306093.28000000003</v>
      </c>
      <c r="K602" s="4">
        <v>100387.84</v>
      </c>
      <c r="L602" s="4">
        <f>Hechos[[#This Row],[Importe venta total]]-Hechos[[#This Row],[Importe Coste total]]</f>
        <v>205705.44000000003</v>
      </c>
    </row>
    <row r="603" spans="1:12" x14ac:dyDescent="0.3">
      <c r="A603" t="s">
        <v>598</v>
      </c>
      <c r="B603" t="s">
        <v>990</v>
      </c>
      <c r="C603" t="s">
        <v>19</v>
      </c>
      <c r="D603" s="1">
        <v>44125</v>
      </c>
      <c r="E603">
        <v>251482903</v>
      </c>
      <c r="F603" s="1">
        <v>44141</v>
      </c>
      <c r="G603">
        <v>8234</v>
      </c>
      <c r="H603" s="4">
        <v>668.27</v>
      </c>
      <c r="I603" s="4">
        <v>502.54</v>
      </c>
      <c r="J603" s="4">
        <v>5502535.1799999997</v>
      </c>
      <c r="K603" s="4">
        <v>4137914.36</v>
      </c>
      <c r="L603" s="4">
        <f>Hechos[[#This Row],[Importe venta total]]-Hechos[[#This Row],[Importe Coste total]]</f>
        <v>1364620.8199999998</v>
      </c>
    </row>
    <row r="604" spans="1:12" x14ac:dyDescent="0.3">
      <c r="A604" t="s">
        <v>599</v>
      </c>
      <c r="B604" t="s">
        <v>970</v>
      </c>
      <c r="C604" t="s">
        <v>17</v>
      </c>
      <c r="D604" s="1">
        <v>44534</v>
      </c>
      <c r="E604">
        <v>848652064</v>
      </c>
      <c r="F604" s="1">
        <v>44550</v>
      </c>
      <c r="G604">
        <v>3860</v>
      </c>
      <c r="H604" s="4">
        <v>421.89</v>
      </c>
      <c r="I604" s="4">
        <v>364.69</v>
      </c>
      <c r="J604" s="4">
        <v>1628495.4</v>
      </c>
      <c r="K604" s="4">
        <v>1407703.4</v>
      </c>
      <c r="L604" s="4">
        <f>Hechos[[#This Row],[Importe venta total]]-Hechos[[#This Row],[Importe Coste total]]</f>
        <v>220792</v>
      </c>
    </row>
    <row r="605" spans="1:12" x14ac:dyDescent="0.3">
      <c r="A605" t="s">
        <v>600</v>
      </c>
      <c r="B605" t="s">
        <v>972</v>
      </c>
      <c r="C605" t="s">
        <v>12</v>
      </c>
      <c r="D605" s="1">
        <v>44676</v>
      </c>
      <c r="E605">
        <v>124344480</v>
      </c>
      <c r="F605" s="1">
        <v>44697</v>
      </c>
      <c r="G605">
        <v>5150</v>
      </c>
      <c r="H605" s="4">
        <v>205.7</v>
      </c>
      <c r="I605" s="4">
        <v>117.11</v>
      </c>
      <c r="J605" s="4">
        <v>1059355</v>
      </c>
      <c r="K605" s="4">
        <v>603116.5</v>
      </c>
      <c r="L605" s="4">
        <f>Hechos[[#This Row],[Importe venta total]]-Hechos[[#This Row],[Importe Coste total]]</f>
        <v>456238.5</v>
      </c>
    </row>
    <row r="606" spans="1:12" x14ac:dyDescent="0.3">
      <c r="A606" t="s">
        <v>601</v>
      </c>
      <c r="B606" t="s">
        <v>982</v>
      </c>
      <c r="C606" t="s">
        <v>17</v>
      </c>
      <c r="D606" s="1">
        <v>44020</v>
      </c>
      <c r="E606">
        <v>803608977</v>
      </c>
      <c r="F606" s="1">
        <v>44022</v>
      </c>
      <c r="G606">
        <v>4609</v>
      </c>
      <c r="H606" s="4">
        <v>81.73</v>
      </c>
      <c r="I606" s="4">
        <v>56.67</v>
      </c>
      <c r="J606" s="4">
        <v>376693.57</v>
      </c>
      <c r="K606" s="4">
        <v>261192.03</v>
      </c>
      <c r="L606" s="4">
        <f>Hechos[[#This Row],[Importe venta total]]-Hechos[[#This Row],[Importe Coste total]]</f>
        <v>115501.54000000001</v>
      </c>
    </row>
    <row r="607" spans="1:12" x14ac:dyDescent="0.3">
      <c r="A607" t="s">
        <v>602</v>
      </c>
      <c r="B607" t="s">
        <v>988</v>
      </c>
      <c r="C607" t="s">
        <v>14</v>
      </c>
      <c r="D607" s="1">
        <v>44269</v>
      </c>
      <c r="E607">
        <v>731806886</v>
      </c>
      <c r="F607" s="1">
        <v>44314</v>
      </c>
      <c r="G607">
        <v>6775</v>
      </c>
      <c r="H607" s="4">
        <v>109.28</v>
      </c>
      <c r="I607" s="4">
        <v>35.840000000000003</v>
      </c>
      <c r="J607" s="4">
        <v>740372</v>
      </c>
      <c r="K607" s="4">
        <v>242816.00000000003</v>
      </c>
      <c r="L607" s="4">
        <f>Hechos[[#This Row],[Importe venta total]]-Hechos[[#This Row],[Importe Coste total]]</f>
        <v>497556</v>
      </c>
    </row>
    <row r="608" spans="1:12" x14ac:dyDescent="0.3">
      <c r="A608" t="s">
        <v>603</v>
      </c>
      <c r="B608" t="s">
        <v>986</v>
      </c>
      <c r="C608" t="s">
        <v>12</v>
      </c>
      <c r="D608" s="1">
        <v>44663</v>
      </c>
      <c r="E608">
        <v>524612033</v>
      </c>
      <c r="F608" s="1">
        <v>44682</v>
      </c>
      <c r="G608">
        <v>3213</v>
      </c>
      <c r="H608" s="4">
        <v>154.06</v>
      </c>
      <c r="I608" s="4">
        <v>90.93</v>
      </c>
      <c r="J608" s="4">
        <v>494994.78</v>
      </c>
      <c r="K608" s="4">
        <v>292158.09000000003</v>
      </c>
      <c r="L608" s="4">
        <f>Hechos[[#This Row],[Importe venta total]]-Hechos[[#This Row],[Importe Coste total]]</f>
        <v>202836.69</v>
      </c>
    </row>
    <row r="609" spans="1:12" x14ac:dyDescent="0.3">
      <c r="A609" t="s">
        <v>604</v>
      </c>
      <c r="B609" t="s">
        <v>972</v>
      </c>
      <c r="C609" t="s">
        <v>14</v>
      </c>
      <c r="D609" s="1">
        <v>44588</v>
      </c>
      <c r="E609">
        <v>418010747</v>
      </c>
      <c r="F609" s="1">
        <v>44599</v>
      </c>
      <c r="G609">
        <v>7524</v>
      </c>
      <c r="H609" s="4">
        <v>205.7</v>
      </c>
      <c r="I609" s="4">
        <v>117.11</v>
      </c>
      <c r="J609" s="4">
        <v>1547686.7999999998</v>
      </c>
      <c r="K609" s="4">
        <v>881135.64</v>
      </c>
      <c r="L609" s="4">
        <f>Hechos[[#This Row],[Importe venta total]]-Hechos[[#This Row],[Importe Coste total]]</f>
        <v>666551.1599999998</v>
      </c>
    </row>
    <row r="610" spans="1:12" x14ac:dyDescent="0.3">
      <c r="A610" t="s">
        <v>605</v>
      </c>
      <c r="B610" t="s">
        <v>988</v>
      </c>
      <c r="C610" t="s">
        <v>17</v>
      </c>
      <c r="D610" s="1">
        <v>44100</v>
      </c>
      <c r="E610">
        <v>718301856</v>
      </c>
      <c r="F610" s="1">
        <v>44147</v>
      </c>
      <c r="G610">
        <v>336</v>
      </c>
      <c r="H610" s="4">
        <v>109.28</v>
      </c>
      <c r="I610" s="4">
        <v>35.840000000000003</v>
      </c>
      <c r="J610" s="4">
        <v>36718.080000000002</v>
      </c>
      <c r="K610" s="4">
        <v>12042.240000000002</v>
      </c>
      <c r="L610" s="4">
        <f>Hechos[[#This Row],[Importe venta total]]-Hechos[[#This Row],[Importe Coste total]]</f>
        <v>24675.84</v>
      </c>
    </row>
    <row r="611" spans="1:12" x14ac:dyDescent="0.3">
      <c r="A611" t="s">
        <v>606</v>
      </c>
      <c r="B611" t="s">
        <v>988</v>
      </c>
      <c r="C611" t="s">
        <v>19</v>
      </c>
      <c r="D611" s="1">
        <v>44446</v>
      </c>
      <c r="E611">
        <v>452096688</v>
      </c>
      <c r="F611" s="1">
        <v>44457</v>
      </c>
      <c r="G611">
        <v>4311</v>
      </c>
      <c r="H611" s="4">
        <v>109.28</v>
      </c>
      <c r="I611" s="4">
        <v>35.840000000000003</v>
      </c>
      <c r="J611" s="4">
        <v>471106.08</v>
      </c>
      <c r="K611" s="4">
        <v>154506.24000000002</v>
      </c>
      <c r="L611" s="4">
        <f>Hechos[[#This Row],[Importe venta total]]-Hechos[[#This Row],[Importe Coste total]]</f>
        <v>316599.83999999997</v>
      </c>
    </row>
    <row r="612" spans="1:12" x14ac:dyDescent="0.3">
      <c r="A612" t="s">
        <v>607</v>
      </c>
      <c r="B612" t="s">
        <v>982</v>
      </c>
      <c r="C612" t="s">
        <v>14</v>
      </c>
      <c r="D612" s="1">
        <v>44408</v>
      </c>
      <c r="E612">
        <v>516319072</v>
      </c>
      <c r="F612" s="1">
        <v>44439</v>
      </c>
      <c r="G612">
        <v>9142</v>
      </c>
      <c r="H612" s="4">
        <v>81.73</v>
      </c>
      <c r="I612" s="4">
        <v>56.67</v>
      </c>
      <c r="J612" s="4">
        <v>747175.66</v>
      </c>
      <c r="K612" s="4">
        <v>518077.14</v>
      </c>
      <c r="L612" s="4">
        <f>Hechos[[#This Row],[Importe venta total]]-Hechos[[#This Row],[Importe Coste total]]</f>
        <v>229098.52000000002</v>
      </c>
    </row>
    <row r="613" spans="1:12" x14ac:dyDescent="0.3">
      <c r="A613" t="s">
        <v>608</v>
      </c>
      <c r="B613" t="s">
        <v>990</v>
      </c>
      <c r="C613" t="s">
        <v>17</v>
      </c>
      <c r="D613" s="1">
        <v>43961</v>
      </c>
      <c r="E613">
        <v>528205335</v>
      </c>
      <c r="F613" s="1">
        <v>44006</v>
      </c>
      <c r="G613">
        <v>6551</v>
      </c>
      <c r="H613" s="4">
        <v>668.27</v>
      </c>
      <c r="I613" s="4">
        <v>502.54</v>
      </c>
      <c r="J613" s="4">
        <v>4377836.7699999996</v>
      </c>
      <c r="K613" s="4">
        <v>3292139.54</v>
      </c>
      <c r="L613" s="4">
        <f>Hechos[[#This Row],[Importe venta total]]-Hechos[[#This Row],[Importe Coste total]]</f>
        <v>1085697.2299999995</v>
      </c>
    </row>
    <row r="614" spans="1:12" x14ac:dyDescent="0.3">
      <c r="A614" t="s">
        <v>609</v>
      </c>
      <c r="B614" t="s">
        <v>984</v>
      </c>
      <c r="C614" t="s">
        <v>19</v>
      </c>
      <c r="D614" s="1">
        <v>44792</v>
      </c>
      <c r="E614">
        <v>175304305</v>
      </c>
      <c r="F614" s="1">
        <v>44822</v>
      </c>
      <c r="G614">
        <v>5294</v>
      </c>
      <c r="H614" s="4">
        <v>651.21</v>
      </c>
      <c r="I614" s="4">
        <v>524.96</v>
      </c>
      <c r="J614" s="4">
        <v>3447505.74</v>
      </c>
      <c r="K614" s="4">
        <v>2779138.24</v>
      </c>
      <c r="L614" s="4">
        <f>Hechos[[#This Row],[Importe venta total]]-Hechos[[#This Row],[Importe Coste total]]</f>
        <v>668367.5</v>
      </c>
    </row>
    <row r="615" spans="1:12" x14ac:dyDescent="0.3">
      <c r="A615" t="s">
        <v>610</v>
      </c>
      <c r="B615" t="s">
        <v>978</v>
      </c>
      <c r="C615" t="s">
        <v>17</v>
      </c>
      <c r="D615" s="1">
        <v>44558</v>
      </c>
      <c r="E615">
        <v>565477311</v>
      </c>
      <c r="F615" s="1">
        <v>44583</v>
      </c>
      <c r="G615">
        <v>6157</v>
      </c>
      <c r="H615" s="4">
        <v>47.45</v>
      </c>
      <c r="I615" s="4">
        <v>31.79</v>
      </c>
      <c r="J615" s="4">
        <v>292149.65000000002</v>
      </c>
      <c r="K615" s="4">
        <v>195731.03</v>
      </c>
      <c r="L615" s="4">
        <f>Hechos[[#This Row],[Importe venta total]]-Hechos[[#This Row],[Importe Coste total]]</f>
        <v>96418.620000000024</v>
      </c>
    </row>
    <row r="616" spans="1:12" x14ac:dyDescent="0.3">
      <c r="A616" t="s">
        <v>611</v>
      </c>
      <c r="B616" t="s">
        <v>970</v>
      </c>
      <c r="C616" t="s">
        <v>19</v>
      </c>
      <c r="D616" s="1">
        <v>44717</v>
      </c>
      <c r="E616">
        <v>176898181</v>
      </c>
      <c r="F616" s="1">
        <v>44728</v>
      </c>
      <c r="G616">
        <v>6958</v>
      </c>
      <c r="H616" s="4">
        <v>421.89</v>
      </c>
      <c r="I616" s="4">
        <v>364.69</v>
      </c>
      <c r="J616" s="4">
        <v>2935510.62</v>
      </c>
      <c r="K616" s="4">
        <v>2537513.02</v>
      </c>
      <c r="L616" s="4">
        <f>Hechos[[#This Row],[Importe venta total]]-Hechos[[#This Row],[Importe Coste total]]</f>
        <v>397997.60000000009</v>
      </c>
    </row>
    <row r="617" spans="1:12" x14ac:dyDescent="0.3">
      <c r="A617" t="s">
        <v>612</v>
      </c>
      <c r="B617" t="s">
        <v>972</v>
      </c>
      <c r="C617" t="s">
        <v>19</v>
      </c>
      <c r="D617" s="1">
        <v>44787</v>
      </c>
      <c r="E617">
        <v>708053243</v>
      </c>
      <c r="F617" s="1">
        <v>44816</v>
      </c>
      <c r="G617">
        <v>7544</v>
      </c>
      <c r="H617" s="4">
        <v>205.7</v>
      </c>
      <c r="I617" s="4">
        <v>117.11</v>
      </c>
      <c r="J617" s="4">
        <v>1551800.7999999998</v>
      </c>
      <c r="K617" s="4">
        <v>883477.84</v>
      </c>
      <c r="L617" s="4">
        <f>Hechos[[#This Row],[Importe venta total]]-Hechos[[#This Row],[Importe Coste total]]</f>
        <v>668322.95999999985</v>
      </c>
    </row>
    <row r="618" spans="1:12" x14ac:dyDescent="0.3">
      <c r="A618" t="s">
        <v>613</v>
      </c>
      <c r="B618" t="s">
        <v>968</v>
      </c>
      <c r="C618" t="s">
        <v>14</v>
      </c>
      <c r="D618" s="1">
        <v>43910</v>
      </c>
      <c r="E618">
        <v>327741324</v>
      </c>
      <c r="F618" s="1">
        <v>43919</v>
      </c>
      <c r="G618">
        <v>4796</v>
      </c>
      <c r="H618" s="4">
        <v>152.58000000000001</v>
      </c>
      <c r="I618" s="4">
        <v>97.44</v>
      </c>
      <c r="J618" s="4">
        <v>731773.68</v>
      </c>
      <c r="K618" s="4">
        <v>467322.24</v>
      </c>
      <c r="L618" s="4">
        <f>Hechos[[#This Row],[Importe venta total]]-Hechos[[#This Row],[Importe Coste total]]</f>
        <v>264451.44000000006</v>
      </c>
    </row>
    <row r="619" spans="1:12" x14ac:dyDescent="0.3">
      <c r="A619" t="s">
        <v>614</v>
      </c>
      <c r="B619" t="s">
        <v>982</v>
      </c>
      <c r="C619" t="s">
        <v>19</v>
      </c>
      <c r="D619" s="1">
        <v>44507</v>
      </c>
      <c r="E619">
        <v>425073754</v>
      </c>
      <c r="F619" s="1">
        <v>44552</v>
      </c>
      <c r="G619">
        <v>7625</v>
      </c>
      <c r="H619" s="4">
        <v>81.73</v>
      </c>
      <c r="I619" s="4">
        <v>56.67</v>
      </c>
      <c r="J619" s="4">
        <v>623191.25</v>
      </c>
      <c r="K619" s="4">
        <v>432108.75</v>
      </c>
      <c r="L619" s="4">
        <f>Hechos[[#This Row],[Importe venta total]]-Hechos[[#This Row],[Importe Coste total]]</f>
        <v>191082.5</v>
      </c>
    </row>
    <row r="620" spans="1:12" x14ac:dyDescent="0.3">
      <c r="A620" t="s">
        <v>615</v>
      </c>
      <c r="B620" t="s">
        <v>974</v>
      </c>
      <c r="C620" t="s">
        <v>17</v>
      </c>
      <c r="D620" s="1">
        <v>44447</v>
      </c>
      <c r="E620">
        <v>659474360</v>
      </c>
      <c r="F620" s="1">
        <v>44464</v>
      </c>
      <c r="G620">
        <v>1973</v>
      </c>
      <c r="H620" s="4">
        <v>9.33</v>
      </c>
      <c r="I620" s="4">
        <v>6.92</v>
      </c>
      <c r="J620" s="4">
        <v>18408.09</v>
      </c>
      <c r="K620" s="4">
        <v>13653.16</v>
      </c>
      <c r="L620" s="4">
        <f>Hechos[[#This Row],[Importe venta total]]-Hechos[[#This Row],[Importe Coste total]]</f>
        <v>4754.93</v>
      </c>
    </row>
    <row r="621" spans="1:12" x14ac:dyDescent="0.3">
      <c r="A621" t="s">
        <v>616</v>
      </c>
      <c r="B621" t="s">
        <v>970</v>
      </c>
      <c r="C621" t="s">
        <v>19</v>
      </c>
      <c r="D621" s="1">
        <v>43835</v>
      </c>
      <c r="E621">
        <v>310679471</v>
      </c>
      <c r="F621" s="1">
        <v>43857</v>
      </c>
      <c r="G621">
        <v>5814</v>
      </c>
      <c r="H621" s="4">
        <v>421.89</v>
      </c>
      <c r="I621" s="4">
        <v>364.69</v>
      </c>
      <c r="J621" s="4">
        <v>2452868.46</v>
      </c>
      <c r="K621" s="4">
        <v>2120307.66</v>
      </c>
      <c r="L621" s="4">
        <f>Hechos[[#This Row],[Importe venta total]]-Hechos[[#This Row],[Importe Coste total]]</f>
        <v>332560.79999999981</v>
      </c>
    </row>
    <row r="622" spans="1:12" x14ac:dyDescent="0.3">
      <c r="A622" t="s">
        <v>617</v>
      </c>
      <c r="B622" t="s">
        <v>980</v>
      </c>
      <c r="C622" t="s">
        <v>12</v>
      </c>
      <c r="D622" s="1">
        <v>44488</v>
      </c>
      <c r="E622">
        <v>528737914</v>
      </c>
      <c r="F622" s="1">
        <v>44531</v>
      </c>
      <c r="G622">
        <v>4153</v>
      </c>
      <c r="H622" s="4">
        <v>437.2</v>
      </c>
      <c r="I622" s="4">
        <v>263.33</v>
      </c>
      <c r="J622" s="4">
        <v>1815691.6</v>
      </c>
      <c r="K622" s="4">
        <v>1093609.49</v>
      </c>
      <c r="L622" s="4">
        <f>Hechos[[#This Row],[Importe venta total]]-Hechos[[#This Row],[Importe Coste total]]</f>
        <v>722082.1100000001</v>
      </c>
    </row>
    <row r="623" spans="1:12" x14ac:dyDescent="0.3">
      <c r="A623" t="s">
        <v>589</v>
      </c>
      <c r="B623" t="s">
        <v>968</v>
      </c>
      <c r="C623" t="s">
        <v>14</v>
      </c>
      <c r="D623" s="1">
        <v>44195</v>
      </c>
      <c r="E623">
        <v>284011018</v>
      </c>
      <c r="F623" s="1">
        <v>44221</v>
      </c>
      <c r="G623">
        <v>4026</v>
      </c>
      <c r="H623" s="4">
        <v>152.58000000000001</v>
      </c>
      <c r="I623" s="4">
        <v>97.44</v>
      </c>
      <c r="J623" s="4">
        <v>614287.08000000007</v>
      </c>
      <c r="K623" s="4">
        <v>392293.44</v>
      </c>
      <c r="L623" s="4">
        <f>Hechos[[#This Row],[Importe venta total]]-Hechos[[#This Row],[Importe Coste total]]</f>
        <v>221993.64000000007</v>
      </c>
    </row>
    <row r="624" spans="1:12" x14ac:dyDescent="0.3">
      <c r="A624" t="s">
        <v>618</v>
      </c>
      <c r="B624" t="s">
        <v>976</v>
      </c>
      <c r="C624" t="s">
        <v>17</v>
      </c>
      <c r="D624" s="1">
        <v>44544</v>
      </c>
      <c r="E624">
        <v>417172610</v>
      </c>
      <c r="F624" s="1">
        <v>44549</v>
      </c>
      <c r="G624">
        <v>9501</v>
      </c>
      <c r="H624" s="4">
        <v>255.28</v>
      </c>
      <c r="I624" s="4">
        <v>159.41999999999999</v>
      </c>
      <c r="J624" s="4">
        <v>2425415.2799999998</v>
      </c>
      <c r="K624" s="4">
        <v>1514649.42</v>
      </c>
      <c r="L624" s="4">
        <f>Hechos[[#This Row],[Importe venta total]]-Hechos[[#This Row],[Importe Coste total]]</f>
        <v>910765.85999999987</v>
      </c>
    </row>
    <row r="625" spans="1:12" x14ac:dyDescent="0.3">
      <c r="A625" t="s">
        <v>619</v>
      </c>
      <c r="B625" t="s">
        <v>980</v>
      </c>
      <c r="C625" t="s">
        <v>12</v>
      </c>
      <c r="D625" s="1">
        <v>44139</v>
      </c>
      <c r="E625">
        <v>489209020</v>
      </c>
      <c r="F625" s="1">
        <v>44170</v>
      </c>
      <c r="G625">
        <v>6675</v>
      </c>
      <c r="H625" s="4">
        <v>437.2</v>
      </c>
      <c r="I625" s="4">
        <v>263.33</v>
      </c>
      <c r="J625" s="4">
        <v>2918310</v>
      </c>
      <c r="K625" s="4">
        <v>1757727.75</v>
      </c>
      <c r="L625" s="4">
        <f>Hechos[[#This Row],[Importe venta total]]-Hechos[[#This Row],[Importe Coste total]]</f>
        <v>1160582.25</v>
      </c>
    </row>
    <row r="626" spans="1:12" x14ac:dyDescent="0.3">
      <c r="A626" t="s">
        <v>620</v>
      </c>
      <c r="B626" t="s">
        <v>990</v>
      </c>
      <c r="C626" t="s">
        <v>17</v>
      </c>
      <c r="D626" s="1">
        <v>44341</v>
      </c>
      <c r="E626">
        <v>131419074</v>
      </c>
      <c r="F626" s="1">
        <v>44380</v>
      </c>
      <c r="G626">
        <v>8679</v>
      </c>
      <c r="H626" s="4">
        <v>668.27</v>
      </c>
      <c r="I626" s="4">
        <v>502.54</v>
      </c>
      <c r="J626" s="4">
        <v>5799915.3300000001</v>
      </c>
      <c r="K626" s="4">
        <v>4361544.66</v>
      </c>
      <c r="L626" s="4">
        <f>Hechos[[#This Row],[Importe venta total]]-Hechos[[#This Row],[Importe Coste total]]</f>
        <v>1438370.67</v>
      </c>
    </row>
    <row r="627" spans="1:12" x14ac:dyDescent="0.3">
      <c r="A627" t="s">
        <v>621</v>
      </c>
      <c r="B627" t="s">
        <v>978</v>
      </c>
      <c r="C627" t="s">
        <v>12</v>
      </c>
      <c r="D627" s="1">
        <v>44568</v>
      </c>
      <c r="E627">
        <v>395414102</v>
      </c>
      <c r="F627" s="1">
        <v>44596</v>
      </c>
      <c r="G627">
        <v>674</v>
      </c>
      <c r="H627" s="4">
        <v>47.45</v>
      </c>
      <c r="I627" s="4">
        <v>31.79</v>
      </c>
      <c r="J627" s="4">
        <v>31981.300000000003</v>
      </c>
      <c r="K627" s="4">
        <v>21426.46</v>
      </c>
      <c r="L627" s="4">
        <f>Hechos[[#This Row],[Importe venta total]]-Hechos[[#This Row],[Importe Coste total]]</f>
        <v>10554.840000000004</v>
      </c>
    </row>
    <row r="628" spans="1:12" x14ac:dyDescent="0.3">
      <c r="A628" t="s">
        <v>622</v>
      </c>
      <c r="B628" t="s">
        <v>972</v>
      </c>
      <c r="C628" t="s">
        <v>17</v>
      </c>
      <c r="D628" s="1">
        <v>43866</v>
      </c>
      <c r="E628">
        <v>603117930</v>
      </c>
      <c r="F628" s="1">
        <v>43902</v>
      </c>
      <c r="G628">
        <v>4853</v>
      </c>
      <c r="H628" s="4">
        <v>205.7</v>
      </c>
      <c r="I628" s="4">
        <v>117.11</v>
      </c>
      <c r="J628" s="4">
        <v>998262.1</v>
      </c>
      <c r="K628" s="4">
        <v>568334.82999999996</v>
      </c>
      <c r="L628" s="4">
        <f>Hechos[[#This Row],[Importe venta total]]-Hechos[[#This Row],[Importe Coste total]]</f>
        <v>429927.27</v>
      </c>
    </row>
    <row r="629" spans="1:12" x14ac:dyDescent="0.3">
      <c r="A629" t="s">
        <v>623</v>
      </c>
      <c r="B629" t="s">
        <v>974</v>
      </c>
      <c r="C629" t="s">
        <v>17</v>
      </c>
      <c r="D629" s="1">
        <v>44557</v>
      </c>
      <c r="E629">
        <v>596766889</v>
      </c>
      <c r="F629" s="1">
        <v>44572</v>
      </c>
      <c r="G629">
        <v>5439</v>
      </c>
      <c r="H629" s="4">
        <v>9.33</v>
      </c>
      <c r="I629" s="4">
        <v>6.92</v>
      </c>
      <c r="J629" s="4">
        <v>50745.87</v>
      </c>
      <c r="K629" s="4">
        <v>37637.879999999997</v>
      </c>
      <c r="L629" s="4">
        <f>Hechos[[#This Row],[Importe venta total]]-Hechos[[#This Row],[Importe Coste total]]</f>
        <v>13107.990000000005</v>
      </c>
    </row>
    <row r="630" spans="1:12" x14ac:dyDescent="0.3">
      <c r="A630" t="s">
        <v>624</v>
      </c>
      <c r="B630" t="s">
        <v>982</v>
      </c>
      <c r="C630" t="s">
        <v>19</v>
      </c>
      <c r="D630" s="1">
        <v>44414</v>
      </c>
      <c r="E630">
        <v>288909804</v>
      </c>
      <c r="F630" s="1">
        <v>44418</v>
      </c>
      <c r="G630">
        <v>3686</v>
      </c>
      <c r="H630" s="4">
        <v>81.73</v>
      </c>
      <c r="I630" s="4">
        <v>56.67</v>
      </c>
      <c r="J630" s="4">
        <v>301256.78000000003</v>
      </c>
      <c r="K630" s="4">
        <v>208885.62</v>
      </c>
      <c r="L630" s="4">
        <f>Hechos[[#This Row],[Importe venta total]]-Hechos[[#This Row],[Importe Coste total]]</f>
        <v>92371.160000000033</v>
      </c>
    </row>
    <row r="631" spans="1:12" x14ac:dyDescent="0.3">
      <c r="A631" t="s">
        <v>625</v>
      </c>
      <c r="B631" t="s">
        <v>972</v>
      </c>
      <c r="C631" t="s">
        <v>19</v>
      </c>
      <c r="D631" s="1">
        <v>44485</v>
      </c>
      <c r="E631">
        <v>112408006</v>
      </c>
      <c r="F631" s="1">
        <v>44492</v>
      </c>
      <c r="G631">
        <v>2882</v>
      </c>
      <c r="H631" s="4">
        <v>205.7</v>
      </c>
      <c r="I631" s="4">
        <v>117.11</v>
      </c>
      <c r="J631" s="4">
        <v>592827.4</v>
      </c>
      <c r="K631" s="4">
        <v>337511.02</v>
      </c>
      <c r="L631" s="4">
        <f>Hechos[[#This Row],[Importe venta total]]-Hechos[[#This Row],[Importe Coste total]]</f>
        <v>255316.38</v>
      </c>
    </row>
    <row r="632" spans="1:12" x14ac:dyDescent="0.3">
      <c r="A632" t="s">
        <v>626</v>
      </c>
      <c r="B632" t="s">
        <v>982</v>
      </c>
      <c r="C632" t="s">
        <v>12</v>
      </c>
      <c r="D632" s="1">
        <v>44404</v>
      </c>
      <c r="E632">
        <v>570435321</v>
      </c>
      <c r="F632" s="1">
        <v>44419</v>
      </c>
      <c r="G632">
        <v>3343</v>
      </c>
      <c r="H632" s="4">
        <v>81.73</v>
      </c>
      <c r="I632" s="4">
        <v>56.67</v>
      </c>
      <c r="J632" s="4">
        <v>273223.39</v>
      </c>
      <c r="K632" s="4">
        <v>189447.81</v>
      </c>
      <c r="L632" s="4">
        <f>Hechos[[#This Row],[Importe venta total]]-Hechos[[#This Row],[Importe Coste total]]</f>
        <v>83775.580000000016</v>
      </c>
    </row>
    <row r="633" spans="1:12" x14ac:dyDescent="0.3">
      <c r="A633" t="s">
        <v>627</v>
      </c>
      <c r="B633" t="s">
        <v>976</v>
      </c>
      <c r="C633" t="s">
        <v>12</v>
      </c>
      <c r="D633" s="1">
        <v>43949</v>
      </c>
      <c r="E633">
        <v>886478078</v>
      </c>
      <c r="F633" s="1">
        <v>43980</v>
      </c>
      <c r="G633">
        <v>7418</v>
      </c>
      <c r="H633" s="4">
        <v>255.28</v>
      </c>
      <c r="I633" s="4">
        <v>159.41999999999999</v>
      </c>
      <c r="J633" s="4">
        <v>1893667.04</v>
      </c>
      <c r="K633" s="4">
        <v>1182577.5599999998</v>
      </c>
      <c r="L633" s="4">
        <f>Hechos[[#This Row],[Importe venta total]]-Hechos[[#This Row],[Importe Coste total]]</f>
        <v>711089.48000000021</v>
      </c>
    </row>
    <row r="634" spans="1:12" x14ac:dyDescent="0.3">
      <c r="A634" t="s">
        <v>628</v>
      </c>
      <c r="B634" t="s">
        <v>972</v>
      </c>
      <c r="C634" t="s">
        <v>14</v>
      </c>
      <c r="D634" s="1">
        <v>44609</v>
      </c>
      <c r="E634">
        <v>354335105</v>
      </c>
      <c r="F634" s="1">
        <v>44658</v>
      </c>
      <c r="G634">
        <v>4487</v>
      </c>
      <c r="H634" s="4">
        <v>205.7</v>
      </c>
      <c r="I634" s="4">
        <v>117.11</v>
      </c>
      <c r="J634" s="4">
        <v>922975.89999999979</v>
      </c>
      <c r="K634" s="4">
        <v>525472.56999999995</v>
      </c>
      <c r="L634" s="4">
        <f>Hechos[[#This Row],[Importe venta total]]-Hechos[[#This Row],[Importe Coste total]]</f>
        <v>397503.32999999984</v>
      </c>
    </row>
    <row r="635" spans="1:12" x14ac:dyDescent="0.3">
      <c r="A635" t="s">
        <v>629</v>
      </c>
      <c r="B635" t="s">
        <v>970</v>
      </c>
      <c r="C635" t="s">
        <v>12</v>
      </c>
      <c r="D635" s="1">
        <v>43848</v>
      </c>
      <c r="E635">
        <v>588117730</v>
      </c>
      <c r="F635" s="1">
        <v>43872</v>
      </c>
      <c r="G635">
        <v>5960</v>
      </c>
      <c r="H635" s="4">
        <v>421.89</v>
      </c>
      <c r="I635" s="4">
        <v>364.69</v>
      </c>
      <c r="J635" s="4">
        <v>2514464.4</v>
      </c>
      <c r="K635" s="4">
        <v>2173552.4</v>
      </c>
      <c r="L635" s="4">
        <f>Hechos[[#This Row],[Importe venta total]]-Hechos[[#This Row],[Importe Coste total]]</f>
        <v>340912</v>
      </c>
    </row>
    <row r="636" spans="1:12" x14ac:dyDescent="0.3">
      <c r="A636" t="s">
        <v>630</v>
      </c>
      <c r="B636" t="s">
        <v>978</v>
      </c>
      <c r="C636" t="s">
        <v>12</v>
      </c>
      <c r="D636" s="1">
        <v>43972</v>
      </c>
      <c r="E636">
        <v>572249782</v>
      </c>
      <c r="F636" s="1">
        <v>43972</v>
      </c>
      <c r="G636">
        <v>282</v>
      </c>
      <c r="H636" s="4">
        <v>47.45</v>
      </c>
      <c r="I636" s="4">
        <v>31.79</v>
      </c>
      <c r="J636" s="4">
        <v>13380.9</v>
      </c>
      <c r="K636" s="4">
        <v>8964.7800000000007</v>
      </c>
      <c r="L636" s="4">
        <f>Hechos[[#This Row],[Importe venta total]]-Hechos[[#This Row],[Importe Coste total]]</f>
        <v>4416.119999999999</v>
      </c>
    </row>
    <row r="637" spans="1:12" x14ac:dyDescent="0.3">
      <c r="A637" t="s">
        <v>631</v>
      </c>
      <c r="B637" t="s">
        <v>990</v>
      </c>
      <c r="C637" t="s">
        <v>17</v>
      </c>
      <c r="D637" s="1">
        <v>44302</v>
      </c>
      <c r="E637">
        <v>711467587</v>
      </c>
      <c r="F637" s="1">
        <v>44339</v>
      </c>
      <c r="G637">
        <v>7924</v>
      </c>
      <c r="H637" s="4">
        <v>668.27</v>
      </c>
      <c r="I637" s="4">
        <v>502.54</v>
      </c>
      <c r="J637" s="4">
        <v>5295371.4799999995</v>
      </c>
      <c r="K637" s="4">
        <v>3982126.96</v>
      </c>
      <c r="L637" s="4">
        <f>Hechos[[#This Row],[Importe venta total]]-Hechos[[#This Row],[Importe Coste total]]</f>
        <v>1313244.5199999996</v>
      </c>
    </row>
    <row r="638" spans="1:12" x14ac:dyDescent="0.3">
      <c r="A638" t="s">
        <v>632</v>
      </c>
      <c r="B638" t="s">
        <v>984</v>
      </c>
      <c r="C638" t="s">
        <v>12</v>
      </c>
      <c r="D638" s="1">
        <v>44830</v>
      </c>
      <c r="E638">
        <v>580819976</v>
      </c>
      <c r="F638" s="1">
        <v>44858</v>
      </c>
      <c r="G638">
        <v>6393</v>
      </c>
      <c r="H638" s="4">
        <v>651.21</v>
      </c>
      <c r="I638" s="4">
        <v>524.96</v>
      </c>
      <c r="J638" s="4">
        <v>4163185.53</v>
      </c>
      <c r="K638" s="4">
        <v>3356069.2800000003</v>
      </c>
      <c r="L638" s="4">
        <f>Hechos[[#This Row],[Importe venta total]]-Hechos[[#This Row],[Importe Coste total]]</f>
        <v>807116.24999999953</v>
      </c>
    </row>
    <row r="639" spans="1:12" x14ac:dyDescent="0.3">
      <c r="A639" t="s">
        <v>633</v>
      </c>
      <c r="B639" t="s">
        <v>984</v>
      </c>
      <c r="C639" t="s">
        <v>19</v>
      </c>
      <c r="D639" s="1">
        <v>44647</v>
      </c>
      <c r="E639">
        <v>275668275</v>
      </c>
      <c r="F639" s="1">
        <v>44681</v>
      </c>
      <c r="G639">
        <v>5223</v>
      </c>
      <c r="H639" s="4">
        <v>651.21</v>
      </c>
      <c r="I639" s="4">
        <v>524.96</v>
      </c>
      <c r="J639" s="4">
        <v>3401269.83</v>
      </c>
      <c r="K639" s="4">
        <v>2741866.08</v>
      </c>
      <c r="L639" s="4">
        <f>Hechos[[#This Row],[Importe venta total]]-Hechos[[#This Row],[Importe Coste total]]</f>
        <v>659403.75</v>
      </c>
    </row>
    <row r="640" spans="1:12" x14ac:dyDescent="0.3">
      <c r="A640" t="s">
        <v>634</v>
      </c>
      <c r="B640" t="s">
        <v>972</v>
      </c>
      <c r="C640" t="s">
        <v>14</v>
      </c>
      <c r="D640" s="1">
        <v>44560</v>
      </c>
      <c r="E640">
        <v>861686313</v>
      </c>
      <c r="F640" s="1">
        <v>44560</v>
      </c>
      <c r="G640">
        <v>983</v>
      </c>
      <c r="H640" s="4">
        <v>205.7</v>
      </c>
      <c r="I640" s="4">
        <v>117.11</v>
      </c>
      <c r="J640" s="4">
        <v>202203.1</v>
      </c>
      <c r="K640" s="4">
        <v>115119.13</v>
      </c>
      <c r="L640" s="4">
        <f>Hechos[[#This Row],[Importe venta total]]-Hechos[[#This Row],[Importe Coste total]]</f>
        <v>87083.97</v>
      </c>
    </row>
    <row r="641" spans="1:12" x14ac:dyDescent="0.3">
      <c r="A641" t="s">
        <v>635</v>
      </c>
      <c r="B641" t="s">
        <v>970</v>
      </c>
      <c r="C641" t="s">
        <v>12</v>
      </c>
      <c r="D641" s="1">
        <v>44477</v>
      </c>
      <c r="E641">
        <v>324860417</v>
      </c>
      <c r="F641" s="1">
        <v>44518</v>
      </c>
      <c r="G641">
        <v>2271</v>
      </c>
      <c r="H641" s="4">
        <v>421.89</v>
      </c>
      <c r="I641" s="4">
        <v>364.69</v>
      </c>
      <c r="J641" s="4">
        <v>958112.19</v>
      </c>
      <c r="K641" s="4">
        <v>828210.99</v>
      </c>
      <c r="L641" s="4">
        <f>Hechos[[#This Row],[Importe venta total]]-Hechos[[#This Row],[Importe Coste total]]</f>
        <v>129901.19999999995</v>
      </c>
    </row>
    <row r="642" spans="1:12" x14ac:dyDescent="0.3">
      <c r="A642" t="s">
        <v>636</v>
      </c>
      <c r="B642" t="s">
        <v>968</v>
      </c>
      <c r="C642" t="s">
        <v>12</v>
      </c>
      <c r="D642" s="1">
        <v>43933</v>
      </c>
      <c r="E642">
        <v>321489417</v>
      </c>
      <c r="F642" s="1">
        <v>43934</v>
      </c>
      <c r="G642">
        <v>4718</v>
      </c>
      <c r="H642" s="4">
        <v>152.58000000000001</v>
      </c>
      <c r="I642" s="4">
        <v>97.44</v>
      </c>
      <c r="J642" s="4">
        <v>719872.44000000006</v>
      </c>
      <c r="K642" s="4">
        <v>459721.92</v>
      </c>
      <c r="L642" s="4">
        <f>Hechos[[#This Row],[Importe venta total]]-Hechos[[#This Row],[Importe Coste total]]</f>
        <v>260150.52000000008</v>
      </c>
    </row>
    <row r="643" spans="1:12" x14ac:dyDescent="0.3">
      <c r="A643" t="s">
        <v>637</v>
      </c>
      <c r="B643" t="s">
        <v>980</v>
      </c>
      <c r="C643" t="s">
        <v>17</v>
      </c>
      <c r="D643" s="1">
        <v>44695</v>
      </c>
      <c r="E643">
        <v>328184640</v>
      </c>
      <c r="F643" s="1">
        <v>44741</v>
      </c>
      <c r="G643">
        <v>5983</v>
      </c>
      <c r="H643" s="4">
        <v>437.2</v>
      </c>
      <c r="I643" s="4">
        <v>263.33</v>
      </c>
      <c r="J643" s="4">
        <v>2615767.6</v>
      </c>
      <c r="K643" s="4">
        <v>1575503.39</v>
      </c>
      <c r="L643" s="4">
        <f>Hechos[[#This Row],[Importe venta total]]-Hechos[[#This Row],[Importe Coste total]]</f>
        <v>1040264.2100000002</v>
      </c>
    </row>
    <row r="644" spans="1:12" x14ac:dyDescent="0.3">
      <c r="A644" t="s">
        <v>638</v>
      </c>
      <c r="B644" t="s">
        <v>984</v>
      </c>
      <c r="C644" t="s">
        <v>17</v>
      </c>
      <c r="D644" s="1">
        <v>43981</v>
      </c>
      <c r="E644">
        <v>791869914</v>
      </c>
      <c r="F644" s="1">
        <v>44004</v>
      </c>
      <c r="G644">
        <v>760</v>
      </c>
      <c r="H644" s="4">
        <v>651.21</v>
      </c>
      <c r="I644" s="4">
        <v>524.96</v>
      </c>
      <c r="J644" s="4">
        <v>494919.6</v>
      </c>
      <c r="K644" s="4">
        <v>398969.59999999998</v>
      </c>
      <c r="L644" s="4">
        <f>Hechos[[#This Row],[Importe venta total]]-Hechos[[#This Row],[Importe Coste total]]</f>
        <v>95950</v>
      </c>
    </row>
    <row r="645" spans="1:12" x14ac:dyDescent="0.3">
      <c r="A645" t="s">
        <v>639</v>
      </c>
      <c r="B645" t="s">
        <v>982</v>
      </c>
      <c r="C645" t="s">
        <v>19</v>
      </c>
      <c r="D645" s="1">
        <v>44375</v>
      </c>
      <c r="E645">
        <v>879781568</v>
      </c>
      <c r="F645" s="1">
        <v>44425</v>
      </c>
      <c r="G645">
        <v>5771</v>
      </c>
      <c r="H645" s="4">
        <v>81.73</v>
      </c>
      <c r="I645" s="4">
        <v>56.67</v>
      </c>
      <c r="J645" s="4">
        <v>471663.83</v>
      </c>
      <c r="K645" s="4">
        <v>327042.57</v>
      </c>
      <c r="L645" s="4">
        <f>Hechos[[#This Row],[Importe venta total]]-Hechos[[#This Row],[Importe Coste total]]</f>
        <v>144621.26</v>
      </c>
    </row>
    <row r="646" spans="1:12" x14ac:dyDescent="0.3">
      <c r="A646" t="s">
        <v>640</v>
      </c>
      <c r="B646" t="s">
        <v>970</v>
      </c>
      <c r="C646" t="s">
        <v>12</v>
      </c>
      <c r="D646" s="1">
        <v>43909</v>
      </c>
      <c r="E646">
        <v>729468429</v>
      </c>
      <c r="F646" s="1">
        <v>43934</v>
      </c>
      <c r="G646">
        <v>4773</v>
      </c>
      <c r="H646" s="4">
        <v>421.89</v>
      </c>
      <c r="I646" s="4">
        <v>364.69</v>
      </c>
      <c r="J646" s="4">
        <v>2013680.97</v>
      </c>
      <c r="K646" s="4">
        <v>1740665.37</v>
      </c>
      <c r="L646" s="4">
        <f>Hechos[[#This Row],[Importe venta total]]-Hechos[[#This Row],[Importe Coste total]]</f>
        <v>273015.59999999986</v>
      </c>
    </row>
    <row r="647" spans="1:12" x14ac:dyDescent="0.3">
      <c r="A647" t="s">
        <v>641</v>
      </c>
      <c r="B647" t="s">
        <v>988</v>
      </c>
      <c r="C647" t="s">
        <v>14</v>
      </c>
      <c r="D647" s="1">
        <v>43895</v>
      </c>
      <c r="E647">
        <v>998791825</v>
      </c>
      <c r="F647" s="1">
        <v>43911</v>
      </c>
      <c r="G647">
        <v>3551</v>
      </c>
      <c r="H647" s="4">
        <v>109.28</v>
      </c>
      <c r="I647" s="4">
        <v>35.840000000000003</v>
      </c>
      <c r="J647" s="4">
        <v>388053.28</v>
      </c>
      <c r="K647" s="4">
        <v>127267.84</v>
      </c>
      <c r="L647" s="4">
        <f>Hechos[[#This Row],[Importe venta total]]-Hechos[[#This Row],[Importe Coste total]]</f>
        <v>260785.44000000003</v>
      </c>
    </row>
    <row r="648" spans="1:12" x14ac:dyDescent="0.3">
      <c r="A648" t="s">
        <v>642</v>
      </c>
      <c r="B648" t="s">
        <v>980</v>
      </c>
      <c r="C648" t="s">
        <v>14</v>
      </c>
      <c r="D648" s="1">
        <v>44226</v>
      </c>
      <c r="E648">
        <v>615925586</v>
      </c>
      <c r="F648" s="1">
        <v>44252</v>
      </c>
      <c r="G648">
        <v>4923</v>
      </c>
      <c r="H648" s="4">
        <v>437.2</v>
      </c>
      <c r="I648" s="4">
        <v>263.33</v>
      </c>
      <c r="J648" s="4">
        <v>2152335.6</v>
      </c>
      <c r="K648" s="4">
        <v>1296373.5900000001</v>
      </c>
      <c r="L648" s="4">
        <f>Hechos[[#This Row],[Importe venta total]]-Hechos[[#This Row],[Importe Coste total]]</f>
        <v>855962.01</v>
      </c>
    </row>
    <row r="649" spans="1:12" x14ac:dyDescent="0.3">
      <c r="A649" t="s">
        <v>643</v>
      </c>
      <c r="B649" t="s">
        <v>974</v>
      </c>
      <c r="C649" t="s">
        <v>17</v>
      </c>
      <c r="D649" s="1">
        <v>43897</v>
      </c>
      <c r="E649">
        <v>829356038</v>
      </c>
      <c r="F649" s="1">
        <v>43919</v>
      </c>
      <c r="G649">
        <v>3737</v>
      </c>
      <c r="H649" s="4">
        <v>9.33</v>
      </c>
      <c r="I649" s="4">
        <v>6.92</v>
      </c>
      <c r="J649" s="4">
        <v>34866.21</v>
      </c>
      <c r="K649" s="4">
        <v>25860.04</v>
      </c>
      <c r="L649" s="4">
        <f>Hechos[[#This Row],[Importe venta total]]-Hechos[[#This Row],[Importe Coste total]]</f>
        <v>9006.1699999999983</v>
      </c>
    </row>
    <row r="650" spans="1:12" x14ac:dyDescent="0.3">
      <c r="A650" t="s">
        <v>644</v>
      </c>
      <c r="B650" t="s">
        <v>982</v>
      </c>
      <c r="C650" t="s">
        <v>14</v>
      </c>
      <c r="D650" s="1">
        <v>44660</v>
      </c>
      <c r="E650">
        <v>257882010</v>
      </c>
      <c r="F650" s="1">
        <v>44668</v>
      </c>
      <c r="G650">
        <v>1872</v>
      </c>
      <c r="H650" s="4">
        <v>81.73</v>
      </c>
      <c r="I650" s="4">
        <v>56.67</v>
      </c>
      <c r="J650" s="4">
        <v>152998.56</v>
      </c>
      <c r="K650" s="4">
        <v>106086.24</v>
      </c>
      <c r="L650" s="4">
        <f>Hechos[[#This Row],[Importe venta total]]-Hechos[[#This Row],[Importe Coste total]]</f>
        <v>46912.319999999992</v>
      </c>
    </row>
    <row r="651" spans="1:12" x14ac:dyDescent="0.3">
      <c r="A651" t="s">
        <v>645</v>
      </c>
      <c r="B651" t="s">
        <v>970</v>
      </c>
      <c r="C651" t="s">
        <v>17</v>
      </c>
      <c r="D651" s="1">
        <v>44238</v>
      </c>
      <c r="E651">
        <v>740614831</v>
      </c>
      <c r="F651" s="1">
        <v>44242</v>
      </c>
      <c r="G651">
        <v>3241</v>
      </c>
      <c r="H651" s="4">
        <v>421.89</v>
      </c>
      <c r="I651" s="4">
        <v>364.69</v>
      </c>
      <c r="J651" s="4">
        <v>1367345.49</v>
      </c>
      <c r="K651" s="4">
        <v>1181960.29</v>
      </c>
      <c r="L651" s="4">
        <f>Hechos[[#This Row],[Importe venta total]]-Hechos[[#This Row],[Importe Coste total]]</f>
        <v>185385.19999999995</v>
      </c>
    </row>
    <row r="652" spans="1:12" x14ac:dyDescent="0.3">
      <c r="A652" t="s">
        <v>646</v>
      </c>
      <c r="B652" t="s">
        <v>970</v>
      </c>
      <c r="C652" t="s">
        <v>12</v>
      </c>
      <c r="D652" s="1">
        <v>44154</v>
      </c>
      <c r="E652">
        <v>586978328</v>
      </c>
      <c r="F652" s="1">
        <v>44171</v>
      </c>
      <c r="G652">
        <v>8786</v>
      </c>
      <c r="H652" s="4">
        <v>421.89</v>
      </c>
      <c r="I652" s="4">
        <v>364.69</v>
      </c>
      <c r="J652" s="4">
        <v>3706725.54</v>
      </c>
      <c r="K652" s="4">
        <v>3204166.34</v>
      </c>
      <c r="L652" s="4">
        <f>Hechos[[#This Row],[Importe venta total]]-Hechos[[#This Row],[Importe Coste total]]</f>
        <v>502559.20000000019</v>
      </c>
    </row>
    <row r="653" spans="1:12" x14ac:dyDescent="0.3">
      <c r="A653" t="s">
        <v>647</v>
      </c>
      <c r="B653" t="s">
        <v>990</v>
      </c>
      <c r="C653" t="s">
        <v>19</v>
      </c>
      <c r="D653" s="1">
        <v>43991</v>
      </c>
      <c r="E653">
        <v>426708829</v>
      </c>
      <c r="F653" s="1">
        <v>44007</v>
      </c>
      <c r="G653">
        <v>1480</v>
      </c>
      <c r="H653" s="4">
        <v>668.27</v>
      </c>
      <c r="I653" s="4">
        <v>502.54</v>
      </c>
      <c r="J653" s="4">
        <v>989039.6</v>
      </c>
      <c r="K653" s="4">
        <v>743759.2</v>
      </c>
      <c r="L653" s="4">
        <f>Hechos[[#This Row],[Importe venta total]]-Hechos[[#This Row],[Importe Coste total]]</f>
        <v>245280.40000000002</v>
      </c>
    </row>
    <row r="654" spans="1:12" x14ac:dyDescent="0.3">
      <c r="A654" t="s">
        <v>648</v>
      </c>
      <c r="B654" t="s">
        <v>984</v>
      </c>
      <c r="C654" t="s">
        <v>17</v>
      </c>
      <c r="D654" s="1">
        <v>44001</v>
      </c>
      <c r="E654">
        <v>959855163</v>
      </c>
      <c r="F654" s="1">
        <v>44010</v>
      </c>
      <c r="G654">
        <v>1328</v>
      </c>
      <c r="H654" s="4">
        <v>651.21</v>
      </c>
      <c r="I654" s="4">
        <v>524.96</v>
      </c>
      <c r="J654" s="4">
        <v>864806.88</v>
      </c>
      <c r="K654" s="4">
        <v>697146.88</v>
      </c>
      <c r="L654" s="4">
        <f>Hechos[[#This Row],[Importe venta total]]-Hechos[[#This Row],[Importe Coste total]]</f>
        <v>167660</v>
      </c>
    </row>
    <row r="655" spans="1:12" x14ac:dyDescent="0.3">
      <c r="A655" t="s">
        <v>429</v>
      </c>
      <c r="B655" t="s">
        <v>990</v>
      </c>
      <c r="C655" t="s">
        <v>14</v>
      </c>
      <c r="D655" s="1">
        <v>44581</v>
      </c>
      <c r="E655">
        <v>706778657</v>
      </c>
      <c r="F655" s="1">
        <v>44599</v>
      </c>
      <c r="G655">
        <v>366</v>
      </c>
      <c r="H655" s="4">
        <v>668.27</v>
      </c>
      <c r="I655" s="4">
        <v>502.54</v>
      </c>
      <c r="J655" s="4">
        <v>244586.82</v>
      </c>
      <c r="K655" s="4">
        <v>183929.64</v>
      </c>
      <c r="L655" s="4">
        <f>Hechos[[#This Row],[Importe venta total]]-Hechos[[#This Row],[Importe Coste total]]</f>
        <v>60657.179999999993</v>
      </c>
    </row>
    <row r="656" spans="1:12" x14ac:dyDescent="0.3">
      <c r="A656" t="s">
        <v>649</v>
      </c>
      <c r="B656" t="s">
        <v>990</v>
      </c>
      <c r="C656" t="s">
        <v>12</v>
      </c>
      <c r="D656" s="1">
        <v>44710</v>
      </c>
      <c r="E656">
        <v>958153140</v>
      </c>
      <c r="F656" s="1">
        <v>44713</v>
      </c>
      <c r="G656">
        <v>7661</v>
      </c>
      <c r="H656" s="4">
        <v>668.27</v>
      </c>
      <c r="I656" s="4">
        <v>502.54</v>
      </c>
      <c r="J656" s="4">
        <v>5119616.47</v>
      </c>
      <c r="K656" s="4">
        <v>3849958.94</v>
      </c>
      <c r="L656" s="4">
        <f>Hechos[[#This Row],[Importe venta total]]-Hechos[[#This Row],[Importe Coste total]]</f>
        <v>1269657.5299999998</v>
      </c>
    </row>
    <row r="657" spans="1:12" x14ac:dyDescent="0.3">
      <c r="A657" t="s">
        <v>650</v>
      </c>
      <c r="B657" t="s">
        <v>980</v>
      </c>
      <c r="C657" t="s">
        <v>12</v>
      </c>
      <c r="D657" s="1">
        <v>44558</v>
      </c>
      <c r="E657">
        <v>824964940</v>
      </c>
      <c r="F657" s="1">
        <v>44597</v>
      </c>
      <c r="G657">
        <v>4313</v>
      </c>
      <c r="H657" s="4">
        <v>437.2</v>
      </c>
      <c r="I657" s="4">
        <v>263.33</v>
      </c>
      <c r="J657" s="4">
        <v>1885643.6</v>
      </c>
      <c r="K657" s="4">
        <v>1135742.29</v>
      </c>
      <c r="L657" s="4">
        <f>Hechos[[#This Row],[Importe venta total]]-Hechos[[#This Row],[Importe Coste total]]</f>
        <v>749901.31</v>
      </c>
    </row>
    <row r="658" spans="1:12" x14ac:dyDescent="0.3">
      <c r="A658" t="s">
        <v>651</v>
      </c>
      <c r="B658" t="s">
        <v>980</v>
      </c>
      <c r="C658" t="s">
        <v>14</v>
      </c>
      <c r="D658" s="1">
        <v>43920</v>
      </c>
      <c r="E658">
        <v>388512885</v>
      </c>
      <c r="F658" s="1">
        <v>43954</v>
      </c>
      <c r="G658">
        <v>8451</v>
      </c>
      <c r="H658" s="4">
        <v>437.2</v>
      </c>
      <c r="I658" s="4">
        <v>263.33</v>
      </c>
      <c r="J658" s="4">
        <v>3694777.2</v>
      </c>
      <c r="K658" s="4">
        <v>2225401.83</v>
      </c>
      <c r="L658" s="4">
        <f>Hechos[[#This Row],[Importe venta total]]-Hechos[[#This Row],[Importe Coste total]]</f>
        <v>1469375.37</v>
      </c>
    </row>
    <row r="659" spans="1:12" x14ac:dyDescent="0.3">
      <c r="A659" t="s">
        <v>652</v>
      </c>
      <c r="B659" t="s">
        <v>984</v>
      </c>
      <c r="C659" t="s">
        <v>12</v>
      </c>
      <c r="D659" s="1">
        <v>44826</v>
      </c>
      <c r="E659">
        <v>250408303</v>
      </c>
      <c r="F659" s="1">
        <v>44841</v>
      </c>
      <c r="G659">
        <v>236</v>
      </c>
      <c r="H659" s="4">
        <v>651.21</v>
      </c>
      <c r="I659" s="4">
        <v>524.96</v>
      </c>
      <c r="J659" s="4">
        <v>153685.56</v>
      </c>
      <c r="K659" s="4">
        <v>123890.56</v>
      </c>
      <c r="L659" s="4">
        <f>Hechos[[#This Row],[Importe venta total]]-Hechos[[#This Row],[Importe Coste total]]</f>
        <v>29795</v>
      </c>
    </row>
    <row r="660" spans="1:12" x14ac:dyDescent="0.3">
      <c r="A660" t="s">
        <v>653</v>
      </c>
      <c r="B660" t="s">
        <v>968</v>
      </c>
      <c r="C660" t="s">
        <v>12</v>
      </c>
      <c r="D660" s="1">
        <v>44752</v>
      </c>
      <c r="E660">
        <v>182575023</v>
      </c>
      <c r="F660" s="1">
        <v>44797</v>
      </c>
      <c r="G660">
        <v>6861</v>
      </c>
      <c r="H660" s="4">
        <v>152.58000000000001</v>
      </c>
      <c r="I660" s="4">
        <v>97.44</v>
      </c>
      <c r="J660" s="4">
        <v>1046851.38</v>
      </c>
      <c r="K660" s="4">
        <v>668535.84</v>
      </c>
      <c r="L660" s="4">
        <f>Hechos[[#This Row],[Importe venta total]]-Hechos[[#This Row],[Importe Coste total]]</f>
        <v>378315.54000000004</v>
      </c>
    </row>
    <row r="661" spans="1:12" x14ac:dyDescent="0.3">
      <c r="A661" t="s">
        <v>654</v>
      </c>
      <c r="B661" t="s">
        <v>988</v>
      </c>
      <c r="C661" t="s">
        <v>12</v>
      </c>
      <c r="D661" s="1">
        <v>44457</v>
      </c>
      <c r="E661">
        <v>477249372</v>
      </c>
      <c r="F661" s="1">
        <v>44506</v>
      </c>
      <c r="G661">
        <v>7549</v>
      </c>
      <c r="H661" s="4">
        <v>109.28</v>
      </c>
      <c r="I661" s="4">
        <v>35.840000000000003</v>
      </c>
      <c r="J661" s="4">
        <v>824954.72</v>
      </c>
      <c r="K661" s="4">
        <v>270556.16000000003</v>
      </c>
      <c r="L661" s="4">
        <f>Hechos[[#This Row],[Importe venta total]]-Hechos[[#This Row],[Importe Coste total]]</f>
        <v>554398.55999999994</v>
      </c>
    </row>
    <row r="662" spans="1:12" x14ac:dyDescent="0.3">
      <c r="A662" t="s">
        <v>655</v>
      </c>
      <c r="B662" t="s">
        <v>972</v>
      </c>
      <c r="C662" t="s">
        <v>14</v>
      </c>
      <c r="D662" s="1">
        <v>44322</v>
      </c>
      <c r="E662">
        <v>596980178</v>
      </c>
      <c r="F662" s="1">
        <v>44364</v>
      </c>
      <c r="G662">
        <v>8556</v>
      </c>
      <c r="H662" s="4">
        <v>205.7</v>
      </c>
      <c r="I662" s="4">
        <v>117.11</v>
      </c>
      <c r="J662" s="4">
        <v>1759969.2</v>
      </c>
      <c r="K662" s="4">
        <v>1001993.16</v>
      </c>
      <c r="L662" s="4">
        <f>Hechos[[#This Row],[Importe venta total]]-Hechos[[#This Row],[Importe Coste total]]</f>
        <v>757976.03999999992</v>
      </c>
    </row>
    <row r="663" spans="1:12" x14ac:dyDescent="0.3">
      <c r="A663" t="s">
        <v>603</v>
      </c>
      <c r="B663" t="s">
        <v>976</v>
      </c>
      <c r="C663" t="s">
        <v>17</v>
      </c>
      <c r="D663" s="1">
        <v>43831</v>
      </c>
      <c r="E663">
        <v>524628770</v>
      </c>
      <c r="F663" s="1">
        <v>43833</v>
      </c>
      <c r="G663">
        <v>8166</v>
      </c>
      <c r="H663" s="4">
        <v>255.28</v>
      </c>
      <c r="I663" s="4">
        <v>159.41999999999999</v>
      </c>
      <c r="J663" s="4">
        <v>2084616.48</v>
      </c>
      <c r="K663" s="4">
        <v>1301823.72</v>
      </c>
      <c r="L663" s="4">
        <f>Hechos[[#This Row],[Importe venta total]]-Hechos[[#This Row],[Importe Coste total]]</f>
        <v>782792.76</v>
      </c>
    </row>
    <row r="664" spans="1:12" x14ac:dyDescent="0.3">
      <c r="A664" t="s">
        <v>656</v>
      </c>
      <c r="B664" t="s">
        <v>980</v>
      </c>
      <c r="C664" t="s">
        <v>19</v>
      </c>
      <c r="D664" s="1">
        <v>44183</v>
      </c>
      <c r="E664">
        <v>313368976</v>
      </c>
      <c r="F664" s="1">
        <v>44229</v>
      </c>
      <c r="G664">
        <v>1698</v>
      </c>
      <c r="H664" s="4">
        <v>437.2</v>
      </c>
      <c r="I664" s="4">
        <v>263.33</v>
      </c>
      <c r="J664" s="4">
        <v>742365.6</v>
      </c>
      <c r="K664" s="4">
        <v>447134.34</v>
      </c>
      <c r="L664" s="4">
        <f>Hechos[[#This Row],[Importe venta total]]-Hechos[[#This Row],[Importe Coste total]]</f>
        <v>295231.25999999995</v>
      </c>
    </row>
    <row r="665" spans="1:12" x14ac:dyDescent="0.3">
      <c r="A665" t="s">
        <v>657</v>
      </c>
      <c r="B665" t="s">
        <v>968</v>
      </c>
      <c r="C665" t="s">
        <v>19</v>
      </c>
      <c r="D665" s="1">
        <v>44633</v>
      </c>
      <c r="E665">
        <v>536687123</v>
      </c>
      <c r="F665" s="1">
        <v>44635</v>
      </c>
      <c r="G665">
        <v>6501</v>
      </c>
      <c r="H665" s="4">
        <v>152.58000000000001</v>
      </c>
      <c r="I665" s="4">
        <v>97.44</v>
      </c>
      <c r="J665" s="4">
        <v>991922.58</v>
      </c>
      <c r="K665" s="4">
        <v>633457.43999999994</v>
      </c>
      <c r="L665" s="4">
        <f>Hechos[[#This Row],[Importe venta total]]-Hechos[[#This Row],[Importe Coste total]]</f>
        <v>358465.14</v>
      </c>
    </row>
    <row r="666" spans="1:12" x14ac:dyDescent="0.3">
      <c r="A666" t="s">
        <v>658</v>
      </c>
      <c r="B666" t="s">
        <v>974</v>
      </c>
      <c r="C666" t="s">
        <v>19</v>
      </c>
      <c r="D666" s="1">
        <v>44063</v>
      </c>
      <c r="E666">
        <v>938382041</v>
      </c>
      <c r="F666" s="1">
        <v>44103</v>
      </c>
      <c r="G666">
        <v>6954</v>
      </c>
      <c r="H666" s="4">
        <v>9.33</v>
      </c>
      <c r="I666" s="4">
        <v>6.92</v>
      </c>
      <c r="J666" s="4">
        <v>64880.82</v>
      </c>
      <c r="K666" s="4">
        <v>48121.68</v>
      </c>
      <c r="L666" s="4">
        <f>Hechos[[#This Row],[Importe venta total]]-Hechos[[#This Row],[Importe Coste total]]</f>
        <v>16759.14</v>
      </c>
    </row>
    <row r="667" spans="1:12" x14ac:dyDescent="0.3">
      <c r="A667" t="s">
        <v>659</v>
      </c>
      <c r="B667" t="s">
        <v>990</v>
      </c>
      <c r="C667" t="s">
        <v>17</v>
      </c>
      <c r="D667" s="1">
        <v>44632</v>
      </c>
      <c r="E667">
        <v>882565057</v>
      </c>
      <c r="F667" s="1">
        <v>44670</v>
      </c>
      <c r="G667">
        <v>9468</v>
      </c>
      <c r="H667" s="4">
        <v>668.27</v>
      </c>
      <c r="I667" s="4">
        <v>502.54</v>
      </c>
      <c r="J667" s="4">
        <v>6327180.3599999994</v>
      </c>
      <c r="K667" s="4">
        <v>4758048.72</v>
      </c>
      <c r="L667" s="4">
        <f>Hechos[[#This Row],[Importe venta total]]-Hechos[[#This Row],[Importe Coste total]]</f>
        <v>1569131.6399999997</v>
      </c>
    </row>
    <row r="668" spans="1:12" x14ac:dyDescent="0.3">
      <c r="A668" t="s">
        <v>660</v>
      </c>
      <c r="B668" t="s">
        <v>972</v>
      </c>
      <c r="C668" t="s">
        <v>14</v>
      </c>
      <c r="D668" s="1">
        <v>43948</v>
      </c>
      <c r="E668">
        <v>703659999</v>
      </c>
      <c r="F668" s="1">
        <v>43965</v>
      </c>
      <c r="G668">
        <v>7485</v>
      </c>
      <c r="H668" s="4">
        <v>205.7</v>
      </c>
      <c r="I668" s="4">
        <v>117.11</v>
      </c>
      <c r="J668" s="4">
        <v>1539664.5</v>
      </c>
      <c r="K668" s="4">
        <v>876568.35</v>
      </c>
      <c r="L668" s="4">
        <f>Hechos[[#This Row],[Importe venta total]]-Hechos[[#This Row],[Importe Coste total]]</f>
        <v>663096.15</v>
      </c>
    </row>
    <row r="669" spans="1:12" x14ac:dyDescent="0.3">
      <c r="A669" t="s">
        <v>661</v>
      </c>
      <c r="B669" t="s">
        <v>982</v>
      </c>
      <c r="C669" t="s">
        <v>12</v>
      </c>
      <c r="D669" s="1">
        <v>43945</v>
      </c>
      <c r="E669">
        <v>356403195</v>
      </c>
      <c r="F669" s="1">
        <v>43954</v>
      </c>
      <c r="G669">
        <v>6480</v>
      </c>
      <c r="H669" s="4">
        <v>81.73</v>
      </c>
      <c r="I669" s="4">
        <v>56.67</v>
      </c>
      <c r="J669" s="4">
        <v>529610.4</v>
      </c>
      <c r="K669" s="4">
        <v>367221.6</v>
      </c>
      <c r="L669" s="4">
        <f>Hechos[[#This Row],[Importe venta total]]-Hechos[[#This Row],[Importe Coste total]]</f>
        <v>162388.80000000005</v>
      </c>
    </row>
    <row r="670" spans="1:12" x14ac:dyDescent="0.3">
      <c r="A670" t="s">
        <v>662</v>
      </c>
      <c r="B670" t="s">
        <v>972</v>
      </c>
      <c r="C670" t="s">
        <v>12</v>
      </c>
      <c r="D670" s="1">
        <v>44089</v>
      </c>
      <c r="E670">
        <v>765843474</v>
      </c>
      <c r="F670" s="1">
        <v>44125</v>
      </c>
      <c r="G670">
        <v>8958</v>
      </c>
      <c r="H670" s="4">
        <v>205.7</v>
      </c>
      <c r="I670" s="4">
        <v>117.11</v>
      </c>
      <c r="J670" s="4">
        <v>1842660.6</v>
      </c>
      <c r="K670" s="4">
        <v>1049071.3799999999</v>
      </c>
      <c r="L670" s="4">
        <f>Hechos[[#This Row],[Importe venta total]]-Hechos[[#This Row],[Importe Coste total]]</f>
        <v>793589.2200000002</v>
      </c>
    </row>
    <row r="671" spans="1:12" x14ac:dyDescent="0.3">
      <c r="A671" t="s">
        <v>663</v>
      </c>
      <c r="B671" t="s">
        <v>970</v>
      </c>
      <c r="C671" t="s">
        <v>12</v>
      </c>
      <c r="D671" s="1">
        <v>43997</v>
      </c>
      <c r="E671">
        <v>677342164</v>
      </c>
      <c r="F671" s="1">
        <v>44027</v>
      </c>
      <c r="G671">
        <v>9453</v>
      </c>
      <c r="H671" s="4">
        <v>421.89</v>
      </c>
      <c r="I671" s="4">
        <v>364.69</v>
      </c>
      <c r="J671" s="4">
        <v>3988126.17</v>
      </c>
      <c r="K671" s="4">
        <v>3447414.57</v>
      </c>
      <c r="L671" s="4">
        <f>Hechos[[#This Row],[Importe venta total]]-Hechos[[#This Row],[Importe Coste total]]</f>
        <v>540711.60000000009</v>
      </c>
    </row>
    <row r="672" spans="1:12" x14ac:dyDescent="0.3">
      <c r="A672" t="s">
        <v>664</v>
      </c>
      <c r="B672" t="s">
        <v>990</v>
      </c>
      <c r="C672" t="s">
        <v>19</v>
      </c>
      <c r="D672" s="1">
        <v>43951</v>
      </c>
      <c r="E672">
        <v>706573092</v>
      </c>
      <c r="F672" s="1">
        <v>43966</v>
      </c>
      <c r="G672">
        <v>9535</v>
      </c>
      <c r="H672" s="4">
        <v>668.27</v>
      </c>
      <c r="I672" s="4">
        <v>502.54</v>
      </c>
      <c r="J672" s="4">
        <v>6371954.4500000002</v>
      </c>
      <c r="K672" s="4">
        <v>4791718.9000000004</v>
      </c>
      <c r="L672" s="4">
        <f>Hechos[[#This Row],[Importe venta total]]-Hechos[[#This Row],[Importe Coste total]]</f>
        <v>1580235.5499999998</v>
      </c>
    </row>
    <row r="673" spans="1:12" x14ac:dyDescent="0.3">
      <c r="A673" t="s">
        <v>665</v>
      </c>
      <c r="B673" t="s">
        <v>972</v>
      </c>
      <c r="C673" t="s">
        <v>12</v>
      </c>
      <c r="D673" s="1">
        <v>44383</v>
      </c>
      <c r="E673">
        <v>189522588</v>
      </c>
      <c r="F673" s="1">
        <v>44409</v>
      </c>
      <c r="G673">
        <v>2800</v>
      </c>
      <c r="H673" s="4">
        <v>205.7</v>
      </c>
      <c r="I673" s="4">
        <v>117.11</v>
      </c>
      <c r="J673" s="4">
        <v>575960</v>
      </c>
      <c r="K673" s="4">
        <v>327908</v>
      </c>
      <c r="L673" s="4">
        <f>Hechos[[#This Row],[Importe venta total]]-Hechos[[#This Row],[Importe Coste total]]</f>
        <v>248052</v>
      </c>
    </row>
    <row r="674" spans="1:12" x14ac:dyDescent="0.3">
      <c r="A674" t="s">
        <v>266</v>
      </c>
      <c r="B674" t="s">
        <v>990</v>
      </c>
      <c r="C674" t="s">
        <v>12</v>
      </c>
      <c r="D674" s="1">
        <v>44304</v>
      </c>
      <c r="E674">
        <v>332489478</v>
      </c>
      <c r="F674" s="1">
        <v>44342</v>
      </c>
      <c r="G674">
        <v>9880</v>
      </c>
      <c r="H674" s="4">
        <v>668.27</v>
      </c>
      <c r="I674" s="4">
        <v>502.54</v>
      </c>
      <c r="J674" s="4">
        <v>6602507.5999999996</v>
      </c>
      <c r="K674" s="4">
        <v>4965095.2</v>
      </c>
      <c r="L674" s="4">
        <f>Hechos[[#This Row],[Importe venta total]]-Hechos[[#This Row],[Importe Coste total]]</f>
        <v>1637412.3999999994</v>
      </c>
    </row>
    <row r="675" spans="1:12" x14ac:dyDescent="0.3">
      <c r="A675" t="s">
        <v>666</v>
      </c>
      <c r="B675" t="s">
        <v>968</v>
      </c>
      <c r="C675" t="s">
        <v>19</v>
      </c>
      <c r="D675" s="1">
        <v>43916</v>
      </c>
      <c r="E675">
        <v>162085092</v>
      </c>
      <c r="F675" s="1">
        <v>43953</v>
      </c>
      <c r="G675">
        <v>3435</v>
      </c>
      <c r="H675" s="4">
        <v>152.58000000000001</v>
      </c>
      <c r="I675" s="4">
        <v>97.44</v>
      </c>
      <c r="J675" s="4">
        <v>524112.3000000001</v>
      </c>
      <c r="K675" s="4">
        <v>334706.39999999997</v>
      </c>
      <c r="L675" s="4">
        <f>Hechos[[#This Row],[Importe venta total]]-Hechos[[#This Row],[Importe Coste total]]</f>
        <v>189405.90000000014</v>
      </c>
    </row>
    <row r="676" spans="1:12" x14ac:dyDescent="0.3">
      <c r="A676" t="s">
        <v>667</v>
      </c>
      <c r="B676" t="s">
        <v>972</v>
      </c>
      <c r="C676" t="s">
        <v>12</v>
      </c>
      <c r="D676" s="1">
        <v>44092</v>
      </c>
      <c r="E676">
        <v>575233256</v>
      </c>
      <c r="F676" s="1">
        <v>44140</v>
      </c>
      <c r="G676">
        <v>3158</v>
      </c>
      <c r="H676" s="4">
        <v>205.7</v>
      </c>
      <c r="I676" s="4">
        <v>117.11</v>
      </c>
      <c r="J676" s="4">
        <v>649600.6</v>
      </c>
      <c r="K676" s="4">
        <v>369833.38</v>
      </c>
      <c r="L676" s="4">
        <f>Hechos[[#This Row],[Importe venta total]]-Hechos[[#This Row],[Importe Coste total]]</f>
        <v>279767.21999999997</v>
      </c>
    </row>
    <row r="677" spans="1:12" x14ac:dyDescent="0.3">
      <c r="A677" t="s">
        <v>668</v>
      </c>
      <c r="B677" t="s">
        <v>988</v>
      </c>
      <c r="C677" t="s">
        <v>17</v>
      </c>
      <c r="D677" s="1">
        <v>44804</v>
      </c>
      <c r="E677">
        <v>289170300</v>
      </c>
      <c r="F677" s="1">
        <v>44815</v>
      </c>
      <c r="G677">
        <v>773</v>
      </c>
      <c r="H677" s="4">
        <v>109.28</v>
      </c>
      <c r="I677" s="4">
        <v>35.840000000000003</v>
      </c>
      <c r="J677" s="4">
        <v>84473.44</v>
      </c>
      <c r="K677" s="4">
        <v>27704.320000000003</v>
      </c>
      <c r="L677" s="4">
        <f>Hechos[[#This Row],[Importe venta total]]-Hechos[[#This Row],[Importe Coste total]]</f>
        <v>56769.119999999995</v>
      </c>
    </row>
    <row r="678" spans="1:12" x14ac:dyDescent="0.3">
      <c r="A678" t="s">
        <v>669</v>
      </c>
      <c r="B678" t="s">
        <v>986</v>
      </c>
      <c r="C678" t="s">
        <v>14</v>
      </c>
      <c r="D678" s="1">
        <v>44608</v>
      </c>
      <c r="E678">
        <v>791445052</v>
      </c>
      <c r="F678" s="1">
        <v>44611</v>
      </c>
      <c r="G678">
        <v>5033</v>
      </c>
      <c r="H678" s="4">
        <v>154.06</v>
      </c>
      <c r="I678" s="4">
        <v>90.93</v>
      </c>
      <c r="J678" s="4">
        <v>775383.98</v>
      </c>
      <c r="K678" s="4">
        <v>457650.69000000006</v>
      </c>
      <c r="L678" s="4">
        <f>Hechos[[#This Row],[Importe venta total]]-Hechos[[#This Row],[Importe Coste total]]</f>
        <v>317733.28999999992</v>
      </c>
    </row>
    <row r="679" spans="1:12" x14ac:dyDescent="0.3">
      <c r="A679" t="s">
        <v>205</v>
      </c>
      <c r="B679" t="s">
        <v>968</v>
      </c>
      <c r="C679" t="s">
        <v>14</v>
      </c>
      <c r="D679" s="1">
        <v>44293</v>
      </c>
      <c r="E679">
        <v>489918839</v>
      </c>
      <c r="F679" s="1">
        <v>44307</v>
      </c>
      <c r="G679">
        <v>6727</v>
      </c>
      <c r="H679" s="4">
        <v>152.58000000000001</v>
      </c>
      <c r="I679" s="4">
        <v>97.44</v>
      </c>
      <c r="J679" s="4">
        <v>1026405.66</v>
      </c>
      <c r="K679" s="4">
        <v>655478.88</v>
      </c>
      <c r="L679" s="4">
        <f>Hechos[[#This Row],[Importe venta total]]-Hechos[[#This Row],[Importe Coste total]]</f>
        <v>370926.78</v>
      </c>
    </row>
    <row r="680" spans="1:12" x14ac:dyDescent="0.3">
      <c r="A680" t="s">
        <v>670</v>
      </c>
      <c r="B680" t="s">
        <v>990</v>
      </c>
      <c r="C680" t="s">
        <v>17</v>
      </c>
      <c r="D680" s="1">
        <v>44274</v>
      </c>
      <c r="E680">
        <v>562765491</v>
      </c>
      <c r="F680" s="1">
        <v>44297</v>
      </c>
      <c r="G680">
        <v>3669</v>
      </c>
      <c r="H680" s="4">
        <v>668.27</v>
      </c>
      <c r="I680" s="4">
        <v>502.54</v>
      </c>
      <c r="J680" s="4">
        <v>2451882.63</v>
      </c>
      <c r="K680" s="4">
        <v>1843819.26</v>
      </c>
      <c r="L680" s="4">
        <f>Hechos[[#This Row],[Importe venta total]]-Hechos[[#This Row],[Importe Coste total]]</f>
        <v>608063.36999999988</v>
      </c>
    </row>
    <row r="681" spans="1:12" x14ac:dyDescent="0.3">
      <c r="A681" t="s">
        <v>671</v>
      </c>
      <c r="B681" t="s">
        <v>988</v>
      </c>
      <c r="C681" t="s">
        <v>19</v>
      </c>
      <c r="D681" s="1">
        <v>44068</v>
      </c>
      <c r="E681">
        <v>908471333</v>
      </c>
      <c r="F681" s="1">
        <v>44090</v>
      </c>
      <c r="G681">
        <v>5711</v>
      </c>
      <c r="H681" s="4">
        <v>109.28</v>
      </c>
      <c r="I681" s="4">
        <v>35.840000000000003</v>
      </c>
      <c r="J681" s="4">
        <v>624098.07999999996</v>
      </c>
      <c r="K681" s="4">
        <v>204682.23999999999</v>
      </c>
      <c r="L681" s="4">
        <f>Hechos[[#This Row],[Importe venta total]]-Hechos[[#This Row],[Importe Coste total]]</f>
        <v>419415.83999999997</v>
      </c>
    </row>
    <row r="682" spans="1:12" x14ac:dyDescent="0.3">
      <c r="A682" t="s">
        <v>672</v>
      </c>
      <c r="B682" t="s">
        <v>980</v>
      </c>
      <c r="C682" t="s">
        <v>12</v>
      </c>
      <c r="D682" s="1">
        <v>43861</v>
      </c>
      <c r="E682">
        <v>595835196</v>
      </c>
      <c r="F682" s="1">
        <v>43902</v>
      </c>
      <c r="G682">
        <v>9730</v>
      </c>
      <c r="H682" s="4">
        <v>437.2</v>
      </c>
      <c r="I682" s="4">
        <v>263.33</v>
      </c>
      <c r="J682" s="4">
        <v>4253956</v>
      </c>
      <c r="K682" s="4">
        <v>2562200.9</v>
      </c>
      <c r="L682" s="4">
        <f>Hechos[[#This Row],[Importe venta total]]-Hechos[[#This Row],[Importe Coste total]]</f>
        <v>1691755.1</v>
      </c>
    </row>
    <row r="683" spans="1:12" x14ac:dyDescent="0.3">
      <c r="A683" t="s">
        <v>673</v>
      </c>
      <c r="B683" t="s">
        <v>968</v>
      </c>
      <c r="C683" t="s">
        <v>14</v>
      </c>
      <c r="D683" s="1">
        <v>43985</v>
      </c>
      <c r="E683">
        <v>113968408</v>
      </c>
      <c r="F683" s="1">
        <v>44008</v>
      </c>
      <c r="G683">
        <v>4639</v>
      </c>
      <c r="H683" s="4">
        <v>152.58000000000001</v>
      </c>
      <c r="I683" s="4">
        <v>97.44</v>
      </c>
      <c r="J683" s="4">
        <v>707818.62000000011</v>
      </c>
      <c r="K683" s="4">
        <v>452024.16</v>
      </c>
      <c r="L683" s="4">
        <f>Hechos[[#This Row],[Importe venta total]]-Hechos[[#This Row],[Importe Coste total]]</f>
        <v>255794.46000000014</v>
      </c>
    </row>
    <row r="684" spans="1:12" x14ac:dyDescent="0.3">
      <c r="A684" t="s">
        <v>674</v>
      </c>
      <c r="B684" t="s">
        <v>982</v>
      </c>
      <c r="C684" t="s">
        <v>12</v>
      </c>
      <c r="D684" s="1">
        <v>44400</v>
      </c>
      <c r="E684">
        <v>922294795</v>
      </c>
      <c r="F684" s="1">
        <v>44450</v>
      </c>
      <c r="G684">
        <v>6380</v>
      </c>
      <c r="H684" s="4">
        <v>81.73</v>
      </c>
      <c r="I684" s="4">
        <v>56.67</v>
      </c>
      <c r="J684" s="4">
        <v>521437.4</v>
      </c>
      <c r="K684" s="4">
        <v>361554.6</v>
      </c>
      <c r="L684" s="4">
        <f>Hechos[[#This Row],[Importe venta total]]-Hechos[[#This Row],[Importe Coste total]]</f>
        <v>159882.80000000005</v>
      </c>
    </row>
    <row r="685" spans="1:12" x14ac:dyDescent="0.3">
      <c r="A685" t="s">
        <v>675</v>
      </c>
      <c r="B685" t="s">
        <v>974</v>
      </c>
      <c r="C685" t="s">
        <v>12</v>
      </c>
      <c r="D685" s="1">
        <v>44164</v>
      </c>
      <c r="E685">
        <v>500550687</v>
      </c>
      <c r="F685" s="1">
        <v>44181</v>
      </c>
      <c r="G685">
        <v>2926</v>
      </c>
      <c r="H685" s="4">
        <v>9.33</v>
      </c>
      <c r="I685" s="4">
        <v>6.92</v>
      </c>
      <c r="J685" s="4">
        <v>27299.58</v>
      </c>
      <c r="K685" s="4">
        <v>20247.919999999998</v>
      </c>
      <c r="L685" s="4">
        <f>Hechos[[#This Row],[Importe venta total]]-Hechos[[#This Row],[Importe Coste total]]</f>
        <v>7051.6600000000035</v>
      </c>
    </row>
    <row r="686" spans="1:12" x14ac:dyDescent="0.3">
      <c r="A686" t="s">
        <v>676</v>
      </c>
      <c r="B686" t="s">
        <v>970</v>
      </c>
      <c r="C686" t="s">
        <v>14</v>
      </c>
      <c r="D686" s="1">
        <v>44051</v>
      </c>
      <c r="E686">
        <v>898784911</v>
      </c>
      <c r="F686" s="1">
        <v>44058</v>
      </c>
      <c r="G686">
        <v>9283</v>
      </c>
      <c r="H686" s="4">
        <v>421.89</v>
      </c>
      <c r="I686" s="4">
        <v>364.69</v>
      </c>
      <c r="J686" s="4">
        <v>3916404.87</v>
      </c>
      <c r="K686" s="4">
        <v>3385417.27</v>
      </c>
      <c r="L686" s="4">
        <f>Hechos[[#This Row],[Importe venta total]]-Hechos[[#This Row],[Importe Coste total]]</f>
        <v>530987.60000000009</v>
      </c>
    </row>
    <row r="687" spans="1:12" x14ac:dyDescent="0.3">
      <c r="A687" t="s">
        <v>677</v>
      </c>
      <c r="B687" t="s">
        <v>968</v>
      </c>
      <c r="C687" t="s">
        <v>19</v>
      </c>
      <c r="D687" s="1">
        <v>43939</v>
      </c>
      <c r="E687">
        <v>187358796</v>
      </c>
      <c r="F687" s="1">
        <v>43957</v>
      </c>
      <c r="G687">
        <v>2486</v>
      </c>
      <c r="H687" s="4">
        <v>152.58000000000001</v>
      </c>
      <c r="I687" s="4">
        <v>97.44</v>
      </c>
      <c r="J687" s="4">
        <v>379313.88</v>
      </c>
      <c r="K687" s="4">
        <v>242235.84</v>
      </c>
      <c r="L687" s="4">
        <f>Hechos[[#This Row],[Importe venta total]]-Hechos[[#This Row],[Importe Coste total]]</f>
        <v>137078.04</v>
      </c>
    </row>
    <row r="688" spans="1:12" x14ac:dyDescent="0.3">
      <c r="A688" t="s">
        <v>678</v>
      </c>
      <c r="B688" t="s">
        <v>972</v>
      </c>
      <c r="C688" t="s">
        <v>12</v>
      </c>
      <c r="D688" s="1">
        <v>44370</v>
      </c>
      <c r="E688">
        <v>106946170</v>
      </c>
      <c r="F688" s="1">
        <v>44404</v>
      </c>
      <c r="G688">
        <v>6603</v>
      </c>
      <c r="H688" s="4">
        <v>205.7</v>
      </c>
      <c r="I688" s="4">
        <v>117.11</v>
      </c>
      <c r="J688" s="4">
        <v>1358237.1</v>
      </c>
      <c r="K688" s="4">
        <v>773277.33</v>
      </c>
      <c r="L688" s="4">
        <f>Hechos[[#This Row],[Importe venta total]]-Hechos[[#This Row],[Importe Coste total]]</f>
        <v>584959.77000000014</v>
      </c>
    </row>
    <row r="689" spans="1:12" x14ac:dyDescent="0.3">
      <c r="A689" t="s">
        <v>679</v>
      </c>
      <c r="B689" t="s">
        <v>984</v>
      </c>
      <c r="C689" t="s">
        <v>14</v>
      </c>
      <c r="D689" s="1">
        <v>43950</v>
      </c>
      <c r="E689">
        <v>218533360</v>
      </c>
      <c r="F689" s="1">
        <v>43953</v>
      </c>
      <c r="G689">
        <v>7733</v>
      </c>
      <c r="H689" s="4">
        <v>651.21</v>
      </c>
      <c r="I689" s="4">
        <v>524.96</v>
      </c>
      <c r="J689" s="4">
        <v>5035806.9300000006</v>
      </c>
      <c r="K689" s="4">
        <v>4059515.68</v>
      </c>
      <c r="L689" s="4">
        <f>Hechos[[#This Row],[Importe venta total]]-Hechos[[#This Row],[Importe Coste total]]</f>
        <v>976291.25000000047</v>
      </c>
    </row>
    <row r="690" spans="1:12" x14ac:dyDescent="0.3">
      <c r="A690" t="s">
        <v>680</v>
      </c>
      <c r="B690" t="s">
        <v>984</v>
      </c>
      <c r="C690" t="s">
        <v>17</v>
      </c>
      <c r="D690" s="1">
        <v>44039</v>
      </c>
      <c r="E690">
        <v>153419196</v>
      </c>
      <c r="F690" s="1">
        <v>44050</v>
      </c>
      <c r="G690">
        <v>9004</v>
      </c>
      <c r="H690" s="4">
        <v>651.21</v>
      </c>
      <c r="I690" s="4">
        <v>524.96</v>
      </c>
      <c r="J690" s="4">
        <v>5863494.8400000008</v>
      </c>
      <c r="K690" s="4">
        <v>4726739.8400000008</v>
      </c>
      <c r="L690" s="4">
        <f>Hechos[[#This Row],[Importe venta total]]-Hechos[[#This Row],[Importe Coste total]]</f>
        <v>1136755</v>
      </c>
    </row>
    <row r="691" spans="1:12" x14ac:dyDescent="0.3">
      <c r="A691" t="s">
        <v>681</v>
      </c>
      <c r="B691" t="s">
        <v>974</v>
      </c>
      <c r="C691" t="s">
        <v>14</v>
      </c>
      <c r="D691" s="1">
        <v>44055</v>
      </c>
      <c r="E691">
        <v>963215005</v>
      </c>
      <c r="F691" s="1">
        <v>44064</v>
      </c>
      <c r="G691">
        <v>5580</v>
      </c>
      <c r="H691" s="4">
        <v>9.33</v>
      </c>
      <c r="I691" s="4">
        <v>6.92</v>
      </c>
      <c r="J691" s="4">
        <v>52061.4</v>
      </c>
      <c r="K691" s="4">
        <v>38613.599999999999</v>
      </c>
      <c r="L691" s="4">
        <f>Hechos[[#This Row],[Importe venta total]]-Hechos[[#This Row],[Importe Coste total]]</f>
        <v>13447.800000000003</v>
      </c>
    </row>
    <row r="692" spans="1:12" x14ac:dyDescent="0.3">
      <c r="A692" t="s">
        <v>682</v>
      </c>
      <c r="B692" t="s">
        <v>986</v>
      </c>
      <c r="C692" t="s">
        <v>14</v>
      </c>
      <c r="D692" s="1">
        <v>44088</v>
      </c>
      <c r="E692">
        <v>169844615</v>
      </c>
      <c r="F692" s="1">
        <v>44123</v>
      </c>
      <c r="G692">
        <v>9651</v>
      </c>
      <c r="H692" s="4">
        <v>154.06</v>
      </c>
      <c r="I692" s="4">
        <v>90.93</v>
      </c>
      <c r="J692" s="4">
        <v>1486833.06</v>
      </c>
      <c r="K692" s="4">
        <v>877565.43</v>
      </c>
      <c r="L692" s="4">
        <f>Hechos[[#This Row],[Importe venta total]]-Hechos[[#This Row],[Importe Coste total]]</f>
        <v>609267.63</v>
      </c>
    </row>
    <row r="693" spans="1:12" x14ac:dyDescent="0.3">
      <c r="A693" t="s">
        <v>683</v>
      </c>
      <c r="B693" t="s">
        <v>982</v>
      </c>
      <c r="C693" t="s">
        <v>14</v>
      </c>
      <c r="D693" s="1">
        <v>44373</v>
      </c>
      <c r="E693">
        <v>315544354</v>
      </c>
      <c r="F693" s="1">
        <v>44412</v>
      </c>
      <c r="G693">
        <v>5441</v>
      </c>
      <c r="H693" s="4">
        <v>81.73</v>
      </c>
      <c r="I693" s="4">
        <v>56.67</v>
      </c>
      <c r="J693" s="4">
        <v>444692.93</v>
      </c>
      <c r="K693" s="4">
        <v>308341.47000000003</v>
      </c>
      <c r="L693" s="4">
        <f>Hechos[[#This Row],[Importe venta total]]-Hechos[[#This Row],[Importe Coste total]]</f>
        <v>136351.45999999996</v>
      </c>
    </row>
    <row r="694" spans="1:12" x14ac:dyDescent="0.3">
      <c r="A694" t="s">
        <v>684</v>
      </c>
      <c r="B694" t="s">
        <v>986</v>
      </c>
      <c r="C694" t="s">
        <v>12</v>
      </c>
      <c r="D694" s="1">
        <v>44768</v>
      </c>
      <c r="E694">
        <v>412863051</v>
      </c>
      <c r="F694" s="1">
        <v>44778</v>
      </c>
      <c r="G694">
        <v>4206</v>
      </c>
      <c r="H694" s="4">
        <v>154.06</v>
      </c>
      <c r="I694" s="4">
        <v>90.93</v>
      </c>
      <c r="J694" s="4">
        <v>647976.36</v>
      </c>
      <c r="K694" s="4">
        <v>382451.58</v>
      </c>
      <c r="L694" s="4">
        <f>Hechos[[#This Row],[Importe venta total]]-Hechos[[#This Row],[Importe Coste total]]</f>
        <v>265524.77999999997</v>
      </c>
    </row>
    <row r="695" spans="1:12" x14ac:dyDescent="0.3">
      <c r="A695" t="s">
        <v>685</v>
      </c>
      <c r="B695" t="s">
        <v>974</v>
      </c>
      <c r="C695" t="s">
        <v>14</v>
      </c>
      <c r="D695" s="1">
        <v>44237</v>
      </c>
      <c r="E695">
        <v>894662034</v>
      </c>
      <c r="F695" s="1">
        <v>44240</v>
      </c>
      <c r="G695">
        <v>9232</v>
      </c>
      <c r="H695" s="4">
        <v>9.33</v>
      </c>
      <c r="I695" s="4">
        <v>6.92</v>
      </c>
      <c r="J695" s="4">
        <v>86134.56</v>
      </c>
      <c r="K695" s="4">
        <v>63885.440000000002</v>
      </c>
      <c r="L695" s="4">
        <f>Hechos[[#This Row],[Importe venta total]]-Hechos[[#This Row],[Importe Coste total]]</f>
        <v>22249.119999999995</v>
      </c>
    </row>
    <row r="696" spans="1:12" x14ac:dyDescent="0.3">
      <c r="A696" t="s">
        <v>686</v>
      </c>
      <c r="B696" t="s">
        <v>982</v>
      </c>
      <c r="C696" t="s">
        <v>12</v>
      </c>
      <c r="D696" s="1">
        <v>44500</v>
      </c>
      <c r="E696">
        <v>464115130</v>
      </c>
      <c r="F696" s="1">
        <v>44509</v>
      </c>
      <c r="G696">
        <v>836</v>
      </c>
      <c r="H696" s="4">
        <v>81.73</v>
      </c>
      <c r="I696" s="4">
        <v>56.67</v>
      </c>
      <c r="J696" s="4">
        <v>68326.28</v>
      </c>
      <c r="K696" s="4">
        <v>47376.12</v>
      </c>
      <c r="L696" s="4">
        <f>Hechos[[#This Row],[Importe venta total]]-Hechos[[#This Row],[Importe Coste total]]</f>
        <v>20950.159999999996</v>
      </c>
    </row>
    <row r="697" spans="1:12" x14ac:dyDescent="0.3">
      <c r="A697" t="s">
        <v>687</v>
      </c>
      <c r="B697" t="s">
        <v>978</v>
      </c>
      <c r="C697" t="s">
        <v>19</v>
      </c>
      <c r="D697" s="1">
        <v>44290</v>
      </c>
      <c r="E697">
        <v>144708669</v>
      </c>
      <c r="F697" s="1">
        <v>44321</v>
      </c>
      <c r="G697">
        <v>1366</v>
      </c>
      <c r="H697" s="4">
        <v>47.45</v>
      </c>
      <c r="I697" s="4">
        <v>31.79</v>
      </c>
      <c r="J697" s="4">
        <v>64816.7</v>
      </c>
      <c r="K697" s="4">
        <v>43425.14</v>
      </c>
      <c r="L697" s="4">
        <f>Hechos[[#This Row],[Importe venta total]]-Hechos[[#This Row],[Importe Coste total]]</f>
        <v>21391.559999999998</v>
      </c>
    </row>
    <row r="698" spans="1:12" x14ac:dyDescent="0.3">
      <c r="A698" t="s">
        <v>688</v>
      </c>
      <c r="B698" t="s">
        <v>974</v>
      </c>
      <c r="C698" t="s">
        <v>17</v>
      </c>
      <c r="D698" s="1">
        <v>44054</v>
      </c>
      <c r="E698">
        <v>130241477</v>
      </c>
      <c r="F698" s="1">
        <v>44066</v>
      </c>
      <c r="G698">
        <v>202</v>
      </c>
      <c r="H698" s="4">
        <v>9.33</v>
      </c>
      <c r="I698" s="4">
        <v>6.92</v>
      </c>
      <c r="J698" s="4">
        <v>1884.66</v>
      </c>
      <c r="K698" s="4">
        <v>1397.84</v>
      </c>
      <c r="L698" s="4">
        <f>Hechos[[#This Row],[Importe venta total]]-Hechos[[#This Row],[Importe Coste total]]</f>
        <v>486.82000000000016</v>
      </c>
    </row>
    <row r="699" spans="1:12" x14ac:dyDescent="0.3">
      <c r="A699" t="s">
        <v>689</v>
      </c>
      <c r="B699" t="s">
        <v>972</v>
      </c>
      <c r="C699" t="s">
        <v>12</v>
      </c>
      <c r="D699" s="1">
        <v>44387</v>
      </c>
      <c r="E699">
        <v>234824883</v>
      </c>
      <c r="F699" s="1">
        <v>44396</v>
      </c>
      <c r="G699">
        <v>8756</v>
      </c>
      <c r="H699" s="4">
        <v>205.7</v>
      </c>
      <c r="I699" s="4">
        <v>117.11</v>
      </c>
      <c r="J699" s="4">
        <v>1801109.2</v>
      </c>
      <c r="K699" s="4">
        <v>1025415.16</v>
      </c>
      <c r="L699" s="4">
        <f>Hechos[[#This Row],[Importe venta total]]-Hechos[[#This Row],[Importe Coste total]]</f>
        <v>775694.03999999992</v>
      </c>
    </row>
    <row r="700" spans="1:12" x14ac:dyDescent="0.3">
      <c r="A700" t="s">
        <v>690</v>
      </c>
      <c r="B700" t="s">
        <v>972</v>
      </c>
      <c r="C700" t="s">
        <v>14</v>
      </c>
      <c r="D700" s="1">
        <v>44463</v>
      </c>
      <c r="E700">
        <v>342882716</v>
      </c>
      <c r="F700" s="1">
        <v>44478</v>
      </c>
      <c r="G700">
        <v>5470</v>
      </c>
      <c r="H700" s="4">
        <v>205.7</v>
      </c>
      <c r="I700" s="4">
        <v>117.11</v>
      </c>
      <c r="J700" s="4">
        <v>1125179</v>
      </c>
      <c r="K700" s="4">
        <v>640591.69999999995</v>
      </c>
      <c r="L700" s="4">
        <f>Hechos[[#This Row],[Importe venta total]]-Hechos[[#This Row],[Importe Coste total]]</f>
        <v>484587.30000000005</v>
      </c>
    </row>
    <row r="701" spans="1:12" x14ac:dyDescent="0.3">
      <c r="A701" t="s">
        <v>691</v>
      </c>
      <c r="B701" t="s">
        <v>990</v>
      </c>
      <c r="C701" t="s">
        <v>19</v>
      </c>
      <c r="D701" s="1">
        <v>44648</v>
      </c>
      <c r="E701">
        <v>859151303</v>
      </c>
      <c r="F701" s="1">
        <v>44687</v>
      </c>
      <c r="G701">
        <v>818</v>
      </c>
      <c r="H701" s="4">
        <v>668.27</v>
      </c>
      <c r="I701" s="4">
        <v>502.54</v>
      </c>
      <c r="J701" s="4">
        <v>546644.86</v>
      </c>
      <c r="K701" s="4">
        <v>411077.72</v>
      </c>
      <c r="L701" s="4">
        <f>Hechos[[#This Row],[Importe venta total]]-Hechos[[#This Row],[Importe Coste total]]</f>
        <v>135567.14000000001</v>
      </c>
    </row>
    <row r="702" spans="1:12" x14ac:dyDescent="0.3">
      <c r="A702" t="s">
        <v>692</v>
      </c>
      <c r="B702" t="s">
        <v>970</v>
      </c>
      <c r="C702" t="s">
        <v>12</v>
      </c>
      <c r="D702" s="1">
        <v>43887</v>
      </c>
      <c r="E702">
        <v>458679473</v>
      </c>
      <c r="F702" s="1">
        <v>43912</v>
      </c>
      <c r="G702">
        <v>2304</v>
      </c>
      <c r="H702" s="4">
        <v>421.89</v>
      </c>
      <c r="I702" s="4">
        <v>364.69</v>
      </c>
      <c r="J702" s="4">
        <v>972034.56000000006</v>
      </c>
      <c r="K702" s="4">
        <v>840245.76000000001</v>
      </c>
      <c r="L702" s="4">
        <f>Hechos[[#This Row],[Importe venta total]]-Hechos[[#This Row],[Importe Coste total]]</f>
        <v>131788.80000000005</v>
      </c>
    </row>
    <row r="703" spans="1:12" x14ac:dyDescent="0.3">
      <c r="A703" t="s">
        <v>693</v>
      </c>
      <c r="B703" t="s">
        <v>968</v>
      </c>
      <c r="C703" t="s">
        <v>12</v>
      </c>
      <c r="D703" s="1">
        <v>44407</v>
      </c>
      <c r="E703">
        <v>136828553</v>
      </c>
      <c r="F703" s="1">
        <v>44441</v>
      </c>
      <c r="G703">
        <v>9464</v>
      </c>
      <c r="H703" s="4">
        <v>152.58000000000001</v>
      </c>
      <c r="I703" s="4">
        <v>97.44</v>
      </c>
      <c r="J703" s="4">
        <v>1444017.12</v>
      </c>
      <c r="K703" s="4">
        <v>922172.16</v>
      </c>
      <c r="L703" s="4">
        <f>Hechos[[#This Row],[Importe venta total]]-Hechos[[#This Row],[Importe Coste total]]</f>
        <v>521844.96000000008</v>
      </c>
    </row>
    <row r="704" spans="1:12" x14ac:dyDescent="0.3">
      <c r="A704" t="s">
        <v>694</v>
      </c>
      <c r="B704" t="s">
        <v>976</v>
      </c>
      <c r="C704" t="s">
        <v>14</v>
      </c>
      <c r="D704" s="1">
        <v>43880</v>
      </c>
      <c r="E704">
        <v>959272372</v>
      </c>
      <c r="F704" s="1">
        <v>43891</v>
      </c>
      <c r="G704">
        <v>8867</v>
      </c>
      <c r="H704" s="4">
        <v>255.28</v>
      </c>
      <c r="I704" s="4">
        <v>159.41999999999999</v>
      </c>
      <c r="J704" s="4">
        <v>2263567.7599999998</v>
      </c>
      <c r="K704" s="4">
        <v>1413577.14</v>
      </c>
      <c r="L704" s="4">
        <f>Hechos[[#This Row],[Importe venta total]]-Hechos[[#This Row],[Importe Coste total]]</f>
        <v>849990.61999999988</v>
      </c>
    </row>
    <row r="705" spans="1:12" x14ac:dyDescent="0.3">
      <c r="A705" t="s">
        <v>695</v>
      </c>
      <c r="B705" t="s">
        <v>972</v>
      </c>
      <c r="C705" t="s">
        <v>19</v>
      </c>
      <c r="D705" s="1">
        <v>44304</v>
      </c>
      <c r="E705">
        <v>911997258</v>
      </c>
      <c r="F705" s="1">
        <v>44323</v>
      </c>
      <c r="G705">
        <v>9110</v>
      </c>
      <c r="H705" s="4">
        <v>205.7</v>
      </c>
      <c r="I705" s="4">
        <v>117.11</v>
      </c>
      <c r="J705" s="4">
        <v>1873927</v>
      </c>
      <c r="K705" s="4">
        <v>1066872.1000000001</v>
      </c>
      <c r="L705" s="4">
        <f>Hechos[[#This Row],[Importe venta total]]-Hechos[[#This Row],[Importe Coste total]]</f>
        <v>807054.89999999991</v>
      </c>
    </row>
    <row r="706" spans="1:12" x14ac:dyDescent="0.3">
      <c r="A706" t="s">
        <v>696</v>
      </c>
      <c r="B706" t="s">
        <v>986</v>
      </c>
      <c r="C706" t="s">
        <v>12</v>
      </c>
      <c r="D706" s="1">
        <v>44169</v>
      </c>
      <c r="E706">
        <v>751302039</v>
      </c>
      <c r="F706" s="1">
        <v>44175</v>
      </c>
      <c r="G706">
        <v>5824</v>
      </c>
      <c r="H706" s="4">
        <v>154.06</v>
      </c>
      <c r="I706" s="4">
        <v>90.93</v>
      </c>
      <c r="J706" s="4">
        <v>897245.44</v>
      </c>
      <c r="K706" s="4">
        <v>529576.32000000007</v>
      </c>
      <c r="L706" s="4">
        <f>Hechos[[#This Row],[Importe venta total]]-Hechos[[#This Row],[Importe Coste total]]</f>
        <v>367669.11999999988</v>
      </c>
    </row>
    <row r="707" spans="1:12" x14ac:dyDescent="0.3">
      <c r="A707" t="s">
        <v>697</v>
      </c>
      <c r="B707" t="s">
        <v>968</v>
      </c>
      <c r="C707" t="s">
        <v>19</v>
      </c>
      <c r="D707" s="1">
        <v>44198</v>
      </c>
      <c r="E707">
        <v>853798043</v>
      </c>
      <c r="F707" s="1">
        <v>44232</v>
      </c>
      <c r="G707">
        <v>6669</v>
      </c>
      <c r="H707" s="4">
        <v>152.58000000000001</v>
      </c>
      <c r="I707" s="4">
        <v>97.44</v>
      </c>
      <c r="J707" s="4">
        <v>1017556.02</v>
      </c>
      <c r="K707" s="4">
        <v>649827.36</v>
      </c>
      <c r="L707" s="4">
        <f>Hechos[[#This Row],[Importe venta total]]-Hechos[[#This Row],[Importe Coste total]]</f>
        <v>367728.66000000003</v>
      </c>
    </row>
    <row r="708" spans="1:12" x14ac:dyDescent="0.3">
      <c r="A708" t="s">
        <v>698</v>
      </c>
      <c r="B708" t="s">
        <v>970</v>
      </c>
      <c r="C708" t="s">
        <v>12</v>
      </c>
      <c r="D708" s="1">
        <v>44741</v>
      </c>
      <c r="E708">
        <v>766409099</v>
      </c>
      <c r="F708" s="1">
        <v>44745</v>
      </c>
      <c r="G708">
        <v>6338</v>
      </c>
      <c r="H708" s="4">
        <v>421.89</v>
      </c>
      <c r="I708" s="4">
        <v>364.69</v>
      </c>
      <c r="J708" s="4">
        <v>2673938.8199999998</v>
      </c>
      <c r="K708" s="4">
        <v>2311405.2200000002</v>
      </c>
      <c r="L708" s="4">
        <f>Hechos[[#This Row],[Importe venta total]]-Hechos[[#This Row],[Importe Coste total]]</f>
        <v>362533.59999999963</v>
      </c>
    </row>
    <row r="709" spans="1:12" x14ac:dyDescent="0.3">
      <c r="A709" t="s">
        <v>699</v>
      </c>
      <c r="B709" t="s">
        <v>974</v>
      </c>
      <c r="C709" t="s">
        <v>19</v>
      </c>
      <c r="D709" s="1">
        <v>44206</v>
      </c>
      <c r="E709">
        <v>556371533</v>
      </c>
      <c r="F709" s="1">
        <v>44236</v>
      </c>
      <c r="G709">
        <v>1555</v>
      </c>
      <c r="H709" s="4">
        <v>9.33</v>
      </c>
      <c r="I709" s="4">
        <v>6.92</v>
      </c>
      <c r="J709" s="4">
        <v>14508.15</v>
      </c>
      <c r="K709" s="4">
        <v>10760.6</v>
      </c>
      <c r="L709" s="4">
        <f>Hechos[[#This Row],[Importe venta total]]-Hechos[[#This Row],[Importe Coste total]]</f>
        <v>3747.5499999999993</v>
      </c>
    </row>
    <row r="710" spans="1:12" x14ac:dyDescent="0.3">
      <c r="A710" t="s">
        <v>700</v>
      </c>
      <c r="B710" t="s">
        <v>976</v>
      </c>
      <c r="C710" t="s">
        <v>19</v>
      </c>
      <c r="D710" s="1">
        <v>44802</v>
      </c>
      <c r="E710">
        <v>361234176</v>
      </c>
      <c r="F710" s="1">
        <v>44815</v>
      </c>
      <c r="G710">
        <v>6075</v>
      </c>
      <c r="H710" s="4">
        <v>255.28</v>
      </c>
      <c r="I710" s="4">
        <v>159.41999999999999</v>
      </c>
      <c r="J710" s="4">
        <v>1550826</v>
      </c>
      <c r="K710" s="4">
        <v>968476.49999999988</v>
      </c>
      <c r="L710" s="4">
        <f>Hechos[[#This Row],[Importe venta total]]-Hechos[[#This Row],[Importe Coste total]]</f>
        <v>582349.50000000012</v>
      </c>
    </row>
    <row r="711" spans="1:12" x14ac:dyDescent="0.3">
      <c r="A711" t="s">
        <v>701</v>
      </c>
      <c r="B711" t="s">
        <v>974</v>
      </c>
      <c r="C711" t="s">
        <v>19</v>
      </c>
      <c r="D711" s="1">
        <v>44708</v>
      </c>
      <c r="E711">
        <v>838858354</v>
      </c>
      <c r="F711" s="1">
        <v>44728</v>
      </c>
      <c r="G711">
        <v>5683</v>
      </c>
      <c r="H711" s="4">
        <v>9.33</v>
      </c>
      <c r="I711" s="4">
        <v>6.92</v>
      </c>
      <c r="J711" s="4">
        <v>53022.39</v>
      </c>
      <c r="K711" s="4">
        <v>39326.36</v>
      </c>
      <c r="L711" s="4">
        <f>Hechos[[#This Row],[Importe venta total]]-Hechos[[#This Row],[Importe Coste total]]</f>
        <v>13696.029999999999</v>
      </c>
    </row>
    <row r="712" spans="1:12" x14ac:dyDescent="0.3">
      <c r="A712" t="s">
        <v>702</v>
      </c>
      <c r="B712" t="s">
        <v>978</v>
      </c>
      <c r="C712" t="s">
        <v>14</v>
      </c>
      <c r="D712" s="1">
        <v>44860</v>
      </c>
      <c r="E712">
        <v>917417895</v>
      </c>
      <c r="F712" s="1">
        <v>44862</v>
      </c>
      <c r="G712">
        <v>3197</v>
      </c>
      <c r="H712" s="4">
        <v>47.45</v>
      </c>
      <c r="I712" s="4">
        <v>31.79</v>
      </c>
      <c r="J712" s="4">
        <v>151697.65000000002</v>
      </c>
      <c r="K712" s="4">
        <v>101632.63</v>
      </c>
      <c r="L712" s="4">
        <f>Hechos[[#This Row],[Importe venta total]]-Hechos[[#This Row],[Importe Coste total]]</f>
        <v>50065.020000000019</v>
      </c>
    </row>
    <row r="713" spans="1:12" x14ac:dyDescent="0.3">
      <c r="A713" t="s">
        <v>703</v>
      </c>
      <c r="B713" t="s">
        <v>970</v>
      </c>
      <c r="C713" t="s">
        <v>19</v>
      </c>
      <c r="D713" s="1">
        <v>44255</v>
      </c>
      <c r="E713">
        <v>945399129</v>
      </c>
      <c r="F713" s="1">
        <v>44284</v>
      </c>
      <c r="G713">
        <v>3466</v>
      </c>
      <c r="H713" s="4">
        <v>421.89</v>
      </c>
      <c r="I713" s="4">
        <v>364.69</v>
      </c>
      <c r="J713" s="4">
        <v>1462270.74</v>
      </c>
      <c r="K713" s="4">
        <v>1264015.54</v>
      </c>
      <c r="L713" s="4">
        <f>Hechos[[#This Row],[Importe venta total]]-Hechos[[#This Row],[Importe Coste total]]</f>
        <v>198255.19999999995</v>
      </c>
    </row>
    <row r="714" spans="1:12" x14ac:dyDescent="0.3">
      <c r="A714" t="s">
        <v>704</v>
      </c>
      <c r="B714" t="s">
        <v>970</v>
      </c>
      <c r="C714" t="s">
        <v>17</v>
      </c>
      <c r="D714" s="1">
        <v>44643</v>
      </c>
      <c r="E714">
        <v>441600883</v>
      </c>
      <c r="F714" s="1">
        <v>44647</v>
      </c>
      <c r="G714">
        <v>8369</v>
      </c>
      <c r="H714" s="4">
        <v>421.89</v>
      </c>
      <c r="I714" s="4">
        <v>364.69</v>
      </c>
      <c r="J714" s="4">
        <v>3530797.4099999997</v>
      </c>
      <c r="K714" s="4">
        <v>3052090.61</v>
      </c>
      <c r="L714" s="4">
        <f>Hechos[[#This Row],[Importe venta total]]-Hechos[[#This Row],[Importe Coste total]]</f>
        <v>478706.79999999981</v>
      </c>
    </row>
    <row r="715" spans="1:12" x14ac:dyDescent="0.3">
      <c r="A715" t="s">
        <v>705</v>
      </c>
      <c r="B715" t="s">
        <v>986</v>
      </c>
      <c r="C715" t="s">
        <v>12</v>
      </c>
      <c r="D715" s="1">
        <v>44793</v>
      </c>
      <c r="E715">
        <v>345134484</v>
      </c>
      <c r="F715" s="1">
        <v>44841</v>
      </c>
      <c r="G715">
        <v>1818</v>
      </c>
      <c r="H715" s="4">
        <v>154.06</v>
      </c>
      <c r="I715" s="4">
        <v>90.93</v>
      </c>
      <c r="J715" s="4">
        <v>280081.08</v>
      </c>
      <c r="K715" s="4">
        <v>165310.74000000002</v>
      </c>
      <c r="L715" s="4">
        <f>Hechos[[#This Row],[Importe venta total]]-Hechos[[#This Row],[Importe Coste total]]</f>
        <v>114770.34</v>
      </c>
    </row>
    <row r="716" spans="1:12" x14ac:dyDescent="0.3">
      <c r="A716" t="s">
        <v>706</v>
      </c>
      <c r="B716" t="s">
        <v>970</v>
      </c>
      <c r="C716" t="s">
        <v>12</v>
      </c>
      <c r="D716" s="1">
        <v>44139</v>
      </c>
      <c r="E716">
        <v>765423762</v>
      </c>
      <c r="F716" s="1">
        <v>44153</v>
      </c>
      <c r="G716">
        <v>4756</v>
      </c>
      <c r="H716" s="4">
        <v>421.89</v>
      </c>
      <c r="I716" s="4">
        <v>364.69</v>
      </c>
      <c r="J716" s="4">
        <v>2006508.84</v>
      </c>
      <c r="K716" s="4">
        <v>1734465.64</v>
      </c>
      <c r="L716" s="4">
        <f>Hechos[[#This Row],[Importe venta total]]-Hechos[[#This Row],[Importe Coste total]]</f>
        <v>272043.20000000019</v>
      </c>
    </row>
    <row r="717" spans="1:12" x14ac:dyDescent="0.3">
      <c r="A717" t="s">
        <v>707</v>
      </c>
      <c r="B717" t="s">
        <v>976</v>
      </c>
      <c r="C717" t="s">
        <v>19</v>
      </c>
      <c r="D717" s="1">
        <v>44353</v>
      </c>
      <c r="E717">
        <v>532205045</v>
      </c>
      <c r="F717" s="1">
        <v>44378</v>
      </c>
      <c r="G717">
        <v>154</v>
      </c>
      <c r="H717" s="4">
        <v>255.28</v>
      </c>
      <c r="I717" s="4">
        <v>159.41999999999999</v>
      </c>
      <c r="J717" s="4">
        <v>39313.120000000003</v>
      </c>
      <c r="K717" s="4">
        <v>24550.679999999997</v>
      </c>
      <c r="L717" s="4">
        <f>Hechos[[#This Row],[Importe venta total]]-Hechos[[#This Row],[Importe Coste total]]</f>
        <v>14762.440000000006</v>
      </c>
    </row>
    <row r="718" spans="1:12" x14ac:dyDescent="0.3">
      <c r="A718" t="s">
        <v>708</v>
      </c>
      <c r="B718" t="s">
        <v>986</v>
      </c>
      <c r="C718" t="s">
        <v>19</v>
      </c>
      <c r="D718" s="1">
        <v>44641</v>
      </c>
      <c r="E718">
        <v>345527160</v>
      </c>
      <c r="F718" s="1">
        <v>44679</v>
      </c>
      <c r="G718">
        <v>8020</v>
      </c>
      <c r="H718" s="4">
        <v>154.06</v>
      </c>
      <c r="I718" s="4">
        <v>90.93</v>
      </c>
      <c r="J718" s="4">
        <v>1235561.2</v>
      </c>
      <c r="K718" s="4">
        <v>729258.60000000021</v>
      </c>
      <c r="L718" s="4">
        <f>Hechos[[#This Row],[Importe venta total]]-Hechos[[#This Row],[Importe Coste total]]</f>
        <v>506302.59999999974</v>
      </c>
    </row>
    <row r="719" spans="1:12" x14ac:dyDescent="0.3">
      <c r="A719" t="s">
        <v>709</v>
      </c>
      <c r="B719" t="s">
        <v>986</v>
      </c>
      <c r="C719" t="s">
        <v>12</v>
      </c>
      <c r="D719" s="1">
        <v>44357</v>
      </c>
      <c r="E719">
        <v>525751435</v>
      </c>
      <c r="F719" s="1">
        <v>44382</v>
      </c>
      <c r="G719">
        <v>388</v>
      </c>
      <c r="H719" s="4">
        <v>154.06</v>
      </c>
      <c r="I719" s="4">
        <v>90.93</v>
      </c>
      <c r="J719" s="4">
        <v>59775.28</v>
      </c>
      <c r="K719" s="4">
        <v>35280.840000000004</v>
      </c>
      <c r="L719" s="4">
        <f>Hechos[[#This Row],[Importe venta total]]-Hechos[[#This Row],[Importe Coste total]]</f>
        <v>24494.439999999995</v>
      </c>
    </row>
    <row r="720" spans="1:12" x14ac:dyDescent="0.3">
      <c r="A720" t="s">
        <v>710</v>
      </c>
      <c r="B720" t="s">
        <v>986</v>
      </c>
      <c r="C720" t="s">
        <v>17</v>
      </c>
      <c r="D720" s="1">
        <v>44569</v>
      </c>
      <c r="E720">
        <v>563551700</v>
      </c>
      <c r="F720" s="1">
        <v>44616</v>
      </c>
      <c r="G720">
        <v>6326</v>
      </c>
      <c r="H720" s="4">
        <v>154.06</v>
      </c>
      <c r="I720" s="4">
        <v>90.93</v>
      </c>
      <c r="J720" s="4">
        <v>974583.56</v>
      </c>
      <c r="K720" s="4">
        <v>575223.18000000005</v>
      </c>
      <c r="L720" s="4">
        <f>Hechos[[#This Row],[Importe venta total]]-Hechos[[#This Row],[Importe Coste total]]</f>
        <v>399360.38</v>
      </c>
    </row>
    <row r="721" spans="1:12" x14ac:dyDescent="0.3">
      <c r="A721" t="s">
        <v>264</v>
      </c>
      <c r="B721" t="s">
        <v>976</v>
      </c>
      <c r="C721" t="s">
        <v>17</v>
      </c>
      <c r="D721" s="1">
        <v>44402</v>
      </c>
      <c r="E721">
        <v>469914281</v>
      </c>
      <c r="F721" s="1">
        <v>44426</v>
      </c>
      <c r="G721">
        <v>6933</v>
      </c>
      <c r="H721" s="4">
        <v>255.28</v>
      </c>
      <c r="I721" s="4">
        <v>159.41999999999999</v>
      </c>
      <c r="J721" s="4">
        <v>1769856.24</v>
      </c>
      <c r="K721" s="4">
        <v>1105258.8600000001</v>
      </c>
      <c r="L721" s="4">
        <f>Hechos[[#This Row],[Importe venta total]]-Hechos[[#This Row],[Importe Coste total]]</f>
        <v>664597.37999999989</v>
      </c>
    </row>
    <row r="722" spans="1:12" x14ac:dyDescent="0.3">
      <c r="A722" t="s">
        <v>711</v>
      </c>
      <c r="B722" t="s">
        <v>970</v>
      </c>
      <c r="C722" t="s">
        <v>14</v>
      </c>
      <c r="D722" s="1">
        <v>44695</v>
      </c>
      <c r="E722">
        <v>326138007</v>
      </c>
      <c r="F722" s="1">
        <v>44716</v>
      </c>
      <c r="G722">
        <v>339</v>
      </c>
      <c r="H722" s="4">
        <v>421.89</v>
      </c>
      <c r="I722" s="4">
        <v>364.69</v>
      </c>
      <c r="J722" s="4">
        <v>143020.71</v>
      </c>
      <c r="K722" s="4">
        <v>123629.91</v>
      </c>
      <c r="L722" s="4">
        <f>Hechos[[#This Row],[Importe venta total]]-Hechos[[#This Row],[Importe Coste total]]</f>
        <v>19390.799999999988</v>
      </c>
    </row>
    <row r="723" spans="1:12" x14ac:dyDescent="0.3">
      <c r="A723" t="s">
        <v>712</v>
      </c>
      <c r="B723" t="s">
        <v>984</v>
      </c>
      <c r="C723" t="s">
        <v>12</v>
      </c>
      <c r="D723" s="1">
        <v>44345</v>
      </c>
      <c r="E723">
        <v>733834207</v>
      </c>
      <c r="F723" s="1">
        <v>44356</v>
      </c>
      <c r="G723">
        <v>6704</v>
      </c>
      <c r="H723" s="4">
        <v>651.21</v>
      </c>
      <c r="I723" s="4">
        <v>524.96</v>
      </c>
      <c r="J723" s="4">
        <v>4365711.84</v>
      </c>
      <c r="K723" s="4">
        <v>3519331.8400000003</v>
      </c>
      <c r="L723" s="4">
        <f>Hechos[[#This Row],[Importe venta total]]-Hechos[[#This Row],[Importe Coste total]]</f>
        <v>846379.99999999953</v>
      </c>
    </row>
    <row r="724" spans="1:12" x14ac:dyDescent="0.3">
      <c r="A724" t="s">
        <v>713</v>
      </c>
      <c r="B724" t="s">
        <v>990</v>
      </c>
      <c r="C724" t="s">
        <v>12</v>
      </c>
      <c r="D724" s="1">
        <v>43963</v>
      </c>
      <c r="E724">
        <v>564926707</v>
      </c>
      <c r="F724" s="1">
        <v>43970</v>
      </c>
      <c r="G724">
        <v>3221</v>
      </c>
      <c r="H724" s="4">
        <v>668.27</v>
      </c>
      <c r="I724" s="4">
        <v>502.54</v>
      </c>
      <c r="J724" s="4">
        <v>2152497.67</v>
      </c>
      <c r="K724" s="4">
        <v>1618681.34</v>
      </c>
      <c r="L724" s="4">
        <f>Hechos[[#This Row],[Importe venta total]]-Hechos[[#This Row],[Importe Coste total]]</f>
        <v>533816.32999999984</v>
      </c>
    </row>
    <row r="725" spans="1:12" x14ac:dyDescent="0.3">
      <c r="A725" t="s">
        <v>714</v>
      </c>
      <c r="B725" t="s">
        <v>988</v>
      </c>
      <c r="C725" t="s">
        <v>12</v>
      </c>
      <c r="D725" s="1">
        <v>44305</v>
      </c>
      <c r="E725">
        <v>111651837</v>
      </c>
      <c r="F725" s="1">
        <v>44341</v>
      </c>
      <c r="G725">
        <v>9115</v>
      </c>
      <c r="H725" s="4">
        <v>109.28</v>
      </c>
      <c r="I725" s="4">
        <v>35.840000000000003</v>
      </c>
      <c r="J725" s="4">
        <v>996087.2</v>
      </c>
      <c r="K725" s="4">
        <v>326681.60000000003</v>
      </c>
      <c r="L725" s="4">
        <f>Hechos[[#This Row],[Importe venta total]]-Hechos[[#This Row],[Importe Coste total]]</f>
        <v>669405.59999999986</v>
      </c>
    </row>
    <row r="726" spans="1:12" x14ac:dyDescent="0.3">
      <c r="A726" t="s">
        <v>715</v>
      </c>
      <c r="B726" t="s">
        <v>986</v>
      </c>
      <c r="C726" t="s">
        <v>19</v>
      </c>
      <c r="D726" s="1">
        <v>44709</v>
      </c>
      <c r="E726">
        <v>636558425</v>
      </c>
      <c r="F726" s="1">
        <v>44720</v>
      </c>
      <c r="G726">
        <v>639</v>
      </c>
      <c r="H726" s="4">
        <v>154.06</v>
      </c>
      <c r="I726" s="4">
        <v>90.93</v>
      </c>
      <c r="J726" s="4">
        <v>98444.34</v>
      </c>
      <c r="K726" s="4">
        <v>58104.27</v>
      </c>
      <c r="L726" s="4">
        <f>Hechos[[#This Row],[Importe venta total]]-Hechos[[#This Row],[Importe Coste total]]</f>
        <v>40340.07</v>
      </c>
    </row>
    <row r="727" spans="1:12" x14ac:dyDescent="0.3">
      <c r="A727" t="s">
        <v>716</v>
      </c>
      <c r="B727" t="s">
        <v>968</v>
      </c>
      <c r="C727" t="s">
        <v>14</v>
      </c>
      <c r="D727" s="1">
        <v>44660</v>
      </c>
      <c r="E727">
        <v>322507798</v>
      </c>
      <c r="F727" s="1">
        <v>44672</v>
      </c>
      <c r="G727">
        <v>6079</v>
      </c>
      <c r="H727" s="4">
        <v>152.58000000000001</v>
      </c>
      <c r="I727" s="4">
        <v>97.44</v>
      </c>
      <c r="J727" s="4">
        <v>927533.82</v>
      </c>
      <c r="K727" s="4">
        <v>592337.76</v>
      </c>
      <c r="L727" s="4">
        <f>Hechos[[#This Row],[Importe venta total]]-Hechos[[#This Row],[Importe Coste total]]</f>
        <v>335196.05999999994</v>
      </c>
    </row>
    <row r="728" spans="1:12" x14ac:dyDescent="0.3">
      <c r="A728" t="s">
        <v>717</v>
      </c>
      <c r="B728" t="s">
        <v>988</v>
      </c>
      <c r="C728" t="s">
        <v>14</v>
      </c>
      <c r="D728" s="1">
        <v>44311</v>
      </c>
      <c r="E728">
        <v>122673785</v>
      </c>
      <c r="F728" s="1">
        <v>44315</v>
      </c>
      <c r="G728">
        <v>754</v>
      </c>
      <c r="H728" s="4">
        <v>109.28</v>
      </c>
      <c r="I728" s="4">
        <v>35.840000000000003</v>
      </c>
      <c r="J728" s="4">
        <v>82397.119999999995</v>
      </c>
      <c r="K728" s="4">
        <v>27023.360000000004</v>
      </c>
      <c r="L728" s="4">
        <f>Hechos[[#This Row],[Importe venta total]]-Hechos[[#This Row],[Importe Coste total]]</f>
        <v>55373.759999999995</v>
      </c>
    </row>
    <row r="729" spans="1:12" x14ac:dyDescent="0.3">
      <c r="A729" t="s">
        <v>718</v>
      </c>
      <c r="B729" t="s">
        <v>986</v>
      </c>
      <c r="C729" t="s">
        <v>19</v>
      </c>
      <c r="D729" s="1">
        <v>43963</v>
      </c>
      <c r="E729">
        <v>610542714</v>
      </c>
      <c r="F729" s="1">
        <v>43980</v>
      </c>
      <c r="G729">
        <v>2012</v>
      </c>
      <c r="H729" s="4">
        <v>154.06</v>
      </c>
      <c r="I729" s="4">
        <v>90.93</v>
      </c>
      <c r="J729" s="4">
        <v>309968.72000000003</v>
      </c>
      <c r="K729" s="4">
        <v>182951.16</v>
      </c>
      <c r="L729" s="4">
        <f>Hechos[[#This Row],[Importe venta total]]-Hechos[[#This Row],[Importe Coste total]]</f>
        <v>127017.56000000003</v>
      </c>
    </row>
    <row r="730" spans="1:12" x14ac:dyDescent="0.3">
      <c r="A730" t="s">
        <v>719</v>
      </c>
      <c r="B730" t="s">
        <v>976</v>
      </c>
      <c r="C730" t="s">
        <v>17</v>
      </c>
      <c r="D730" s="1">
        <v>44584</v>
      </c>
      <c r="E730">
        <v>629913413</v>
      </c>
      <c r="F730" s="1">
        <v>44601</v>
      </c>
      <c r="G730">
        <v>4232</v>
      </c>
      <c r="H730" s="4">
        <v>255.28</v>
      </c>
      <c r="I730" s="4">
        <v>159.41999999999999</v>
      </c>
      <c r="J730" s="4">
        <v>1080344.96</v>
      </c>
      <c r="K730" s="4">
        <v>674665.44</v>
      </c>
      <c r="L730" s="4">
        <f>Hechos[[#This Row],[Importe venta total]]-Hechos[[#This Row],[Importe Coste total]]</f>
        <v>405679.52</v>
      </c>
    </row>
    <row r="731" spans="1:12" x14ac:dyDescent="0.3">
      <c r="A731" t="s">
        <v>720</v>
      </c>
      <c r="B731" t="s">
        <v>988</v>
      </c>
      <c r="C731" t="s">
        <v>14</v>
      </c>
      <c r="D731" s="1">
        <v>44159</v>
      </c>
      <c r="E731">
        <v>444897210</v>
      </c>
      <c r="F731" s="1">
        <v>44197</v>
      </c>
      <c r="G731">
        <v>3826</v>
      </c>
      <c r="H731" s="4">
        <v>109.28</v>
      </c>
      <c r="I731" s="4">
        <v>35.840000000000003</v>
      </c>
      <c r="J731" s="4">
        <v>418105.28</v>
      </c>
      <c r="K731" s="4">
        <v>137123.84000000003</v>
      </c>
      <c r="L731" s="4">
        <f>Hechos[[#This Row],[Importe venta total]]-Hechos[[#This Row],[Importe Coste total]]</f>
        <v>280981.44</v>
      </c>
    </row>
    <row r="732" spans="1:12" x14ac:dyDescent="0.3">
      <c r="A732" t="s">
        <v>721</v>
      </c>
      <c r="B732" t="s">
        <v>968</v>
      </c>
      <c r="C732" t="s">
        <v>14</v>
      </c>
      <c r="D732" s="1">
        <v>44472</v>
      </c>
      <c r="E732">
        <v>389917933</v>
      </c>
      <c r="F732" s="1">
        <v>44518</v>
      </c>
      <c r="G732">
        <v>4236</v>
      </c>
      <c r="H732" s="4">
        <v>152.58000000000001</v>
      </c>
      <c r="I732" s="4">
        <v>97.44</v>
      </c>
      <c r="J732" s="4">
        <v>646328.88</v>
      </c>
      <c r="K732" s="4">
        <v>412755.84</v>
      </c>
      <c r="L732" s="4">
        <f>Hechos[[#This Row],[Importe venta total]]-Hechos[[#This Row],[Importe Coste total]]</f>
        <v>233573.03999999998</v>
      </c>
    </row>
    <row r="733" spans="1:12" x14ac:dyDescent="0.3">
      <c r="A733" t="s">
        <v>722</v>
      </c>
      <c r="B733" t="s">
        <v>980</v>
      </c>
      <c r="C733" t="s">
        <v>14</v>
      </c>
      <c r="D733" s="1">
        <v>44323</v>
      </c>
      <c r="E733">
        <v>419711911</v>
      </c>
      <c r="F733" s="1">
        <v>44348</v>
      </c>
      <c r="G733">
        <v>936</v>
      </c>
      <c r="H733" s="4">
        <v>437.2</v>
      </c>
      <c r="I733" s="4">
        <v>263.33</v>
      </c>
      <c r="J733" s="4">
        <v>409219.2</v>
      </c>
      <c r="K733" s="4">
        <v>246476.88</v>
      </c>
      <c r="L733" s="4">
        <f>Hechos[[#This Row],[Importe venta total]]-Hechos[[#This Row],[Importe Coste total]]</f>
        <v>162742.32</v>
      </c>
    </row>
    <row r="734" spans="1:12" x14ac:dyDescent="0.3">
      <c r="A734" t="s">
        <v>723</v>
      </c>
      <c r="B734" t="s">
        <v>988</v>
      </c>
      <c r="C734" t="s">
        <v>17</v>
      </c>
      <c r="D734" s="1">
        <v>44223</v>
      </c>
      <c r="E734">
        <v>559327971</v>
      </c>
      <c r="F734" s="1">
        <v>44270</v>
      </c>
      <c r="G734">
        <v>6431</v>
      </c>
      <c r="H734" s="4">
        <v>109.28</v>
      </c>
      <c r="I734" s="4">
        <v>35.840000000000003</v>
      </c>
      <c r="J734" s="4">
        <v>702779.68</v>
      </c>
      <c r="K734" s="4">
        <v>230487.04000000001</v>
      </c>
      <c r="L734" s="4">
        <f>Hechos[[#This Row],[Importe venta total]]-Hechos[[#This Row],[Importe Coste total]]</f>
        <v>472292.64</v>
      </c>
    </row>
    <row r="735" spans="1:12" x14ac:dyDescent="0.3">
      <c r="A735" t="s">
        <v>724</v>
      </c>
      <c r="B735" t="s">
        <v>984</v>
      </c>
      <c r="C735" t="s">
        <v>14</v>
      </c>
      <c r="D735" s="1">
        <v>44833</v>
      </c>
      <c r="E735">
        <v>454127442</v>
      </c>
      <c r="F735" s="1">
        <v>44877</v>
      </c>
      <c r="G735">
        <v>5257</v>
      </c>
      <c r="H735" s="4">
        <v>651.21</v>
      </c>
      <c r="I735" s="4">
        <v>524.96</v>
      </c>
      <c r="J735" s="4">
        <v>3423410.97</v>
      </c>
      <c r="K735" s="4">
        <v>2759714.72</v>
      </c>
      <c r="L735" s="4">
        <f>Hechos[[#This Row],[Importe venta total]]-Hechos[[#This Row],[Importe Coste total]]</f>
        <v>663696.25</v>
      </c>
    </row>
    <row r="736" spans="1:12" x14ac:dyDescent="0.3">
      <c r="A736" t="s">
        <v>725</v>
      </c>
      <c r="B736" t="s">
        <v>972</v>
      </c>
      <c r="C736" t="s">
        <v>12</v>
      </c>
      <c r="D736" s="1">
        <v>44348</v>
      </c>
      <c r="E736">
        <v>719784152</v>
      </c>
      <c r="F736" s="1">
        <v>44388</v>
      </c>
      <c r="G736">
        <v>8981</v>
      </c>
      <c r="H736" s="4">
        <v>205.7</v>
      </c>
      <c r="I736" s="4">
        <v>117.11</v>
      </c>
      <c r="J736" s="4">
        <v>1847391.7</v>
      </c>
      <c r="K736" s="4">
        <v>1051764.9099999999</v>
      </c>
      <c r="L736" s="4">
        <f>Hechos[[#This Row],[Importe venta total]]-Hechos[[#This Row],[Importe Coste total]]</f>
        <v>795626.79</v>
      </c>
    </row>
    <row r="737" spans="1:12" x14ac:dyDescent="0.3">
      <c r="A737" t="s">
        <v>726</v>
      </c>
      <c r="B737" t="s">
        <v>986</v>
      </c>
      <c r="C737" t="s">
        <v>14</v>
      </c>
      <c r="D737" s="1">
        <v>44243</v>
      </c>
      <c r="E737">
        <v>692284429</v>
      </c>
      <c r="F737" s="1">
        <v>44262</v>
      </c>
      <c r="G737">
        <v>1201</v>
      </c>
      <c r="H737" s="4">
        <v>154.06</v>
      </c>
      <c r="I737" s="4">
        <v>90.93</v>
      </c>
      <c r="J737" s="4">
        <v>185026.06</v>
      </c>
      <c r="K737" s="4">
        <v>109206.93</v>
      </c>
      <c r="L737" s="4">
        <f>Hechos[[#This Row],[Importe venta total]]-Hechos[[#This Row],[Importe Coste total]]</f>
        <v>75819.13</v>
      </c>
    </row>
    <row r="738" spans="1:12" x14ac:dyDescent="0.3">
      <c r="A738" t="s">
        <v>727</v>
      </c>
      <c r="B738" t="s">
        <v>968</v>
      </c>
      <c r="C738" t="s">
        <v>17</v>
      </c>
      <c r="D738" s="1">
        <v>44573</v>
      </c>
      <c r="E738">
        <v>677927100</v>
      </c>
      <c r="F738" s="1">
        <v>44579</v>
      </c>
      <c r="G738">
        <v>2549</v>
      </c>
      <c r="H738" s="4">
        <v>152.58000000000001</v>
      </c>
      <c r="I738" s="4">
        <v>97.44</v>
      </c>
      <c r="J738" s="4">
        <v>388926.42</v>
      </c>
      <c r="K738" s="4">
        <v>248374.56</v>
      </c>
      <c r="L738" s="4">
        <f>Hechos[[#This Row],[Importe venta total]]-Hechos[[#This Row],[Importe Coste total]]</f>
        <v>140551.85999999999</v>
      </c>
    </row>
    <row r="739" spans="1:12" x14ac:dyDescent="0.3">
      <c r="A739" t="s">
        <v>728</v>
      </c>
      <c r="B739" t="s">
        <v>972</v>
      </c>
      <c r="C739" t="s">
        <v>17</v>
      </c>
      <c r="D739" s="1">
        <v>44496</v>
      </c>
      <c r="E739">
        <v>603323495</v>
      </c>
      <c r="F739" s="1">
        <v>44536</v>
      </c>
      <c r="G739">
        <v>5684</v>
      </c>
      <c r="H739" s="4">
        <v>205.7</v>
      </c>
      <c r="I739" s="4">
        <v>117.11</v>
      </c>
      <c r="J739" s="4">
        <v>1169198.8</v>
      </c>
      <c r="K739" s="4">
        <v>665653.24</v>
      </c>
      <c r="L739" s="4">
        <f>Hechos[[#This Row],[Importe venta total]]-Hechos[[#This Row],[Importe Coste total]]</f>
        <v>503545.56000000006</v>
      </c>
    </row>
    <row r="740" spans="1:12" x14ac:dyDescent="0.3">
      <c r="A740" t="s">
        <v>729</v>
      </c>
      <c r="B740" t="s">
        <v>988</v>
      </c>
      <c r="C740" t="s">
        <v>17</v>
      </c>
      <c r="D740" s="1">
        <v>43841</v>
      </c>
      <c r="E740">
        <v>465397441</v>
      </c>
      <c r="F740" s="1">
        <v>43884</v>
      </c>
      <c r="G740">
        <v>300</v>
      </c>
      <c r="H740" s="4">
        <v>109.28</v>
      </c>
      <c r="I740" s="4">
        <v>35.840000000000003</v>
      </c>
      <c r="J740" s="4">
        <v>32784</v>
      </c>
      <c r="K740" s="4">
        <v>10752.000000000002</v>
      </c>
      <c r="L740" s="4">
        <f>Hechos[[#This Row],[Importe venta total]]-Hechos[[#This Row],[Importe Coste total]]</f>
        <v>22032</v>
      </c>
    </row>
    <row r="741" spans="1:12" x14ac:dyDescent="0.3">
      <c r="A741" t="s">
        <v>730</v>
      </c>
      <c r="B741" t="s">
        <v>976</v>
      </c>
      <c r="C741" t="s">
        <v>14</v>
      </c>
      <c r="D741" s="1">
        <v>44668</v>
      </c>
      <c r="E741">
        <v>781385266</v>
      </c>
      <c r="F741" s="1">
        <v>44673</v>
      </c>
      <c r="G741">
        <v>8119</v>
      </c>
      <c r="H741" s="4">
        <v>255.28</v>
      </c>
      <c r="I741" s="4">
        <v>159.41999999999999</v>
      </c>
      <c r="J741" s="4">
        <v>2072618.32</v>
      </c>
      <c r="K741" s="4">
        <v>1294330.98</v>
      </c>
      <c r="L741" s="4">
        <f>Hechos[[#This Row],[Importe venta total]]-Hechos[[#This Row],[Importe Coste total]]</f>
        <v>778287.34000000008</v>
      </c>
    </row>
    <row r="742" spans="1:12" x14ac:dyDescent="0.3">
      <c r="A742" t="s">
        <v>551</v>
      </c>
      <c r="B742" t="s">
        <v>984</v>
      </c>
      <c r="C742" t="s">
        <v>19</v>
      </c>
      <c r="D742" s="1">
        <v>44490</v>
      </c>
      <c r="E742">
        <v>338835799</v>
      </c>
      <c r="F742" s="1">
        <v>44495</v>
      </c>
      <c r="G742">
        <v>7898</v>
      </c>
      <c r="H742" s="4">
        <v>651.21</v>
      </c>
      <c r="I742" s="4">
        <v>524.96</v>
      </c>
      <c r="J742" s="4">
        <v>5143256.58</v>
      </c>
      <c r="K742" s="4">
        <v>4146134.08</v>
      </c>
      <c r="L742" s="4">
        <f>Hechos[[#This Row],[Importe venta total]]-Hechos[[#This Row],[Importe Coste total]]</f>
        <v>997122.5</v>
      </c>
    </row>
    <row r="743" spans="1:12" x14ac:dyDescent="0.3">
      <c r="A743" t="s">
        <v>731</v>
      </c>
      <c r="B743" t="s">
        <v>976</v>
      </c>
      <c r="C743" t="s">
        <v>12</v>
      </c>
      <c r="D743" s="1">
        <v>44094</v>
      </c>
      <c r="E743">
        <v>245610368</v>
      </c>
      <c r="F743" s="1">
        <v>44126</v>
      </c>
      <c r="G743">
        <v>421</v>
      </c>
      <c r="H743" s="4">
        <v>255.28</v>
      </c>
      <c r="I743" s="4">
        <v>159.41999999999999</v>
      </c>
      <c r="J743" s="4">
        <v>107472.88</v>
      </c>
      <c r="K743" s="4">
        <v>67115.819999999992</v>
      </c>
      <c r="L743" s="4">
        <f>Hechos[[#This Row],[Importe venta total]]-Hechos[[#This Row],[Importe Coste total]]</f>
        <v>40357.060000000012</v>
      </c>
    </row>
    <row r="744" spans="1:12" x14ac:dyDescent="0.3">
      <c r="A744" t="s">
        <v>732</v>
      </c>
      <c r="B744" t="s">
        <v>976</v>
      </c>
      <c r="C744" t="s">
        <v>14</v>
      </c>
      <c r="D744" s="1">
        <v>43897</v>
      </c>
      <c r="E744">
        <v>779882800</v>
      </c>
      <c r="F744" s="1">
        <v>43911</v>
      </c>
      <c r="G744">
        <v>3506</v>
      </c>
      <c r="H744" s="4">
        <v>255.28</v>
      </c>
      <c r="I744" s="4">
        <v>159.41999999999999</v>
      </c>
      <c r="J744" s="4">
        <v>895011.68</v>
      </c>
      <c r="K744" s="4">
        <v>558926.5199999999</v>
      </c>
      <c r="L744" s="4">
        <f>Hechos[[#This Row],[Importe venta total]]-Hechos[[#This Row],[Importe Coste total]]</f>
        <v>336085.16000000015</v>
      </c>
    </row>
    <row r="745" spans="1:12" x14ac:dyDescent="0.3">
      <c r="A745" t="s">
        <v>733</v>
      </c>
      <c r="B745" t="s">
        <v>982</v>
      </c>
      <c r="C745" t="s">
        <v>17</v>
      </c>
      <c r="D745" s="1">
        <v>44458</v>
      </c>
      <c r="E745">
        <v>940139424</v>
      </c>
      <c r="F745" s="1">
        <v>44502</v>
      </c>
      <c r="G745">
        <v>7002</v>
      </c>
      <c r="H745" s="4">
        <v>81.73</v>
      </c>
      <c r="I745" s="4">
        <v>56.67</v>
      </c>
      <c r="J745" s="4">
        <v>572273.46000000008</v>
      </c>
      <c r="K745" s="4">
        <v>396803.34</v>
      </c>
      <c r="L745" s="4">
        <f>Hechos[[#This Row],[Importe venta total]]-Hechos[[#This Row],[Importe Coste total]]</f>
        <v>175470.12000000005</v>
      </c>
    </row>
    <row r="746" spans="1:12" x14ac:dyDescent="0.3">
      <c r="A746" t="s">
        <v>734</v>
      </c>
      <c r="B746" t="s">
        <v>990</v>
      </c>
      <c r="C746" t="s">
        <v>14</v>
      </c>
      <c r="D746" s="1">
        <v>43877</v>
      </c>
      <c r="E746">
        <v>695179069</v>
      </c>
      <c r="F746" s="1">
        <v>43877</v>
      </c>
      <c r="G746">
        <v>7790</v>
      </c>
      <c r="H746" s="4">
        <v>668.27</v>
      </c>
      <c r="I746" s="4">
        <v>502.54</v>
      </c>
      <c r="J746" s="4">
        <v>5205823.3</v>
      </c>
      <c r="K746" s="4">
        <v>3914786.6</v>
      </c>
      <c r="L746" s="4">
        <f>Hechos[[#This Row],[Importe venta total]]-Hechos[[#This Row],[Importe Coste total]]</f>
        <v>1291036.6999999997</v>
      </c>
    </row>
    <row r="747" spans="1:12" x14ac:dyDescent="0.3">
      <c r="A747" t="s">
        <v>735</v>
      </c>
      <c r="B747" t="s">
        <v>974</v>
      </c>
      <c r="C747" t="s">
        <v>12</v>
      </c>
      <c r="D747" s="1">
        <v>44573</v>
      </c>
      <c r="E747">
        <v>534113061</v>
      </c>
      <c r="F747" s="1">
        <v>44602</v>
      </c>
      <c r="G747">
        <v>4779</v>
      </c>
      <c r="H747" s="4">
        <v>9.33</v>
      </c>
      <c r="I747" s="4">
        <v>6.92</v>
      </c>
      <c r="J747" s="4">
        <v>44588.07</v>
      </c>
      <c r="K747" s="4">
        <v>33070.68</v>
      </c>
      <c r="L747" s="4">
        <f>Hechos[[#This Row],[Importe venta total]]-Hechos[[#This Row],[Importe Coste total]]</f>
        <v>11517.39</v>
      </c>
    </row>
    <row r="748" spans="1:12" x14ac:dyDescent="0.3">
      <c r="A748" t="s">
        <v>736</v>
      </c>
      <c r="B748" t="s">
        <v>980</v>
      </c>
      <c r="C748" t="s">
        <v>17</v>
      </c>
      <c r="D748" s="1">
        <v>44418</v>
      </c>
      <c r="E748">
        <v>116365230</v>
      </c>
      <c r="F748" s="1">
        <v>44428</v>
      </c>
      <c r="G748">
        <v>3912</v>
      </c>
      <c r="H748" s="4">
        <v>437.2</v>
      </c>
      <c r="I748" s="4">
        <v>263.33</v>
      </c>
      <c r="J748" s="4">
        <v>1710326.4</v>
      </c>
      <c r="K748" s="4">
        <v>1030146.96</v>
      </c>
      <c r="L748" s="4">
        <f>Hechos[[#This Row],[Importe venta total]]-Hechos[[#This Row],[Importe Coste total]]</f>
        <v>680179.44</v>
      </c>
    </row>
    <row r="749" spans="1:12" x14ac:dyDescent="0.3">
      <c r="A749" t="s">
        <v>737</v>
      </c>
      <c r="B749" t="s">
        <v>972</v>
      </c>
      <c r="C749" t="s">
        <v>19</v>
      </c>
      <c r="D749" s="1">
        <v>44558</v>
      </c>
      <c r="E749">
        <v>521671903</v>
      </c>
      <c r="F749" s="1">
        <v>44598</v>
      </c>
      <c r="G749">
        <v>3164</v>
      </c>
      <c r="H749" s="4">
        <v>205.7</v>
      </c>
      <c r="I749" s="4">
        <v>117.11</v>
      </c>
      <c r="J749" s="4">
        <v>650834.79999999993</v>
      </c>
      <c r="K749" s="4">
        <v>370536.04</v>
      </c>
      <c r="L749" s="4">
        <f>Hechos[[#This Row],[Importe venta total]]-Hechos[[#This Row],[Importe Coste total]]</f>
        <v>280298.75999999995</v>
      </c>
    </row>
    <row r="750" spans="1:12" x14ac:dyDescent="0.3">
      <c r="A750" t="s">
        <v>738</v>
      </c>
      <c r="B750" t="s">
        <v>978</v>
      </c>
      <c r="C750" t="s">
        <v>17</v>
      </c>
      <c r="D750" s="1">
        <v>44724</v>
      </c>
      <c r="E750">
        <v>200081908</v>
      </c>
      <c r="F750" s="1">
        <v>44724</v>
      </c>
      <c r="G750">
        <v>7538</v>
      </c>
      <c r="H750" s="4">
        <v>47.45</v>
      </c>
      <c r="I750" s="4">
        <v>31.79</v>
      </c>
      <c r="J750" s="4">
        <v>357678.10000000003</v>
      </c>
      <c r="K750" s="4">
        <v>239633.02</v>
      </c>
      <c r="L750" s="4">
        <f>Hechos[[#This Row],[Importe venta total]]-Hechos[[#This Row],[Importe Coste total]]</f>
        <v>118045.08000000005</v>
      </c>
    </row>
    <row r="751" spans="1:12" x14ac:dyDescent="0.3">
      <c r="A751" t="s">
        <v>739</v>
      </c>
      <c r="B751" t="s">
        <v>980</v>
      </c>
      <c r="C751" t="s">
        <v>12</v>
      </c>
      <c r="D751" s="1">
        <v>44792</v>
      </c>
      <c r="E751">
        <v>821956574</v>
      </c>
      <c r="F751" s="1">
        <v>44831</v>
      </c>
      <c r="G751">
        <v>4071</v>
      </c>
      <c r="H751" s="4">
        <v>437.2</v>
      </c>
      <c r="I751" s="4">
        <v>263.33</v>
      </c>
      <c r="J751" s="4">
        <v>1779841.2</v>
      </c>
      <c r="K751" s="4">
        <v>1072016.43</v>
      </c>
      <c r="L751" s="4">
        <f>Hechos[[#This Row],[Importe venta total]]-Hechos[[#This Row],[Importe Coste total]]</f>
        <v>707824.77</v>
      </c>
    </row>
    <row r="752" spans="1:12" x14ac:dyDescent="0.3">
      <c r="A752" t="s">
        <v>740</v>
      </c>
      <c r="B752" t="s">
        <v>986</v>
      </c>
      <c r="C752" t="s">
        <v>14</v>
      </c>
      <c r="D752" s="1">
        <v>44262</v>
      </c>
      <c r="E752">
        <v>527969729</v>
      </c>
      <c r="F752" s="1">
        <v>44303</v>
      </c>
      <c r="G752">
        <v>6830</v>
      </c>
      <c r="H752" s="4">
        <v>154.06</v>
      </c>
      <c r="I752" s="4">
        <v>90.93</v>
      </c>
      <c r="J752" s="4">
        <v>1052229.8</v>
      </c>
      <c r="K752" s="4">
        <v>621051.9</v>
      </c>
      <c r="L752" s="4">
        <f>Hechos[[#This Row],[Importe venta total]]-Hechos[[#This Row],[Importe Coste total]]</f>
        <v>431177.9</v>
      </c>
    </row>
    <row r="753" spans="1:12" x14ac:dyDescent="0.3">
      <c r="A753" t="s">
        <v>741</v>
      </c>
      <c r="B753" t="s">
        <v>978</v>
      </c>
      <c r="C753" t="s">
        <v>17</v>
      </c>
      <c r="D753" s="1">
        <v>44870</v>
      </c>
      <c r="E753">
        <v>679107701</v>
      </c>
      <c r="F753" s="1">
        <v>44872</v>
      </c>
      <c r="G753">
        <v>1915</v>
      </c>
      <c r="H753" s="4">
        <v>47.45</v>
      </c>
      <c r="I753" s="4">
        <v>31.79</v>
      </c>
      <c r="J753" s="4">
        <v>90866.75</v>
      </c>
      <c r="K753" s="4">
        <v>60877.85</v>
      </c>
      <c r="L753" s="4">
        <f>Hechos[[#This Row],[Importe venta total]]-Hechos[[#This Row],[Importe Coste total]]</f>
        <v>29988.9</v>
      </c>
    </row>
    <row r="754" spans="1:12" x14ac:dyDescent="0.3">
      <c r="A754" t="s">
        <v>742</v>
      </c>
      <c r="B754" t="s">
        <v>986</v>
      </c>
      <c r="C754" t="s">
        <v>14</v>
      </c>
      <c r="D754" s="1">
        <v>44846</v>
      </c>
      <c r="E754">
        <v>906669318</v>
      </c>
      <c r="F754" s="1">
        <v>44858</v>
      </c>
      <c r="G754">
        <v>2454</v>
      </c>
      <c r="H754" s="4">
        <v>154.06</v>
      </c>
      <c r="I754" s="4">
        <v>90.93</v>
      </c>
      <c r="J754" s="4">
        <v>378063.24</v>
      </c>
      <c r="K754" s="4">
        <v>223142.22000000003</v>
      </c>
      <c r="L754" s="4">
        <f>Hechos[[#This Row],[Importe venta total]]-Hechos[[#This Row],[Importe Coste total]]</f>
        <v>154921.01999999996</v>
      </c>
    </row>
    <row r="755" spans="1:12" x14ac:dyDescent="0.3">
      <c r="A755" t="s">
        <v>743</v>
      </c>
      <c r="B755" t="s">
        <v>968</v>
      </c>
      <c r="C755" t="s">
        <v>17</v>
      </c>
      <c r="D755" s="1">
        <v>44651</v>
      </c>
      <c r="E755">
        <v>462265908</v>
      </c>
      <c r="F755" s="1">
        <v>44670</v>
      </c>
      <c r="G755">
        <v>3610</v>
      </c>
      <c r="H755" s="4">
        <v>152.58000000000001</v>
      </c>
      <c r="I755" s="4">
        <v>97.44</v>
      </c>
      <c r="J755" s="4">
        <v>550813.80000000005</v>
      </c>
      <c r="K755" s="4">
        <v>351758.39999999997</v>
      </c>
      <c r="L755" s="4">
        <f>Hechos[[#This Row],[Importe venta total]]-Hechos[[#This Row],[Importe Coste total]]</f>
        <v>199055.40000000008</v>
      </c>
    </row>
    <row r="756" spans="1:12" x14ac:dyDescent="0.3">
      <c r="A756" t="s">
        <v>744</v>
      </c>
      <c r="B756" t="s">
        <v>968</v>
      </c>
      <c r="C756" t="s">
        <v>17</v>
      </c>
      <c r="D756" s="1">
        <v>44375</v>
      </c>
      <c r="E756">
        <v>467821300</v>
      </c>
      <c r="F756" s="1">
        <v>44386</v>
      </c>
      <c r="G756">
        <v>7573</v>
      </c>
      <c r="H756" s="4">
        <v>152.58000000000001</v>
      </c>
      <c r="I756" s="4">
        <v>97.44</v>
      </c>
      <c r="J756" s="4">
        <v>1155488.3400000001</v>
      </c>
      <c r="K756" s="4">
        <v>737913.12</v>
      </c>
      <c r="L756" s="4">
        <f>Hechos[[#This Row],[Importe venta total]]-Hechos[[#This Row],[Importe Coste total]]</f>
        <v>417575.22000000009</v>
      </c>
    </row>
    <row r="757" spans="1:12" x14ac:dyDescent="0.3">
      <c r="A757" t="s">
        <v>745</v>
      </c>
      <c r="B757" t="s">
        <v>980</v>
      </c>
      <c r="C757" t="s">
        <v>14</v>
      </c>
      <c r="D757" s="1">
        <v>44253</v>
      </c>
      <c r="E757">
        <v>765571820</v>
      </c>
      <c r="F757" s="1">
        <v>44293</v>
      </c>
      <c r="G757">
        <v>8569</v>
      </c>
      <c r="H757" s="4">
        <v>437.2</v>
      </c>
      <c r="I757" s="4">
        <v>263.33</v>
      </c>
      <c r="J757" s="4">
        <v>3746366.8</v>
      </c>
      <c r="K757" s="4">
        <v>2256474.77</v>
      </c>
      <c r="L757" s="4">
        <f>Hechos[[#This Row],[Importe venta total]]-Hechos[[#This Row],[Importe Coste total]]</f>
        <v>1489892.0299999998</v>
      </c>
    </row>
    <row r="758" spans="1:12" x14ac:dyDescent="0.3">
      <c r="A758" t="s">
        <v>746</v>
      </c>
      <c r="B758" t="s">
        <v>980</v>
      </c>
      <c r="C758" t="s">
        <v>12</v>
      </c>
      <c r="D758" s="1">
        <v>44144</v>
      </c>
      <c r="E758">
        <v>368066298</v>
      </c>
      <c r="F758" s="1">
        <v>44189</v>
      </c>
      <c r="G758">
        <v>7852</v>
      </c>
      <c r="H758" s="4">
        <v>437.2</v>
      </c>
      <c r="I758" s="4">
        <v>263.33</v>
      </c>
      <c r="J758" s="4">
        <v>3432894.4</v>
      </c>
      <c r="K758" s="4">
        <v>2067667.16</v>
      </c>
      <c r="L758" s="4">
        <f>Hechos[[#This Row],[Importe venta total]]-Hechos[[#This Row],[Importe Coste total]]</f>
        <v>1365227.24</v>
      </c>
    </row>
    <row r="759" spans="1:12" x14ac:dyDescent="0.3">
      <c r="A759" t="s">
        <v>747</v>
      </c>
      <c r="B759" t="s">
        <v>990</v>
      </c>
      <c r="C759" t="s">
        <v>19</v>
      </c>
      <c r="D759" s="1">
        <v>44055</v>
      </c>
      <c r="E759">
        <v>608166062</v>
      </c>
      <c r="F759" s="1">
        <v>44083</v>
      </c>
      <c r="G759">
        <v>8707</v>
      </c>
      <c r="H759" s="4">
        <v>668.27</v>
      </c>
      <c r="I759" s="4">
        <v>502.54</v>
      </c>
      <c r="J759" s="4">
        <v>5818626.8899999997</v>
      </c>
      <c r="K759" s="4">
        <v>4375615.78</v>
      </c>
      <c r="L759" s="4">
        <f>Hechos[[#This Row],[Importe venta total]]-Hechos[[#This Row],[Importe Coste total]]</f>
        <v>1443011.1099999994</v>
      </c>
    </row>
    <row r="760" spans="1:12" x14ac:dyDescent="0.3">
      <c r="A760" t="s">
        <v>748</v>
      </c>
      <c r="B760" t="s">
        <v>988</v>
      </c>
      <c r="C760" t="s">
        <v>14</v>
      </c>
      <c r="D760" s="1">
        <v>44661</v>
      </c>
      <c r="E760">
        <v>189044940</v>
      </c>
      <c r="F760" s="1">
        <v>44693</v>
      </c>
      <c r="G760">
        <v>1454</v>
      </c>
      <c r="H760" s="4">
        <v>109.28</v>
      </c>
      <c r="I760" s="4">
        <v>35.840000000000003</v>
      </c>
      <c r="J760" s="4">
        <v>158893.12</v>
      </c>
      <c r="K760" s="4">
        <v>52111.360000000008</v>
      </c>
      <c r="L760" s="4">
        <f>Hechos[[#This Row],[Importe venta total]]-Hechos[[#This Row],[Importe Coste total]]</f>
        <v>106781.75999999998</v>
      </c>
    </row>
    <row r="761" spans="1:12" x14ac:dyDescent="0.3">
      <c r="A761" t="s">
        <v>749</v>
      </c>
      <c r="B761" t="s">
        <v>972</v>
      </c>
      <c r="C761" t="s">
        <v>12</v>
      </c>
      <c r="D761" s="1">
        <v>44696</v>
      </c>
      <c r="E761">
        <v>134189260</v>
      </c>
      <c r="F761" s="1">
        <v>44705</v>
      </c>
      <c r="G761">
        <v>8439</v>
      </c>
      <c r="H761" s="4">
        <v>205.7</v>
      </c>
      <c r="I761" s="4">
        <v>117.11</v>
      </c>
      <c r="J761" s="4">
        <v>1735902.2999999998</v>
      </c>
      <c r="K761" s="4">
        <v>988291.29</v>
      </c>
      <c r="L761" s="4">
        <f>Hechos[[#This Row],[Importe venta total]]-Hechos[[#This Row],[Importe Coste total]]</f>
        <v>747611.00999999978</v>
      </c>
    </row>
    <row r="762" spans="1:12" x14ac:dyDescent="0.3">
      <c r="A762" t="s">
        <v>750</v>
      </c>
      <c r="B762" t="s">
        <v>982</v>
      </c>
      <c r="C762" t="s">
        <v>17</v>
      </c>
      <c r="D762" s="1">
        <v>44609</v>
      </c>
      <c r="E762">
        <v>637397849</v>
      </c>
      <c r="F762" s="1">
        <v>44613</v>
      </c>
      <c r="G762">
        <v>9043</v>
      </c>
      <c r="H762" s="4">
        <v>81.73</v>
      </c>
      <c r="I762" s="4">
        <v>56.67</v>
      </c>
      <c r="J762" s="4">
        <v>739084.39</v>
      </c>
      <c r="K762" s="4">
        <v>512466.81</v>
      </c>
      <c r="L762" s="4">
        <f>Hechos[[#This Row],[Importe venta total]]-Hechos[[#This Row],[Importe Coste total]]</f>
        <v>226617.58000000002</v>
      </c>
    </row>
    <row r="763" spans="1:12" x14ac:dyDescent="0.3">
      <c r="A763" t="s">
        <v>751</v>
      </c>
      <c r="B763" t="s">
        <v>988</v>
      </c>
      <c r="C763" t="s">
        <v>14</v>
      </c>
      <c r="D763" s="1">
        <v>43947</v>
      </c>
      <c r="E763">
        <v>612782037</v>
      </c>
      <c r="F763" s="1">
        <v>43970</v>
      </c>
      <c r="G763">
        <v>4677</v>
      </c>
      <c r="H763" s="4">
        <v>109.28</v>
      </c>
      <c r="I763" s="4">
        <v>35.840000000000003</v>
      </c>
      <c r="J763" s="4">
        <v>511102.56</v>
      </c>
      <c r="K763" s="4">
        <v>167623.68000000002</v>
      </c>
      <c r="L763" s="4">
        <f>Hechos[[#This Row],[Importe venta total]]-Hechos[[#This Row],[Importe Coste total]]</f>
        <v>343478.88</v>
      </c>
    </row>
    <row r="764" spans="1:12" x14ac:dyDescent="0.3">
      <c r="A764" t="s">
        <v>752</v>
      </c>
      <c r="B764" t="s">
        <v>984</v>
      </c>
      <c r="C764" t="s">
        <v>12</v>
      </c>
      <c r="D764" s="1">
        <v>43975</v>
      </c>
      <c r="E764">
        <v>844765651</v>
      </c>
      <c r="F764" s="1">
        <v>43983</v>
      </c>
      <c r="G764">
        <v>3783</v>
      </c>
      <c r="H764" s="4">
        <v>651.21</v>
      </c>
      <c r="I764" s="4">
        <v>524.96</v>
      </c>
      <c r="J764" s="4">
        <v>2463527.4300000002</v>
      </c>
      <c r="K764" s="4">
        <v>1985923.68</v>
      </c>
      <c r="L764" s="4">
        <f>Hechos[[#This Row],[Importe venta total]]-Hechos[[#This Row],[Importe Coste total]]</f>
        <v>477603.75000000023</v>
      </c>
    </row>
    <row r="765" spans="1:12" x14ac:dyDescent="0.3">
      <c r="A765" t="s">
        <v>753</v>
      </c>
      <c r="B765" t="s">
        <v>978</v>
      </c>
      <c r="C765" t="s">
        <v>19</v>
      </c>
      <c r="D765" s="1">
        <v>44014</v>
      </c>
      <c r="E765">
        <v>838085019</v>
      </c>
      <c r="F765" s="1">
        <v>44033</v>
      </c>
      <c r="G765">
        <v>6836</v>
      </c>
      <c r="H765" s="4">
        <v>47.45</v>
      </c>
      <c r="I765" s="4">
        <v>31.79</v>
      </c>
      <c r="J765" s="4">
        <v>324368.2</v>
      </c>
      <c r="K765" s="4">
        <v>217316.44</v>
      </c>
      <c r="L765" s="4">
        <f>Hechos[[#This Row],[Importe venta total]]-Hechos[[#This Row],[Importe Coste total]]</f>
        <v>107051.76000000001</v>
      </c>
    </row>
    <row r="766" spans="1:12" x14ac:dyDescent="0.3">
      <c r="A766" t="s">
        <v>754</v>
      </c>
      <c r="B766" t="s">
        <v>968</v>
      </c>
      <c r="C766" t="s">
        <v>19</v>
      </c>
      <c r="D766" s="1">
        <v>44054</v>
      </c>
      <c r="E766">
        <v>167788970</v>
      </c>
      <c r="F766" s="1">
        <v>44054</v>
      </c>
      <c r="G766">
        <v>1340</v>
      </c>
      <c r="H766" s="4">
        <v>152.58000000000001</v>
      </c>
      <c r="I766" s="4">
        <v>97.44</v>
      </c>
      <c r="J766" s="4">
        <v>204457.2</v>
      </c>
      <c r="K766" s="4">
        <v>130569.60000000001</v>
      </c>
      <c r="L766" s="4">
        <f>Hechos[[#This Row],[Importe venta total]]-Hechos[[#This Row],[Importe Coste total]]</f>
        <v>73887.600000000006</v>
      </c>
    </row>
    <row r="767" spans="1:12" x14ac:dyDescent="0.3">
      <c r="A767" t="s">
        <v>755</v>
      </c>
      <c r="B767" t="s">
        <v>984</v>
      </c>
      <c r="C767" t="s">
        <v>17</v>
      </c>
      <c r="D767" s="1">
        <v>44232</v>
      </c>
      <c r="E767">
        <v>729238831</v>
      </c>
      <c r="F767" s="1">
        <v>44243</v>
      </c>
      <c r="G767">
        <v>6830</v>
      </c>
      <c r="H767" s="4">
        <v>651.21</v>
      </c>
      <c r="I767" s="4">
        <v>524.96</v>
      </c>
      <c r="J767" s="4">
        <v>4447764.3</v>
      </c>
      <c r="K767" s="4">
        <v>3585476.8000000003</v>
      </c>
      <c r="L767" s="4">
        <f>Hechos[[#This Row],[Importe venta total]]-Hechos[[#This Row],[Importe Coste total]]</f>
        <v>862287.49999999953</v>
      </c>
    </row>
    <row r="768" spans="1:12" x14ac:dyDescent="0.3">
      <c r="A768" t="s">
        <v>756</v>
      </c>
      <c r="B768" t="s">
        <v>976</v>
      </c>
      <c r="C768" t="s">
        <v>19</v>
      </c>
      <c r="D768" s="1">
        <v>44310</v>
      </c>
      <c r="E768">
        <v>888108432</v>
      </c>
      <c r="F768" s="1">
        <v>44360</v>
      </c>
      <c r="G768">
        <v>9876</v>
      </c>
      <c r="H768" s="4">
        <v>255.28</v>
      </c>
      <c r="I768" s="4">
        <v>159.41999999999999</v>
      </c>
      <c r="J768" s="4">
        <v>2521145.2799999998</v>
      </c>
      <c r="K768" s="4">
        <v>1574431.92</v>
      </c>
      <c r="L768" s="4">
        <f>Hechos[[#This Row],[Importe venta total]]-Hechos[[#This Row],[Importe Coste total]]</f>
        <v>946713.35999999987</v>
      </c>
    </row>
    <row r="769" spans="1:12" x14ac:dyDescent="0.3">
      <c r="A769" t="s">
        <v>757</v>
      </c>
      <c r="B769" t="s">
        <v>968</v>
      </c>
      <c r="C769" t="s">
        <v>14</v>
      </c>
      <c r="D769" s="1">
        <v>44197</v>
      </c>
      <c r="E769">
        <v>430384099</v>
      </c>
      <c r="F769" s="1">
        <v>44223</v>
      </c>
      <c r="G769">
        <v>9074</v>
      </c>
      <c r="H769" s="4">
        <v>152.58000000000001</v>
      </c>
      <c r="I769" s="4">
        <v>97.44</v>
      </c>
      <c r="J769" s="4">
        <v>1384510.9200000002</v>
      </c>
      <c r="K769" s="4">
        <v>884170.56</v>
      </c>
      <c r="L769" s="4">
        <f>Hechos[[#This Row],[Importe venta total]]-Hechos[[#This Row],[Importe Coste total]]</f>
        <v>500340.3600000001</v>
      </c>
    </row>
    <row r="770" spans="1:12" x14ac:dyDescent="0.3">
      <c r="A770" t="s">
        <v>758</v>
      </c>
      <c r="B770" t="s">
        <v>972</v>
      </c>
      <c r="C770" t="s">
        <v>14</v>
      </c>
      <c r="D770" s="1">
        <v>44470</v>
      </c>
      <c r="E770">
        <v>112364661</v>
      </c>
      <c r="F770" s="1">
        <v>44509</v>
      </c>
      <c r="G770">
        <v>55</v>
      </c>
      <c r="H770" s="4">
        <v>205.7</v>
      </c>
      <c r="I770" s="4">
        <v>117.11</v>
      </c>
      <c r="J770" s="4">
        <v>11313.5</v>
      </c>
      <c r="K770" s="4">
        <v>6441.05</v>
      </c>
      <c r="L770" s="4">
        <f>Hechos[[#This Row],[Importe venta total]]-Hechos[[#This Row],[Importe Coste total]]</f>
        <v>4872.45</v>
      </c>
    </row>
    <row r="771" spans="1:12" x14ac:dyDescent="0.3">
      <c r="A771" t="s">
        <v>616</v>
      </c>
      <c r="B771" t="s">
        <v>990</v>
      </c>
      <c r="C771" t="s">
        <v>14</v>
      </c>
      <c r="D771" s="1">
        <v>44811</v>
      </c>
      <c r="E771">
        <v>310661447</v>
      </c>
      <c r="F771" s="1">
        <v>44812</v>
      </c>
      <c r="G771">
        <v>480</v>
      </c>
      <c r="H771" s="4">
        <v>668.27</v>
      </c>
      <c r="I771" s="4">
        <v>502.54</v>
      </c>
      <c r="J771" s="4">
        <v>320769.59999999998</v>
      </c>
      <c r="K771" s="4">
        <v>241219.20000000001</v>
      </c>
      <c r="L771" s="4">
        <f>Hechos[[#This Row],[Importe venta total]]-Hechos[[#This Row],[Importe Coste total]]</f>
        <v>79550.399999999965</v>
      </c>
    </row>
    <row r="772" spans="1:12" x14ac:dyDescent="0.3">
      <c r="A772" t="s">
        <v>759</v>
      </c>
      <c r="B772" t="s">
        <v>988</v>
      </c>
      <c r="C772" t="s">
        <v>19</v>
      </c>
      <c r="D772" s="1">
        <v>44523</v>
      </c>
      <c r="E772">
        <v>572198283</v>
      </c>
      <c r="F772" s="1">
        <v>44536</v>
      </c>
      <c r="G772">
        <v>5042</v>
      </c>
      <c r="H772" s="4">
        <v>109.28</v>
      </c>
      <c r="I772" s="4">
        <v>35.840000000000003</v>
      </c>
      <c r="J772" s="4">
        <v>550989.76</v>
      </c>
      <c r="K772" s="4">
        <v>180705.28000000003</v>
      </c>
      <c r="L772" s="4">
        <f>Hechos[[#This Row],[Importe venta total]]-Hechos[[#This Row],[Importe Coste total]]</f>
        <v>370284.48</v>
      </c>
    </row>
    <row r="773" spans="1:12" x14ac:dyDescent="0.3">
      <c r="A773" t="s">
        <v>760</v>
      </c>
      <c r="B773" t="s">
        <v>972</v>
      </c>
      <c r="C773" t="s">
        <v>19</v>
      </c>
      <c r="D773" s="1">
        <v>44103</v>
      </c>
      <c r="E773">
        <v>964211499</v>
      </c>
      <c r="F773" s="1">
        <v>44142</v>
      </c>
      <c r="G773">
        <v>464</v>
      </c>
      <c r="H773" s="4">
        <v>205.7</v>
      </c>
      <c r="I773" s="4">
        <v>117.11</v>
      </c>
      <c r="J773" s="4">
        <v>95444.799999999988</v>
      </c>
      <c r="K773" s="4">
        <v>54339.040000000001</v>
      </c>
      <c r="L773" s="4">
        <f>Hechos[[#This Row],[Importe venta total]]-Hechos[[#This Row],[Importe Coste total]]</f>
        <v>41105.759999999987</v>
      </c>
    </row>
    <row r="774" spans="1:12" x14ac:dyDescent="0.3">
      <c r="A774" t="s">
        <v>761</v>
      </c>
      <c r="B774" t="s">
        <v>990</v>
      </c>
      <c r="C774" t="s">
        <v>14</v>
      </c>
      <c r="D774" s="1">
        <v>44716</v>
      </c>
      <c r="E774">
        <v>724249923</v>
      </c>
      <c r="F774" s="1">
        <v>44745</v>
      </c>
      <c r="G774">
        <v>501</v>
      </c>
      <c r="H774" s="4">
        <v>668.27</v>
      </c>
      <c r="I774" s="4">
        <v>502.54</v>
      </c>
      <c r="J774" s="4">
        <v>334803.27</v>
      </c>
      <c r="K774" s="4">
        <v>251772.54</v>
      </c>
      <c r="L774" s="4">
        <f>Hechos[[#This Row],[Importe venta total]]-Hechos[[#This Row],[Importe Coste total]]</f>
        <v>83030.73000000001</v>
      </c>
    </row>
    <row r="775" spans="1:12" x14ac:dyDescent="0.3">
      <c r="A775" t="s">
        <v>762</v>
      </c>
      <c r="B775" t="s">
        <v>976</v>
      </c>
      <c r="C775" t="s">
        <v>12</v>
      </c>
      <c r="D775" s="1">
        <v>44541</v>
      </c>
      <c r="E775">
        <v>510174882</v>
      </c>
      <c r="F775" s="1">
        <v>44542</v>
      </c>
      <c r="G775">
        <v>940</v>
      </c>
      <c r="H775" s="4">
        <v>255.28</v>
      </c>
      <c r="I775" s="4">
        <v>159.41999999999999</v>
      </c>
      <c r="J775" s="4">
        <v>239963.2</v>
      </c>
      <c r="K775" s="4">
        <v>149854.79999999999</v>
      </c>
      <c r="L775" s="4">
        <f>Hechos[[#This Row],[Importe venta total]]-Hechos[[#This Row],[Importe Coste total]]</f>
        <v>90108.400000000023</v>
      </c>
    </row>
    <row r="776" spans="1:12" x14ac:dyDescent="0.3">
      <c r="A776" t="s">
        <v>763</v>
      </c>
      <c r="B776" t="s">
        <v>978</v>
      </c>
      <c r="C776" t="s">
        <v>14</v>
      </c>
      <c r="D776" s="1">
        <v>44515</v>
      </c>
      <c r="E776">
        <v>150160205</v>
      </c>
      <c r="F776" s="1">
        <v>44522</v>
      </c>
      <c r="G776">
        <v>4596</v>
      </c>
      <c r="H776" s="4">
        <v>47.45</v>
      </c>
      <c r="I776" s="4">
        <v>31.79</v>
      </c>
      <c r="J776" s="4">
        <v>218080.2</v>
      </c>
      <c r="K776" s="4">
        <v>146106.84</v>
      </c>
      <c r="L776" s="4">
        <f>Hechos[[#This Row],[Importe venta total]]-Hechos[[#This Row],[Importe Coste total]]</f>
        <v>71973.360000000015</v>
      </c>
    </row>
    <row r="777" spans="1:12" x14ac:dyDescent="0.3">
      <c r="A777" t="s">
        <v>764</v>
      </c>
      <c r="B777" t="s">
        <v>978</v>
      </c>
      <c r="C777" t="s">
        <v>19</v>
      </c>
      <c r="D777" s="1">
        <v>44678</v>
      </c>
      <c r="E777">
        <v>892692220</v>
      </c>
      <c r="F777" s="1">
        <v>44692</v>
      </c>
      <c r="G777">
        <v>6320</v>
      </c>
      <c r="H777" s="4">
        <v>47.45</v>
      </c>
      <c r="I777" s="4">
        <v>31.79</v>
      </c>
      <c r="J777" s="4">
        <v>299884</v>
      </c>
      <c r="K777" s="4">
        <v>200912.8</v>
      </c>
      <c r="L777" s="4">
        <f>Hechos[[#This Row],[Importe venta total]]-Hechos[[#This Row],[Importe Coste total]]</f>
        <v>98971.200000000012</v>
      </c>
    </row>
    <row r="778" spans="1:12" x14ac:dyDescent="0.3">
      <c r="A778" t="s">
        <v>765</v>
      </c>
      <c r="B778" t="s">
        <v>990</v>
      </c>
      <c r="C778" t="s">
        <v>19</v>
      </c>
      <c r="D778" s="1">
        <v>44692</v>
      </c>
      <c r="E778">
        <v>456569755</v>
      </c>
      <c r="F778" s="1">
        <v>44721</v>
      </c>
      <c r="G778">
        <v>7991</v>
      </c>
      <c r="H778" s="4">
        <v>668.27</v>
      </c>
      <c r="I778" s="4">
        <v>502.54</v>
      </c>
      <c r="J778" s="4">
        <v>5340145.57</v>
      </c>
      <c r="K778" s="4">
        <v>4015797.14</v>
      </c>
      <c r="L778" s="4">
        <f>Hechos[[#This Row],[Importe venta total]]-Hechos[[#This Row],[Importe Coste total]]</f>
        <v>1324348.4300000002</v>
      </c>
    </row>
    <row r="779" spans="1:12" x14ac:dyDescent="0.3">
      <c r="A779" t="s">
        <v>766</v>
      </c>
      <c r="B779" t="s">
        <v>984</v>
      </c>
      <c r="C779" t="s">
        <v>19</v>
      </c>
      <c r="D779" s="1">
        <v>44370</v>
      </c>
      <c r="E779">
        <v>680904138</v>
      </c>
      <c r="F779" s="1">
        <v>44388</v>
      </c>
      <c r="G779">
        <v>3520</v>
      </c>
      <c r="H779" s="4">
        <v>651.21</v>
      </c>
      <c r="I779" s="4">
        <v>524.96</v>
      </c>
      <c r="J779" s="4">
        <v>2292259.2000000002</v>
      </c>
      <c r="K779" s="4">
        <v>1847859.2</v>
      </c>
      <c r="L779" s="4">
        <f>Hechos[[#This Row],[Importe venta total]]-Hechos[[#This Row],[Importe Coste total]]</f>
        <v>444400.00000000023</v>
      </c>
    </row>
    <row r="780" spans="1:12" x14ac:dyDescent="0.3">
      <c r="A780" t="s">
        <v>767</v>
      </c>
      <c r="B780" t="s">
        <v>990</v>
      </c>
      <c r="C780" t="s">
        <v>19</v>
      </c>
      <c r="D780" s="1">
        <v>44190</v>
      </c>
      <c r="E780">
        <v>775119197</v>
      </c>
      <c r="F780" s="1">
        <v>44229</v>
      </c>
      <c r="G780">
        <v>3850</v>
      </c>
      <c r="H780" s="4">
        <v>668.27</v>
      </c>
      <c r="I780" s="4">
        <v>502.54</v>
      </c>
      <c r="J780" s="4">
        <v>2572839.5</v>
      </c>
      <c r="K780" s="4">
        <v>1934779</v>
      </c>
      <c r="L780" s="4">
        <f>Hechos[[#This Row],[Importe venta total]]-Hechos[[#This Row],[Importe Coste total]]</f>
        <v>638060.5</v>
      </c>
    </row>
    <row r="781" spans="1:12" x14ac:dyDescent="0.3">
      <c r="A781" t="s">
        <v>574</v>
      </c>
      <c r="B781" t="s">
        <v>970</v>
      </c>
      <c r="C781" t="s">
        <v>17</v>
      </c>
      <c r="D781" s="1">
        <v>44780</v>
      </c>
      <c r="E781">
        <v>468951261</v>
      </c>
      <c r="F781" s="1">
        <v>44792</v>
      </c>
      <c r="G781">
        <v>1954</v>
      </c>
      <c r="H781" s="4">
        <v>421.89</v>
      </c>
      <c r="I781" s="4">
        <v>364.69</v>
      </c>
      <c r="J781" s="4">
        <v>824373.06</v>
      </c>
      <c r="K781" s="4">
        <v>712604.26</v>
      </c>
      <c r="L781" s="4">
        <f>Hechos[[#This Row],[Importe venta total]]-Hechos[[#This Row],[Importe Coste total]]</f>
        <v>111768.80000000005</v>
      </c>
    </row>
    <row r="782" spans="1:12" x14ac:dyDescent="0.3">
      <c r="A782" t="s">
        <v>768</v>
      </c>
      <c r="B782" t="s">
        <v>984</v>
      </c>
      <c r="C782" t="s">
        <v>17</v>
      </c>
      <c r="D782" s="1">
        <v>44302</v>
      </c>
      <c r="E782">
        <v>462449157</v>
      </c>
      <c r="F782" s="1">
        <v>44347</v>
      </c>
      <c r="G782">
        <v>7837</v>
      </c>
      <c r="H782" s="4">
        <v>651.21</v>
      </c>
      <c r="I782" s="4">
        <v>524.96</v>
      </c>
      <c r="J782" s="4">
        <v>5103532.7700000005</v>
      </c>
      <c r="K782" s="4">
        <v>4114111.5200000009</v>
      </c>
      <c r="L782" s="4">
        <f>Hechos[[#This Row],[Importe venta total]]-Hechos[[#This Row],[Importe Coste total]]</f>
        <v>989421.24999999953</v>
      </c>
    </row>
    <row r="783" spans="1:12" x14ac:dyDescent="0.3">
      <c r="A783" t="s">
        <v>769</v>
      </c>
      <c r="B783" t="s">
        <v>980</v>
      </c>
      <c r="C783" t="s">
        <v>14</v>
      </c>
      <c r="D783" s="1">
        <v>44199</v>
      </c>
      <c r="E783">
        <v>175974214</v>
      </c>
      <c r="F783" s="1">
        <v>44209</v>
      </c>
      <c r="G783">
        <v>3535</v>
      </c>
      <c r="H783" s="4">
        <v>437.2</v>
      </c>
      <c r="I783" s="4">
        <v>263.33</v>
      </c>
      <c r="J783" s="4">
        <v>1545502</v>
      </c>
      <c r="K783" s="4">
        <v>930871.55</v>
      </c>
      <c r="L783" s="4">
        <f>Hechos[[#This Row],[Importe venta total]]-Hechos[[#This Row],[Importe Coste total]]</f>
        <v>614630.44999999995</v>
      </c>
    </row>
    <row r="784" spans="1:12" x14ac:dyDescent="0.3">
      <c r="A784" t="s">
        <v>770</v>
      </c>
      <c r="B784" t="s">
        <v>980</v>
      </c>
      <c r="C784" t="s">
        <v>17</v>
      </c>
      <c r="D784" s="1">
        <v>44493</v>
      </c>
      <c r="E784">
        <v>900200259</v>
      </c>
      <c r="F784" s="1">
        <v>44510</v>
      </c>
      <c r="G784">
        <v>8116</v>
      </c>
      <c r="H784" s="4">
        <v>437.2</v>
      </c>
      <c r="I784" s="4">
        <v>263.33</v>
      </c>
      <c r="J784" s="4">
        <v>3548315.1999999997</v>
      </c>
      <c r="K784" s="4">
        <v>2137186.2799999998</v>
      </c>
      <c r="L784" s="4">
        <f>Hechos[[#This Row],[Importe venta total]]-Hechos[[#This Row],[Importe Coste total]]</f>
        <v>1411128.92</v>
      </c>
    </row>
    <row r="785" spans="1:12" x14ac:dyDescent="0.3">
      <c r="A785" t="s">
        <v>771</v>
      </c>
      <c r="B785" t="s">
        <v>972</v>
      </c>
      <c r="C785" t="s">
        <v>12</v>
      </c>
      <c r="D785" s="1">
        <v>44311</v>
      </c>
      <c r="E785">
        <v>846113622</v>
      </c>
      <c r="F785" s="1">
        <v>44350</v>
      </c>
      <c r="G785">
        <v>2678</v>
      </c>
      <c r="H785" s="4">
        <v>205.7</v>
      </c>
      <c r="I785" s="4">
        <v>117.11</v>
      </c>
      <c r="J785" s="4">
        <v>550864.6</v>
      </c>
      <c r="K785" s="4">
        <v>313620.58</v>
      </c>
      <c r="L785" s="4">
        <f>Hechos[[#This Row],[Importe venta total]]-Hechos[[#This Row],[Importe Coste total]]</f>
        <v>237244.01999999996</v>
      </c>
    </row>
    <row r="786" spans="1:12" x14ac:dyDescent="0.3">
      <c r="A786" t="s">
        <v>772</v>
      </c>
      <c r="B786" t="s">
        <v>976</v>
      </c>
      <c r="C786" t="s">
        <v>14</v>
      </c>
      <c r="D786" s="1">
        <v>44491</v>
      </c>
      <c r="E786">
        <v>995013129</v>
      </c>
      <c r="F786" s="1">
        <v>44527</v>
      </c>
      <c r="G786">
        <v>5351</v>
      </c>
      <c r="H786" s="4">
        <v>255.28</v>
      </c>
      <c r="I786" s="4">
        <v>159.41999999999999</v>
      </c>
      <c r="J786" s="4">
        <v>1366003.28</v>
      </c>
      <c r="K786" s="4">
        <v>853056.42</v>
      </c>
      <c r="L786" s="4">
        <f>Hechos[[#This Row],[Importe venta total]]-Hechos[[#This Row],[Importe Coste total]]</f>
        <v>512946.86</v>
      </c>
    </row>
    <row r="787" spans="1:12" x14ac:dyDescent="0.3">
      <c r="A787" t="s">
        <v>773</v>
      </c>
      <c r="B787" t="s">
        <v>982</v>
      </c>
      <c r="C787" t="s">
        <v>12</v>
      </c>
      <c r="D787" s="1">
        <v>43930</v>
      </c>
      <c r="E787">
        <v>148510110</v>
      </c>
      <c r="F787" s="1">
        <v>43965</v>
      </c>
      <c r="G787">
        <v>6297</v>
      </c>
      <c r="H787" s="4">
        <v>81.73</v>
      </c>
      <c r="I787" s="4">
        <v>56.67</v>
      </c>
      <c r="J787" s="4">
        <v>514653.81</v>
      </c>
      <c r="K787" s="4">
        <v>356850.99</v>
      </c>
      <c r="L787" s="4">
        <f>Hechos[[#This Row],[Importe venta total]]-Hechos[[#This Row],[Importe Coste total]]</f>
        <v>157802.82</v>
      </c>
    </row>
    <row r="788" spans="1:12" x14ac:dyDescent="0.3">
      <c r="A788" t="s">
        <v>774</v>
      </c>
      <c r="B788" t="s">
        <v>988</v>
      </c>
      <c r="C788" t="s">
        <v>19</v>
      </c>
      <c r="D788" s="1">
        <v>44282</v>
      </c>
      <c r="E788">
        <v>778528392</v>
      </c>
      <c r="F788" s="1">
        <v>44330</v>
      </c>
      <c r="G788">
        <v>2707</v>
      </c>
      <c r="H788" s="4">
        <v>109.28</v>
      </c>
      <c r="I788" s="4">
        <v>35.840000000000003</v>
      </c>
      <c r="J788" s="4">
        <v>295820.96000000002</v>
      </c>
      <c r="K788" s="4">
        <v>97018.880000000005</v>
      </c>
      <c r="L788" s="4">
        <f>Hechos[[#This Row],[Importe venta total]]-Hechos[[#This Row],[Importe Coste total]]</f>
        <v>198802.08000000002</v>
      </c>
    </row>
    <row r="789" spans="1:12" x14ac:dyDescent="0.3">
      <c r="A789" t="s">
        <v>775</v>
      </c>
      <c r="B789" t="s">
        <v>978</v>
      </c>
      <c r="C789" t="s">
        <v>19</v>
      </c>
      <c r="D789" s="1">
        <v>44218</v>
      </c>
      <c r="E789">
        <v>477304303</v>
      </c>
      <c r="F789" s="1">
        <v>44219</v>
      </c>
      <c r="G789">
        <v>3805</v>
      </c>
      <c r="H789" s="4">
        <v>47.45</v>
      </c>
      <c r="I789" s="4">
        <v>31.79</v>
      </c>
      <c r="J789" s="4">
        <v>180547.25</v>
      </c>
      <c r="K789" s="4">
        <v>120960.95</v>
      </c>
      <c r="L789" s="4">
        <f>Hechos[[#This Row],[Importe venta total]]-Hechos[[#This Row],[Importe Coste total]]</f>
        <v>59586.3</v>
      </c>
    </row>
    <row r="790" spans="1:12" x14ac:dyDescent="0.3">
      <c r="A790" t="s">
        <v>776</v>
      </c>
      <c r="B790" t="s">
        <v>968</v>
      </c>
      <c r="C790" t="s">
        <v>14</v>
      </c>
      <c r="D790" s="1">
        <v>44117</v>
      </c>
      <c r="E790">
        <v>507386672</v>
      </c>
      <c r="F790" s="1">
        <v>44126</v>
      </c>
      <c r="G790">
        <v>5846</v>
      </c>
      <c r="H790" s="4">
        <v>152.58000000000001</v>
      </c>
      <c r="I790" s="4">
        <v>97.44</v>
      </c>
      <c r="J790" s="4">
        <v>891982.68</v>
      </c>
      <c r="K790" s="4">
        <v>569634.24</v>
      </c>
      <c r="L790" s="4">
        <f>Hechos[[#This Row],[Importe venta total]]-Hechos[[#This Row],[Importe Coste total]]</f>
        <v>322348.44000000006</v>
      </c>
    </row>
    <row r="791" spans="1:12" x14ac:dyDescent="0.3">
      <c r="A791" t="s">
        <v>777</v>
      </c>
      <c r="B791" t="s">
        <v>968</v>
      </c>
      <c r="C791" t="s">
        <v>12</v>
      </c>
      <c r="D791" s="1">
        <v>44510</v>
      </c>
      <c r="E791">
        <v>851636826</v>
      </c>
      <c r="F791" s="1">
        <v>44510</v>
      </c>
      <c r="G791">
        <v>7117</v>
      </c>
      <c r="H791" s="4">
        <v>152.58000000000001</v>
      </c>
      <c r="I791" s="4">
        <v>97.44</v>
      </c>
      <c r="J791" s="4">
        <v>1085911.8600000001</v>
      </c>
      <c r="K791" s="4">
        <v>693480.48</v>
      </c>
      <c r="L791" s="4">
        <f>Hechos[[#This Row],[Importe venta total]]-Hechos[[#This Row],[Importe Coste total]]</f>
        <v>392431.38000000012</v>
      </c>
    </row>
    <row r="792" spans="1:12" x14ac:dyDescent="0.3">
      <c r="A792" t="s">
        <v>273</v>
      </c>
      <c r="B792" t="s">
        <v>970</v>
      </c>
      <c r="C792" t="s">
        <v>14</v>
      </c>
      <c r="D792" s="1">
        <v>44504</v>
      </c>
      <c r="E792">
        <v>663228595</v>
      </c>
      <c r="F792" s="1">
        <v>44545</v>
      </c>
      <c r="G792">
        <v>2934</v>
      </c>
      <c r="H792" s="4">
        <v>421.89</v>
      </c>
      <c r="I792" s="4">
        <v>364.69</v>
      </c>
      <c r="J792" s="4">
        <v>1237825.26</v>
      </c>
      <c r="K792" s="4">
        <v>1070000.46</v>
      </c>
      <c r="L792" s="4">
        <f>Hechos[[#This Row],[Importe venta total]]-Hechos[[#This Row],[Importe Coste total]]</f>
        <v>167824.80000000005</v>
      </c>
    </row>
    <row r="793" spans="1:12" x14ac:dyDescent="0.3">
      <c r="A793" t="s">
        <v>778</v>
      </c>
      <c r="B793" t="s">
        <v>972</v>
      </c>
      <c r="C793" t="s">
        <v>17</v>
      </c>
      <c r="D793" s="1">
        <v>44402</v>
      </c>
      <c r="E793">
        <v>515648305</v>
      </c>
      <c r="F793" s="1">
        <v>44411</v>
      </c>
      <c r="G793">
        <v>647</v>
      </c>
      <c r="H793" s="4">
        <v>205.7</v>
      </c>
      <c r="I793" s="4">
        <v>117.11</v>
      </c>
      <c r="J793" s="4">
        <v>133087.9</v>
      </c>
      <c r="K793" s="4">
        <v>75770.17</v>
      </c>
      <c r="L793" s="4">
        <f>Hechos[[#This Row],[Importe venta total]]-Hechos[[#This Row],[Importe Coste total]]</f>
        <v>57317.729999999996</v>
      </c>
    </row>
    <row r="794" spans="1:12" x14ac:dyDescent="0.3">
      <c r="A794" t="s">
        <v>779</v>
      </c>
      <c r="B794" t="s">
        <v>978</v>
      </c>
      <c r="C794" t="s">
        <v>14</v>
      </c>
      <c r="D794" s="1">
        <v>44127</v>
      </c>
      <c r="E794">
        <v>152694785</v>
      </c>
      <c r="F794" s="1">
        <v>44151</v>
      </c>
      <c r="G794">
        <v>4635</v>
      </c>
      <c r="H794" s="4">
        <v>47.45</v>
      </c>
      <c r="I794" s="4">
        <v>31.79</v>
      </c>
      <c r="J794" s="4">
        <v>219930.75</v>
      </c>
      <c r="K794" s="4">
        <v>147346.65</v>
      </c>
      <c r="L794" s="4">
        <f>Hechos[[#This Row],[Importe venta total]]-Hechos[[#This Row],[Importe Coste total]]</f>
        <v>72584.100000000006</v>
      </c>
    </row>
    <row r="795" spans="1:12" x14ac:dyDescent="0.3">
      <c r="A795" t="s">
        <v>780</v>
      </c>
      <c r="B795" t="s">
        <v>972</v>
      </c>
      <c r="C795" t="s">
        <v>14</v>
      </c>
      <c r="D795" s="1">
        <v>44796</v>
      </c>
      <c r="E795">
        <v>738479363</v>
      </c>
      <c r="F795" s="1">
        <v>44811</v>
      </c>
      <c r="G795">
        <v>1309</v>
      </c>
      <c r="H795" s="4">
        <v>205.7</v>
      </c>
      <c r="I795" s="4">
        <v>117.11</v>
      </c>
      <c r="J795" s="4">
        <v>269261.3</v>
      </c>
      <c r="K795" s="4">
        <v>153296.99</v>
      </c>
      <c r="L795" s="4">
        <f>Hechos[[#This Row],[Importe venta total]]-Hechos[[#This Row],[Importe Coste total]]</f>
        <v>115964.31</v>
      </c>
    </row>
    <row r="796" spans="1:12" x14ac:dyDescent="0.3">
      <c r="A796" t="s">
        <v>781</v>
      </c>
      <c r="B796" t="s">
        <v>968</v>
      </c>
      <c r="C796" t="s">
        <v>19</v>
      </c>
      <c r="D796" s="1">
        <v>44017</v>
      </c>
      <c r="E796">
        <v>807425868</v>
      </c>
      <c r="F796" s="1">
        <v>44019</v>
      </c>
      <c r="G796">
        <v>4112</v>
      </c>
      <c r="H796" s="4">
        <v>152.58000000000001</v>
      </c>
      <c r="I796" s="4">
        <v>97.44</v>
      </c>
      <c r="J796" s="4">
        <v>627408.96000000008</v>
      </c>
      <c r="K796" s="4">
        <v>400673.28000000003</v>
      </c>
      <c r="L796" s="4">
        <f>Hechos[[#This Row],[Importe venta total]]-Hechos[[#This Row],[Importe Coste total]]</f>
        <v>226735.68000000005</v>
      </c>
    </row>
    <row r="797" spans="1:12" x14ac:dyDescent="0.3">
      <c r="A797" t="s">
        <v>782</v>
      </c>
      <c r="B797" t="s">
        <v>978</v>
      </c>
      <c r="C797" t="s">
        <v>12</v>
      </c>
      <c r="D797" s="1">
        <v>44766</v>
      </c>
      <c r="E797">
        <v>314270627</v>
      </c>
      <c r="F797" s="1">
        <v>44785</v>
      </c>
      <c r="G797">
        <v>8517</v>
      </c>
      <c r="H797" s="4">
        <v>47.45</v>
      </c>
      <c r="I797" s="4">
        <v>31.79</v>
      </c>
      <c r="J797" s="4">
        <v>404131.65</v>
      </c>
      <c r="K797" s="4">
        <v>270755.43</v>
      </c>
      <c r="L797" s="4">
        <f>Hechos[[#This Row],[Importe venta total]]-Hechos[[#This Row],[Importe Coste total]]</f>
        <v>133376.22000000003</v>
      </c>
    </row>
    <row r="798" spans="1:12" x14ac:dyDescent="0.3">
      <c r="A798" t="s">
        <v>783</v>
      </c>
      <c r="B798" t="s">
        <v>990</v>
      </c>
      <c r="C798" t="s">
        <v>17</v>
      </c>
      <c r="D798" s="1">
        <v>44423</v>
      </c>
      <c r="E798">
        <v>184062469</v>
      </c>
      <c r="F798" s="1">
        <v>44459</v>
      </c>
      <c r="G798">
        <v>7030</v>
      </c>
      <c r="H798" s="4">
        <v>668.27</v>
      </c>
      <c r="I798" s="4">
        <v>502.54</v>
      </c>
      <c r="J798" s="4">
        <v>4697938.0999999996</v>
      </c>
      <c r="K798" s="4">
        <v>3532856.2</v>
      </c>
      <c r="L798" s="4">
        <f>Hechos[[#This Row],[Importe venta total]]-Hechos[[#This Row],[Importe Coste total]]</f>
        <v>1165081.8999999994</v>
      </c>
    </row>
    <row r="799" spans="1:12" x14ac:dyDescent="0.3">
      <c r="A799" t="s">
        <v>784</v>
      </c>
      <c r="B799" t="s">
        <v>982</v>
      </c>
      <c r="C799" t="s">
        <v>17</v>
      </c>
      <c r="D799" s="1">
        <v>44691</v>
      </c>
      <c r="E799">
        <v>962162721</v>
      </c>
      <c r="F799" s="1">
        <v>44727</v>
      </c>
      <c r="G799">
        <v>4185</v>
      </c>
      <c r="H799" s="4">
        <v>81.73</v>
      </c>
      <c r="I799" s="4">
        <v>56.67</v>
      </c>
      <c r="J799" s="4">
        <v>342040.05</v>
      </c>
      <c r="K799" s="4">
        <v>237163.95</v>
      </c>
      <c r="L799" s="4">
        <f>Hechos[[#This Row],[Importe venta total]]-Hechos[[#This Row],[Importe Coste total]]</f>
        <v>104876.09999999998</v>
      </c>
    </row>
    <row r="800" spans="1:12" x14ac:dyDescent="0.3">
      <c r="A800" t="s">
        <v>785</v>
      </c>
      <c r="B800" t="s">
        <v>988</v>
      </c>
      <c r="C800" t="s">
        <v>12</v>
      </c>
      <c r="D800" s="1">
        <v>44811</v>
      </c>
      <c r="E800">
        <v>564245212</v>
      </c>
      <c r="F800" s="1">
        <v>44853</v>
      </c>
      <c r="G800">
        <v>1552</v>
      </c>
      <c r="H800" s="4">
        <v>109.28</v>
      </c>
      <c r="I800" s="4">
        <v>35.840000000000003</v>
      </c>
      <c r="J800" s="4">
        <v>169602.56</v>
      </c>
      <c r="K800" s="4">
        <v>55623.680000000008</v>
      </c>
      <c r="L800" s="4">
        <f>Hechos[[#This Row],[Importe venta total]]-Hechos[[#This Row],[Importe Coste total]]</f>
        <v>113978.87999999999</v>
      </c>
    </row>
    <row r="801" spans="1:12" x14ac:dyDescent="0.3">
      <c r="A801" t="s">
        <v>786</v>
      </c>
      <c r="B801" t="s">
        <v>990</v>
      </c>
      <c r="C801" t="s">
        <v>19</v>
      </c>
      <c r="D801" s="1">
        <v>44168</v>
      </c>
      <c r="E801">
        <v>126296269</v>
      </c>
      <c r="F801" s="1">
        <v>44208</v>
      </c>
      <c r="G801">
        <v>2728</v>
      </c>
      <c r="H801" s="4">
        <v>668.27</v>
      </c>
      <c r="I801" s="4">
        <v>502.54</v>
      </c>
      <c r="J801" s="4">
        <v>1823040.56</v>
      </c>
      <c r="K801" s="4">
        <v>1370929.12</v>
      </c>
      <c r="L801" s="4">
        <f>Hechos[[#This Row],[Importe venta total]]-Hechos[[#This Row],[Importe Coste total]]</f>
        <v>452111.43999999994</v>
      </c>
    </row>
    <row r="802" spans="1:12" x14ac:dyDescent="0.3">
      <c r="A802" t="s">
        <v>787</v>
      </c>
      <c r="B802" t="s">
        <v>980</v>
      </c>
      <c r="C802" t="s">
        <v>17</v>
      </c>
      <c r="D802" s="1">
        <v>43863</v>
      </c>
      <c r="E802">
        <v>854614722</v>
      </c>
      <c r="F802" s="1">
        <v>43866</v>
      </c>
      <c r="G802">
        <v>8343</v>
      </c>
      <c r="H802" s="4">
        <v>437.2</v>
      </c>
      <c r="I802" s="4">
        <v>263.33</v>
      </c>
      <c r="J802" s="4">
        <v>3647559.6</v>
      </c>
      <c r="K802" s="4">
        <v>2196962.19</v>
      </c>
      <c r="L802" s="4">
        <f>Hechos[[#This Row],[Importe venta total]]-Hechos[[#This Row],[Importe Coste total]]</f>
        <v>1450597.4100000001</v>
      </c>
    </row>
    <row r="803" spans="1:12" x14ac:dyDescent="0.3">
      <c r="A803" t="s">
        <v>788</v>
      </c>
      <c r="B803" t="s">
        <v>982</v>
      </c>
      <c r="C803" t="s">
        <v>14</v>
      </c>
      <c r="D803" s="1">
        <v>44097</v>
      </c>
      <c r="E803">
        <v>875811898</v>
      </c>
      <c r="F803" s="1">
        <v>44117</v>
      </c>
      <c r="G803">
        <v>1058</v>
      </c>
      <c r="H803" s="4">
        <v>81.73</v>
      </c>
      <c r="I803" s="4">
        <v>56.67</v>
      </c>
      <c r="J803" s="4">
        <v>86470.340000000011</v>
      </c>
      <c r="K803" s="4">
        <v>59956.86</v>
      </c>
      <c r="L803" s="4">
        <f>Hechos[[#This Row],[Importe venta total]]-Hechos[[#This Row],[Importe Coste total]]</f>
        <v>26513.48000000001</v>
      </c>
    </row>
    <row r="804" spans="1:12" x14ac:dyDescent="0.3">
      <c r="A804" t="s">
        <v>789</v>
      </c>
      <c r="B804" t="s">
        <v>982</v>
      </c>
      <c r="C804" t="s">
        <v>12</v>
      </c>
      <c r="D804" s="1">
        <v>44699</v>
      </c>
      <c r="E804">
        <v>186811625</v>
      </c>
      <c r="F804" s="1">
        <v>44715</v>
      </c>
      <c r="G804">
        <v>566</v>
      </c>
      <c r="H804" s="4">
        <v>81.73</v>
      </c>
      <c r="I804" s="4">
        <v>56.67</v>
      </c>
      <c r="J804" s="4">
        <v>46259.18</v>
      </c>
      <c r="K804" s="4">
        <v>32075.22</v>
      </c>
      <c r="L804" s="4">
        <f>Hechos[[#This Row],[Importe venta total]]-Hechos[[#This Row],[Importe Coste total]]</f>
        <v>14183.96</v>
      </c>
    </row>
    <row r="805" spans="1:12" x14ac:dyDescent="0.3">
      <c r="A805" t="s">
        <v>790</v>
      </c>
      <c r="B805" t="s">
        <v>970</v>
      </c>
      <c r="C805" t="s">
        <v>12</v>
      </c>
      <c r="D805" s="1">
        <v>44598</v>
      </c>
      <c r="E805">
        <v>204850232</v>
      </c>
      <c r="F805" s="1">
        <v>44626</v>
      </c>
      <c r="G805">
        <v>8591</v>
      </c>
      <c r="H805" s="4">
        <v>421.89</v>
      </c>
      <c r="I805" s="4">
        <v>364.69</v>
      </c>
      <c r="J805" s="4">
        <v>3624456.99</v>
      </c>
      <c r="K805" s="4">
        <v>3133051.79</v>
      </c>
      <c r="L805" s="4">
        <f>Hechos[[#This Row],[Importe venta total]]-Hechos[[#This Row],[Importe Coste total]]</f>
        <v>491405.20000000019</v>
      </c>
    </row>
    <row r="806" spans="1:12" x14ac:dyDescent="0.3">
      <c r="A806" t="s">
        <v>791</v>
      </c>
      <c r="B806" t="s">
        <v>990</v>
      </c>
      <c r="C806" t="s">
        <v>12</v>
      </c>
      <c r="D806" s="1">
        <v>44436</v>
      </c>
      <c r="E806">
        <v>617476546</v>
      </c>
      <c r="F806" s="1">
        <v>44472</v>
      </c>
      <c r="G806">
        <v>3887</v>
      </c>
      <c r="H806" s="4">
        <v>668.27</v>
      </c>
      <c r="I806" s="4">
        <v>502.54</v>
      </c>
      <c r="J806" s="4">
        <v>2597565.4900000002</v>
      </c>
      <c r="K806" s="4">
        <v>1953372.98</v>
      </c>
      <c r="L806" s="4">
        <f>Hechos[[#This Row],[Importe venta total]]-Hechos[[#This Row],[Importe Coste total]]</f>
        <v>644192.51000000024</v>
      </c>
    </row>
    <row r="807" spans="1:12" x14ac:dyDescent="0.3">
      <c r="A807" t="s">
        <v>792</v>
      </c>
      <c r="B807" t="s">
        <v>974</v>
      </c>
      <c r="C807" t="s">
        <v>12</v>
      </c>
      <c r="D807" s="1">
        <v>43960</v>
      </c>
      <c r="E807">
        <v>732551896</v>
      </c>
      <c r="F807" s="1">
        <v>43987</v>
      </c>
      <c r="G807">
        <v>7240</v>
      </c>
      <c r="H807" s="4">
        <v>9.33</v>
      </c>
      <c r="I807" s="4">
        <v>6.92</v>
      </c>
      <c r="J807" s="4">
        <v>67549.2</v>
      </c>
      <c r="K807" s="4">
        <v>50100.800000000003</v>
      </c>
      <c r="L807" s="4">
        <f>Hechos[[#This Row],[Importe venta total]]-Hechos[[#This Row],[Importe Coste total]]</f>
        <v>17448.399999999994</v>
      </c>
    </row>
    <row r="808" spans="1:12" x14ac:dyDescent="0.3">
      <c r="A808" t="s">
        <v>44</v>
      </c>
      <c r="B808" t="s">
        <v>982</v>
      </c>
      <c r="C808" t="s">
        <v>14</v>
      </c>
      <c r="D808" s="1">
        <v>44628</v>
      </c>
      <c r="E808">
        <v>828250110</v>
      </c>
      <c r="F808" s="1">
        <v>44661</v>
      </c>
      <c r="G808">
        <v>6468</v>
      </c>
      <c r="H808" s="4">
        <v>81.73</v>
      </c>
      <c r="I808" s="4">
        <v>56.67</v>
      </c>
      <c r="J808" s="4">
        <v>528629.64</v>
      </c>
      <c r="K808" s="4">
        <v>366541.56</v>
      </c>
      <c r="L808" s="4">
        <f>Hechos[[#This Row],[Importe venta total]]-Hechos[[#This Row],[Importe Coste total]]</f>
        <v>162088.08000000002</v>
      </c>
    </row>
    <row r="809" spans="1:12" x14ac:dyDescent="0.3">
      <c r="A809" t="s">
        <v>793</v>
      </c>
      <c r="B809" t="s">
        <v>982</v>
      </c>
      <c r="C809" t="s">
        <v>19</v>
      </c>
      <c r="D809" s="1">
        <v>43869</v>
      </c>
      <c r="E809">
        <v>803057515</v>
      </c>
      <c r="F809" s="1">
        <v>43912</v>
      </c>
      <c r="G809">
        <v>1419</v>
      </c>
      <c r="H809" s="4">
        <v>81.73</v>
      </c>
      <c r="I809" s="4">
        <v>56.67</v>
      </c>
      <c r="J809" s="4">
        <v>115974.87</v>
      </c>
      <c r="K809" s="4">
        <v>80414.73</v>
      </c>
      <c r="L809" s="4">
        <f>Hechos[[#This Row],[Importe venta total]]-Hechos[[#This Row],[Importe Coste total]]</f>
        <v>35560.14</v>
      </c>
    </row>
    <row r="810" spans="1:12" x14ac:dyDescent="0.3">
      <c r="A810" t="s">
        <v>794</v>
      </c>
      <c r="B810" t="s">
        <v>984</v>
      </c>
      <c r="C810" t="s">
        <v>19</v>
      </c>
      <c r="D810" s="1">
        <v>43958</v>
      </c>
      <c r="E810">
        <v>625772941</v>
      </c>
      <c r="F810" s="1">
        <v>43997</v>
      </c>
      <c r="G810">
        <v>8974</v>
      </c>
      <c r="H810" s="4">
        <v>651.21</v>
      </c>
      <c r="I810" s="4">
        <v>524.96</v>
      </c>
      <c r="J810" s="4">
        <v>5843958.54</v>
      </c>
      <c r="K810" s="4">
        <v>4710991.04</v>
      </c>
      <c r="L810" s="4">
        <f>Hechos[[#This Row],[Importe venta total]]-Hechos[[#This Row],[Importe Coste total]]</f>
        <v>1132967.5</v>
      </c>
    </row>
    <row r="811" spans="1:12" x14ac:dyDescent="0.3">
      <c r="A811" t="s">
        <v>795</v>
      </c>
      <c r="B811" t="s">
        <v>968</v>
      </c>
      <c r="C811" t="s">
        <v>14</v>
      </c>
      <c r="D811" s="1">
        <v>44182</v>
      </c>
      <c r="E811">
        <v>785507714</v>
      </c>
      <c r="F811" s="1">
        <v>44196</v>
      </c>
      <c r="G811">
        <v>8043</v>
      </c>
      <c r="H811" s="4">
        <v>152.58000000000001</v>
      </c>
      <c r="I811" s="4">
        <v>97.44</v>
      </c>
      <c r="J811" s="4">
        <v>1227200.9400000002</v>
      </c>
      <c r="K811" s="4">
        <v>783709.92</v>
      </c>
      <c r="L811" s="4">
        <f>Hechos[[#This Row],[Importe venta total]]-Hechos[[#This Row],[Importe Coste total]]</f>
        <v>443491.02000000014</v>
      </c>
    </row>
    <row r="812" spans="1:12" x14ac:dyDescent="0.3">
      <c r="A812" t="s">
        <v>796</v>
      </c>
      <c r="B812" t="s">
        <v>978</v>
      </c>
      <c r="C812" t="s">
        <v>12</v>
      </c>
      <c r="D812" s="1">
        <v>44501</v>
      </c>
      <c r="E812">
        <v>941685664</v>
      </c>
      <c r="F812" s="1">
        <v>44551</v>
      </c>
      <c r="G812">
        <v>4569</v>
      </c>
      <c r="H812" s="4">
        <v>47.45</v>
      </c>
      <c r="I812" s="4">
        <v>31.79</v>
      </c>
      <c r="J812" s="4">
        <v>216799.05</v>
      </c>
      <c r="K812" s="4">
        <v>145248.51</v>
      </c>
      <c r="L812" s="4">
        <f>Hechos[[#This Row],[Importe venta total]]-Hechos[[#This Row],[Importe Coste total]]</f>
        <v>71550.539999999979</v>
      </c>
    </row>
    <row r="813" spans="1:12" x14ac:dyDescent="0.3">
      <c r="A813" t="s">
        <v>797</v>
      </c>
      <c r="B813" t="s">
        <v>974</v>
      </c>
      <c r="C813" t="s">
        <v>19</v>
      </c>
      <c r="D813" s="1">
        <v>43973</v>
      </c>
      <c r="E813">
        <v>374043118</v>
      </c>
      <c r="F813" s="1">
        <v>44014</v>
      </c>
      <c r="G813">
        <v>6526</v>
      </c>
      <c r="H813" s="4">
        <v>9.33</v>
      </c>
      <c r="I813" s="4">
        <v>6.92</v>
      </c>
      <c r="J813" s="4">
        <v>60887.58</v>
      </c>
      <c r="K813" s="4">
        <v>45159.92</v>
      </c>
      <c r="L813" s="4">
        <f>Hechos[[#This Row],[Importe venta total]]-Hechos[[#This Row],[Importe Coste total]]</f>
        <v>15727.660000000003</v>
      </c>
    </row>
    <row r="814" spans="1:12" x14ac:dyDescent="0.3">
      <c r="A814" t="s">
        <v>16</v>
      </c>
      <c r="B814" t="s">
        <v>982</v>
      </c>
      <c r="C814" t="s">
        <v>19</v>
      </c>
      <c r="D814" s="1">
        <v>44418</v>
      </c>
      <c r="E814">
        <v>232628905</v>
      </c>
      <c r="F814" s="1">
        <v>44440</v>
      </c>
      <c r="G814">
        <v>8917</v>
      </c>
      <c r="H814" s="4">
        <v>81.73</v>
      </c>
      <c r="I814" s="4">
        <v>56.67</v>
      </c>
      <c r="J814" s="4">
        <v>728786.41</v>
      </c>
      <c r="K814" s="4">
        <v>505326.39</v>
      </c>
      <c r="L814" s="4">
        <f>Hechos[[#This Row],[Importe venta total]]-Hechos[[#This Row],[Importe Coste total]]</f>
        <v>223460.02000000002</v>
      </c>
    </row>
    <row r="815" spans="1:12" x14ac:dyDescent="0.3">
      <c r="A815" t="s">
        <v>798</v>
      </c>
      <c r="B815" t="s">
        <v>982</v>
      </c>
      <c r="C815" t="s">
        <v>17</v>
      </c>
      <c r="D815" s="1">
        <v>44666</v>
      </c>
      <c r="E815">
        <v>387804353</v>
      </c>
      <c r="F815" s="1">
        <v>44704</v>
      </c>
      <c r="G815">
        <v>8781</v>
      </c>
      <c r="H815" s="4">
        <v>81.73</v>
      </c>
      <c r="I815" s="4">
        <v>56.67</v>
      </c>
      <c r="J815" s="4">
        <v>717671.13</v>
      </c>
      <c r="K815" s="4">
        <v>497619.27</v>
      </c>
      <c r="L815" s="4">
        <f>Hechos[[#This Row],[Importe venta total]]-Hechos[[#This Row],[Importe Coste total]]</f>
        <v>220051.86</v>
      </c>
    </row>
    <row r="816" spans="1:12" x14ac:dyDescent="0.3">
      <c r="A816" t="s">
        <v>799</v>
      </c>
      <c r="B816" t="s">
        <v>988</v>
      </c>
      <c r="C816" t="s">
        <v>12</v>
      </c>
      <c r="D816" s="1">
        <v>44219</v>
      </c>
      <c r="E816">
        <v>780243289</v>
      </c>
      <c r="F816" s="1">
        <v>44244</v>
      </c>
      <c r="G816">
        <v>183</v>
      </c>
      <c r="H816" s="4">
        <v>109.28</v>
      </c>
      <c r="I816" s="4">
        <v>35.840000000000003</v>
      </c>
      <c r="J816" s="4">
        <v>19998.240000000002</v>
      </c>
      <c r="K816" s="4">
        <v>6558.72</v>
      </c>
      <c r="L816" s="4">
        <f>Hechos[[#This Row],[Importe venta total]]-Hechos[[#This Row],[Importe Coste total]]</f>
        <v>13439.52</v>
      </c>
    </row>
    <row r="817" spans="1:12" x14ac:dyDescent="0.3">
      <c r="A817" t="s">
        <v>800</v>
      </c>
      <c r="B817" t="s">
        <v>982</v>
      </c>
      <c r="C817" t="s">
        <v>19</v>
      </c>
      <c r="D817" s="1">
        <v>44812</v>
      </c>
      <c r="E817">
        <v>970932042</v>
      </c>
      <c r="F817" s="1">
        <v>44843</v>
      </c>
      <c r="G817">
        <v>9222</v>
      </c>
      <c r="H817" s="4">
        <v>81.73</v>
      </c>
      <c r="I817" s="4">
        <v>56.67</v>
      </c>
      <c r="J817" s="4">
        <v>753714.06</v>
      </c>
      <c r="K817" s="4">
        <v>522610.74</v>
      </c>
      <c r="L817" s="4">
        <f>Hechos[[#This Row],[Importe venta total]]-Hechos[[#This Row],[Importe Coste total]]</f>
        <v>231103.32000000007</v>
      </c>
    </row>
    <row r="818" spans="1:12" x14ac:dyDescent="0.3">
      <c r="A818" t="s">
        <v>559</v>
      </c>
      <c r="B818" t="s">
        <v>970</v>
      </c>
      <c r="C818" t="s">
        <v>14</v>
      </c>
      <c r="D818" s="1">
        <v>44674</v>
      </c>
      <c r="E818">
        <v>591169440</v>
      </c>
      <c r="F818" s="1">
        <v>44716</v>
      </c>
      <c r="G818">
        <v>9029</v>
      </c>
      <c r="H818" s="4">
        <v>421.89</v>
      </c>
      <c r="I818" s="4">
        <v>364.69</v>
      </c>
      <c r="J818" s="4">
        <v>3809244.81</v>
      </c>
      <c r="K818" s="4">
        <v>3292786.01</v>
      </c>
      <c r="L818" s="4">
        <f>Hechos[[#This Row],[Importe venta total]]-Hechos[[#This Row],[Importe Coste total]]</f>
        <v>516458.80000000028</v>
      </c>
    </row>
    <row r="819" spans="1:12" x14ac:dyDescent="0.3">
      <c r="A819" t="s">
        <v>801</v>
      </c>
      <c r="B819" t="s">
        <v>990</v>
      </c>
      <c r="C819" t="s">
        <v>17</v>
      </c>
      <c r="D819" s="1">
        <v>44269</v>
      </c>
      <c r="E819">
        <v>692566812</v>
      </c>
      <c r="F819" s="1">
        <v>44276</v>
      </c>
      <c r="G819">
        <v>4765</v>
      </c>
      <c r="H819" s="4">
        <v>668.27</v>
      </c>
      <c r="I819" s="4">
        <v>502.54</v>
      </c>
      <c r="J819" s="4">
        <v>3184306.55</v>
      </c>
      <c r="K819" s="4">
        <v>2394603.1</v>
      </c>
      <c r="L819" s="4">
        <f>Hechos[[#This Row],[Importe venta total]]-Hechos[[#This Row],[Importe Coste total]]</f>
        <v>789703.44999999972</v>
      </c>
    </row>
    <row r="820" spans="1:12" x14ac:dyDescent="0.3">
      <c r="A820" t="s">
        <v>802</v>
      </c>
      <c r="B820" t="s">
        <v>984</v>
      </c>
      <c r="C820" t="s">
        <v>17</v>
      </c>
      <c r="D820" s="1">
        <v>44728</v>
      </c>
      <c r="E820">
        <v>597047984</v>
      </c>
      <c r="F820" s="1">
        <v>44744</v>
      </c>
      <c r="G820">
        <v>8621</v>
      </c>
      <c r="H820" s="4">
        <v>651.21</v>
      </c>
      <c r="I820" s="4">
        <v>524.96</v>
      </c>
      <c r="J820" s="4">
        <v>5614081.4100000001</v>
      </c>
      <c r="K820" s="4">
        <v>4525680.16</v>
      </c>
      <c r="L820" s="4">
        <f>Hechos[[#This Row],[Importe venta total]]-Hechos[[#This Row],[Importe Coste total]]</f>
        <v>1088401.25</v>
      </c>
    </row>
    <row r="821" spans="1:12" x14ac:dyDescent="0.3">
      <c r="A821" t="s">
        <v>803</v>
      </c>
      <c r="B821" t="s">
        <v>978</v>
      </c>
      <c r="C821" t="s">
        <v>14</v>
      </c>
      <c r="D821" s="1">
        <v>44199</v>
      </c>
      <c r="E821">
        <v>146849286</v>
      </c>
      <c r="F821" s="1">
        <v>44219</v>
      </c>
      <c r="G821">
        <v>4822</v>
      </c>
      <c r="H821" s="4">
        <v>47.45</v>
      </c>
      <c r="I821" s="4">
        <v>31.79</v>
      </c>
      <c r="J821" s="4">
        <v>228803.9</v>
      </c>
      <c r="K821" s="4">
        <v>153291.38</v>
      </c>
      <c r="L821" s="4">
        <f>Hechos[[#This Row],[Importe venta total]]-Hechos[[#This Row],[Importe Coste total]]</f>
        <v>75512.51999999999</v>
      </c>
    </row>
    <row r="822" spans="1:12" x14ac:dyDescent="0.3">
      <c r="A822" t="s">
        <v>804</v>
      </c>
      <c r="B822" t="s">
        <v>974</v>
      </c>
      <c r="C822" t="s">
        <v>14</v>
      </c>
      <c r="D822" s="1">
        <v>44629</v>
      </c>
      <c r="E822">
        <v>154519546</v>
      </c>
      <c r="F822" s="1">
        <v>44635</v>
      </c>
      <c r="G822">
        <v>4622</v>
      </c>
      <c r="H822" s="4">
        <v>9.33</v>
      </c>
      <c r="I822" s="4">
        <v>6.92</v>
      </c>
      <c r="J822" s="4">
        <v>43123.26</v>
      </c>
      <c r="K822" s="4">
        <v>31984.240000000002</v>
      </c>
      <c r="L822" s="4">
        <f>Hechos[[#This Row],[Importe venta total]]-Hechos[[#This Row],[Importe Coste total]]</f>
        <v>11139.02</v>
      </c>
    </row>
    <row r="823" spans="1:12" x14ac:dyDescent="0.3">
      <c r="A823" t="s">
        <v>805</v>
      </c>
      <c r="B823" t="s">
        <v>974</v>
      </c>
      <c r="C823" t="s">
        <v>12</v>
      </c>
      <c r="D823" s="1">
        <v>43937</v>
      </c>
      <c r="E823">
        <v>152920091</v>
      </c>
      <c r="F823" s="1">
        <v>43968</v>
      </c>
      <c r="G823">
        <v>1308</v>
      </c>
      <c r="H823" s="4">
        <v>9.33</v>
      </c>
      <c r="I823" s="4">
        <v>6.92</v>
      </c>
      <c r="J823" s="4">
        <v>12203.64</v>
      </c>
      <c r="K823" s="4">
        <v>9051.36</v>
      </c>
      <c r="L823" s="4">
        <f>Hechos[[#This Row],[Importe venta total]]-Hechos[[#This Row],[Importe Coste total]]</f>
        <v>3152.2799999999988</v>
      </c>
    </row>
    <row r="824" spans="1:12" x14ac:dyDescent="0.3">
      <c r="A824" t="s">
        <v>806</v>
      </c>
      <c r="B824" t="s">
        <v>972</v>
      </c>
      <c r="C824" t="s">
        <v>12</v>
      </c>
      <c r="D824" s="1">
        <v>43843</v>
      </c>
      <c r="E824">
        <v>645224750</v>
      </c>
      <c r="F824" s="1">
        <v>43875</v>
      </c>
      <c r="G824">
        <v>5197</v>
      </c>
      <c r="H824" s="4">
        <v>205.7</v>
      </c>
      <c r="I824" s="4">
        <v>117.11</v>
      </c>
      <c r="J824" s="4">
        <v>1069022.8999999999</v>
      </c>
      <c r="K824" s="4">
        <v>608620.67000000004</v>
      </c>
      <c r="L824" s="4">
        <f>Hechos[[#This Row],[Importe venta total]]-Hechos[[#This Row],[Importe Coste total]]</f>
        <v>460402.22999999986</v>
      </c>
    </row>
    <row r="825" spans="1:12" x14ac:dyDescent="0.3">
      <c r="A825" t="s">
        <v>807</v>
      </c>
      <c r="B825" t="s">
        <v>984</v>
      </c>
      <c r="C825" t="s">
        <v>12</v>
      </c>
      <c r="D825" s="1">
        <v>44124</v>
      </c>
      <c r="E825">
        <v>854919850</v>
      </c>
      <c r="F825" s="1">
        <v>44140</v>
      </c>
      <c r="G825">
        <v>8637</v>
      </c>
      <c r="H825" s="4">
        <v>651.21</v>
      </c>
      <c r="I825" s="4">
        <v>524.96</v>
      </c>
      <c r="J825" s="4">
        <v>5624500.7700000005</v>
      </c>
      <c r="K825" s="4">
        <v>4534079.5200000005</v>
      </c>
      <c r="L825" s="4">
        <f>Hechos[[#This Row],[Importe venta total]]-Hechos[[#This Row],[Importe Coste total]]</f>
        <v>1090421.25</v>
      </c>
    </row>
    <row r="826" spans="1:12" x14ac:dyDescent="0.3">
      <c r="A826" t="s">
        <v>808</v>
      </c>
      <c r="B826" t="s">
        <v>972</v>
      </c>
      <c r="C826" t="s">
        <v>12</v>
      </c>
      <c r="D826" s="1">
        <v>44184</v>
      </c>
      <c r="E826">
        <v>975804221</v>
      </c>
      <c r="F826" s="1">
        <v>44209</v>
      </c>
      <c r="G826">
        <v>1008</v>
      </c>
      <c r="H826" s="4">
        <v>205.7</v>
      </c>
      <c r="I826" s="4">
        <v>117.11</v>
      </c>
      <c r="J826" s="4">
        <v>207345.6</v>
      </c>
      <c r="K826" s="4">
        <v>118046.88</v>
      </c>
      <c r="L826" s="4">
        <f>Hechos[[#This Row],[Importe venta total]]-Hechos[[#This Row],[Importe Coste total]]</f>
        <v>89298.72</v>
      </c>
    </row>
    <row r="827" spans="1:12" x14ac:dyDescent="0.3">
      <c r="A827" t="s">
        <v>739</v>
      </c>
      <c r="B827" t="s">
        <v>990</v>
      </c>
      <c r="C827" t="s">
        <v>17</v>
      </c>
      <c r="D827" s="1">
        <v>44617</v>
      </c>
      <c r="E827">
        <v>821989190</v>
      </c>
      <c r="F827" s="1">
        <v>44631</v>
      </c>
      <c r="G827">
        <v>3723</v>
      </c>
      <c r="H827" s="4">
        <v>668.27</v>
      </c>
      <c r="I827" s="4">
        <v>502.54</v>
      </c>
      <c r="J827" s="4">
        <v>2487969.21</v>
      </c>
      <c r="K827" s="4">
        <v>1870956.42</v>
      </c>
      <c r="L827" s="4">
        <f>Hechos[[#This Row],[Importe venta total]]-Hechos[[#This Row],[Importe Coste total]]</f>
        <v>617012.79</v>
      </c>
    </row>
    <row r="828" spans="1:12" x14ac:dyDescent="0.3">
      <c r="A828" t="s">
        <v>809</v>
      </c>
      <c r="B828" t="s">
        <v>976</v>
      </c>
      <c r="C828" t="s">
        <v>17</v>
      </c>
      <c r="D828" s="1">
        <v>44597</v>
      </c>
      <c r="E828">
        <v>277898585</v>
      </c>
      <c r="F828" s="1">
        <v>44626</v>
      </c>
      <c r="G828">
        <v>5222</v>
      </c>
      <c r="H828" s="4">
        <v>255.28</v>
      </c>
      <c r="I828" s="4">
        <v>159.41999999999999</v>
      </c>
      <c r="J828" s="4">
        <v>1333072.1599999999</v>
      </c>
      <c r="K828" s="4">
        <v>832491.24</v>
      </c>
      <c r="L828" s="4">
        <f>Hechos[[#This Row],[Importe venta total]]-Hechos[[#This Row],[Importe Coste total]]</f>
        <v>500580.91999999993</v>
      </c>
    </row>
    <row r="829" spans="1:12" x14ac:dyDescent="0.3">
      <c r="A829" t="s">
        <v>810</v>
      </c>
      <c r="B829" t="s">
        <v>986</v>
      </c>
      <c r="C829" t="s">
        <v>17</v>
      </c>
      <c r="D829" s="1">
        <v>44490</v>
      </c>
      <c r="E829">
        <v>648268735</v>
      </c>
      <c r="F829" s="1">
        <v>44517</v>
      </c>
      <c r="G829">
        <v>5979</v>
      </c>
      <c r="H829" s="4">
        <v>154.06</v>
      </c>
      <c r="I829" s="4">
        <v>90.93</v>
      </c>
      <c r="J829" s="4">
        <v>921124.74</v>
      </c>
      <c r="K829" s="4">
        <v>543670.47000000009</v>
      </c>
      <c r="L829" s="4">
        <f>Hechos[[#This Row],[Importe venta total]]-Hechos[[#This Row],[Importe Coste total]]</f>
        <v>377454.2699999999</v>
      </c>
    </row>
    <row r="830" spans="1:12" x14ac:dyDescent="0.3">
      <c r="A830" t="s">
        <v>747</v>
      </c>
      <c r="B830" t="s">
        <v>974</v>
      </c>
      <c r="C830" t="s">
        <v>12</v>
      </c>
      <c r="D830" s="1">
        <v>44286</v>
      </c>
      <c r="E830">
        <v>608148467</v>
      </c>
      <c r="F830" s="1">
        <v>44289</v>
      </c>
      <c r="G830">
        <v>3501</v>
      </c>
      <c r="H830" s="4">
        <v>9.33</v>
      </c>
      <c r="I830" s="4">
        <v>6.92</v>
      </c>
      <c r="J830" s="4">
        <v>32664.33</v>
      </c>
      <c r="K830" s="4">
        <v>24226.92</v>
      </c>
      <c r="L830" s="4">
        <f>Hechos[[#This Row],[Importe venta total]]-Hechos[[#This Row],[Importe Coste total]]</f>
        <v>8437.4100000000035</v>
      </c>
    </row>
    <row r="831" spans="1:12" x14ac:dyDescent="0.3">
      <c r="A831" t="s">
        <v>811</v>
      </c>
      <c r="B831" t="s">
        <v>972</v>
      </c>
      <c r="C831" t="s">
        <v>17</v>
      </c>
      <c r="D831" s="1">
        <v>44123</v>
      </c>
      <c r="E831">
        <v>252899110</v>
      </c>
      <c r="F831" s="1">
        <v>44140</v>
      </c>
      <c r="G831">
        <v>7321</v>
      </c>
      <c r="H831" s="4">
        <v>205.7</v>
      </c>
      <c r="I831" s="4">
        <v>117.11</v>
      </c>
      <c r="J831" s="4">
        <v>1505929.7</v>
      </c>
      <c r="K831" s="4">
        <v>857362.31</v>
      </c>
      <c r="L831" s="4">
        <f>Hechos[[#This Row],[Importe venta total]]-Hechos[[#This Row],[Importe Coste total]]</f>
        <v>648567.3899999999</v>
      </c>
    </row>
    <row r="832" spans="1:12" x14ac:dyDescent="0.3">
      <c r="A832" t="s">
        <v>812</v>
      </c>
      <c r="B832" t="s">
        <v>974</v>
      </c>
      <c r="C832" t="s">
        <v>14</v>
      </c>
      <c r="D832" s="1">
        <v>44805</v>
      </c>
      <c r="E832">
        <v>648194491</v>
      </c>
      <c r="F832" s="1">
        <v>44821</v>
      </c>
      <c r="G832">
        <v>4009</v>
      </c>
      <c r="H832" s="4">
        <v>9.33</v>
      </c>
      <c r="I832" s="4">
        <v>6.92</v>
      </c>
      <c r="J832" s="4">
        <v>37403.97</v>
      </c>
      <c r="K832" s="4">
        <v>27742.28</v>
      </c>
      <c r="L832" s="4">
        <f>Hechos[[#This Row],[Importe venta total]]-Hechos[[#This Row],[Importe Coste total]]</f>
        <v>9661.6900000000023</v>
      </c>
    </row>
    <row r="833" spans="1:12" x14ac:dyDescent="0.3">
      <c r="A833" t="s">
        <v>813</v>
      </c>
      <c r="B833" t="s">
        <v>968</v>
      </c>
      <c r="C833" t="s">
        <v>14</v>
      </c>
      <c r="D833" s="1">
        <v>44155</v>
      </c>
      <c r="E833">
        <v>680020940</v>
      </c>
      <c r="F833" s="1">
        <v>44166</v>
      </c>
      <c r="G833">
        <v>2163</v>
      </c>
      <c r="H833" s="4">
        <v>152.58000000000001</v>
      </c>
      <c r="I833" s="4">
        <v>97.44</v>
      </c>
      <c r="J833" s="4">
        <v>330030.54000000004</v>
      </c>
      <c r="K833" s="4">
        <v>210762.72</v>
      </c>
      <c r="L833" s="4">
        <f>Hechos[[#This Row],[Importe venta total]]-Hechos[[#This Row],[Importe Coste total]]</f>
        <v>119267.82000000004</v>
      </c>
    </row>
    <row r="834" spans="1:12" x14ac:dyDescent="0.3">
      <c r="A834" t="s">
        <v>814</v>
      </c>
      <c r="B834" t="s">
        <v>976</v>
      </c>
      <c r="C834" t="s">
        <v>12</v>
      </c>
      <c r="D834" s="1">
        <v>44837</v>
      </c>
      <c r="E834">
        <v>204677283</v>
      </c>
      <c r="F834" s="1">
        <v>44837</v>
      </c>
      <c r="G834">
        <v>7411</v>
      </c>
      <c r="H834" s="4">
        <v>255.28</v>
      </c>
      <c r="I834" s="4">
        <v>159.41999999999999</v>
      </c>
      <c r="J834" s="4">
        <v>1891880.08</v>
      </c>
      <c r="K834" s="4">
        <v>1181461.6200000001</v>
      </c>
      <c r="L834" s="4">
        <f>Hechos[[#This Row],[Importe venta total]]-Hechos[[#This Row],[Importe Coste total]]</f>
        <v>710418.46</v>
      </c>
    </row>
    <row r="835" spans="1:12" x14ac:dyDescent="0.3">
      <c r="A835" t="s">
        <v>815</v>
      </c>
      <c r="B835" t="s">
        <v>988</v>
      </c>
      <c r="C835" t="s">
        <v>19</v>
      </c>
      <c r="D835" s="1">
        <v>44444</v>
      </c>
      <c r="E835">
        <v>498774850</v>
      </c>
      <c r="F835" s="1">
        <v>44491</v>
      </c>
      <c r="G835">
        <v>7417</v>
      </c>
      <c r="H835" s="4">
        <v>109.28</v>
      </c>
      <c r="I835" s="4">
        <v>35.840000000000003</v>
      </c>
      <c r="J835" s="4">
        <v>810529.76</v>
      </c>
      <c r="K835" s="4">
        <v>265825.28000000003</v>
      </c>
      <c r="L835" s="4">
        <f>Hechos[[#This Row],[Importe venta total]]-Hechos[[#This Row],[Importe Coste total]]</f>
        <v>544704.48</v>
      </c>
    </row>
    <row r="836" spans="1:12" x14ac:dyDescent="0.3">
      <c r="A836" t="s">
        <v>816</v>
      </c>
      <c r="B836" t="s">
        <v>974</v>
      </c>
      <c r="C836" t="s">
        <v>14</v>
      </c>
      <c r="D836" s="1">
        <v>44369</v>
      </c>
      <c r="E836">
        <v>209237468</v>
      </c>
      <c r="F836" s="1">
        <v>44369</v>
      </c>
      <c r="G836">
        <v>6871</v>
      </c>
      <c r="H836" s="4">
        <v>9.33</v>
      </c>
      <c r="I836" s="4">
        <v>6.92</v>
      </c>
      <c r="J836" s="4">
        <v>64106.43</v>
      </c>
      <c r="K836" s="4">
        <v>47547.32</v>
      </c>
      <c r="L836" s="4">
        <f>Hechos[[#This Row],[Importe venta total]]-Hechos[[#This Row],[Importe Coste total]]</f>
        <v>16559.11</v>
      </c>
    </row>
    <row r="837" spans="1:12" x14ac:dyDescent="0.3">
      <c r="A837" t="s">
        <v>817</v>
      </c>
      <c r="B837" t="s">
        <v>980</v>
      </c>
      <c r="C837" t="s">
        <v>12</v>
      </c>
      <c r="D837" s="1">
        <v>44065</v>
      </c>
      <c r="E837">
        <v>303301465</v>
      </c>
      <c r="F837" s="1">
        <v>44090</v>
      </c>
      <c r="G837">
        <v>2498</v>
      </c>
      <c r="H837" s="4">
        <v>437.2</v>
      </c>
      <c r="I837" s="4">
        <v>263.33</v>
      </c>
      <c r="J837" s="4">
        <v>1092125.6000000001</v>
      </c>
      <c r="K837" s="4">
        <v>657798.34</v>
      </c>
      <c r="L837" s="4">
        <f>Hechos[[#This Row],[Importe venta total]]-Hechos[[#This Row],[Importe Coste total]]</f>
        <v>434327.26000000013</v>
      </c>
    </row>
    <row r="838" spans="1:12" x14ac:dyDescent="0.3">
      <c r="A838" t="s">
        <v>818</v>
      </c>
      <c r="B838" t="s">
        <v>970</v>
      </c>
      <c r="C838" t="s">
        <v>14</v>
      </c>
      <c r="D838" s="1">
        <v>44695</v>
      </c>
      <c r="E838">
        <v>918515670</v>
      </c>
      <c r="F838" s="1">
        <v>44719</v>
      </c>
      <c r="G838">
        <v>8053</v>
      </c>
      <c r="H838" s="4">
        <v>421.89</v>
      </c>
      <c r="I838" s="4">
        <v>364.69</v>
      </c>
      <c r="J838" s="4">
        <v>3397480.17</v>
      </c>
      <c r="K838" s="4">
        <v>2936848.57</v>
      </c>
      <c r="L838" s="4">
        <f>Hechos[[#This Row],[Importe venta total]]-Hechos[[#This Row],[Importe Coste total]]</f>
        <v>460631.60000000009</v>
      </c>
    </row>
    <row r="839" spans="1:12" x14ac:dyDescent="0.3">
      <c r="A839" t="s">
        <v>819</v>
      </c>
      <c r="B839" t="s">
        <v>968</v>
      </c>
      <c r="C839" t="s">
        <v>17</v>
      </c>
      <c r="D839" s="1">
        <v>44440</v>
      </c>
      <c r="E839">
        <v>912741410</v>
      </c>
      <c r="F839" s="1">
        <v>44450</v>
      </c>
      <c r="G839">
        <v>9321</v>
      </c>
      <c r="H839" s="4">
        <v>152.58000000000001</v>
      </c>
      <c r="I839" s="4">
        <v>97.44</v>
      </c>
      <c r="J839" s="4">
        <v>1422198.1800000002</v>
      </c>
      <c r="K839" s="4">
        <v>908238.24</v>
      </c>
      <c r="L839" s="4">
        <f>Hechos[[#This Row],[Importe venta total]]-Hechos[[#This Row],[Importe Coste total]]</f>
        <v>513959.94000000018</v>
      </c>
    </row>
    <row r="840" spans="1:12" x14ac:dyDescent="0.3">
      <c r="A840" t="s">
        <v>820</v>
      </c>
      <c r="B840" t="s">
        <v>972</v>
      </c>
      <c r="C840" t="s">
        <v>17</v>
      </c>
      <c r="D840" s="1">
        <v>44236</v>
      </c>
      <c r="E840">
        <v>114152514</v>
      </c>
      <c r="F840" s="1">
        <v>44276</v>
      </c>
      <c r="G840">
        <v>9121</v>
      </c>
      <c r="H840" s="4">
        <v>205.7</v>
      </c>
      <c r="I840" s="4">
        <v>117.11</v>
      </c>
      <c r="J840" s="4">
        <v>1876189.7</v>
      </c>
      <c r="K840" s="4">
        <v>1068160.31</v>
      </c>
      <c r="L840" s="4">
        <f>Hechos[[#This Row],[Importe venta total]]-Hechos[[#This Row],[Importe Coste total]]</f>
        <v>808029.3899999999</v>
      </c>
    </row>
    <row r="841" spans="1:12" x14ac:dyDescent="0.3">
      <c r="A841" t="s">
        <v>821</v>
      </c>
      <c r="B841" t="s">
        <v>982</v>
      </c>
      <c r="C841" t="s">
        <v>17</v>
      </c>
      <c r="D841" s="1">
        <v>44122</v>
      </c>
      <c r="E841">
        <v>671235311</v>
      </c>
      <c r="F841" s="1">
        <v>44150</v>
      </c>
      <c r="G841">
        <v>2300</v>
      </c>
      <c r="H841" s="4">
        <v>81.73</v>
      </c>
      <c r="I841" s="4">
        <v>56.67</v>
      </c>
      <c r="J841" s="4">
        <v>187979</v>
      </c>
      <c r="K841" s="4">
        <v>130341</v>
      </c>
      <c r="L841" s="4">
        <f>Hechos[[#This Row],[Importe venta total]]-Hechos[[#This Row],[Importe Coste total]]</f>
        <v>57638</v>
      </c>
    </row>
    <row r="842" spans="1:12" x14ac:dyDescent="0.3">
      <c r="A842" t="s">
        <v>822</v>
      </c>
      <c r="B842" t="s">
        <v>976</v>
      </c>
      <c r="C842" t="s">
        <v>19</v>
      </c>
      <c r="D842" s="1">
        <v>44806</v>
      </c>
      <c r="E842">
        <v>302788627</v>
      </c>
      <c r="F842" s="1">
        <v>44837</v>
      </c>
      <c r="G842">
        <v>738</v>
      </c>
      <c r="H842" s="4">
        <v>255.28</v>
      </c>
      <c r="I842" s="4">
        <v>159.41999999999999</v>
      </c>
      <c r="J842" s="4">
        <v>188396.64</v>
      </c>
      <c r="K842" s="4">
        <v>117651.96</v>
      </c>
      <c r="L842" s="4">
        <f>Hechos[[#This Row],[Importe venta total]]-Hechos[[#This Row],[Importe Coste total]]</f>
        <v>70744.680000000008</v>
      </c>
    </row>
    <row r="843" spans="1:12" x14ac:dyDescent="0.3">
      <c r="A843" t="s">
        <v>823</v>
      </c>
      <c r="B843" t="s">
        <v>982</v>
      </c>
      <c r="C843" t="s">
        <v>19</v>
      </c>
      <c r="D843" s="1">
        <v>44011</v>
      </c>
      <c r="E843">
        <v>847923791</v>
      </c>
      <c r="F843" s="1">
        <v>44028</v>
      </c>
      <c r="G843">
        <v>8347</v>
      </c>
      <c r="H843" s="4">
        <v>81.73</v>
      </c>
      <c r="I843" s="4">
        <v>56.67</v>
      </c>
      <c r="J843" s="4">
        <v>682200.31</v>
      </c>
      <c r="K843" s="4">
        <v>473024.49</v>
      </c>
      <c r="L843" s="4">
        <f>Hechos[[#This Row],[Importe venta total]]-Hechos[[#This Row],[Importe Coste total]]</f>
        <v>209175.82000000007</v>
      </c>
    </row>
    <row r="844" spans="1:12" x14ac:dyDescent="0.3">
      <c r="A844" t="s">
        <v>824</v>
      </c>
      <c r="B844" t="s">
        <v>976</v>
      </c>
      <c r="C844" t="s">
        <v>14</v>
      </c>
      <c r="D844" s="1">
        <v>44306</v>
      </c>
      <c r="E844">
        <v>616064631</v>
      </c>
      <c r="F844" s="1">
        <v>44348</v>
      </c>
      <c r="G844">
        <v>6070</v>
      </c>
      <c r="H844" s="4">
        <v>255.28</v>
      </c>
      <c r="I844" s="4">
        <v>159.41999999999999</v>
      </c>
      <c r="J844" s="4">
        <v>1549549.6</v>
      </c>
      <c r="K844" s="4">
        <v>967679.39999999979</v>
      </c>
      <c r="L844" s="4">
        <f>Hechos[[#This Row],[Importe venta total]]-Hechos[[#This Row],[Importe Coste total]]</f>
        <v>581870.2000000003</v>
      </c>
    </row>
    <row r="845" spans="1:12" x14ac:dyDescent="0.3">
      <c r="A845" t="s">
        <v>825</v>
      </c>
      <c r="B845" t="s">
        <v>974</v>
      </c>
      <c r="C845" t="s">
        <v>19</v>
      </c>
      <c r="D845" s="1">
        <v>44228</v>
      </c>
      <c r="E845">
        <v>236947476</v>
      </c>
      <c r="F845" s="1">
        <v>44255</v>
      </c>
      <c r="G845">
        <v>6879</v>
      </c>
      <c r="H845" s="4">
        <v>9.33</v>
      </c>
      <c r="I845" s="4">
        <v>6.92</v>
      </c>
      <c r="J845" s="4">
        <v>64181.07</v>
      </c>
      <c r="K845" s="4">
        <v>47602.68</v>
      </c>
      <c r="L845" s="4">
        <f>Hechos[[#This Row],[Importe venta total]]-Hechos[[#This Row],[Importe Coste total]]</f>
        <v>16578.39</v>
      </c>
    </row>
    <row r="846" spans="1:12" x14ac:dyDescent="0.3">
      <c r="A846" t="s">
        <v>826</v>
      </c>
      <c r="B846" t="s">
        <v>990</v>
      </c>
      <c r="C846" t="s">
        <v>14</v>
      </c>
      <c r="D846" s="1">
        <v>44028</v>
      </c>
      <c r="E846">
        <v>410621154</v>
      </c>
      <c r="F846" s="1">
        <v>44058</v>
      </c>
      <c r="G846">
        <v>779</v>
      </c>
      <c r="H846" s="4">
        <v>668.27</v>
      </c>
      <c r="I846" s="4">
        <v>502.54</v>
      </c>
      <c r="J846" s="4">
        <v>520582.33</v>
      </c>
      <c r="K846" s="4">
        <v>391478.66</v>
      </c>
      <c r="L846" s="4">
        <f>Hechos[[#This Row],[Importe venta total]]-Hechos[[#This Row],[Importe Coste total]]</f>
        <v>129103.67000000004</v>
      </c>
    </row>
    <row r="847" spans="1:12" x14ac:dyDescent="0.3">
      <c r="A847" t="s">
        <v>827</v>
      </c>
      <c r="B847" t="s">
        <v>974</v>
      </c>
      <c r="C847" t="s">
        <v>17</v>
      </c>
      <c r="D847" s="1">
        <v>44105</v>
      </c>
      <c r="E847">
        <v>557446992</v>
      </c>
      <c r="F847" s="1">
        <v>44128</v>
      </c>
      <c r="G847">
        <v>9807</v>
      </c>
      <c r="H847" s="4">
        <v>9.33</v>
      </c>
      <c r="I847" s="4">
        <v>6.92</v>
      </c>
      <c r="J847" s="4">
        <v>91499.31</v>
      </c>
      <c r="K847" s="4">
        <v>67864.44</v>
      </c>
      <c r="L847" s="4">
        <f>Hechos[[#This Row],[Importe venta total]]-Hechos[[#This Row],[Importe Coste total]]</f>
        <v>23634.869999999995</v>
      </c>
    </row>
    <row r="848" spans="1:12" x14ac:dyDescent="0.3">
      <c r="A848" t="s">
        <v>828</v>
      </c>
      <c r="B848" t="s">
        <v>980</v>
      </c>
      <c r="C848" t="s">
        <v>14</v>
      </c>
      <c r="D848" s="1">
        <v>44482</v>
      </c>
      <c r="E848">
        <v>168098819</v>
      </c>
      <c r="F848" s="1">
        <v>44497</v>
      </c>
      <c r="G848">
        <v>3031</v>
      </c>
      <c r="H848" s="4">
        <v>437.2</v>
      </c>
      <c r="I848" s="4">
        <v>263.33</v>
      </c>
      <c r="J848" s="4">
        <v>1325153.2</v>
      </c>
      <c r="K848" s="4">
        <v>798153.23</v>
      </c>
      <c r="L848" s="4">
        <f>Hechos[[#This Row],[Importe venta total]]-Hechos[[#This Row],[Importe Coste total]]</f>
        <v>526999.97</v>
      </c>
    </row>
    <row r="849" spans="1:12" x14ac:dyDescent="0.3">
      <c r="A849" t="s">
        <v>829</v>
      </c>
      <c r="B849" t="s">
        <v>986</v>
      </c>
      <c r="C849" t="s">
        <v>14</v>
      </c>
      <c r="D849" s="1">
        <v>44285</v>
      </c>
      <c r="E849">
        <v>153562963</v>
      </c>
      <c r="F849" s="1">
        <v>44315</v>
      </c>
      <c r="G849">
        <v>1548</v>
      </c>
      <c r="H849" s="4">
        <v>154.06</v>
      </c>
      <c r="I849" s="4">
        <v>90.93</v>
      </c>
      <c r="J849" s="4">
        <v>238484.88</v>
      </c>
      <c r="K849" s="4">
        <v>140759.64000000001</v>
      </c>
      <c r="L849" s="4">
        <f>Hechos[[#This Row],[Importe venta total]]-Hechos[[#This Row],[Importe Coste total]]</f>
        <v>97725.239999999991</v>
      </c>
    </row>
    <row r="850" spans="1:12" x14ac:dyDescent="0.3">
      <c r="A850" t="s">
        <v>830</v>
      </c>
      <c r="B850" t="s">
        <v>988</v>
      </c>
      <c r="C850" t="s">
        <v>17</v>
      </c>
      <c r="D850" s="1">
        <v>44352</v>
      </c>
      <c r="E850">
        <v>595138251</v>
      </c>
      <c r="F850" s="1">
        <v>44381</v>
      </c>
      <c r="G850">
        <v>3489</v>
      </c>
      <c r="H850" s="4">
        <v>109.28</v>
      </c>
      <c r="I850" s="4">
        <v>35.840000000000003</v>
      </c>
      <c r="J850" s="4">
        <v>381277.92</v>
      </c>
      <c r="K850" s="4">
        <v>125045.75999999999</v>
      </c>
      <c r="L850" s="4">
        <f>Hechos[[#This Row],[Importe venta total]]-Hechos[[#This Row],[Importe Coste total]]</f>
        <v>256232.15999999997</v>
      </c>
    </row>
    <row r="851" spans="1:12" x14ac:dyDescent="0.3">
      <c r="A851" t="s">
        <v>831</v>
      </c>
      <c r="B851" t="s">
        <v>976</v>
      </c>
      <c r="C851" t="s">
        <v>17</v>
      </c>
      <c r="D851" s="1">
        <v>44624</v>
      </c>
      <c r="E851">
        <v>294436013</v>
      </c>
      <c r="F851" s="1">
        <v>44662</v>
      </c>
      <c r="G851">
        <v>9014</v>
      </c>
      <c r="H851" s="4">
        <v>255.28</v>
      </c>
      <c r="I851" s="4">
        <v>159.41999999999999</v>
      </c>
      <c r="J851" s="4">
        <v>2301093.92</v>
      </c>
      <c r="K851" s="4">
        <v>1437011.88</v>
      </c>
      <c r="L851" s="4">
        <f>Hechos[[#This Row],[Importe venta total]]-Hechos[[#This Row],[Importe Coste total]]</f>
        <v>864082.04</v>
      </c>
    </row>
    <row r="852" spans="1:12" x14ac:dyDescent="0.3">
      <c r="A852" t="s">
        <v>832</v>
      </c>
      <c r="B852" t="s">
        <v>976</v>
      </c>
      <c r="C852" t="s">
        <v>12</v>
      </c>
      <c r="D852" s="1">
        <v>44667</v>
      </c>
      <c r="E852">
        <v>823380076</v>
      </c>
      <c r="F852" s="1">
        <v>44684</v>
      </c>
      <c r="G852">
        <v>5317</v>
      </c>
      <c r="H852" s="4">
        <v>255.28</v>
      </c>
      <c r="I852" s="4">
        <v>159.41999999999999</v>
      </c>
      <c r="J852" s="4">
        <v>1357323.76</v>
      </c>
      <c r="K852" s="4">
        <v>847636.1399999999</v>
      </c>
      <c r="L852" s="4">
        <f>Hechos[[#This Row],[Importe venta total]]-Hechos[[#This Row],[Importe Coste total]]</f>
        <v>509687.62000000011</v>
      </c>
    </row>
    <row r="853" spans="1:12" x14ac:dyDescent="0.3">
      <c r="A853" t="s">
        <v>833</v>
      </c>
      <c r="B853" t="s">
        <v>974</v>
      </c>
      <c r="C853" t="s">
        <v>14</v>
      </c>
      <c r="D853" s="1">
        <v>44196</v>
      </c>
      <c r="E853">
        <v>674206769</v>
      </c>
      <c r="F853" s="1">
        <v>44242</v>
      </c>
      <c r="G853">
        <v>1620</v>
      </c>
      <c r="H853" s="4">
        <v>9.33</v>
      </c>
      <c r="I853" s="4">
        <v>6.92</v>
      </c>
      <c r="J853" s="4">
        <v>15114.6</v>
      </c>
      <c r="K853" s="4">
        <v>11210.4</v>
      </c>
      <c r="L853" s="4">
        <f>Hechos[[#This Row],[Importe venta total]]-Hechos[[#This Row],[Importe Coste total]]</f>
        <v>3904.2000000000007</v>
      </c>
    </row>
    <row r="854" spans="1:12" x14ac:dyDescent="0.3">
      <c r="A854" t="s">
        <v>834</v>
      </c>
      <c r="B854" t="s">
        <v>984</v>
      </c>
      <c r="C854" t="s">
        <v>14</v>
      </c>
      <c r="D854" s="1">
        <v>44635</v>
      </c>
      <c r="E854">
        <v>209464919</v>
      </c>
      <c r="F854" s="1">
        <v>44671</v>
      </c>
      <c r="G854">
        <v>4179</v>
      </c>
      <c r="H854" s="4">
        <v>651.21</v>
      </c>
      <c r="I854" s="4">
        <v>524.96</v>
      </c>
      <c r="J854" s="4">
        <v>2721406.5900000003</v>
      </c>
      <c r="K854" s="4">
        <v>2193807.8400000003</v>
      </c>
      <c r="L854" s="4">
        <f>Hechos[[#This Row],[Importe venta total]]-Hechos[[#This Row],[Importe Coste total]]</f>
        <v>527598.75</v>
      </c>
    </row>
    <row r="855" spans="1:12" x14ac:dyDescent="0.3">
      <c r="A855" t="s">
        <v>835</v>
      </c>
      <c r="B855" t="s">
        <v>976</v>
      </c>
      <c r="C855" t="s">
        <v>14</v>
      </c>
      <c r="D855" s="1">
        <v>44425</v>
      </c>
      <c r="E855">
        <v>312015855</v>
      </c>
      <c r="F855" s="1">
        <v>44442</v>
      </c>
      <c r="G855">
        <v>1280</v>
      </c>
      <c r="H855" s="4">
        <v>255.28</v>
      </c>
      <c r="I855" s="4">
        <v>159.41999999999999</v>
      </c>
      <c r="J855" s="4">
        <v>326758.40000000002</v>
      </c>
      <c r="K855" s="4">
        <v>204057.60000000001</v>
      </c>
      <c r="L855" s="4">
        <f>Hechos[[#This Row],[Importe venta total]]-Hechos[[#This Row],[Importe Coste total]]</f>
        <v>122700.80000000002</v>
      </c>
    </row>
    <row r="856" spans="1:12" x14ac:dyDescent="0.3">
      <c r="A856" t="s">
        <v>836</v>
      </c>
      <c r="B856" t="s">
        <v>970</v>
      </c>
      <c r="C856" t="s">
        <v>17</v>
      </c>
      <c r="D856" s="1">
        <v>44763</v>
      </c>
      <c r="E856">
        <v>135033404</v>
      </c>
      <c r="F856" s="1">
        <v>44768</v>
      </c>
      <c r="G856">
        <v>8240</v>
      </c>
      <c r="H856" s="4">
        <v>421.89</v>
      </c>
      <c r="I856" s="4">
        <v>364.69</v>
      </c>
      <c r="J856" s="4">
        <v>3476373.6</v>
      </c>
      <c r="K856" s="4">
        <v>3005045.6</v>
      </c>
      <c r="L856" s="4">
        <f>Hechos[[#This Row],[Importe venta total]]-Hechos[[#This Row],[Importe Coste total]]</f>
        <v>471328</v>
      </c>
    </row>
    <row r="857" spans="1:12" x14ac:dyDescent="0.3">
      <c r="A857" t="s">
        <v>837</v>
      </c>
      <c r="B857" t="s">
        <v>976</v>
      </c>
      <c r="C857" t="s">
        <v>19</v>
      </c>
      <c r="D857" s="1">
        <v>43862</v>
      </c>
      <c r="E857">
        <v>252003896</v>
      </c>
      <c r="F857" s="1">
        <v>43892</v>
      </c>
      <c r="G857">
        <v>2408</v>
      </c>
      <c r="H857" s="4">
        <v>255.28</v>
      </c>
      <c r="I857" s="4">
        <v>159.41999999999999</v>
      </c>
      <c r="J857" s="4">
        <v>614714.24</v>
      </c>
      <c r="K857" s="4">
        <v>383883.36</v>
      </c>
      <c r="L857" s="4">
        <f>Hechos[[#This Row],[Importe venta total]]-Hechos[[#This Row],[Importe Coste total]]</f>
        <v>230830.88</v>
      </c>
    </row>
    <row r="858" spans="1:12" x14ac:dyDescent="0.3">
      <c r="A858" t="s">
        <v>838</v>
      </c>
      <c r="B858" t="s">
        <v>976</v>
      </c>
      <c r="C858" t="s">
        <v>14</v>
      </c>
      <c r="D858" s="1">
        <v>44779</v>
      </c>
      <c r="E858">
        <v>406726157</v>
      </c>
      <c r="F858" s="1">
        <v>44786</v>
      </c>
      <c r="G858">
        <v>8163</v>
      </c>
      <c r="H858" s="4">
        <v>255.28</v>
      </c>
      <c r="I858" s="4">
        <v>159.41999999999999</v>
      </c>
      <c r="J858" s="4">
        <v>2083850.64</v>
      </c>
      <c r="K858" s="4">
        <v>1301345.46</v>
      </c>
      <c r="L858" s="4">
        <f>Hechos[[#This Row],[Importe venta total]]-Hechos[[#This Row],[Importe Coste total]]</f>
        <v>782505.17999999993</v>
      </c>
    </row>
    <row r="859" spans="1:12" x14ac:dyDescent="0.3">
      <c r="A859" t="s">
        <v>302</v>
      </c>
      <c r="B859" t="s">
        <v>982</v>
      </c>
      <c r="C859" t="s">
        <v>19</v>
      </c>
      <c r="D859" s="1">
        <v>44454</v>
      </c>
      <c r="E859">
        <v>863311517</v>
      </c>
      <c r="F859" s="1">
        <v>44475</v>
      </c>
      <c r="G859">
        <v>1917</v>
      </c>
      <c r="H859" s="4">
        <v>81.73</v>
      </c>
      <c r="I859" s="4">
        <v>56.67</v>
      </c>
      <c r="J859" s="4">
        <v>156676.41</v>
      </c>
      <c r="K859" s="4">
        <v>108636.39</v>
      </c>
      <c r="L859" s="4">
        <f>Hechos[[#This Row],[Importe venta total]]-Hechos[[#This Row],[Importe Coste total]]</f>
        <v>48040.020000000004</v>
      </c>
    </row>
    <row r="860" spans="1:12" x14ac:dyDescent="0.3">
      <c r="A860" t="s">
        <v>839</v>
      </c>
      <c r="B860" t="s">
        <v>978</v>
      </c>
      <c r="C860" t="s">
        <v>12</v>
      </c>
      <c r="D860" s="1">
        <v>44671</v>
      </c>
      <c r="E860">
        <v>156183803</v>
      </c>
      <c r="F860" s="1">
        <v>44709</v>
      </c>
      <c r="G860">
        <v>7113</v>
      </c>
      <c r="H860" s="4">
        <v>47.45</v>
      </c>
      <c r="I860" s="4">
        <v>31.79</v>
      </c>
      <c r="J860" s="4">
        <v>337511.85000000003</v>
      </c>
      <c r="K860" s="4">
        <v>226122.27</v>
      </c>
      <c r="L860" s="4">
        <f>Hechos[[#This Row],[Importe venta total]]-Hechos[[#This Row],[Importe Coste total]]</f>
        <v>111389.58000000005</v>
      </c>
    </row>
    <row r="861" spans="1:12" x14ac:dyDescent="0.3">
      <c r="A861" t="s">
        <v>840</v>
      </c>
      <c r="B861" t="s">
        <v>978</v>
      </c>
      <c r="C861" t="s">
        <v>17</v>
      </c>
      <c r="D861" s="1">
        <v>44230</v>
      </c>
      <c r="E861">
        <v>940079343</v>
      </c>
      <c r="F861" s="1">
        <v>44272</v>
      </c>
      <c r="G861">
        <v>9223</v>
      </c>
      <c r="H861" s="4">
        <v>47.45</v>
      </c>
      <c r="I861" s="4">
        <v>31.79</v>
      </c>
      <c r="J861" s="4">
        <v>437631.35</v>
      </c>
      <c r="K861" s="4">
        <v>293199.17</v>
      </c>
      <c r="L861" s="4">
        <f>Hechos[[#This Row],[Importe venta total]]-Hechos[[#This Row],[Importe Coste total]]</f>
        <v>144432.18</v>
      </c>
    </row>
    <row r="862" spans="1:12" x14ac:dyDescent="0.3">
      <c r="A862" t="s">
        <v>841</v>
      </c>
      <c r="B862" t="s">
        <v>990</v>
      </c>
      <c r="C862" t="s">
        <v>14</v>
      </c>
      <c r="D862" s="1">
        <v>44688</v>
      </c>
      <c r="E862">
        <v>540046966</v>
      </c>
      <c r="F862" s="1">
        <v>44690</v>
      </c>
      <c r="G862">
        <v>753</v>
      </c>
      <c r="H862" s="4">
        <v>668.27</v>
      </c>
      <c r="I862" s="4">
        <v>502.54</v>
      </c>
      <c r="J862" s="4">
        <v>503207.31</v>
      </c>
      <c r="K862" s="4">
        <v>378412.62</v>
      </c>
      <c r="L862" s="4">
        <f>Hechos[[#This Row],[Importe venta total]]-Hechos[[#This Row],[Importe Coste total]]</f>
        <v>124794.69</v>
      </c>
    </row>
    <row r="863" spans="1:12" x14ac:dyDescent="0.3">
      <c r="A863" t="s">
        <v>842</v>
      </c>
      <c r="B863" t="s">
        <v>978</v>
      </c>
      <c r="C863" t="s">
        <v>19</v>
      </c>
      <c r="D863" s="1">
        <v>44614</v>
      </c>
      <c r="E863">
        <v>401447999</v>
      </c>
      <c r="F863" s="1">
        <v>44619</v>
      </c>
      <c r="G863">
        <v>6239</v>
      </c>
      <c r="H863" s="4">
        <v>47.45</v>
      </c>
      <c r="I863" s="4">
        <v>31.79</v>
      </c>
      <c r="J863" s="4">
        <v>296040.55000000005</v>
      </c>
      <c r="K863" s="4">
        <v>198337.81</v>
      </c>
      <c r="L863" s="4">
        <f>Hechos[[#This Row],[Importe venta total]]-Hechos[[#This Row],[Importe Coste total]]</f>
        <v>97702.740000000049</v>
      </c>
    </row>
    <row r="864" spans="1:12" x14ac:dyDescent="0.3">
      <c r="A864" t="s">
        <v>843</v>
      </c>
      <c r="B864" t="s">
        <v>982</v>
      </c>
      <c r="C864" t="s">
        <v>14</v>
      </c>
      <c r="D864" s="1">
        <v>44294</v>
      </c>
      <c r="E864">
        <v>239956271</v>
      </c>
      <c r="F864" s="1">
        <v>44316</v>
      </c>
      <c r="G864">
        <v>7248</v>
      </c>
      <c r="H864" s="4">
        <v>81.73</v>
      </c>
      <c r="I864" s="4">
        <v>56.67</v>
      </c>
      <c r="J864" s="4">
        <v>592379.04</v>
      </c>
      <c r="K864" s="4">
        <v>410744.16</v>
      </c>
      <c r="L864" s="4">
        <f>Hechos[[#This Row],[Importe venta total]]-Hechos[[#This Row],[Importe Coste total]]</f>
        <v>181634.88000000006</v>
      </c>
    </row>
    <row r="865" spans="1:12" x14ac:dyDescent="0.3">
      <c r="A865" t="s">
        <v>844</v>
      </c>
      <c r="B865" t="s">
        <v>974</v>
      </c>
      <c r="C865" t="s">
        <v>19</v>
      </c>
      <c r="D865" s="1">
        <v>44158</v>
      </c>
      <c r="E865">
        <v>291558110</v>
      </c>
      <c r="F865" s="1">
        <v>44197</v>
      </c>
      <c r="G865">
        <v>7379</v>
      </c>
      <c r="H865" s="4">
        <v>9.33</v>
      </c>
      <c r="I865" s="4">
        <v>6.92</v>
      </c>
      <c r="J865" s="4">
        <v>68846.070000000007</v>
      </c>
      <c r="K865" s="4">
        <v>51062.68</v>
      </c>
      <c r="L865" s="4">
        <f>Hechos[[#This Row],[Importe venta total]]-Hechos[[#This Row],[Importe Coste total]]</f>
        <v>17783.390000000007</v>
      </c>
    </row>
    <row r="866" spans="1:12" x14ac:dyDescent="0.3">
      <c r="A866" t="s">
        <v>845</v>
      </c>
      <c r="B866" t="s">
        <v>990</v>
      </c>
      <c r="C866" t="s">
        <v>12</v>
      </c>
      <c r="D866" s="1">
        <v>44262</v>
      </c>
      <c r="E866">
        <v>862552344</v>
      </c>
      <c r="F866" s="1">
        <v>44291</v>
      </c>
      <c r="G866">
        <v>7261</v>
      </c>
      <c r="H866" s="4">
        <v>668.27</v>
      </c>
      <c r="I866" s="4">
        <v>502.54</v>
      </c>
      <c r="J866" s="4">
        <v>4852308.47</v>
      </c>
      <c r="K866" s="4">
        <v>3648942.94</v>
      </c>
      <c r="L866" s="4">
        <f>Hechos[[#This Row],[Importe venta total]]-Hechos[[#This Row],[Importe Coste total]]</f>
        <v>1203365.5299999998</v>
      </c>
    </row>
    <row r="867" spans="1:12" x14ac:dyDescent="0.3">
      <c r="A867" t="s">
        <v>846</v>
      </c>
      <c r="B867" t="s">
        <v>974</v>
      </c>
      <c r="C867" t="s">
        <v>12</v>
      </c>
      <c r="D867" s="1">
        <v>44807</v>
      </c>
      <c r="E867">
        <v>979550302</v>
      </c>
      <c r="F867" s="1">
        <v>44837</v>
      </c>
      <c r="G867">
        <v>9557</v>
      </c>
      <c r="H867" s="4">
        <v>9.33</v>
      </c>
      <c r="I867" s="4">
        <v>6.92</v>
      </c>
      <c r="J867" s="4">
        <v>89166.81</v>
      </c>
      <c r="K867" s="4">
        <v>66134.44</v>
      </c>
      <c r="L867" s="4">
        <f>Hechos[[#This Row],[Importe venta total]]-Hechos[[#This Row],[Importe Coste total]]</f>
        <v>23032.369999999995</v>
      </c>
    </row>
    <row r="868" spans="1:12" x14ac:dyDescent="0.3">
      <c r="A868" t="s">
        <v>847</v>
      </c>
      <c r="B868" t="s">
        <v>990</v>
      </c>
      <c r="C868" t="s">
        <v>14</v>
      </c>
      <c r="D868" s="1">
        <v>44578</v>
      </c>
      <c r="E868">
        <v>639475810</v>
      </c>
      <c r="F868" s="1">
        <v>44595</v>
      </c>
      <c r="G868">
        <v>3958</v>
      </c>
      <c r="H868" s="4">
        <v>668.27</v>
      </c>
      <c r="I868" s="4">
        <v>502.54</v>
      </c>
      <c r="J868" s="4">
        <v>2645012.66</v>
      </c>
      <c r="K868" s="4">
        <v>1989053.32</v>
      </c>
      <c r="L868" s="4">
        <f>Hechos[[#This Row],[Importe venta total]]-Hechos[[#This Row],[Importe Coste total]]</f>
        <v>655959.34000000008</v>
      </c>
    </row>
    <row r="869" spans="1:12" x14ac:dyDescent="0.3">
      <c r="A869" t="s">
        <v>848</v>
      </c>
      <c r="B869" t="s">
        <v>972</v>
      </c>
      <c r="C869" t="s">
        <v>14</v>
      </c>
      <c r="D869" s="1">
        <v>44592</v>
      </c>
      <c r="E869">
        <v>359565198</v>
      </c>
      <c r="F869" s="1">
        <v>44621</v>
      </c>
      <c r="G869">
        <v>2187</v>
      </c>
      <c r="H869" s="4">
        <v>205.7</v>
      </c>
      <c r="I869" s="4">
        <v>117.11</v>
      </c>
      <c r="J869" s="4">
        <v>449865.9</v>
      </c>
      <c r="K869" s="4">
        <v>256119.57</v>
      </c>
      <c r="L869" s="4">
        <f>Hechos[[#This Row],[Importe venta total]]-Hechos[[#This Row],[Importe Coste total]]</f>
        <v>193746.33000000002</v>
      </c>
    </row>
    <row r="870" spans="1:12" x14ac:dyDescent="0.3">
      <c r="A870" t="s">
        <v>849</v>
      </c>
      <c r="B870" t="s">
        <v>972</v>
      </c>
      <c r="C870" t="s">
        <v>17</v>
      </c>
      <c r="D870" s="1">
        <v>44448</v>
      </c>
      <c r="E870">
        <v>727367293</v>
      </c>
      <c r="F870" s="1">
        <v>44492</v>
      </c>
      <c r="G870">
        <v>3001</v>
      </c>
      <c r="H870" s="4">
        <v>205.7</v>
      </c>
      <c r="I870" s="4">
        <v>117.11</v>
      </c>
      <c r="J870" s="4">
        <v>617305.69999999995</v>
      </c>
      <c r="K870" s="4">
        <v>351447.11</v>
      </c>
      <c r="L870" s="4">
        <f>Hechos[[#This Row],[Importe venta total]]-Hechos[[#This Row],[Importe Coste total]]</f>
        <v>265858.58999999997</v>
      </c>
    </row>
    <row r="871" spans="1:12" x14ac:dyDescent="0.3">
      <c r="A871" t="s">
        <v>850</v>
      </c>
      <c r="B871" t="s">
        <v>988</v>
      </c>
      <c r="C871" t="s">
        <v>19</v>
      </c>
      <c r="D871" s="1">
        <v>43892</v>
      </c>
      <c r="E871">
        <v>150743424</v>
      </c>
      <c r="F871" s="1">
        <v>43892</v>
      </c>
      <c r="G871">
        <v>7184</v>
      </c>
      <c r="H871" s="4">
        <v>109.28</v>
      </c>
      <c r="I871" s="4">
        <v>35.840000000000003</v>
      </c>
      <c r="J871" s="4">
        <v>785067.52000000002</v>
      </c>
      <c r="K871" s="4">
        <v>257474.56000000003</v>
      </c>
      <c r="L871" s="4">
        <f>Hechos[[#This Row],[Importe venta total]]-Hechos[[#This Row],[Importe Coste total]]</f>
        <v>527592.95999999996</v>
      </c>
    </row>
    <row r="872" spans="1:12" x14ac:dyDescent="0.3">
      <c r="A872" t="s">
        <v>851</v>
      </c>
      <c r="B872" t="s">
        <v>986</v>
      </c>
      <c r="C872" t="s">
        <v>14</v>
      </c>
      <c r="D872" s="1">
        <v>44381</v>
      </c>
      <c r="E872">
        <v>707867419</v>
      </c>
      <c r="F872" s="1">
        <v>44410</v>
      </c>
      <c r="G872">
        <v>2555</v>
      </c>
      <c r="H872" s="4">
        <v>154.06</v>
      </c>
      <c r="I872" s="4">
        <v>90.93</v>
      </c>
      <c r="J872" s="4">
        <v>393623.3</v>
      </c>
      <c r="K872" s="4">
        <v>232326.15</v>
      </c>
      <c r="L872" s="4">
        <f>Hechos[[#This Row],[Importe venta total]]-Hechos[[#This Row],[Importe Coste total]]</f>
        <v>161297.15</v>
      </c>
    </row>
    <row r="873" spans="1:12" x14ac:dyDescent="0.3">
      <c r="A873" t="s">
        <v>852</v>
      </c>
      <c r="B873" t="s">
        <v>968</v>
      </c>
      <c r="C873" t="s">
        <v>14</v>
      </c>
      <c r="D873" s="1">
        <v>44390</v>
      </c>
      <c r="E873">
        <v>497225606</v>
      </c>
      <c r="F873" s="1">
        <v>44410</v>
      </c>
      <c r="G873">
        <v>8961</v>
      </c>
      <c r="H873" s="4">
        <v>152.58000000000001</v>
      </c>
      <c r="I873" s="4">
        <v>97.44</v>
      </c>
      <c r="J873" s="4">
        <v>1367269.38</v>
      </c>
      <c r="K873" s="4">
        <v>873159.84</v>
      </c>
      <c r="L873" s="4">
        <f>Hechos[[#This Row],[Importe venta total]]-Hechos[[#This Row],[Importe Coste total]]</f>
        <v>494109.53999999992</v>
      </c>
    </row>
    <row r="874" spans="1:12" x14ac:dyDescent="0.3">
      <c r="A874" t="s">
        <v>853</v>
      </c>
      <c r="B874" t="s">
        <v>986</v>
      </c>
      <c r="C874" t="s">
        <v>14</v>
      </c>
      <c r="D874" s="1">
        <v>44104</v>
      </c>
      <c r="E874">
        <v>387616813</v>
      </c>
      <c r="F874" s="1">
        <v>44109</v>
      </c>
      <c r="G874">
        <v>3283</v>
      </c>
      <c r="H874" s="4">
        <v>154.06</v>
      </c>
      <c r="I874" s="4">
        <v>90.93</v>
      </c>
      <c r="J874" s="4">
        <v>505778.98</v>
      </c>
      <c r="K874" s="4">
        <v>298523.19</v>
      </c>
      <c r="L874" s="4">
        <f>Hechos[[#This Row],[Importe venta total]]-Hechos[[#This Row],[Importe Coste total]]</f>
        <v>207255.78999999998</v>
      </c>
    </row>
    <row r="875" spans="1:12" x14ac:dyDescent="0.3">
      <c r="A875" t="s">
        <v>854</v>
      </c>
      <c r="B875" t="s">
        <v>990</v>
      </c>
      <c r="C875" t="s">
        <v>17</v>
      </c>
      <c r="D875" s="1">
        <v>43857</v>
      </c>
      <c r="E875">
        <v>868152368</v>
      </c>
      <c r="F875" s="1">
        <v>43884</v>
      </c>
      <c r="G875">
        <v>4433</v>
      </c>
      <c r="H875" s="4">
        <v>668.27</v>
      </c>
      <c r="I875" s="4">
        <v>502.54</v>
      </c>
      <c r="J875" s="4">
        <v>2962440.91</v>
      </c>
      <c r="K875" s="4">
        <v>2227759.8200000003</v>
      </c>
      <c r="L875" s="4">
        <f>Hechos[[#This Row],[Importe venta total]]-Hechos[[#This Row],[Importe Coste total]]</f>
        <v>734681.08999999985</v>
      </c>
    </row>
    <row r="876" spans="1:12" x14ac:dyDescent="0.3">
      <c r="A876" t="s">
        <v>855</v>
      </c>
      <c r="B876" t="s">
        <v>968</v>
      </c>
      <c r="C876" t="s">
        <v>14</v>
      </c>
      <c r="D876" s="1">
        <v>44649</v>
      </c>
      <c r="E876">
        <v>698256099</v>
      </c>
      <c r="F876" s="1">
        <v>44665</v>
      </c>
      <c r="G876">
        <v>8351</v>
      </c>
      <c r="H876" s="4">
        <v>152.58000000000001</v>
      </c>
      <c r="I876" s="4">
        <v>97.44</v>
      </c>
      <c r="J876" s="4">
        <v>1274195.58</v>
      </c>
      <c r="K876" s="4">
        <v>813721.44</v>
      </c>
      <c r="L876" s="4">
        <f>Hechos[[#This Row],[Importe venta total]]-Hechos[[#This Row],[Importe Coste total]]</f>
        <v>460474.14000000013</v>
      </c>
    </row>
    <row r="877" spans="1:12" x14ac:dyDescent="0.3">
      <c r="A877" t="s">
        <v>856</v>
      </c>
      <c r="B877" t="s">
        <v>970</v>
      </c>
      <c r="C877" t="s">
        <v>17</v>
      </c>
      <c r="D877" s="1">
        <v>44498</v>
      </c>
      <c r="E877">
        <v>957664334</v>
      </c>
      <c r="F877" s="1">
        <v>44518</v>
      </c>
      <c r="G877">
        <v>3013</v>
      </c>
      <c r="H877" s="4">
        <v>421.89</v>
      </c>
      <c r="I877" s="4">
        <v>364.69</v>
      </c>
      <c r="J877" s="4">
        <v>1271154.57</v>
      </c>
      <c r="K877" s="4">
        <v>1098810.97</v>
      </c>
      <c r="L877" s="4">
        <f>Hechos[[#This Row],[Importe venta total]]-Hechos[[#This Row],[Importe Coste total]]</f>
        <v>172343.60000000009</v>
      </c>
    </row>
    <row r="878" spans="1:12" x14ac:dyDescent="0.3">
      <c r="A878" t="s">
        <v>857</v>
      </c>
      <c r="B878" t="s">
        <v>984</v>
      </c>
      <c r="C878" t="s">
        <v>17</v>
      </c>
      <c r="D878" s="1">
        <v>44177</v>
      </c>
      <c r="E878">
        <v>996425902</v>
      </c>
      <c r="F878" s="1">
        <v>44198</v>
      </c>
      <c r="G878">
        <v>3422</v>
      </c>
      <c r="H878" s="4">
        <v>651.21</v>
      </c>
      <c r="I878" s="4">
        <v>524.96</v>
      </c>
      <c r="J878" s="4">
        <v>2228440.62</v>
      </c>
      <c r="K878" s="4">
        <v>1796413.12</v>
      </c>
      <c r="L878" s="4">
        <f>Hechos[[#This Row],[Importe venta total]]-Hechos[[#This Row],[Importe Coste total]]</f>
        <v>432027.5</v>
      </c>
    </row>
    <row r="879" spans="1:12" x14ac:dyDescent="0.3">
      <c r="A879" t="s">
        <v>858</v>
      </c>
      <c r="B879" t="s">
        <v>980</v>
      </c>
      <c r="C879" t="s">
        <v>12</v>
      </c>
      <c r="D879" s="1">
        <v>44605</v>
      </c>
      <c r="E879">
        <v>684902131</v>
      </c>
      <c r="F879" s="1">
        <v>44620</v>
      </c>
      <c r="G879">
        <v>6615</v>
      </c>
      <c r="H879" s="4">
        <v>437.2</v>
      </c>
      <c r="I879" s="4">
        <v>263.33</v>
      </c>
      <c r="J879" s="4">
        <v>2892078</v>
      </c>
      <c r="K879" s="4">
        <v>1741927.95</v>
      </c>
      <c r="L879" s="4">
        <f>Hechos[[#This Row],[Importe venta total]]-Hechos[[#This Row],[Importe Coste total]]</f>
        <v>1150150.05</v>
      </c>
    </row>
    <row r="880" spans="1:12" x14ac:dyDescent="0.3">
      <c r="A880" t="s">
        <v>859</v>
      </c>
      <c r="B880" t="s">
        <v>984</v>
      </c>
      <c r="C880" t="s">
        <v>14</v>
      </c>
      <c r="D880" s="1">
        <v>44241</v>
      </c>
      <c r="E880">
        <v>863766849</v>
      </c>
      <c r="F880" s="1">
        <v>44279</v>
      </c>
      <c r="G880">
        <v>6660</v>
      </c>
      <c r="H880" s="4">
        <v>651.21</v>
      </c>
      <c r="I880" s="4">
        <v>524.96</v>
      </c>
      <c r="J880" s="4">
        <v>4337058.6000000006</v>
      </c>
      <c r="K880" s="4">
        <v>3496233.6</v>
      </c>
      <c r="L880" s="4">
        <f>Hechos[[#This Row],[Importe venta total]]-Hechos[[#This Row],[Importe Coste total]]</f>
        <v>840825.00000000047</v>
      </c>
    </row>
    <row r="881" spans="1:12" x14ac:dyDescent="0.3">
      <c r="A881" t="s">
        <v>860</v>
      </c>
      <c r="B881" t="s">
        <v>984</v>
      </c>
      <c r="C881" t="s">
        <v>19</v>
      </c>
      <c r="D881" s="1">
        <v>44819</v>
      </c>
      <c r="E881">
        <v>194006383</v>
      </c>
      <c r="F881" s="1">
        <v>44856</v>
      </c>
      <c r="G881">
        <v>9655</v>
      </c>
      <c r="H881" s="4">
        <v>651.21</v>
      </c>
      <c r="I881" s="4">
        <v>524.96</v>
      </c>
      <c r="J881" s="4">
        <v>6287432.5500000007</v>
      </c>
      <c r="K881" s="4">
        <v>5068488.8000000007</v>
      </c>
      <c r="L881" s="4">
        <f>Hechos[[#This Row],[Importe venta total]]-Hechos[[#This Row],[Importe Coste total]]</f>
        <v>1218943.75</v>
      </c>
    </row>
    <row r="882" spans="1:12" x14ac:dyDescent="0.3">
      <c r="A882" t="s">
        <v>678</v>
      </c>
      <c r="B882" t="s">
        <v>988</v>
      </c>
      <c r="C882" t="s">
        <v>14</v>
      </c>
      <c r="D882" s="1">
        <v>44568</v>
      </c>
      <c r="E882">
        <v>106919562</v>
      </c>
      <c r="F882" s="1">
        <v>44617</v>
      </c>
      <c r="G882">
        <v>8729</v>
      </c>
      <c r="H882" s="4">
        <v>109.28</v>
      </c>
      <c r="I882" s="4">
        <v>35.840000000000003</v>
      </c>
      <c r="J882" s="4">
        <v>953905.12</v>
      </c>
      <c r="K882" s="4">
        <v>312847.36000000004</v>
      </c>
      <c r="L882" s="4">
        <f>Hechos[[#This Row],[Importe venta total]]-Hechos[[#This Row],[Importe Coste total]]</f>
        <v>641057.76</v>
      </c>
    </row>
    <row r="883" spans="1:12" x14ac:dyDescent="0.3">
      <c r="A883" t="s">
        <v>861</v>
      </c>
      <c r="B883" t="s">
        <v>982</v>
      </c>
      <c r="C883" t="s">
        <v>12</v>
      </c>
      <c r="D883" s="1">
        <v>43951</v>
      </c>
      <c r="E883">
        <v>754117715</v>
      </c>
      <c r="F883" s="1">
        <v>43975</v>
      </c>
      <c r="G883">
        <v>9045</v>
      </c>
      <c r="H883" s="4">
        <v>81.73</v>
      </c>
      <c r="I883" s="4">
        <v>56.67</v>
      </c>
      <c r="J883" s="4">
        <v>739247.85000000021</v>
      </c>
      <c r="K883" s="4">
        <v>512580.15</v>
      </c>
      <c r="L883" s="4">
        <f>Hechos[[#This Row],[Importe venta total]]-Hechos[[#This Row],[Importe Coste total]]</f>
        <v>226667.70000000019</v>
      </c>
    </row>
    <row r="884" spans="1:12" x14ac:dyDescent="0.3">
      <c r="A884" t="s">
        <v>862</v>
      </c>
      <c r="B884" t="s">
        <v>974</v>
      </c>
      <c r="C884" t="s">
        <v>12</v>
      </c>
      <c r="D884" s="1">
        <v>44101</v>
      </c>
      <c r="E884">
        <v>557524669</v>
      </c>
      <c r="F884" s="1">
        <v>44151</v>
      </c>
      <c r="G884">
        <v>2794</v>
      </c>
      <c r="H884" s="4">
        <v>9.33</v>
      </c>
      <c r="I884" s="4">
        <v>6.92</v>
      </c>
      <c r="J884" s="4">
        <v>26068.02</v>
      </c>
      <c r="K884" s="4">
        <v>19334.48</v>
      </c>
      <c r="L884" s="4">
        <f>Hechos[[#This Row],[Importe venta total]]-Hechos[[#This Row],[Importe Coste total]]</f>
        <v>6733.5400000000009</v>
      </c>
    </row>
    <row r="885" spans="1:12" x14ac:dyDescent="0.3">
      <c r="A885" t="s">
        <v>863</v>
      </c>
      <c r="B885" t="s">
        <v>968</v>
      </c>
      <c r="C885" t="s">
        <v>17</v>
      </c>
      <c r="D885" s="1">
        <v>44209</v>
      </c>
      <c r="E885">
        <v>259376752</v>
      </c>
      <c r="F885" s="1">
        <v>44237</v>
      </c>
      <c r="G885">
        <v>4200</v>
      </c>
      <c r="H885" s="4">
        <v>152.58000000000001</v>
      </c>
      <c r="I885" s="4">
        <v>97.44</v>
      </c>
      <c r="J885" s="4">
        <v>640836</v>
      </c>
      <c r="K885" s="4">
        <v>409248</v>
      </c>
      <c r="L885" s="4">
        <f>Hechos[[#This Row],[Importe venta total]]-Hechos[[#This Row],[Importe Coste total]]</f>
        <v>231588</v>
      </c>
    </row>
    <row r="886" spans="1:12" x14ac:dyDescent="0.3">
      <c r="A886" t="s">
        <v>864</v>
      </c>
      <c r="B886" t="s">
        <v>970</v>
      </c>
      <c r="C886" t="s">
        <v>17</v>
      </c>
      <c r="D886" s="1">
        <v>44135</v>
      </c>
      <c r="E886">
        <v>672222793</v>
      </c>
      <c r="F886" s="1">
        <v>44182</v>
      </c>
      <c r="G886">
        <v>4517</v>
      </c>
      <c r="H886" s="4">
        <v>421.89</v>
      </c>
      <c r="I886" s="4">
        <v>364.69</v>
      </c>
      <c r="J886" s="4">
        <v>1905677.13</v>
      </c>
      <c r="K886" s="4">
        <v>1647304.73</v>
      </c>
      <c r="L886" s="4">
        <f>Hechos[[#This Row],[Importe venta total]]-Hechos[[#This Row],[Importe Coste total]]</f>
        <v>258372.39999999991</v>
      </c>
    </row>
    <row r="887" spans="1:12" x14ac:dyDescent="0.3">
      <c r="A887" t="s">
        <v>865</v>
      </c>
      <c r="B887" t="s">
        <v>972</v>
      </c>
      <c r="C887" t="s">
        <v>17</v>
      </c>
      <c r="D887" s="1">
        <v>43885</v>
      </c>
      <c r="E887">
        <v>428924119</v>
      </c>
      <c r="F887" s="1">
        <v>43896</v>
      </c>
      <c r="G887">
        <v>7033</v>
      </c>
      <c r="H887" s="4">
        <v>205.7</v>
      </c>
      <c r="I887" s="4">
        <v>117.11</v>
      </c>
      <c r="J887" s="4">
        <v>1446688.1</v>
      </c>
      <c r="K887" s="4">
        <v>823634.63</v>
      </c>
      <c r="L887" s="4">
        <f>Hechos[[#This Row],[Importe venta total]]-Hechos[[#This Row],[Importe Coste total]]</f>
        <v>623053.47000000009</v>
      </c>
    </row>
    <row r="888" spans="1:12" x14ac:dyDescent="0.3">
      <c r="A888" t="s">
        <v>866</v>
      </c>
      <c r="B888" t="s">
        <v>990</v>
      </c>
      <c r="C888" t="s">
        <v>12</v>
      </c>
      <c r="D888" s="1">
        <v>44134</v>
      </c>
      <c r="E888">
        <v>932654559</v>
      </c>
      <c r="F888" s="1">
        <v>44144</v>
      </c>
      <c r="G888">
        <v>2065</v>
      </c>
      <c r="H888" s="4">
        <v>668.27</v>
      </c>
      <c r="I888" s="4">
        <v>502.54</v>
      </c>
      <c r="J888" s="4">
        <v>1379977.55</v>
      </c>
      <c r="K888" s="4">
        <v>1037745.1</v>
      </c>
      <c r="L888" s="4">
        <f>Hechos[[#This Row],[Importe venta total]]-Hechos[[#This Row],[Importe Coste total]]</f>
        <v>342232.45000000007</v>
      </c>
    </row>
    <row r="889" spans="1:12" x14ac:dyDescent="0.3">
      <c r="A889" t="s">
        <v>867</v>
      </c>
      <c r="B889" t="s">
        <v>978</v>
      </c>
      <c r="C889" t="s">
        <v>14</v>
      </c>
      <c r="D889" s="1">
        <v>44661</v>
      </c>
      <c r="E889">
        <v>506900441</v>
      </c>
      <c r="F889" s="1">
        <v>44661</v>
      </c>
      <c r="G889">
        <v>1960</v>
      </c>
      <c r="H889" s="4">
        <v>47.45</v>
      </c>
      <c r="I889" s="4">
        <v>31.79</v>
      </c>
      <c r="J889" s="4">
        <v>93002</v>
      </c>
      <c r="K889" s="4">
        <v>62308.4</v>
      </c>
      <c r="L889" s="4">
        <f>Hechos[[#This Row],[Importe venta total]]-Hechos[[#This Row],[Importe Coste total]]</f>
        <v>30693.599999999999</v>
      </c>
    </row>
    <row r="890" spans="1:12" x14ac:dyDescent="0.3">
      <c r="A890" t="s">
        <v>868</v>
      </c>
      <c r="B890" t="s">
        <v>988</v>
      </c>
      <c r="C890" t="s">
        <v>19</v>
      </c>
      <c r="D890" s="1">
        <v>44869</v>
      </c>
      <c r="E890">
        <v>245460593</v>
      </c>
      <c r="F890" s="1">
        <v>44892</v>
      </c>
      <c r="G890">
        <v>6099</v>
      </c>
      <c r="H890" s="4">
        <v>109.28</v>
      </c>
      <c r="I890" s="4">
        <v>35.840000000000003</v>
      </c>
      <c r="J890" s="4">
        <v>666498.72</v>
      </c>
      <c r="K890" s="4">
        <v>218588.16000000003</v>
      </c>
      <c r="L890" s="4">
        <f>Hechos[[#This Row],[Importe venta total]]-Hechos[[#This Row],[Importe Coste total]]</f>
        <v>447910.55999999994</v>
      </c>
    </row>
    <row r="891" spans="1:12" x14ac:dyDescent="0.3">
      <c r="A891" t="s">
        <v>869</v>
      </c>
      <c r="B891" t="s">
        <v>968</v>
      </c>
      <c r="C891" t="s">
        <v>19</v>
      </c>
      <c r="D891" s="1">
        <v>44308</v>
      </c>
      <c r="E891">
        <v>862446343</v>
      </c>
      <c r="F891" s="1">
        <v>44342</v>
      </c>
      <c r="G891">
        <v>5893</v>
      </c>
      <c r="H891" s="4">
        <v>152.58000000000001</v>
      </c>
      <c r="I891" s="4">
        <v>97.44</v>
      </c>
      <c r="J891" s="4">
        <v>899153.94</v>
      </c>
      <c r="K891" s="4">
        <v>574213.92000000004</v>
      </c>
      <c r="L891" s="4">
        <f>Hechos[[#This Row],[Importe venta total]]-Hechos[[#This Row],[Importe Coste total]]</f>
        <v>324940.0199999999</v>
      </c>
    </row>
    <row r="892" spans="1:12" x14ac:dyDescent="0.3">
      <c r="A892" t="s">
        <v>870</v>
      </c>
      <c r="B892" t="s">
        <v>990</v>
      </c>
      <c r="C892" t="s">
        <v>12</v>
      </c>
      <c r="D892" s="1">
        <v>44240</v>
      </c>
      <c r="E892">
        <v>442281520</v>
      </c>
      <c r="F892" s="1">
        <v>44269</v>
      </c>
      <c r="G892">
        <v>9785</v>
      </c>
      <c r="H892" s="4">
        <v>668.27</v>
      </c>
      <c r="I892" s="4">
        <v>502.54</v>
      </c>
      <c r="J892" s="4">
        <v>6539021.9500000002</v>
      </c>
      <c r="K892" s="4">
        <v>4917353.9000000004</v>
      </c>
      <c r="L892" s="4">
        <f>Hechos[[#This Row],[Importe venta total]]-Hechos[[#This Row],[Importe Coste total]]</f>
        <v>1621668.0499999998</v>
      </c>
    </row>
    <row r="893" spans="1:12" x14ac:dyDescent="0.3">
      <c r="A893" t="s">
        <v>871</v>
      </c>
      <c r="B893" t="s">
        <v>978</v>
      </c>
      <c r="C893" t="s">
        <v>14</v>
      </c>
      <c r="D893" s="1">
        <v>43987</v>
      </c>
      <c r="E893">
        <v>289702451</v>
      </c>
      <c r="F893" s="1">
        <v>44000</v>
      </c>
      <c r="G893">
        <v>8248</v>
      </c>
      <c r="H893" s="4">
        <v>47.45</v>
      </c>
      <c r="I893" s="4">
        <v>31.79</v>
      </c>
      <c r="J893" s="4">
        <v>391367.6</v>
      </c>
      <c r="K893" s="4">
        <v>262203.92</v>
      </c>
      <c r="L893" s="4">
        <f>Hechos[[#This Row],[Importe venta total]]-Hechos[[#This Row],[Importe Coste total]]</f>
        <v>129163.68</v>
      </c>
    </row>
    <row r="894" spans="1:12" x14ac:dyDescent="0.3">
      <c r="A894" t="s">
        <v>639</v>
      </c>
      <c r="B894" t="s">
        <v>978</v>
      </c>
      <c r="C894" t="s">
        <v>12</v>
      </c>
      <c r="D894" s="1">
        <v>44584</v>
      </c>
      <c r="E894">
        <v>879757964</v>
      </c>
      <c r="F894" s="1">
        <v>44619</v>
      </c>
      <c r="G894">
        <v>8787</v>
      </c>
      <c r="H894" s="4">
        <v>47.45</v>
      </c>
      <c r="I894" s="4">
        <v>31.79</v>
      </c>
      <c r="J894" s="4">
        <v>416943.15</v>
      </c>
      <c r="K894" s="4">
        <v>279338.73</v>
      </c>
      <c r="L894" s="4">
        <f>Hechos[[#This Row],[Importe venta total]]-Hechos[[#This Row],[Importe Coste total]]</f>
        <v>137604.42000000004</v>
      </c>
    </row>
    <row r="895" spans="1:12" x14ac:dyDescent="0.3">
      <c r="A895" t="s">
        <v>872</v>
      </c>
      <c r="B895" t="s">
        <v>972</v>
      </c>
      <c r="C895" t="s">
        <v>14</v>
      </c>
      <c r="D895" s="1">
        <v>44078</v>
      </c>
      <c r="E895">
        <v>507809388</v>
      </c>
      <c r="F895" s="1">
        <v>44079</v>
      </c>
      <c r="G895">
        <v>937</v>
      </c>
      <c r="H895" s="4">
        <v>205.7</v>
      </c>
      <c r="I895" s="4">
        <v>117.11</v>
      </c>
      <c r="J895" s="4">
        <v>192740.9</v>
      </c>
      <c r="K895" s="4">
        <v>109732.07</v>
      </c>
      <c r="L895" s="4">
        <f>Hechos[[#This Row],[Importe venta total]]-Hechos[[#This Row],[Importe Coste total]]</f>
        <v>83008.829999999987</v>
      </c>
    </row>
    <row r="896" spans="1:12" x14ac:dyDescent="0.3">
      <c r="A896" t="s">
        <v>348</v>
      </c>
      <c r="B896" t="s">
        <v>990</v>
      </c>
      <c r="C896" t="s">
        <v>12</v>
      </c>
      <c r="D896" s="1">
        <v>44322</v>
      </c>
      <c r="E896">
        <v>239530551</v>
      </c>
      <c r="F896" s="1">
        <v>44333</v>
      </c>
      <c r="G896">
        <v>1268</v>
      </c>
      <c r="H896" s="4">
        <v>668.27</v>
      </c>
      <c r="I896" s="4">
        <v>502.54</v>
      </c>
      <c r="J896" s="4">
        <v>847366.36</v>
      </c>
      <c r="K896" s="4">
        <v>637220.72</v>
      </c>
      <c r="L896" s="4">
        <f>Hechos[[#This Row],[Importe venta total]]-Hechos[[#This Row],[Importe Coste total]]</f>
        <v>210145.64</v>
      </c>
    </row>
    <row r="897" spans="1:12" x14ac:dyDescent="0.3">
      <c r="A897" t="s">
        <v>873</v>
      </c>
      <c r="B897" t="s">
        <v>976</v>
      </c>
      <c r="C897" t="s">
        <v>17</v>
      </c>
      <c r="D897" s="1">
        <v>44178</v>
      </c>
      <c r="E897">
        <v>760907781</v>
      </c>
      <c r="F897" s="1">
        <v>44202</v>
      </c>
      <c r="G897">
        <v>8376</v>
      </c>
      <c r="H897" s="4">
        <v>255.28</v>
      </c>
      <c r="I897" s="4">
        <v>159.41999999999999</v>
      </c>
      <c r="J897" s="4">
        <v>2138225.2799999998</v>
      </c>
      <c r="K897" s="4">
        <v>1335301.92</v>
      </c>
      <c r="L897" s="4">
        <f>Hechos[[#This Row],[Importe venta total]]-Hechos[[#This Row],[Importe Coste total]]</f>
        <v>802923.35999999987</v>
      </c>
    </row>
    <row r="898" spans="1:12" x14ac:dyDescent="0.3">
      <c r="A898" t="s">
        <v>874</v>
      </c>
      <c r="B898" t="s">
        <v>972</v>
      </c>
      <c r="C898" t="s">
        <v>17</v>
      </c>
      <c r="D898" s="1">
        <v>44225</v>
      </c>
      <c r="E898">
        <v>128239905</v>
      </c>
      <c r="F898" s="1">
        <v>44265</v>
      </c>
      <c r="G898">
        <v>7893</v>
      </c>
      <c r="H898" s="4">
        <v>205.7</v>
      </c>
      <c r="I898" s="4">
        <v>117.11</v>
      </c>
      <c r="J898" s="4">
        <v>1623590.1</v>
      </c>
      <c r="K898" s="4">
        <v>924349.23</v>
      </c>
      <c r="L898" s="4">
        <f>Hechos[[#This Row],[Importe venta total]]-Hechos[[#This Row],[Importe Coste total]]</f>
        <v>699240.87000000011</v>
      </c>
    </row>
    <row r="899" spans="1:12" x14ac:dyDescent="0.3">
      <c r="A899" t="s">
        <v>875</v>
      </c>
      <c r="B899" t="s">
        <v>976</v>
      </c>
      <c r="C899" t="s">
        <v>12</v>
      </c>
      <c r="D899" s="1">
        <v>44143</v>
      </c>
      <c r="E899">
        <v>518138253</v>
      </c>
      <c r="F899" s="1">
        <v>44163</v>
      </c>
      <c r="G899">
        <v>7478</v>
      </c>
      <c r="H899" s="4">
        <v>255.28</v>
      </c>
      <c r="I899" s="4">
        <v>159.41999999999999</v>
      </c>
      <c r="J899" s="4">
        <v>1908983.84</v>
      </c>
      <c r="K899" s="4">
        <v>1192142.76</v>
      </c>
      <c r="L899" s="4">
        <f>Hechos[[#This Row],[Importe venta total]]-Hechos[[#This Row],[Importe Coste total]]</f>
        <v>716841.08000000007</v>
      </c>
    </row>
    <row r="900" spans="1:12" x14ac:dyDescent="0.3">
      <c r="A900" t="s">
        <v>876</v>
      </c>
      <c r="B900" t="s">
        <v>968</v>
      </c>
      <c r="C900" t="s">
        <v>14</v>
      </c>
      <c r="D900" s="1">
        <v>44281</v>
      </c>
      <c r="E900">
        <v>577526652</v>
      </c>
      <c r="F900" s="1">
        <v>44296</v>
      </c>
      <c r="G900">
        <v>1825</v>
      </c>
      <c r="H900" s="4">
        <v>152.58000000000001</v>
      </c>
      <c r="I900" s="4">
        <v>97.44</v>
      </c>
      <c r="J900" s="4">
        <v>278458.5</v>
      </c>
      <c r="K900" s="4">
        <v>177828</v>
      </c>
      <c r="L900" s="4">
        <f>Hechos[[#This Row],[Importe venta total]]-Hechos[[#This Row],[Importe Coste total]]</f>
        <v>100630.5</v>
      </c>
    </row>
    <row r="901" spans="1:12" x14ac:dyDescent="0.3">
      <c r="A901" t="s">
        <v>877</v>
      </c>
      <c r="B901" t="s">
        <v>984</v>
      </c>
      <c r="C901" t="s">
        <v>17</v>
      </c>
      <c r="D901" s="1">
        <v>44092</v>
      </c>
      <c r="E901">
        <v>373641431</v>
      </c>
      <c r="F901" s="1">
        <v>44132</v>
      </c>
      <c r="G901">
        <v>7657</v>
      </c>
      <c r="H901" s="4">
        <v>651.21</v>
      </c>
      <c r="I901" s="4">
        <v>524.96</v>
      </c>
      <c r="J901" s="4">
        <v>4986314.9700000007</v>
      </c>
      <c r="K901" s="4">
        <v>4019618.72</v>
      </c>
      <c r="L901" s="4">
        <f>Hechos[[#This Row],[Importe venta total]]-Hechos[[#This Row],[Importe Coste total]]</f>
        <v>966696.25000000047</v>
      </c>
    </row>
    <row r="902" spans="1:12" x14ac:dyDescent="0.3">
      <c r="A902" t="s">
        <v>878</v>
      </c>
      <c r="B902" t="s">
        <v>970</v>
      </c>
      <c r="C902" t="s">
        <v>17</v>
      </c>
      <c r="D902" s="1">
        <v>44739</v>
      </c>
      <c r="E902">
        <v>944031417</v>
      </c>
      <c r="F902" s="1">
        <v>44785</v>
      </c>
      <c r="G902">
        <v>8730</v>
      </c>
      <c r="H902" s="4">
        <v>421.89</v>
      </c>
      <c r="I902" s="4">
        <v>364.69</v>
      </c>
      <c r="J902" s="4">
        <v>3683099.7</v>
      </c>
      <c r="K902" s="4">
        <v>3183743.7</v>
      </c>
      <c r="L902" s="4">
        <f>Hechos[[#This Row],[Importe venta total]]-Hechos[[#This Row],[Importe Coste total]]</f>
        <v>499356</v>
      </c>
    </row>
    <row r="903" spans="1:12" x14ac:dyDescent="0.3">
      <c r="A903" t="s">
        <v>879</v>
      </c>
      <c r="B903" t="s">
        <v>978</v>
      </c>
      <c r="C903" t="s">
        <v>17</v>
      </c>
      <c r="D903" s="1">
        <v>44404</v>
      </c>
      <c r="E903">
        <v>246557939</v>
      </c>
      <c r="F903" s="1">
        <v>44453</v>
      </c>
      <c r="G903">
        <v>828</v>
      </c>
      <c r="H903" s="4">
        <v>47.45</v>
      </c>
      <c r="I903" s="4">
        <v>31.79</v>
      </c>
      <c r="J903" s="4">
        <v>39288.600000000006</v>
      </c>
      <c r="K903" s="4">
        <v>26322.12</v>
      </c>
      <c r="L903" s="4">
        <f>Hechos[[#This Row],[Importe venta total]]-Hechos[[#This Row],[Importe Coste total]]</f>
        <v>12966.480000000007</v>
      </c>
    </row>
    <row r="904" spans="1:12" x14ac:dyDescent="0.3">
      <c r="A904" t="s">
        <v>880</v>
      </c>
      <c r="B904" t="s">
        <v>984</v>
      </c>
      <c r="C904" t="s">
        <v>17</v>
      </c>
      <c r="D904" s="1">
        <v>44021</v>
      </c>
      <c r="E904">
        <v>809394824</v>
      </c>
      <c r="F904" s="1">
        <v>44021</v>
      </c>
      <c r="G904">
        <v>6770</v>
      </c>
      <c r="H904" s="4">
        <v>651.21</v>
      </c>
      <c r="I904" s="4">
        <v>524.96</v>
      </c>
      <c r="J904" s="4">
        <v>4408691.7</v>
      </c>
      <c r="K904" s="4">
        <v>3553979.2</v>
      </c>
      <c r="L904" s="4">
        <f>Hechos[[#This Row],[Importe venta total]]-Hechos[[#This Row],[Importe Coste total]]</f>
        <v>854712.5</v>
      </c>
    </row>
    <row r="905" spans="1:12" x14ac:dyDescent="0.3">
      <c r="A905" t="s">
        <v>881</v>
      </c>
      <c r="B905" t="s">
        <v>986</v>
      </c>
      <c r="C905" t="s">
        <v>14</v>
      </c>
      <c r="D905" s="1">
        <v>44675</v>
      </c>
      <c r="E905">
        <v>281028401</v>
      </c>
      <c r="F905" s="1">
        <v>44695</v>
      </c>
      <c r="G905">
        <v>1404</v>
      </c>
      <c r="H905" s="4">
        <v>154.06</v>
      </c>
      <c r="I905" s="4">
        <v>90.93</v>
      </c>
      <c r="J905" s="4">
        <v>216300.24</v>
      </c>
      <c r="K905" s="4">
        <v>127665.72000000002</v>
      </c>
      <c r="L905" s="4">
        <f>Hechos[[#This Row],[Importe venta total]]-Hechos[[#This Row],[Importe Coste total]]</f>
        <v>88634.519999999975</v>
      </c>
    </row>
    <row r="906" spans="1:12" x14ac:dyDescent="0.3">
      <c r="A906" t="s">
        <v>882</v>
      </c>
      <c r="B906" t="s">
        <v>984</v>
      </c>
      <c r="C906" t="s">
        <v>17</v>
      </c>
      <c r="D906" s="1">
        <v>43941</v>
      </c>
      <c r="E906">
        <v>880257499</v>
      </c>
      <c r="F906" s="1">
        <v>43952</v>
      </c>
      <c r="G906">
        <v>6610</v>
      </c>
      <c r="H906" s="4">
        <v>651.21</v>
      </c>
      <c r="I906" s="4">
        <v>524.96</v>
      </c>
      <c r="J906" s="4">
        <v>4304498.1000000006</v>
      </c>
      <c r="K906" s="4">
        <v>3469985.6</v>
      </c>
      <c r="L906" s="4">
        <f>Hechos[[#This Row],[Importe venta total]]-Hechos[[#This Row],[Importe Coste total]]</f>
        <v>834512.50000000047</v>
      </c>
    </row>
    <row r="907" spans="1:12" x14ac:dyDescent="0.3">
      <c r="A907" t="s">
        <v>771</v>
      </c>
      <c r="B907" t="s">
        <v>976</v>
      </c>
      <c r="C907" t="s">
        <v>19</v>
      </c>
      <c r="D907" s="1">
        <v>44762</v>
      </c>
      <c r="E907">
        <v>846193444</v>
      </c>
      <c r="F907" s="1">
        <v>44806</v>
      </c>
      <c r="G907">
        <v>6299</v>
      </c>
      <c r="H907" s="4">
        <v>255.28</v>
      </c>
      <c r="I907" s="4">
        <v>159.41999999999999</v>
      </c>
      <c r="J907" s="4">
        <v>1608008.72</v>
      </c>
      <c r="K907" s="4">
        <v>1004186.58</v>
      </c>
      <c r="L907" s="4">
        <f>Hechos[[#This Row],[Importe venta total]]-Hechos[[#This Row],[Importe Coste total]]</f>
        <v>603822.14</v>
      </c>
    </row>
    <row r="908" spans="1:12" x14ac:dyDescent="0.3">
      <c r="A908" t="s">
        <v>883</v>
      </c>
      <c r="B908" t="s">
        <v>970</v>
      </c>
      <c r="C908" t="s">
        <v>14</v>
      </c>
      <c r="D908" s="1">
        <v>44487</v>
      </c>
      <c r="E908">
        <v>288260066</v>
      </c>
      <c r="F908" s="1">
        <v>44510</v>
      </c>
      <c r="G908">
        <v>1414</v>
      </c>
      <c r="H908" s="4">
        <v>421.89</v>
      </c>
      <c r="I908" s="4">
        <v>364.69</v>
      </c>
      <c r="J908" s="4">
        <v>596552.46</v>
      </c>
      <c r="K908" s="4">
        <v>515671.66</v>
      </c>
      <c r="L908" s="4">
        <f>Hechos[[#This Row],[Importe venta total]]-Hechos[[#This Row],[Importe Coste total]]</f>
        <v>80880.799999999988</v>
      </c>
    </row>
    <row r="909" spans="1:12" x14ac:dyDescent="0.3">
      <c r="A909" t="s">
        <v>884</v>
      </c>
      <c r="B909" t="s">
        <v>972</v>
      </c>
      <c r="C909" t="s">
        <v>19</v>
      </c>
      <c r="D909" s="1">
        <v>44785</v>
      </c>
      <c r="E909">
        <v>736193692</v>
      </c>
      <c r="F909" s="1">
        <v>44805</v>
      </c>
      <c r="G909">
        <v>4928</v>
      </c>
      <c r="H909" s="4">
        <v>205.7</v>
      </c>
      <c r="I909" s="4">
        <v>117.11</v>
      </c>
      <c r="J909" s="4">
        <v>1013689.6</v>
      </c>
      <c r="K909" s="4">
        <v>577118.07999999996</v>
      </c>
      <c r="L909" s="4">
        <f>Hechos[[#This Row],[Importe venta total]]-Hechos[[#This Row],[Importe Coste total]]</f>
        <v>436571.52</v>
      </c>
    </row>
    <row r="910" spans="1:12" x14ac:dyDescent="0.3">
      <c r="A910" t="s">
        <v>885</v>
      </c>
      <c r="B910" t="s">
        <v>972</v>
      </c>
      <c r="C910" t="s">
        <v>12</v>
      </c>
      <c r="D910" s="1">
        <v>44864</v>
      </c>
      <c r="E910">
        <v>190043151</v>
      </c>
      <c r="F910" s="1">
        <v>44908</v>
      </c>
      <c r="G910">
        <v>6846</v>
      </c>
      <c r="H910" s="4">
        <v>205.7</v>
      </c>
      <c r="I910" s="4">
        <v>117.11</v>
      </c>
      <c r="J910" s="4">
        <v>1408222.2</v>
      </c>
      <c r="K910" s="4">
        <v>801735.06</v>
      </c>
      <c r="L910" s="4">
        <f>Hechos[[#This Row],[Importe venta total]]-Hechos[[#This Row],[Importe Coste total]]</f>
        <v>606487.1399999999</v>
      </c>
    </row>
    <row r="911" spans="1:12" x14ac:dyDescent="0.3">
      <c r="A911" t="s">
        <v>886</v>
      </c>
      <c r="B911" t="s">
        <v>970</v>
      </c>
      <c r="C911" t="s">
        <v>19</v>
      </c>
      <c r="D911" s="1">
        <v>44078</v>
      </c>
      <c r="E911">
        <v>770169770</v>
      </c>
      <c r="F911" s="1">
        <v>44092</v>
      </c>
      <c r="G911">
        <v>9205</v>
      </c>
      <c r="H911" s="4">
        <v>421.89</v>
      </c>
      <c r="I911" s="4">
        <v>364.69</v>
      </c>
      <c r="J911" s="4">
        <v>3883497.45</v>
      </c>
      <c r="K911" s="4">
        <v>3356971.45</v>
      </c>
      <c r="L911" s="4">
        <f>Hechos[[#This Row],[Importe venta total]]-Hechos[[#This Row],[Importe Coste total]]</f>
        <v>526526</v>
      </c>
    </row>
    <row r="912" spans="1:12" x14ac:dyDescent="0.3">
      <c r="A912" t="s">
        <v>335</v>
      </c>
      <c r="B912" t="s">
        <v>984</v>
      </c>
      <c r="C912" t="s">
        <v>12</v>
      </c>
      <c r="D912" s="1">
        <v>44537</v>
      </c>
      <c r="E912">
        <v>167247378</v>
      </c>
      <c r="F912" s="1">
        <v>44579</v>
      </c>
      <c r="G912">
        <v>1071</v>
      </c>
      <c r="H912" s="4">
        <v>651.21</v>
      </c>
      <c r="I912" s="4">
        <v>524.96</v>
      </c>
      <c r="J912" s="4">
        <v>697445.91</v>
      </c>
      <c r="K912" s="4">
        <v>562232.16</v>
      </c>
      <c r="L912" s="4">
        <f>Hechos[[#This Row],[Importe venta total]]-Hechos[[#This Row],[Importe Coste total]]</f>
        <v>135213.75</v>
      </c>
    </row>
    <row r="913" spans="1:12" x14ac:dyDescent="0.3">
      <c r="A913" t="s">
        <v>887</v>
      </c>
      <c r="B913" t="s">
        <v>968</v>
      </c>
      <c r="C913" t="s">
        <v>12</v>
      </c>
      <c r="D913" s="1">
        <v>44324</v>
      </c>
      <c r="E913">
        <v>192262303</v>
      </c>
      <c r="F913" s="1">
        <v>44324</v>
      </c>
      <c r="G913">
        <v>3543</v>
      </c>
      <c r="H913" s="4">
        <v>152.58000000000001</v>
      </c>
      <c r="I913" s="4">
        <v>97.44</v>
      </c>
      <c r="J913" s="4">
        <v>540590.94000000006</v>
      </c>
      <c r="K913" s="4">
        <v>345229.92</v>
      </c>
      <c r="L913" s="4">
        <f>Hechos[[#This Row],[Importe venta total]]-Hechos[[#This Row],[Importe Coste total]]</f>
        <v>195361.02000000008</v>
      </c>
    </row>
    <row r="914" spans="1:12" x14ac:dyDescent="0.3">
      <c r="A914" t="s">
        <v>888</v>
      </c>
      <c r="B914" t="s">
        <v>982</v>
      </c>
      <c r="C914" t="s">
        <v>19</v>
      </c>
      <c r="D914" s="1">
        <v>44278</v>
      </c>
      <c r="E914">
        <v>926513373</v>
      </c>
      <c r="F914" s="1">
        <v>44278</v>
      </c>
      <c r="G914">
        <v>4751</v>
      </c>
      <c r="H914" s="4">
        <v>81.73</v>
      </c>
      <c r="I914" s="4">
        <v>56.67</v>
      </c>
      <c r="J914" s="4">
        <v>388299.23</v>
      </c>
      <c r="K914" s="4">
        <v>269239.17</v>
      </c>
      <c r="L914" s="4">
        <f>Hechos[[#This Row],[Importe venta total]]-Hechos[[#This Row],[Importe Coste total]]</f>
        <v>119060.06</v>
      </c>
    </row>
    <row r="915" spans="1:12" x14ac:dyDescent="0.3">
      <c r="A915" t="s">
        <v>889</v>
      </c>
      <c r="B915" t="s">
        <v>970</v>
      </c>
      <c r="C915" t="s">
        <v>19</v>
      </c>
      <c r="D915" s="1">
        <v>44339</v>
      </c>
      <c r="E915">
        <v>271611917</v>
      </c>
      <c r="F915" s="1">
        <v>44356</v>
      </c>
      <c r="G915">
        <v>4857</v>
      </c>
      <c r="H915" s="4">
        <v>421.89</v>
      </c>
      <c r="I915" s="4">
        <v>364.69</v>
      </c>
      <c r="J915" s="4">
        <v>2049119.73</v>
      </c>
      <c r="K915" s="4">
        <v>1771299.33</v>
      </c>
      <c r="L915" s="4">
        <f>Hechos[[#This Row],[Importe venta total]]-Hechos[[#This Row],[Importe Coste total]]</f>
        <v>277820.39999999991</v>
      </c>
    </row>
    <row r="916" spans="1:12" x14ac:dyDescent="0.3">
      <c r="A916" t="s">
        <v>155</v>
      </c>
      <c r="B916" t="s">
        <v>984</v>
      </c>
      <c r="C916" t="s">
        <v>12</v>
      </c>
      <c r="D916" s="1">
        <v>44074</v>
      </c>
      <c r="E916">
        <v>699481761</v>
      </c>
      <c r="F916" s="1">
        <v>44088</v>
      </c>
      <c r="G916">
        <v>1052</v>
      </c>
      <c r="H916" s="4">
        <v>651.21</v>
      </c>
      <c r="I916" s="4">
        <v>524.96</v>
      </c>
      <c r="J916" s="4">
        <v>685072.92</v>
      </c>
      <c r="K916" s="4">
        <v>552257.92000000004</v>
      </c>
      <c r="L916" s="4">
        <f>Hechos[[#This Row],[Importe venta total]]-Hechos[[#This Row],[Importe Coste total]]</f>
        <v>132815</v>
      </c>
    </row>
    <row r="917" spans="1:12" x14ac:dyDescent="0.3">
      <c r="A917" t="s">
        <v>890</v>
      </c>
      <c r="B917" t="s">
        <v>988</v>
      </c>
      <c r="C917" t="s">
        <v>19</v>
      </c>
      <c r="D917" s="1">
        <v>44239</v>
      </c>
      <c r="E917">
        <v>702359235</v>
      </c>
      <c r="F917" s="1">
        <v>44256</v>
      </c>
      <c r="G917">
        <v>2560</v>
      </c>
      <c r="H917" s="4">
        <v>109.28</v>
      </c>
      <c r="I917" s="4">
        <v>35.840000000000003</v>
      </c>
      <c r="J917" s="4">
        <v>279756.79999999999</v>
      </c>
      <c r="K917" s="4">
        <v>91750.400000000009</v>
      </c>
      <c r="L917" s="4">
        <f>Hechos[[#This Row],[Importe venta total]]-Hechos[[#This Row],[Importe Coste total]]</f>
        <v>188006.39999999997</v>
      </c>
    </row>
    <row r="918" spans="1:12" x14ac:dyDescent="0.3">
      <c r="A918" t="s">
        <v>891</v>
      </c>
      <c r="B918" t="s">
        <v>986</v>
      </c>
      <c r="C918" t="s">
        <v>19</v>
      </c>
      <c r="D918" s="1">
        <v>44174</v>
      </c>
      <c r="E918">
        <v>642793166</v>
      </c>
      <c r="F918" s="1">
        <v>44215</v>
      </c>
      <c r="G918">
        <v>5637</v>
      </c>
      <c r="H918" s="4">
        <v>154.06</v>
      </c>
      <c r="I918" s="4">
        <v>90.93</v>
      </c>
      <c r="J918" s="4">
        <v>868436.22</v>
      </c>
      <c r="K918" s="4">
        <v>512572.41</v>
      </c>
      <c r="L918" s="4">
        <f>Hechos[[#This Row],[Importe venta total]]-Hechos[[#This Row],[Importe Coste total]]</f>
        <v>355863.81</v>
      </c>
    </row>
    <row r="919" spans="1:12" x14ac:dyDescent="0.3">
      <c r="A919" t="s">
        <v>892</v>
      </c>
      <c r="B919" t="s">
        <v>984</v>
      </c>
      <c r="C919" t="s">
        <v>17</v>
      </c>
      <c r="D919" s="1">
        <v>44405</v>
      </c>
      <c r="E919">
        <v>503644883</v>
      </c>
      <c r="F919" s="1">
        <v>44417</v>
      </c>
      <c r="G919">
        <v>8568</v>
      </c>
      <c r="H919" s="4">
        <v>651.21</v>
      </c>
      <c r="I919" s="4">
        <v>524.96</v>
      </c>
      <c r="J919" s="4">
        <v>5579567.2800000003</v>
      </c>
      <c r="K919" s="4">
        <v>4497857.28</v>
      </c>
      <c r="L919" s="4">
        <f>Hechos[[#This Row],[Importe venta total]]-Hechos[[#This Row],[Importe Coste total]]</f>
        <v>1081710</v>
      </c>
    </row>
    <row r="920" spans="1:12" x14ac:dyDescent="0.3">
      <c r="A920" t="s">
        <v>893</v>
      </c>
      <c r="B920" t="s">
        <v>982</v>
      </c>
      <c r="C920" t="s">
        <v>14</v>
      </c>
      <c r="D920" s="1">
        <v>44043</v>
      </c>
      <c r="E920">
        <v>338088214</v>
      </c>
      <c r="F920" s="1">
        <v>44092</v>
      </c>
      <c r="G920">
        <v>6670</v>
      </c>
      <c r="H920" s="4">
        <v>81.73</v>
      </c>
      <c r="I920" s="4">
        <v>56.67</v>
      </c>
      <c r="J920" s="4">
        <v>545139.1</v>
      </c>
      <c r="K920" s="4">
        <v>377988.9</v>
      </c>
      <c r="L920" s="4">
        <f>Hechos[[#This Row],[Importe venta total]]-Hechos[[#This Row],[Importe Coste total]]</f>
        <v>167150.19999999995</v>
      </c>
    </row>
    <row r="921" spans="1:12" x14ac:dyDescent="0.3">
      <c r="A921" t="s">
        <v>894</v>
      </c>
      <c r="B921" t="s">
        <v>972</v>
      </c>
      <c r="C921" t="s">
        <v>19</v>
      </c>
      <c r="D921" s="1">
        <v>44432</v>
      </c>
      <c r="E921">
        <v>719609487</v>
      </c>
      <c r="F921" s="1">
        <v>44460</v>
      </c>
      <c r="G921">
        <v>7293</v>
      </c>
      <c r="H921" s="4">
        <v>205.7</v>
      </c>
      <c r="I921" s="4">
        <v>117.11</v>
      </c>
      <c r="J921" s="4">
        <v>1500170.1</v>
      </c>
      <c r="K921" s="4">
        <v>854083.23</v>
      </c>
      <c r="L921" s="4">
        <f>Hechos[[#This Row],[Importe venta total]]-Hechos[[#This Row],[Importe Coste total]]</f>
        <v>646086.87000000011</v>
      </c>
    </row>
    <row r="922" spans="1:12" x14ac:dyDescent="0.3">
      <c r="A922" t="s">
        <v>895</v>
      </c>
      <c r="B922" t="s">
        <v>986</v>
      </c>
      <c r="C922" t="s">
        <v>19</v>
      </c>
      <c r="D922" s="1">
        <v>44453</v>
      </c>
      <c r="E922">
        <v>492007529</v>
      </c>
      <c r="F922" s="1">
        <v>44473</v>
      </c>
      <c r="G922">
        <v>4816</v>
      </c>
      <c r="H922" s="4">
        <v>154.06</v>
      </c>
      <c r="I922" s="4">
        <v>90.93</v>
      </c>
      <c r="J922" s="4">
        <v>741952.96</v>
      </c>
      <c r="K922" s="4">
        <v>437918.88</v>
      </c>
      <c r="L922" s="4">
        <f>Hechos[[#This Row],[Importe venta total]]-Hechos[[#This Row],[Importe Coste total]]</f>
        <v>304034.07999999996</v>
      </c>
    </row>
    <row r="923" spans="1:12" x14ac:dyDescent="0.3">
      <c r="A923" t="s">
        <v>896</v>
      </c>
      <c r="B923" t="s">
        <v>986</v>
      </c>
      <c r="C923" t="s">
        <v>12</v>
      </c>
      <c r="D923" s="1">
        <v>44177</v>
      </c>
      <c r="E923">
        <v>819393670</v>
      </c>
      <c r="F923" s="1">
        <v>44181</v>
      </c>
      <c r="G923">
        <v>5651</v>
      </c>
      <c r="H923" s="4">
        <v>154.06</v>
      </c>
      <c r="I923" s="4">
        <v>90.93</v>
      </c>
      <c r="J923" s="4">
        <v>870593.06</v>
      </c>
      <c r="K923" s="4">
        <v>513845.43000000005</v>
      </c>
      <c r="L923" s="4">
        <f>Hechos[[#This Row],[Importe venta total]]-Hechos[[#This Row],[Importe Coste total]]</f>
        <v>356747.63</v>
      </c>
    </row>
    <row r="924" spans="1:12" x14ac:dyDescent="0.3">
      <c r="A924" t="s">
        <v>897</v>
      </c>
      <c r="B924" t="s">
        <v>974</v>
      </c>
      <c r="C924" t="s">
        <v>12</v>
      </c>
      <c r="D924" s="1">
        <v>44347</v>
      </c>
      <c r="E924">
        <v>236191737</v>
      </c>
      <c r="F924" s="1">
        <v>44348</v>
      </c>
      <c r="G924">
        <v>3239</v>
      </c>
      <c r="H924" s="4">
        <v>9.33</v>
      </c>
      <c r="I924" s="4">
        <v>6.92</v>
      </c>
      <c r="J924" s="4">
        <v>30219.87</v>
      </c>
      <c r="K924" s="4">
        <v>22413.88</v>
      </c>
      <c r="L924" s="4">
        <f>Hechos[[#This Row],[Importe venta total]]-Hechos[[#This Row],[Importe Coste total]]</f>
        <v>7805.989999999998</v>
      </c>
    </row>
    <row r="925" spans="1:12" x14ac:dyDescent="0.3">
      <c r="A925" t="s">
        <v>898</v>
      </c>
      <c r="B925" t="s">
        <v>972</v>
      </c>
      <c r="C925" t="s">
        <v>12</v>
      </c>
      <c r="D925" s="1">
        <v>44804</v>
      </c>
      <c r="E925">
        <v>497138059</v>
      </c>
      <c r="F925" s="1">
        <v>44846</v>
      </c>
      <c r="G925">
        <v>3054</v>
      </c>
      <c r="H925" s="4">
        <v>205.7</v>
      </c>
      <c r="I925" s="4">
        <v>117.11</v>
      </c>
      <c r="J925" s="4">
        <v>628207.79999999993</v>
      </c>
      <c r="K925" s="4">
        <v>357653.94</v>
      </c>
      <c r="L925" s="4">
        <f>Hechos[[#This Row],[Importe venta total]]-Hechos[[#This Row],[Importe Coste total]]</f>
        <v>270553.85999999993</v>
      </c>
    </row>
    <row r="926" spans="1:12" x14ac:dyDescent="0.3">
      <c r="A926" t="s">
        <v>899</v>
      </c>
      <c r="B926" t="s">
        <v>978</v>
      </c>
      <c r="C926" t="s">
        <v>17</v>
      </c>
      <c r="D926" s="1">
        <v>43974</v>
      </c>
      <c r="E926">
        <v>727281463</v>
      </c>
      <c r="F926" s="1">
        <v>44023</v>
      </c>
      <c r="G926">
        <v>7601</v>
      </c>
      <c r="H926" s="4">
        <v>47.45</v>
      </c>
      <c r="I926" s="4">
        <v>31.79</v>
      </c>
      <c r="J926" s="4">
        <v>360667.45</v>
      </c>
      <c r="K926" s="4">
        <v>241635.79</v>
      </c>
      <c r="L926" s="4">
        <f>Hechos[[#This Row],[Importe venta total]]-Hechos[[#This Row],[Importe Coste total]]</f>
        <v>119031.66</v>
      </c>
    </row>
    <row r="927" spans="1:12" x14ac:dyDescent="0.3">
      <c r="A927" t="s">
        <v>900</v>
      </c>
      <c r="B927" t="s">
        <v>970</v>
      </c>
      <c r="C927" t="s">
        <v>19</v>
      </c>
      <c r="D927" s="1">
        <v>44603</v>
      </c>
      <c r="E927">
        <v>571983277</v>
      </c>
      <c r="F927" s="1">
        <v>44606</v>
      </c>
      <c r="G927">
        <v>1417</v>
      </c>
      <c r="H927" s="4">
        <v>421.89</v>
      </c>
      <c r="I927" s="4">
        <v>364.69</v>
      </c>
      <c r="J927" s="4">
        <v>597818.13</v>
      </c>
      <c r="K927" s="4">
        <v>516765.73</v>
      </c>
      <c r="L927" s="4">
        <f>Hechos[[#This Row],[Importe venta total]]-Hechos[[#This Row],[Importe Coste total]]</f>
        <v>81052.400000000023</v>
      </c>
    </row>
    <row r="928" spans="1:12" x14ac:dyDescent="0.3">
      <c r="A928" t="s">
        <v>901</v>
      </c>
      <c r="B928" t="s">
        <v>982</v>
      </c>
      <c r="C928" t="s">
        <v>17</v>
      </c>
      <c r="D928" s="1">
        <v>43843</v>
      </c>
      <c r="E928">
        <v>646917331</v>
      </c>
      <c r="F928" s="1">
        <v>43874</v>
      </c>
      <c r="G928">
        <v>6069</v>
      </c>
      <c r="H928" s="4">
        <v>81.73</v>
      </c>
      <c r="I928" s="4">
        <v>56.67</v>
      </c>
      <c r="J928" s="4">
        <v>496019.37</v>
      </c>
      <c r="K928" s="4">
        <v>343930.23</v>
      </c>
      <c r="L928" s="4">
        <f>Hechos[[#This Row],[Importe venta total]]-Hechos[[#This Row],[Importe Coste total]]</f>
        <v>152089.14000000001</v>
      </c>
    </row>
    <row r="929" spans="1:12" x14ac:dyDescent="0.3">
      <c r="A929" t="s">
        <v>902</v>
      </c>
      <c r="B929" t="s">
        <v>976</v>
      </c>
      <c r="C929" t="s">
        <v>19</v>
      </c>
      <c r="D929" s="1">
        <v>44214</v>
      </c>
      <c r="E929">
        <v>288069951</v>
      </c>
      <c r="F929" s="1">
        <v>44230</v>
      </c>
      <c r="G929">
        <v>5155</v>
      </c>
      <c r="H929" s="4">
        <v>255.28</v>
      </c>
      <c r="I929" s="4">
        <v>159.41999999999999</v>
      </c>
      <c r="J929" s="4">
        <v>1315968.3999999999</v>
      </c>
      <c r="K929" s="4">
        <v>821810.1</v>
      </c>
      <c r="L929" s="4">
        <f>Hechos[[#This Row],[Importe venta total]]-Hechos[[#This Row],[Importe Coste total]]</f>
        <v>494158.29999999993</v>
      </c>
    </row>
    <row r="930" spans="1:12" x14ac:dyDescent="0.3">
      <c r="A930" t="s">
        <v>903</v>
      </c>
      <c r="B930" t="s">
        <v>986</v>
      </c>
      <c r="C930" t="s">
        <v>19</v>
      </c>
      <c r="D930" s="1">
        <v>44726</v>
      </c>
      <c r="E930">
        <v>701739966</v>
      </c>
      <c r="F930" s="1">
        <v>44758</v>
      </c>
      <c r="G930">
        <v>9305</v>
      </c>
      <c r="H930" s="4">
        <v>154.06</v>
      </c>
      <c r="I930" s="4">
        <v>90.93</v>
      </c>
      <c r="J930" s="4">
        <v>1433528.3</v>
      </c>
      <c r="K930" s="4">
        <v>846103.65</v>
      </c>
      <c r="L930" s="4">
        <f>Hechos[[#This Row],[Importe venta total]]-Hechos[[#This Row],[Importe Coste total]]</f>
        <v>587424.65</v>
      </c>
    </row>
    <row r="931" spans="1:12" x14ac:dyDescent="0.3">
      <c r="A931" t="s">
        <v>461</v>
      </c>
      <c r="B931" t="s">
        <v>972</v>
      </c>
      <c r="C931" t="s">
        <v>14</v>
      </c>
      <c r="D931" s="1">
        <v>44539</v>
      </c>
      <c r="E931">
        <v>914538705</v>
      </c>
      <c r="F931" s="1">
        <v>44556</v>
      </c>
      <c r="G931">
        <v>1181</v>
      </c>
      <c r="H931" s="4">
        <v>205.7</v>
      </c>
      <c r="I931" s="4">
        <v>117.11</v>
      </c>
      <c r="J931" s="4">
        <v>242931.7</v>
      </c>
      <c r="K931" s="4">
        <v>138306.91</v>
      </c>
      <c r="L931" s="4">
        <f>Hechos[[#This Row],[Importe venta total]]-Hechos[[#This Row],[Importe Coste total]]</f>
        <v>104624.79000000001</v>
      </c>
    </row>
    <row r="932" spans="1:12" x14ac:dyDescent="0.3">
      <c r="A932" t="s">
        <v>904</v>
      </c>
      <c r="B932" t="s">
        <v>968</v>
      </c>
      <c r="C932" t="s">
        <v>14</v>
      </c>
      <c r="D932" s="1">
        <v>44523</v>
      </c>
      <c r="E932">
        <v>923389995</v>
      </c>
      <c r="F932" s="1">
        <v>44570</v>
      </c>
      <c r="G932">
        <v>474</v>
      </c>
      <c r="H932" s="4">
        <v>152.58000000000001</v>
      </c>
      <c r="I932" s="4">
        <v>97.44</v>
      </c>
      <c r="J932" s="4">
        <v>72322.920000000013</v>
      </c>
      <c r="K932" s="4">
        <v>46186.559999999998</v>
      </c>
      <c r="L932" s="4">
        <f>Hechos[[#This Row],[Importe venta total]]-Hechos[[#This Row],[Importe Coste total]]</f>
        <v>26136.360000000015</v>
      </c>
    </row>
    <row r="933" spans="1:12" x14ac:dyDescent="0.3">
      <c r="A933" t="s">
        <v>708</v>
      </c>
      <c r="B933" t="s">
        <v>978</v>
      </c>
      <c r="C933" t="s">
        <v>19</v>
      </c>
      <c r="D933" s="1">
        <v>44652</v>
      </c>
      <c r="E933">
        <v>345530164</v>
      </c>
      <c r="F933" s="1">
        <v>44660</v>
      </c>
      <c r="G933">
        <v>8909</v>
      </c>
      <c r="H933" s="4">
        <v>47.45</v>
      </c>
      <c r="I933" s="4">
        <v>31.79</v>
      </c>
      <c r="J933" s="4">
        <v>422732.0500000001</v>
      </c>
      <c r="K933" s="4">
        <v>283217.11</v>
      </c>
      <c r="L933" s="4">
        <f>Hechos[[#This Row],[Importe venta total]]-Hechos[[#This Row],[Importe Coste total]]</f>
        <v>139514.94000000012</v>
      </c>
    </row>
    <row r="934" spans="1:12" x14ac:dyDescent="0.3">
      <c r="A934" t="s">
        <v>905</v>
      </c>
      <c r="B934" t="s">
        <v>988</v>
      </c>
      <c r="C934" t="s">
        <v>17</v>
      </c>
      <c r="D934" s="1">
        <v>44525</v>
      </c>
      <c r="E934">
        <v>668508040</v>
      </c>
      <c r="F934" s="1">
        <v>44555</v>
      </c>
      <c r="G934">
        <v>5240</v>
      </c>
      <c r="H934" s="4">
        <v>109.28</v>
      </c>
      <c r="I934" s="4">
        <v>35.840000000000003</v>
      </c>
      <c r="J934" s="4">
        <v>572627.19999999995</v>
      </c>
      <c r="K934" s="4">
        <v>187801.60000000001</v>
      </c>
      <c r="L934" s="4">
        <f>Hechos[[#This Row],[Importe venta total]]-Hechos[[#This Row],[Importe Coste total]]</f>
        <v>384825.59999999998</v>
      </c>
    </row>
    <row r="935" spans="1:12" x14ac:dyDescent="0.3">
      <c r="A935" t="s">
        <v>906</v>
      </c>
      <c r="B935" t="s">
        <v>984</v>
      </c>
      <c r="C935" t="s">
        <v>14</v>
      </c>
      <c r="D935" s="1">
        <v>43888</v>
      </c>
      <c r="E935">
        <v>300184953</v>
      </c>
      <c r="F935" s="1">
        <v>43890</v>
      </c>
      <c r="G935">
        <v>253</v>
      </c>
      <c r="H935" s="4">
        <v>651.21</v>
      </c>
      <c r="I935" s="4">
        <v>524.96</v>
      </c>
      <c r="J935" s="4">
        <v>164756.13</v>
      </c>
      <c r="K935" s="4">
        <v>132814.88</v>
      </c>
      <c r="L935" s="4">
        <f>Hechos[[#This Row],[Importe venta total]]-Hechos[[#This Row],[Importe Coste total]]</f>
        <v>31941.25</v>
      </c>
    </row>
    <row r="936" spans="1:12" x14ac:dyDescent="0.3">
      <c r="A936" t="s">
        <v>907</v>
      </c>
      <c r="B936" t="s">
        <v>974</v>
      </c>
      <c r="C936" t="s">
        <v>17</v>
      </c>
      <c r="D936" s="1">
        <v>44199</v>
      </c>
      <c r="E936">
        <v>418734729</v>
      </c>
      <c r="F936" s="1">
        <v>44202</v>
      </c>
      <c r="G936">
        <v>1766</v>
      </c>
      <c r="H936" s="4">
        <v>9.33</v>
      </c>
      <c r="I936" s="4">
        <v>6.92</v>
      </c>
      <c r="J936" s="4">
        <v>16476.78</v>
      </c>
      <c r="K936" s="4">
        <v>12220.72</v>
      </c>
      <c r="L936" s="4">
        <f>Hechos[[#This Row],[Importe venta total]]-Hechos[[#This Row],[Importe Coste total]]</f>
        <v>4256.0599999999995</v>
      </c>
    </row>
    <row r="937" spans="1:12" x14ac:dyDescent="0.3">
      <c r="A937" t="s">
        <v>908</v>
      </c>
      <c r="B937" t="s">
        <v>980</v>
      </c>
      <c r="C937" t="s">
        <v>19</v>
      </c>
      <c r="D937" s="1">
        <v>43932</v>
      </c>
      <c r="E937">
        <v>922643697</v>
      </c>
      <c r="F937" s="1">
        <v>43958</v>
      </c>
      <c r="G937">
        <v>9628</v>
      </c>
      <c r="H937" s="4">
        <v>437.2</v>
      </c>
      <c r="I937" s="4">
        <v>263.33</v>
      </c>
      <c r="J937" s="4">
        <v>4209361.5999999996</v>
      </c>
      <c r="K937" s="4">
        <v>2535341.2400000002</v>
      </c>
      <c r="L937" s="4">
        <f>Hechos[[#This Row],[Importe venta total]]-Hechos[[#This Row],[Importe Coste total]]</f>
        <v>1674020.3599999994</v>
      </c>
    </row>
    <row r="938" spans="1:12" x14ac:dyDescent="0.3">
      <c r="A938" t="s">
        <v>909</v>
      </c>
      <c r="B938" t="s">
        <v>984</v>
      </c>
      <c r="C938" t="s">
        <v>14</v>
      </c>
      <c r="D938" s="1">
        <v>44316</v>
      </c>
      <c r="E938">
        <v>880710685</v>
      </c>
      <c r="F938" s="1">
        <v>44366</v>
      </c>
      <c r="G938">
        <v>718</v>
      </c>
      <c r="H938" s="4">
        <v>651.21</v>
      </c>
      <c r="I938" s="4">
        <v>524.96</v>
      </c>
      <c r="J938" s="4">
        <v>467568.78</v>
      </c>
      <c r="K938" s="4">
        <v>376921.28</v>
      </c>
      <c r="L938" s="4">
        <f>Hechos[[#This Row],[Importe venta total]]-Hechos[[#This Row],[Importe Coste total]]</f>
        <v>90647.5</v>
      </c>
    </row>
    <row r="939" spans="1:12" x14ac:dyDescent="0.3">
      <c r="A939" t="s">
        <v>910</v>
      </c>
      <c r="B939" t="s">
        <v>990</v>
      </c>
      <c r="C939" t="s">
        <v>17</v>
      </c>
      <c r="D939" s="1">
        <v>44640</v>
      </c>
      <c r="E939">
        <v>782047021</v>
      </c>
      <c r="F939" s="1">
        <v>44657</v>
      </c>
      <c r="G939">
        <v>3947</v>
      </c>
      <c r="H939" s="4">
        <v>668.27</v>
      </c>
      <c r="I939" s="4">
        <v>502.54</v>
      </c>
      <c r="J939" s="4">
        <v>2637661.69</v>
      </c>
      <c r="K939" s="4">
        <v>1983525.38</v>
      </c>
      <c r="L939" s="4">
        <f>Hechos[[#This Row],[Importe venta total]]-Hechos[[#This Row],[Importe Coste total]]</f>
        <v>654136.31000000006</v>
      </c>
    </row>
    <row r="940" spans="1:12" x14ac:dyDescent="0.3">
      <c r="A940" t="s">
        <v>911</v>
      </c>
      <c r="B940" t="s">
        <v>976</v>
      </c>
      <c r="C940" t="s">
        <v>12</v>
      </c>
      <c r="D940" s="1">
        <v>44863</v>
      </c>
      <c r="E940">
        <v>286076533</v>
      </c>
      <c r="F940" s="1">
        <v>44875</v>
      </c>
      <c r="G940">
        <v>5258</v>
      </c>
      <c r="H940" s="4">
        <v>255.28</v>
      </c>
      <c r="I940" s="4">
        <v>159.41999999999999</v>
      </c>
      <c r="J940" s="4">
        <v>1342262.24</v>
      </c>
      <c r="K940" s="4">
        <v>838230.36</v>
      </c>
      <c r="L940" s="4">
        <f>Hechos[[#This Row],[Importe venta total]]-Hechos[[#This Row],[Importe Coste total]]</f>
        <v>504031.88</v>
      </c>
    </row>
    <row r="941" spans="1:12" x14ac:dyDescent="0.3">
      <c r="A941" t="s">
        <v>277</v>
      </c>
      <c r="B941" t="s">
        <v>976</v>
      </c>
      <c r="C941" t="s">
        <v>14</v>
      </c>
      <c r="D941" s="1">
        <v>44044</v>
      </c>
      <c r="E941">
        <v>472535550</v>
      </c>
      <c r="F941" s="1">
        <v>44072</v>
      </c>
      <c r="G941">
        <v>2625</v>
      </c>
      <c r="H941" s="4">
        <v>255.28</v>
      </c>
      <c r="I941" s="4">
        <v>159.41999999999999</v>
      </c>
      <c r="J941" s="4">
        <v>670110</v>
      </c>
      <c r="K941" s="4">
        <v>418477.49999999994</v>
      </c>
      <c r="L941" s="4">
        <f>Hechos[[#This Row],[Importe venta total]]-Hechos[[#This Row],[Importe Coste total]]</f>
        <v>251632.50000000006</v>
      </c>
    </row>
    <row r="942" spans="1:12" x14ac:dyDescent="0.3">
      <c r="A942" t="s">
        <v>912</v>
      </c>
      <c r="B942" t="s">
        <v>970</v>
      </c>
      <c r="C942" t="s">
        <v>14</v>
      </c>
      <c r="D942" s="1">
        <v>44001</v>
      </c>
      <c r="E942">
        <v>691472899</v>
      </c>
      <c r="F942" s="1">
        <v>44050</v>
      </c>
      <c r="G942">
        <v>1052</v>
      </c>
      <c r="H942" s="4">
        <v>421.89</v>
      </c>
      <c r="I942" s="4">
        <v>364.69</v>
      </c>
      <c r="J942" s="4">
        <v>443828.28</v>
      </c>
      <c r="K942" s="4">
        <v>383653.88</v>
      </c>
      <c r="L942" s="4">
        <f>Hechos[[#This Row],[Importe venta total]]-Hechos[[#This Row],[Importe Coste total]]</f>
        <v>60174.400000000023</v>
      </c>
    </row>
    <row r="943" spans="1:12" x14ac:dyDescent="0.3">
      <c r="A943" t="s">
        <v>913</v>
      </c>
      <c r="B943" t="s">
        <v>976</v>
      </c>
      <c r="C943" t="s">
        <v>14</v>
      </c>
      <c r="D943" s="1">
        <v>44610</v>
      </c>
      <c r="E943">
        <v>813249909</v>
      </c>
      <c r="F943" s="1">
        <v>44630</v>
      </c>
      <c r="G943">
        <v>7575</v>
      </c>
      <c r="H943" s="4">
        <v>255.28</v>
      </c>
      <c r="I943" s="4">
        <v>159.41999999999999</v>
      </c>
      <c r="J943" s="4">
        <v>1933746</v>
      </c>
      <c r="K943" s="4">
        <v>1207606.5</v>
      </c>
      <c r="L943" s="4">
        <f>Hechos[[#This Row],[Importe venta total]]-Hechos[[#This Row],[Importe Coste total]]</f>
        <v>726139.5</v>
      </c>
    </row>
    <row r="944" spans="1:12" x14ac:dyDescent="0.3">
      <c r="A944" t="s">
        <v>774</v>
      </c>
      <c r="B944" t="s">
        <v>974</v>
      </c>
      <c r="C944" t="s">
        <v>19</v>
      </c>
      <c r="D944" s="1">
        <v>44328</v>
      </c>
      <c r="E944">
        <v>778540408</v>
      </c>
      <c r="F944" s="1">
        <v>44356</v>
      </c>
      <c r="G944">
        <v>6263</v>
      </c>
      <c r="H944" s="4">
        <v>9.33</v>
      </c>
      <c r="I944" s="4">
        <v>6.92</v>
      </c>
      <c r="J944" s="4">
        <v>58433.79</v>
      </c>
      <c r="K944" s="4">
        <v>43339.96</v>
      </c>
      <c r="L944" s="4">
        <f>Hechos[[#This Row],[Importe venta total]]-Hechos[[#This Row],[Importe Coste total]]</f>
        <v>15093.830000000002</v>
      </c>
    </row>
    <row r="945" spans="1:12" x14ac:dyDescent="0.3">
      <c r="A945" t="s">
        <v>914</v>
      </c>
      <c r="B945" t="s">
        <v>970</v>
      </c>
      <c r="C945" t="s">
        <v>12</v>
      </c>
      <c r="D945" s="1">
        <v>43847</v>
      </c>
      <c r="E945">
        <v>148330724</v>
      </c>
      <c r="F945" s="1">
        <v>43868</v>
      </c>
      <c r="G945">
        <v>3212</v>
      </c>
      <c r="H945" s="4">
        <v>421.89</v>
      </c>
      <c r="I945" s="4">
        <v>364.69</v>
      </c>
      <c r="J945" s="4">
        <v>1355110.68</v>
      </c>
      <c r="K945" s="4">
        <v>1171384.28</v>
      </c>
      <c r="L945" s="4">
        <f>Hechos[[#This Row],[Importe venta total]]-Hechos[[#This Row],[Importe Coste total]]</f>
        <v>183726.39999999991</v>
      </c>
    </row>
    <row r="946" spans="1:12" x14ac:dyDescent="0.3">
      <c r="A946" t="s">
        <v>915</v>
      </c>
      <c r="B946" t="s">
        <v>974</v>
      </c>
      <c r="C946" t="s">
        <v>17</v>
      </c>
      <c r="D946" s="1">
        <v>44527</v>
      </c>
      <c r="E946">
        <v>353919684</v>
      </c>
      <c r="F946" s="1">
        <v>44562</v>
      </c>
      <c r="G946">
        <v>1554</v>
      </c>
      <c r="H946" s="4">
        <v>9.33</v>
      </c>
      <c r="I946" s="4">
        <v>6.92</v>
      </c>
      <c r="J946" s="4">
        <v>14498.82</v>
      </c>
      <c r="K946" s="4">
        <v>10753.68</v>
      </c>
      <c r="L946" s="4">
        <f>Hechos[[#This Row],[Importe venta total]]-Hechos[[#This Row],[Importe Coste total]]</f>
        <v>3745.1399999999994</v>
      </c>
    </row>
    <row r="947" spans="1:12" x14ac:dyDescent="0.3">
      <c r="A947" t="s">
        <v>901</v>
      </c>
      <c r="B947" t="s">
        <v>988</v>
      </c>
      <c r="C947" t="s">
        <v>19</v>
      </c>
      <c r="D947" s="1">
        <v>44743</v>
      </c>
      <c r="E947">
        <v>646918618</v>
      </c>
      <c r="F947" s="1">
        <v>44761</v>
      </c>
      <c r="G947">
        <v>6450</v>
      </c>
      <c r="H947" s="4">
        <v>109.28</v>
      </c>
      <c r="I947" s="4">
        <v>35.840000000000003</v>
      </c>
      <c r="J947" s="4">
        <v>704856</v>
      </c>
      <c r="K947" s="4">
        <v>231168.00000000003</v>
      </c>
      <c r="L947" s="4">
        <f>Hechos[[#This Row],[Importe venta total]]-Hechos[[#This Row],[Importe Coste total]]</f>
        <v>473688</v>
      </c>
    </row>
    <row r="948" spans="1:12" x14ac:dyDescent="0.3">
      <c r="A948" t="s">
        <v>916</v>
      </c>
      <c r="B948" t="s">
        <v>986</v>
      </c>
      <c r="C948" t="s">
        <v>17</v>
      </c>
      <c r="D948" s="1">
        <v>44584</v>
      </c>
      <c r="E948">
        <v>349251353</v>
      </c>
      <c r="F948" s="1">
        <v>44595</v>
      </c>
      <c r="G948">
        <v>91</v>
      </c>
      <c r="H948" s="4">
        <v>154.06</v>
      </c>
      <c r="I948" s="4">
        <v>90.93</v>
      </c>
      <c r="J948" s="4">
        <v>14019.46</v>
      </c>
      <c r="K948" s="4">
        <v>8274.630000000001</v>
      </c>
      <c r="L948" s="4">
        <f>Hechos[[#This Row],[Importe venta total]]-Hechos[[#This Row],[Importe Coste total]]</f>
        <v>5744.8299999999981</v>
      </c>
    </row>
    <row r="949" spans="1:12" x14ac:dyDescent="0.3">
      <c r="A949" t="s">
        <v>917</v>
      </c>
      <c r="B949" t="s">
        <v>978</v>
      </c>
      <c r="C949" t="s">
        <v>19</v>
      </c>
      <c r="D949" s="1">
        <v>44286</v>
      </c>
      <c r="E949">
        <v>203154218</v>
      </c>
      <c r="F949" s="1">
        <v>44299</v>
      </c>
      <c r="G949">
        <v>6702</v>
      </c>
      <c r="H949" s="4">
        <v>47.45</v>
      </c>
      <c r="I949" s="4">
        <v>31.79</v>
      </c>
      <c r="J949" s="4">
        <v>318009.90000000002</v>
      </c>
      <c r="K949" s="4">
        <v>213056.58</v>
      </c>
      <c r="L949" s="4">
        <f>Hechos[[#This Row],[Importe venta total]]-Hechos[[#This Row],[Importe Coste total]]</f>
        <v>104953.32000000004</v>
      </c>
    </row>
    <row r="950" spans="1:12" x14ac:dyDescent="0.3">
      <c r="A950" t="s">
        <v>918</v>
      </c>
      <c r="B950" t="s">
        <v>978</v>
      </c>
      <c r="C950" t="s">
        <v>17</v>
      </c>
      <c r="D950" s="1">
        <v>44750</v>
      </c>
      <c r="E950">
        <v>121176040</v>
      </c>
      <c r="F950" s="1">
        <v>44765</v>
      </c>
      <c r="G950">
        <v>7538</v>
      </c>
      <c r="H950" s="4">
        <v>47.45</v>
      </c>
      <c r="I950" s="4">
        <v>31.79</v>
      </c>
      <c r="J950" s="4">
        <v>357678.10000000003</v>
      </c>
      <c r="K950" s="4">
        <v>239633.02</v>
      </c>
      <c r="L950" s="4">
        <f>Hechos[[#This Row],[Importe venta total]]-Hechos[[#This Row],[Importe Coste total]]</f>
        <v>118045.08000000005</v>
      </c>
    </row>
    <row r="951" spans="1:12" x14ac:dyDescent="0.3">
      <c r="A951" t="s">
        <v>919</v>
      </c>
      <c r="B951" t="s">
        <v>976</v>
      </c>
      <c r="C951" t="s">
        <v>17</v>
      </c>
      <c r="D951" s="1">
        <v>43897</v>
      </c>
      <c r="E951">
        <v>536178147</v>
      </c>
      <c r="F951" s="1">
        <v>43917</v>
      </c>
      <c r="G951">
        <v>5884</v>
      </c>
      <c r="H951" s="4">
        <v>255.28</v>
      </c>
      <c r="I951" s="4">
        <v>159.41999999999999</v>
      </c>
      <c r="J951" s="4">
        <v>1502067.52</v>
      </c>
      <c r="K951" s="4">
        <v>938027.2799999998</v>
      </c>
      <c r="L951" s="4">
        <f>Hechos[[#This Row],[Importe venta total]]-Hechos[[#This Row],[Importe Coste total]]</f>
        <v>564040.24000000022</v>
      </c>
    </row>
    <row r="952" spans="1:12" x14ac:dyDescent="0.3">
      <c r="A952" t="s">
        <v>920</v>
      </c>
      <c r="B952" t="s">
        <v>986</v>
      </c>
      <c r="C952" t="s">
        <v>14</v>
      </c>
      <c r="D952" s="1">
        <v>44490</v>
      </c>
      <c r="E952">
        <v>151334369</v>
      </c>
      <c r="F952" s="1">
        <v>44507</v>
      </c>
      <c r="G952">
        <v>2058</v>
      </c>
      <c r="H952" s="4">
        <v>154.06</v>
      </c>
      <c r="I952" s="4">
        <v>90.93</v>
      </c>
      <c r="J952" s="4">
        <v>317055.48</v>
      </c>
      <c r="K952" s="4">
        <v>187133.94</v>
      </c>
      <c r="L952" s="4">
        <f>Hechos[[#This Row],[Importe venta total]]-Hechos[[#This Row],[Importe Coste total]]</f>
        <v>129921.53999999998</v>
      </c>
    </row>
    <row r="953" spans="1:12" x14ac:dyDescent="0.3">
      <c r="A953" t="s">
        <v>921</v>
      </c>
      <c r="B953" t="s">
        <v>982</v>
      </c>
      <c r="C953" t="s">
        <v>17</v>
      </c>
      <c r="D953" s="1">
        <v>44219</v>
      </c>
      <c r="E953">
        <v>890131032</v>
      </c>
      <c r="F953" s="1">
        <v>44232</v>
      </c>
      <c r="G953">
        <v>8408</v>
      </c>
      <c r="H953" s="4">
        <v>81.73</v>
      </c>
      <c r="I953" s="4">
        <v>56.67</v>
      </c>
      <c r="J953" s="4">
        <v>687185.84000000008</v>
      </c>
      <c r="K953" s="4">
        <v>476481.36</v>
      </c>
      <c r="L953" s="4">
        <f>Hechos[[#This Row],[Importe venta total]]-Hechos[[#This Row],[Importe Coste total]]</f>
        <v>210704.4800000001</v>
      </c>
    </row>
    <row r="954" spans="1:12" x14ac:dyDescent="0.3">
      <c r="A954" t="s">
        <v>922</v>
      </c>
      <c r="B954" t="s">
        <v>990</v>
      </c>
      <c r="C954" t="s">
        <v>14</v>
      </c>
      <c r="D954" s="1">
        <v>44575</v>
      </c>
      <c r="E954">
        <v>246366965</v>
      </c>
      <c r="F954" s="1">
        <v>44625</v>
      </c>
      <c r="G954">
        <v>4315</v>
      </c>
      <c r="H954" s="4">
        <v>668.27</v>
      </c>
      <c r="I954" s="4">
        <v>502.54</v>
      </c>
      <c r="J954" s="4">
        <v>2883585.05</v>
      </c>
      <c r="K954" s="4">
        <v>2168460.1</v>
      </c>
      <c r="L954" s="4">
        <f>Hechos[[#This Row],[Importe venta total]]-Hechos[[#This Row],[Importe Coste total]]</f>
        <v>715124.94999999972</v>
      </c>
    </row>
    <row r="955" spans="1:12" x14ac:dyDescent="0.3">
      <c r="A955" t="s">
        <v>923</v>
      </c>
      <c r="B955" t="s">
        <v>972</v>
      </c>
      <c r="C955" t="s">
        <v>17</v>
      </c>
      <c r="D955" s="1">
        <v>44064</v>
      </c>
      <c r="E955">
        <v>734153497</v>
      </c>
      <c r="F955" s="1">
        <v>44096</v>
      </c>
      <c r="G955">
        <v>1189</v>
      </c>
      <c r="H955" s="4">
        <v>205.7</v>
      </c>
      <c r="I955" s="4">
        <v>117.11</v>
      </c>
      <c r="J955" s="4">
        <v>244577.3</v>
      </c>
      <c r="K955" s="4">
        <v>139243.79</v>
      </c>
      <c r="L955" s="4">
        <f>Hechos[[#This Row],[Importe venta total]]-Hechos[[#This Row],[Importe Coste total]]</f>
        <v>105333.50999999998</v>
      </c>
    </row>
    <row r="956" spans="1:12" x14ac:dyDescent="0.3">
      <c r="A956" t="s">
        <v>924</v>
      </c>
      <c r="B956" t="s">
        <v>982</v>
      </c>
      <c r="C956" t="s">
        <v>19</v>
      </c>
      <c r="D956" s="1">
        <v>43948</v>
      </c>
      <c r="E956">
        <v>437914454</v>
      </c>
      <c r="F956" s="1">
        <v>43953</v>
      </c>
      <c r="G956">
        <v>7473</v>
      </c>
      <c r="H956" s="4">
        <v>81.73</v>
      </c>
      <c r="I956" s="4">
        <v>56.67</v>
      </c>
      <c r="J956" s="4">
        <v>610768.29</v>
      </c>
      <c r="K956" s="4">
        <v>423494.91</v>
      </c>
      <c r="L956" s="4">
        <f>Hechos[[#This Row],[Importe venta total]]-Hechos[[#This Row],[Importe Coste total]]</f>
        <v>187273.38000000006</v>
      </c>
    </row>
    <row r="957" spans="1:12" x14ac:dyDescent="0.3">
      <c r="A957" t="s">
        <v>925</v>
      </c>
      <c r="B957" t="s">
        <v>990</v>
      </c>
      <c r="C957" t="s">
        <v>14</v>
      </c>
      <c r="D957" s="1">
        <v>44593</v>
      </c>
      <c r="E957">
        <v>662386167</v>
      </c>
      <c r="F957" s="1">
        <v>44621</v>
      </c>
      <c r="G957">
        <v>3641</v>
      </c>
      <c r="H957" s="4">
        <v>668.27</v>
      </c>
      <c r="I957" s="4">
        <v>502.54</v>
      </c>
      <c r="J957" s="4">
        <v>2433171.0699999998</v>
      </c>
      <c r="K957" s="4">
        <v>1829748.14</v>
      </c>
      <c r="L957" s="4">
        <f>Hechos[[#This Row],[Importe venta total]]-Hechos[[#This Row],[Importe Coste total]]</f>
        <v>603422.92999999993</v>
      </c>
    </row>
    <row r="958" spans="1:12" x14ac:dyDescent="0.3">
      <c r="A958" t="s">
        <v>926</v>
      </c>
      <c r="B958" t="s">
        <v>988</v>
      </c>
      <c r="C958" t="s">
        <v>19</v>
      </c>
      <c r="D958" s="1">
        <v>43902</v>
      </c>
      <c r="E958">
        <v>982617461</v>
      </c>
      <c r="F958" s="1">
        <v>43946</v>
      </c>
      <c r="G958">
        <v>7198</v>
      </c>
      <c r="H958" s="4">
        <v>109.28</v>
      </c>
      <c r="I958" s="4">
        <v>35.840000000000003</v>
      </c>
      <c r="J958" s="4">
        <v>786597.44</v>
      </c>
      <c r="K958" s="4">
        <v>257976.32000000004</v>
      </c>
      <c r="L958" s="4">
        <f>Hechos[[#This Row],[Importe venta total]]-Hechos[[#This Row],[Importe Coste total]]</f>
        <v>528621.11999999988</v>
      </c>
    </row>
    <row r="959" spans="1:12" x14ac:dyDescent="0.3">
      <c r="A959" t="s">
        <v>927</v>
      </c>
      <c r="B959" t="s">
        <v>980</v>
      </c>
      <c r="C959" t="s">
        <v>12</v>
      </c>
      <c r="D959" s="1">
        <v>44099</v>
      </c>
      <c r="E959">
        <v>593969666</v>
      </c>
      <c r="F959" s="1">
        <v>44112</v>
      </c>
      <c r="G959">
        <v>7678</v>
      </c>
      <c r="H959" s="4">
        <v>437.2</v>
      </c>
      <c r="I959" s="4">
        <v>263.33</v>
      </c>
      <c r="J959" s="4">
        <v>3356821.6</v>
      </c>
      <c r="K959" s="4">
        <v>2021847.74</v>
      </c>
      <c r="L959" s="4">
        <f>Hechos[[#This Row],[Importe venta total]]-Hechos[[#This Row],[Importe Coste total]]</f>
        <v>1334973.8600000001</v>
      </c>
    </row>
    <row r="960" spans="1:12" x14ac:dyDescent="0.3">
      <c r="A960" t="s">
        <v>928</v>
      </c>
      <c r="B960" t="s">
        <v>986</v>
      </c>
      <c r="C960" t="s">
        <v>14</v>
      </c>
      <c r="D960" s="1">
        <v>43903</v>
      </c>
      <c r="E960">
        <v>562116611</v>
      </c>
      <c r="F960" s="1">
        <v>43937</v>
      </c>
      <c r="G960">
        <v>1651</v>
      </c>
      <c r="H960" s="4">
        <v>154.06</v>
      </c>
      <c r="I960" s="4">
        <v>90.93</v>
      </c>
      <c r="J960" s="4">
        <v>254353.06</v>
      </c>
      <c r="K960" s="4">
        <v>150125.43000000002</v>
      </c>
      <c r="L960" s="4">
        <f>Hechos[[#This Row],[Importe venta total]]-Hechos[[#This Row],[Importe Coste total]]</f>
        <v>104227.62999999998</v>
      </c>
    </row>
    <row r="961" spans="1:12" x14ac:dyDescent="0.3">
      <c r="A961" t="s">
        <v>929</v>
      </c>
      <c r="B961" t="s">
        <v>986</v>
      </c>
      <c r="C961" t="s">
        <v>19</v>
      </c>
      <c r="D961" s="1">
        <v>44266</v>
      </c>
      <c r="E961">
        <v>673044621</v>
      </c>
      <c r="F961" s="1">
        <v>44281</v>
      </c>
      <c r="G961">
        <v>7715</v>
      </c>
      <c r="H961" s="4">
        <v>154.06</v>
      </c>
      <c r="I961" s="4">
        <v>90.93</v>
      </c>
      <c r="J961" s="4">
        <v>1188572.8999999999</v>
      </c>
      <c r="K961" s="4">
        <v>701524.95000000007</v>
      </c>
      <c r="L961" s="4">
        <f>Hechos[[#This Row],[Importe venta total]]-Hechos[[#This Row],[Importe Coste total]]</f>
        <v>487047.94999999984</v>
      </c>
    </row>
    <row r="962" spans="1:12" x14ac:dyDescent="0.3">
      <c r="A962" t="s">
        <v>930</v>
      </c>
      <c r="B962" t="s">
        <v>984</v>
      </c>
      <c r="C962" t="s">
        <v>14</v>
      </c>
      <c r="D962" s="1">
        <v>44722</v>
      </c>
      <c r="E962">
        <v>783052527</v>
      </c>
      <c r="F962" s="1">
        <v>44729</v>
      </c>
      <c r="G962">
        <v>1499</v>
      </c>
      <c r="H962" s="4">
        <v>651.21</v>
      </c>
      <c r="I962" s="4">
        <v>524.96</v>
      </c>
      <c r="J962" s="4">
        <v>976163.79</v>
      </c>
      <c r="K962" s="4">
        <v>786915.04</v>
      </c>
      <c r="L962" s="4">
        <f>Hechos[[#This Row],[Importe venta total]]-Hechos[[#This Row],[Importe Coste total]]</f>
        <v>189248.75</v>
      </c>
    </row>
    <row r="963" spans="1:12" x14ac:dyDescent="0.3">
      <c r="A963" t="s">
        <v>460</v>
      </c>
      <c r="B963" t="s">
        <v>970</v>
      </c>
      <c r="C963" t="s">
        <v>17</v>
      </c>
      <c r="D963" s="1">
        <v>43907</v>
      </c>
      <c r="E963">
        <v>368751657</v>
      </c>
      <c r="F963" s="1">
        <v>43928</v>
      </c>
      <c r="G963">
        <v>664</v>
      </c>
      <c r="H963" s="4">
        <v>421.89</v>
      </c>
      <c r="I963" s="4">
        <v>364.69</v>
      </c>
      <c r="J963" s="4">
        <v>280134.95999999996</v>
      </c>
      <c r="K963" s="4">
        <v>242154.16</v>
      </c>
      <c r="L963" s="4">
        <f>Hechos[[#This Row],[Importe venta total]]-Hechos[[#This Row],[Importe Coste total]]</f>
        <v>37980.799999999959</v>
      </c>
    </row>
    <row r="964" spans="1:12" x14ac:dyDescent="0.3">
      <c r="A964" t="s">
        <v>931</v>
      </c>
      <c r="B964" t="s">
        <v>990</v>
      </c>
      <c r="C964" t="s">
        <v>17</v>
      </c>
      <c r="D964" s="1">
        <v>44259</v>
      </c>
      <c r="E964">
        <v>777065837</v>
      </c>
      <c r="F964" s="1">
        <v>44267</v>
      </c>
      <c r="G964">
        <v>9904</v>
      </c>
      <c r="H964" s="4">
        <v>668.27</v>
      </c>
      <c r="I964" s="4">
        <v>502.54</v>
      </c>
      <c r="J964" s="4">
        <v>6618546.0800000001</v>
      </c>
      <c r="K964" s="4">
        <v>4977156.16</v>
      </c>
      <c r="L964" s="4">
        <f>Hechos[[#This Row],[Importe venta total]]-Hechos[[#This Row],[Importe Coste total]]</f>
        <v>1641389.92</v>
      </c>
    </row>
    <row r="965" spans="1:12" x14ac:dyDescent="0.3">
      <c r="A965" t="s">
        <v>932</v>
      </c>
      <c r="B965" t="s">
        <v>968</v>
      </c>
      <c r="C965" t="s">
        <v>17</v>
      </c>
      <c r="D965" s="1">
        <v>44184</v>
      </c>
      <c r="E965">
        <v>275231397</v>
      </c>
      <c r="F965" s="1">
        <v>44217</v>
      </c>
      <c r="G965">
        <v>5941</v>
      </c>
      <c r="H965" s="4">
        <v>152.58000000000001</v>
      </c>
      <c r="I965" s="4">
        <v>97.44</v>
      </c>
      <c r="J965" s="4">
        <v>906477.78</v>
      </c>
      <c r="K965" s="4">
        <v>578891.04</v>
      </c>
      <c r="L965" s="4">
        <f>Hechos[[#This Row],[Importe venta total]]-Hechos[[#This Row],[Importe Coste total]]</f>
        <v>327586.74</v>
      </c>
    </row>
    <row r="966" spans="1:12" x14ac:dyDescent="0.3">
      <c r="A966" t="s">
        <v>933</v>
      </c>
      <c r="B966" t="s">
        <v>988</v>
      </c>
      <c r="C966" t="s">
        <v>19</v>
      </c>
      <c r="D966" s="1">
        <v>44849</v>
      </c>
      <c r="E966">
        <v>800797164</v>
      </c>
      <c r="F966" s="1">
        <v>44896</v>
      </c>
      <c r="G966">
        <v>2531</v>
      </c>
      <c r="H966" s="4">
        <v>109.28</v>
      </c>
      <c r="I966" s="4">
        <v>35.840000000000003</v>
      </c>
      <c r="J966" s="4">
        <v>276587.68</v>
      </c>
      <c r="K966" s="4">
        <v>90711.039999999994</v>
      </c>
      <c r="L966" s="4">
        <f>Hechos[[#This Row],[Importe venta total]]-Hechos[[#This Row],[Importe Coste total]]</f>
        <v>185876.64</v>
      </c>
    </row>
    <row r="967" spans="1:12" x14ac:dyDescent="0.3">
      <c r="A967" t="s">
        <v>934</v>
      </c>
      <c r="B967" t="s">
        <v>980</v>
      </c>
      <c r="C967" t="s">
        <v>14</v>
      </c>
      <c r="D967" s="1">
        <v>44433</v>
      </c>
      <c r="E967">
        <v>311624467</v>
      </c>
      <c r="F967" s="1">
        <v>44447</v>
      </c>
      <c r="G967">
        <v>5460</v>
      </c>
      <c r="H967" s="4">
        <v>437.2</v>
      </c>
      <c r="I967" s="4">
        <v>263.33</v>
      </c>
      <c r="J967" s="4">
        <v>2387112</v>
      </c>
      <c r="K967" s="4">
        <v>1437781.7999999998</v>
      </c>
      <c r="L967" s="4">
        <f>Hechos[[#This Row],[Importe venta total]]-Hechos[[#This Row],[Importe Coste total]]</f>
        <v>949330.20000000019</v>
      </c>
    </row>
    <row r="968" spans="1:12" x14ac:dyDescent="0.3">
      <c r="A968" t="s">
        <v>28</v>
      </c>
      <c r="B968" t="s">
        <v>978</v>
      </c>
      <c r="C968" t="s">
        <v>17</v>
      </c>
      <c r="D968" s="1">
        <v>43872</v>
      </c>
      <c r="E968">
        <v>435887134</v>
      </c>
      <c r="F968" s="1">
        <v>43911</v>
      </c>
      <c r="G968">
        <v>7544</v>
      </c>
      <c r="H968" s="4">
        <v>47.45</v>
      </c>
      <c r="I968" s="4">
        <v>31.79</v>
      </c>
      <c r="J968" s="4">
        <v>357962.80000000005</v>
      </c>
      <c r="K968" s="4">
        <v>239823.76</v>
      </c>
      <c r="L968" s="4">
        <f>Hechos[[#This Row],[Importe venta total]]-Hechos[[#This Row],[Importe Coste total]]</f>
        <v>118139.04000000004</v>
      </c>
    </row>
    <row r="969" spans="1:12" x14ac:dyDescent="0.3">
      <c r="A969" t="s">
        <v>935</v>
      </c>
      <c r="B969" t="s">
        <v>986</v>
      </c>
      <c r="C969" t="s">
        <v>14</v>
      </c>
      <c r="D969" s="1">
        <v>44249</v>
      </c>
      <c r="E969">
        <v>622071492</v>
      </c>
      <c r="F969" s="1">
        <v>44289</v>
      </c>
      <c r="G969">
        <v>3633</v>
      </c>
      <c r="H969" s="4">
        <v>154.06</v>
      </c>
      <c r="I969" s="4">
        <v>90.93</v>
      </c>
      <c r="J969" s="4">
        <v>559699.98</v>
      </c>
      <c r="K969" s="4">
        <v>330348.69</v>
      </c>
      <c r="L969" s="4">
        <f>Hechos[[#This Row],[Importe venta total]]-Hechos[[#This Row],[Importe Coste total]]</f>
        <v>229351.28999999998</v>
      </c>
    </row>
    <row r="970" spans="1:12" x14ac:dyDescent="0.3">
      <c r="A970" t="s">
        <v>936</v>
      </c>
      <c r="B970" t="s">
        <v>980</v>
      </c>
      <c r="C970" t="s">
        <v>19</v>
      </c>
      <c r="D970" s="1">
        <v>44185</v>
      </c>
      <c r="E970">
        <v>388976371</v>
      </c>
      <c r="F970" s="1">
        <v>44205</v>
      </c>
      <c r="G970">
        <v>5607</v>
      </c>
      <c r="H970" s="4">
        <v>437.2</v>
      </c>
      <c r="I970" s="4">
        <v>263.33</v>
      </c>
      <c r="J970" s="4">
        <v>2451380.4</v>
      </c>
      <c r="K970" s="4">
        <v>1476491.3099999998</v>
      </c>
      <c r="L970" s="4">
        <f>Hechos[[#This Row],[Importe venta total]]-Hechos[[#This Row],[Importe Coste total]]</f>
        <v>974889.09000000008</v>
      </c>
    </row>
    <row r="971" spans="1:12" x14ac:dyDescent="0.3">
      <c r="A971" t="s">
        <v>937</v>
      </c>
      <c r="B971" t="s">
        <v>982</v>
      </c>
      <c r="C971" t="s">
        <v>12</v>
      </c>
      <c r="D971" s="1">
        <v>44535</v>
      </c>
      <c r="E971">
        <v>675713098</v>
      </c>
      <c r="F971" s="1">
        <v>44584</v>
      </c>
      <c r="G971">
        <v>7376</v>
      </c>
      <c r="H971" s="4">
        <v>81.73</v>
      </c>
      <c r="I971" s="4">
        <v>56.67</v>
      </c>
      <c r="J971" s="4">
        <v>602840.48</v>
      </c>
      <c r="K971" s="4">
        <v>417997.92</v>
      </c>
      <c r="L971" s="4">
        <f>Hechos[[#This Row],[Importe venta total]]-Hechos[[#This Row],[Importe Coste total]]</f>
        <v>184842.56</v>
      </c>
    </row>
    <row r="972" spans="1:12" x14ac:dyDescent="0.3">
      <c r="A972" t="s">
        <v>938</v>
      </c>
      <c r="B972" t="s">
        <v>974</v>
      </c>
      <c r="C972" t="s">
        <v>19</v>
      </c>
      <c r="D972" s="1">
        <v>44733</v>
      </c>
      <c r="E972">
        <v>691705501</v>
      </c>
      <c r="F972" s="1">
        <v>44766</v>
      </c>
      <c r="G972">
        <v>9884</v>
      </c>
      <c r="H972" s="4">
        <v>9.33</v>
      </c>
      <c r="I972" s="4">
        <v>6.92</v>
      </c>
      <c r="J972" s="4">
        <v>92217.72</v>
      </c>
      <c r="K972" s="4">
        <v>68397.279999999999</v>
      </c>
      <c r="L972" s="4">
        <f>Hechos[[#This Row],[Importe venta total]]-Hechos[[#This Row],[Importe Coste total]]</f>
        <v>23820.440000000002</v>
      </c>
    </row>
    <row r="973" spans="1:12" x14ac:dyDescent="0.3">
      <c r="A973" t="s">
        <v>939</v>
      </c>
      <c r="B973" t="s">
        <v>980</v>
      </c>
      <c r="C973" t="s">
        <v>19</v>
      </c>
      <c r="D973" s="1">
        <v>44364</v>
      </c>
      <c r="E973">
        <v>166689908</v>
      </c>
      <c r="F973" s="1">
        <v>44406</v>
      </c>
      <c r="G973">
        <v>6103</v>
      </c>
      <c r="H973" s="4">
        <v>437.2</v>
      </c>
      <c r="I973" s="4">
        <v>263.33</v>
      </c>
      <c r="J973" s="4">
        <v>2668231.6</v>
      </c>
      <c r="K973" s="4">
        <v>1607102.99</v>
      </c>
      <c r="L973" s="4">
        <f>Hechos[[#This Row],[Importe venta total]]-Hechos[[#This Row],[Importe Coste total]]</f>
        <v>1061128.6100000001</v>
      </c>
    </row>
    <row r="974" spans="1:12" x14ac:dyDescent="0.3">
      <c r="A974" t="s">
        <v>940</v>
      </c>
      <c r="B974" t="s">
        <v>990</v>
      </c>
      <c r="C974" t="s">
        <v>14</v>
      </c>
      <c r="D974" s="1">
        <v>44721</v>
      </c>
      <c r="E974">
        <v>700715148</v>
      </c>
      <c r="F974" s="1">
        <v>44756</v>
      </c>
      <c r="G974">
        <v>6039</v>
      </c>
      <c r="H974" s="4">
        <v>668.27</v>
      </c>
      <c r="I974" s="4">
        <v>502.54</v>
      </c>
      <c r="J974" s="4">
        <v>4035682.53</v>
      </c>
      <c r="K974" s="4">
        <v>3034839.06</v>
      </c>
      <c r="L974" s="4">
        <f>Hechos[[#This Row],[Importe venta total]]-Hechos[[#This Row],[Importe Coste total]]</f>
        <v>1000843.4699999997</v>
      </c>
    </row>
    <row r="975" spans="1:12" x14ac:dyDescent="0.3">
      <c r="A975" t="s">
        <v>24</v>
      </c>
      <c r="B975" t="s">
        <v>978</v>
      </c>
      <c r="C975" t="s">
        <v>19</v>
      </c>
      <c r="D975" s="1">
        <v>44115</v>
      </c>
      <c r="E975">
        <v>814142549</v>
      </c>
      <c r="F975" s="1">
        <v>44149</v>
      </c>
      <c r="G975">
        <v>1727</v>
      </c>
      <c r="H975" s="4">
        <v>47.45</v>
      </c>
      <c r="I975" s="4">
        <v>31.79</v>
      </c>
      <c r="J975" s="4">
        <v>81946.150000000009</v>
      </c>
      <c r="K975" s="4">
        <v>54901.33</v>
      </c>
      <c r="L975" s="4">
        <f>Hechos[[#This Row],[Importe venta total]]-Hechos[[#This Row],[Importe Coste total]]</f>
        <v>27044.820000000007</v>
      </c>
    </row>
    <row r="976" spans="1:12" x14ac:dyDescent="0.3">
      <c r="A976" t="s">
        <v>941</v>
      </c>
      <c r="B976" t="s">
        <v>968</v>
      </c>
      <c r="C976" t="s">
        <v>12</v>
      </c>
      <c r="D976" s="1">
        <v>44657</v>
      </c>
      <c r="E976">
        <v>897645938</v>
      </c>
      <c r="F976" s="1">
        <v>44704</v>
      </c>
      <c r="G976">
        <v>2236</v>
      </c>
      <c r="H976" s="4">
        <v>152.58000000000001</v>
      </c>
      <c r="I976" s="4">
        <v>97.44</v>
      </c>
      <c r="J976" s="4">
        <v>341168.88</v>
      </c>
      <c r="K976" s="4">
        <v>217875.84</v>
      </c>
      <c r="L976" s="4">
        <f>Hechos[[#This Row],[Importe venta total]]-Hechos[[#This Row],[Importe Coste total]]</f>
        <v>123293.04000000001</v>
      </c>
    </row>
    <row r="977" spans="1:12" x14ac:dyDescent="0.3">
      <c r="A977" t="s">
        <v>942</v>
      </c>
      <c r="B977" t="s">
        <v>984</v>
      </c>
      <c r="C977" t="s">
        <v>14</v>
      </c>
      <c r="D977" s="1">
        <v>44429</v>
      </c>
      <c r="E977">
        <v>962211644</v>
      </c>
      <c r="F977" s="1">
        <v>44478</v>
      </c>
      <c r="G977">
        <v>8663</v>
      </c>
      <c r="H977" s="4">
        <v>651.21</v>
      </c>
      <c r="I977" s="4">
        <v>524.96</v>
      </c>
      <c r="J977" s="4">
        <v>5641432.2300000004</v>
      </c>
      <c r="K977" s="4">
        <v>4547728.4800000004</v>
      </c>
      <c r="L977" s="4">
        <f>Hechos[[#This Row],[Importe venta total]]-Hechos[[#This Row],[Importe Coste total]]</f>
        <v>1093703.75</v>
      </c>
    </row>
    <row r="978" spans="1:12" x14ac:dyDescent="0.3">
      <c r="A978" t="s">
        <v>943</v>
      </c>
      <c r="B978" t="s">
        <v>990</v>
      </c>
      <c r="C978" t="s">
        <v>17</v>
      </c>
      <c r="D978" s="1">
        <v>44269</v>
      </c>
      <c r="E978">
        <v>189138495</v>
      </c>
      <c r="F978" s="1">
        <v>44269</v>
      </c>
      <c r="G978">
        <v>9139</v>
      </c>
      <c r="H978" s="4">
        <v>668.27</v>
      </c>
      <c r="I978" s="4">
        <v>502.54</v>
      </c>
      <c r="J978" s="4">
        <v>6107319.5300000003</v>
      </c>
      <c r="K978" s="4">
        <v>4592713.0600000005</v>
      </c>
      <c r="L978" s="4">
        <f>Hechos[[#This Row],[Importe venta total]]-Hechos[[#This Row],[Importe Coste total]]</f>
        <v>1514606.4699999997</v>
      </c>
    </row>
    <row r="979" spans="1:12" x14ac:dyDescent="0.3">
      <c r="A979" t="s">
        <v>944</v>
      </c>
      <c r="B979" t="s">
        <v>974</v>
      </c>
      <c r="C979" t="s">
        <v>17</v>
      </c>
      <c r="D979" s="1">
        <v>44119</v>
      </c>
      <c r="E979">
        <v>980037820</v>
      </c>
      <c r="F979" s="1">
        <v>44145</v>
      </c>
      <c r="G979">
        <v>3824</v>
      </c>
      <c r="H979" s="4">
        <v>9.33</v>
      </c>
      <c r="I979" s="4">
        <v>6.92</v>
      </c>
      <c r="J979" s="4">
        <v>35677.919999999998</v>
      </c>
      <c r="K979" s="4">
        <v>26462.080000000002</v>
      </c>
      <c r="L979" s="4">
        <f>Hechos[[#This Row],[Importe venta total]]-Hechos[[#This Row],[Importe Coste total]]</f>
        <v>9215.8399999999965</v>
      </c>
    </row>
    <row r="980" spans="1:12" x14ac:dyDescent="0.3">
      <c r="A980" t="s">
        <v>945</v>
      </c>
      <c r="B980" t="s">
        <v>976</v>
      </c>
      <c r="C980" t="s">
        <v>14</v>
      </c>
      <c r="D980" s="1">
        <v>44589</v>
      </c>
      <c r="E980">
        <v>406833446</v>
      </c>
      <c r="F980" s="1">
        <v>44629</v>
      </c>
      <c r="G980">
        <v>9912</v>
      </c>
      <c r="H980" s="4">
        <v>255.28</v>
      </c>
      <c r="I980" s="4">
        <v>159.41999999999999</v>
      </c>
      <c r="J980" s="4">
        <v>2530335.36</v>
      </c>
      <c r="K980" s="4">
        <v>1580171.0399999998</v>
      </c>
      <c r="L980" s="4">
        <f>Hechos[[#This Row],[Importe venta total]]-Hechos[[#This Row],[Importe Coste total]]</f>
        <v>950164.32000000007</v>
      </c>
    </row>
    <row r="981" spans="1:12" x14ac:dyDescent="0.3">
      <c r="A981" t="s">
        <v>946</v>
      </c>
      <c r="B981" t="s">
        <v>970</v>
      </c>
      <c r="C981" t="s">
        <v>17</v>
      </c>
      <c r="D981" s="1">
        <v>44348</v>
      </c>
      <c r="E981">
        <v>561761701</v>
      </c>
      <c r="F981" s="1">
        <v>44365</v>
      </c>
      <c r="G981">
        <v>6626</v>
      </c>
      <c r="H981" s="4">
        <v>421.89</v>
      </c>
      <c r="I981" s="4">
        <v>364.69</v>
      </c>
      <c r="J981" s="4">
        <v>2795443.14</v>
      </c>
      <c r="K981" s="4">
        <v>2416435.94</v>
      </c>
      <c r="L981" s="4">
        <f>Hechos[[#This Row],[Importe venta total]]-Hechos[[#This Row],[Importe Coste total]]</f>
        <v>379007.20000000019</v>
      </c>
    </row>
    <row r="982" spans="1:12" x14ac:dyDescent="0.3">
      <c r="A982" t="s">
        <v>947</v>
      </c>
      <c r="B982" t="s">
        <v>986</v>
      </c>
      <c r="C982" t="s">
        <v>12</v>
      </c>
      <c r="D982" s="1">
        <v>44822</v>
      </c>
      <c r="E982">
        <v>907371413</v>
      </c>
      <c r="F982" s="1">
        <v>44845</v>
      </c>
      <c r="G982">
        <v>220</v>
      </c>
      <c r="H982" s="4">
        <v>154.06</v>
      </c>
      <c r="I982" s="4">
        <v>90.93</v>
      </c>
      <c r="J982" s="4">
        <v>33893.199999999997</v>
      </c>
      <c r="K982" s="4">
        <v>20004.599999999999</v>
      </c>
      <c r="L982" s="4">
        <f>Hechos[[#This Row],[Importe venta total]]-Hechos[[#This Row],[Importe Coste total]]</f>
        <v>13888.599999999999</v>
      </c>
    </row>
    <row r="983" spans="1:12" x14ac:dyDescent="0.3">
      <c r="A983" t="s">
        <v>948</v>
      </c>
      <c r="B983" t="s">
        <v>978</v>
      </c>
      <c r="C983" t="s">
        <v>19</v>
      </c>
      <c r="D983" s="1">
        <v>44450</v>
      </c>
      <c r="E983">
        <v>526523911</v>
      </c>
      <c r="F983" s="1">
        <v>44485</v>
      </c>
      <c r="G983">
        <v>8981</v>
      </c>
      <c r="H983" s="4">
        <v>47.45</v>
      </c>
      <c r="I983" s="4">
        <v>31.79</v>
      </c>
      <c r="J983" s="4">
        <v>426148.45</v>
      </c>
      <c r="K983" s="4">
        <v>285505.99</v>
      </c>
      <c r="L983" s="4">
        <f>Hechos[[#This Row],[Importe venta total]]-Hechos[[#This Row],[Importe Coste total]]</f>
        <v>140642.46000000002</v>
      </c>
    </row>
    <row r="984" spans="1:12" x14ac:dyDescent="0.3">
      <c r="A984" t="s">
        <v>949</v>
      </c>
      <c r="B984" t="s">
        <v>978</v>
      </c>
      <c r="C984" t="s">
        <v>14</v>
      </c>
      <c r="D984" s="1">
        <v>44432</v>
      </c>
      <c r="E984">
        <v>372393023</v>
      </c>
      <c r="F984" s="1">
        <v>44451</v>
      </c>
      <c r="G984">
        <v>8226</v>
      </c>
      <c r="H984" s="4">
        <v>47.45</v>
      </c>
      <c r="I984" s="4">
        <v>31.79</v>
      </c>
      <c r="J984" s="4">
        <v>390323.7</v>
      </c>
      <c r="K984" s="4">
        <v>261504.54</v>
      </c>
      <c r="L984" s="4">
        <f>Hechos[[#This Row],[Importe venta total]]-Hechos[[#This Row],[Importe Coste total]]</f>
        <v>128819.16</v>
      </c>
    </row>
    <row r="985" spans="1:12" x14ac:dyDescent="0.3">
      <c r="A985" t="s">
        <v>473</v>
      </c>
      <c r="B985" t="s">
        <v>984</v>
      </c>
      <c r="C985" t="s">
        <v>19</v>
      </c>
      <c r="D985" s="1">
        <v>44023</v>
      </c>
      <c r="E985">
        <v>118465077</v>
      </c>
      <c r="F985" s="1">
        <v>44028</v>
      </c>
      <c r="G985">
        <v>5304</v>
      </c>
      <c r="H985" s="4">
        <v>651.21</v>
      </c>
      <c r="I985" s="4">
        <v>524.96</v>
      </c>
      <c r="J985" s="4">
        <v>3454017.8400000003</v>
      </c>
      <c r="K985" s="4">
        <v>2784387.8400000003</v>
      </c>
      <c r="L985" s="4">
        <f>Hechos[[#This Row],[Importe venta total]]-Hechos[[#This Row],[Importe Coste total]]</f>
        <v>669630</v>
      </c>
    </row>
    <row r="986" spans="1:12" x14ac:dyDescent="0.3">
      <c r="A986" t="s">
        <v>950</v>
      </c>
      <c r="B986" t="s">
        <v>968</v>
      </c>
      <c r="C986" t="s">
        <v>12</v>
      </c>
      <c r="D986" s="1">
        <v>44191</v>
      </c>
      <c r="E986">
        <v>408538901</v>
      </c>
      <c r="F986" s="1">
        <v>44201</v>
      </c>
      <c r="G986">
        <v>4594</v>
      </c>
      <c r="H986" s="4">
        <v>152.58000000000001</v>
      </c>
      <c r="I986" s="4">
        <v>97.44</v>
      </c>
      <c r="J986" s="4">
        <v>700952.52</v>
      </c>
      <c r="K986" s="4">
        <v>447639.36</v>
      </c>
      <c r="L986" s="4">
        <f>Hechos[[#This Row],[Importe venta total]]-Hechos[[#This Row],[Importe Coste total]]</f>
        <v>253313.16000000003</v>
      </c>
    </row>
    <row r="987" spans="1:12" x14ac:dyDescent="0.3">
      <c r="A987" t="s">
        <v>951</v>
      </c>
      <c r="B987" t="s">
        <v>980</v>
      </c>
      <c r="C987" t="s">
        <v>17</v>
      </c>
      <c r="D987" s="1">
        <v>43966</v>
      </c>
      <c r="E987">
        <v>606725823</v>
      </c>
      <c r="F987" s="1">
        <v>43982</v>
      </c>
      <c r="G987">
        <v>2509</v>
      </c>
      <c r="H987" s="4">
        <v>437.2</v>
      </c>
      <c r="I987" s="4">
        <v>263.33</v>
      </c>
      <c r="J987" s="4">
        <v>1096934.8</v>
      </c>
      <c r="K987" s="4">
        <v>660694.97</v>
      </c>
      <c r="L987" s="4">
        <f>Hechos[[#This Row],[Importe venta total]]-Hechos[[#This Row],[Importe Coste total]]</f>
        <v>436239.83000000007</v>
      </c>
    </row>
    <row r="988" spans="1:12" x14ac:dyDescent="0.3">
      <c r="A988" t="s">
        <v>952</v>
      </c>
      <c r="B988" t="s">
        <v>988</v>
      </c>
      <c r="C988" t="s">
        <v>12</v>
      </c>
      <c r="D988" s="1">
        <v>44087</v>
      </c>
      <c r="E988">
        <v>147449672</v>
      </c>
      <c r="F988" s="1">
        <v>44130</v>
      </c>
      <c r="G988">
        <v>2489</v>
      </c>
      <c r="H988" s="4">
        <v>109.28</v>
      </c>
      <c r="I988" s="4">
        <v>35.840000000000003</v>
      </c>
      <c r="J988" s="4">
        <v>271997.92</v>
      </c>
      <c r="K988" s="4">
        <v>89205.760000000009</v>
      </c>
      <c r="L988" s="4">
        <f>Hechos[[#This Row],[Importe venta total]]-Hechos[[#This Row],[Importe Coste total]]</f>
        <v>182792.15999999997</v>
      </c>
    </row>
    <row r="989" spans="1:12" x14ac:dyDescent="0.3">
      <c r="A989" t="s">
        <v>953</v>
      </c>
      <c r="B989" t="s">
        <v>970</v>
      </c>
      <c r="C989" t="s">
        <v>19</v>
      </c>
      <c r="D989" s="1">
        <v>44399</v>
      </c>
      <c r="E989">
        <v>785446774</v>
      </c>
      <c r="F989" s="1">
        <v>44419</v>
      </c>
      <c r="G989">
        <v>10</v>
      </c>
      <c r="H989" s="4">
        <v>421.89</v>
      </c>
      <c r="I989" s="4">
        <v>364.69</v>
      </c>
      <c r="J989" s="4">
        <v>4218.8999999999996</v>
      </c>
      <c r="K989" s="4">
        <v>3646.9</v>
      </c>
      <c r="L989" s="4">
        <f>Hechos[[#This Row],[Importe venta total]]-Hechos[[#This Row],[Importe Coste total]]</f>
        <v>571.99999999999955</v>
      </c>
    </row>
    <row r="990" spans="1:12" x14ac:dyDescent="0.3">
      <c r="A990" t="s">
        <v>954</v>
      </c>
      <c r="B990" t="s">
        <v>986</v>
      </c>
      <c r="C990" t="s">
        <v>17</v>
      </c>
      <c r="D990" s="1">
        <v>44369</v>
      </c>
      <c r="E990">
        <v>745765960</v>
      </c>
      <c r="F990" s="1">
        <v>44391</v>
      </c>
      <c r="G990">
        <v>7575</v>
      </c>
      <c r="H990" s="4">
        <v>154.06</v>
      </c>
      <c r="I990" s="4">
        <v>90.93</v>
      </c>
      <c r="J990" s="4">
        <v>1167004.5</v>
      </c>
      <c r="K990" s="4">
        <v>688794.75</v>
      </c>
      <c r="L990" s="4">
        <f>Hechos[[#This Row],[Importe venta total]]-Hechos[[#This Row],[Importe Coste total]]</f>
        <v>478209.75</v>
      </c>
    </row>
    <row r="991" spans="1:12" x14ac:dyDescent="0.3">
      <c r="A991" t="s">
        <v>955</v>
      </c>
      <c r="B991" t="s">
        <v>980</v>
      </c>
      <c r="C991" t="s">
        <v>12</v>
      </c>
      <c r="D991" s="1">
        <v>44656</v>
      </c>
      <c r="E991">
        <v>573768556</v>
      </c>
      <c r="F991" s="1">
        <v>44686</v>
      </c>
      <c r="G991">
        <v>9721</v>
      </c>
      <c r="H991" s="4">
        <v>437.2</v>
      </c>
      <c r="I991" s="4">
        <v>263.33</v>
      </c>
      <c r="J991" s="4">
        <v>4250021.2</v>
      </c>
      <c r="K991" s="4">
        <v>2559830.9299999997</v>
      </c>
      <c r="L991" s="4">
        <f>Hechos[[#This Row],[Importe venta total]]-Hechos[[#This Row],[Importe Coste total]]</f>
        <v>1690190.2700000005</v>
      </c>
    </row>
    <row r="992" spans="1:12" x14ac:dyDescent="0.3">
      <c r="A992" t="s">
        <v>956</v>
      </c>
      <c r="B992" t="s">
        <v>968</v>
      </c>
      <c r="C992" t="s">
        <v>17</v>
      </c>
      <c r="D992" s="1">
        <v>44502</v>
      </c>
      <c r="E992">
        <v>885128390</v>
      </c>
      <c r="F992" s="1">
        <v>44520</v>
      </c>
      <c r="G992">
        <v>8015</v>
      </c>
      <c r="H992" s="4">
        <v>152.58000000000001</v>
      </c>
      <c r="I992" s="4">
        <v>97.44</v>
      </c>
      <c r="J992" s="4">
        <v>1222928.7000000002</v>
      </c>
      <c r="K992" s="4">
        <v>780981.6</v>
      </c>
      <c r="L992" s="4">
        <f>Hechos[[#This Row],[Importe venta total]]-Hechos[[#This Row],[Importe Coste total]]</f>
        <v>441947.10000000021</v>
      </c>
    </row>
    <row r="993" spans="1:12" x14ac:dyDescent="0.3">
      <c r="A993" t="s">
        <v>957</v>
      </c>
      <c r="B993" t="s">
        <v>978</v>
      </c>
      <c r="C993" t="s">
        <v>17</v>
      </c>
      <c r="D993" s="1">
        <v>44335</v>
      </c>
      <c r="E993">
        <v>115831792</v>
      </c>
      <c r="F993" s="1">
        <v>44356</v>
      </c>
      <c r="G993">
        <v>6056</v>
      </c>
      <c r="H993" s="4">
        <v>47.45</v>
      </c>
      <c r="I993" s="4">
        <v>31.79</v>
      </c>
      <c r="J993" s="4">
        <v>287357.2</v>
      </c>
      <c r="K993" s="4">
        <v>192520.24</v>
      </c>
      <c r="L993" s="4">
        <f>Hechos[[#This Row],[Importe venta total]]-Hechos[[#This Row],[Importe Coste total]]</f>
        <v>94836.960000000021</v>
      </c>
    </row>
    <row r="994" spans="1:12" x14ac:dyDescent="0.3">
      <c r="A994" t="s">
        <v>958</v>
      </c>
      <c r="B994" t="s">
        <v>974</v>
      </c>
      <c r="C994" t="s">
        <v>19</v>
      </c>
      <c r="D994" s="1">
        <v>44212</v>
      </c>
      <c r="E994">
        <v>372177588</v>
      </c>
      <c r="F994" s="1">
        <v>44226</v>
      </c>
      <c r="G994">
        <v>4474</v>
      </c>
      <c r="H994" s="4">
        <v>9.33</v>
      </c>
      <c r="I994" s="4">
        <v>6.92</v>
      </c>
      <c r="J994" s="4">
        <v>41742.42</v>
      </c>
      <c r="K994" s="4">
        <v>30960.080000000002</v>
      </c>
      <c r="L994" s="4">
        <f>Hechos[[#This Row],[Importe venta total]]-Hechos[[#This Row],[Importe Coste total]]</f>
        <v>10782.339999999997</v>
      </c>
    </row>
    <row r="995" spans="1:12" x14ac:dyDescent="0.3">
      <c r="A995" t="s">
        <v>959</v>
      </c>
      <c r="B995" t="s">
        <v>980</v>
      </c>
      <c r="C995" t="s">
        <v>17</v>
      </c>
      <c r="D995" s="1">
        <v>44336</v>
      </c>
      <c r="E995">
        <v>680777108</v>
      </c>
      <c r="F995" s="1">
        <v>44369</v>
      </c>
      <c r="G995">
        <v>5930</v>
      </c>
      <c r="H995" s="4">
        <v>437.2</v>
      </c>
      <c r="I995" s="4">
        <v>263.33</v>
      </c>
      <c r="J995" s="4">
        <v>2592596</v>
      </c>
      <c r="K995" s="4">
        <v>1561546.9</v>
      </c>
      <c r="L995" s="4">
        <f>Hechos[[#This Row],[Importe venta total]]-Hechos[[#This Row],[Importe Coste total]]</f>
        <v>1031049.1000000001</v>
      </c>
    </row>
    <row r="996" spans="1:12" x14ac:dyDescent="0.3">
      <c r="A996" t="s">
        <v>960</v>
      </c>
      <c r="B996" t="s">
        <v>974</v>
      </c>
      <c r="C996" t="s">
        <v>14</v>
      </c>
      <c r="D996" s="1">
        <v>44533</v>
      </c>
      <c r="E996">
        <v>138554179</v>
      </c>
      <c r="F996" s="1">
        <v>44536</v>
      </c>
      <c r="G996">
        <v>115</v>
      </c>
      <c r="H996" s="4">
        <v>9.33</v>
      </c>
      <c r="I996" s="4">
        <v>6.92</v>
      </c>
      <c r="J996" s="4">
        <v>1072.95</v>
      </c>
      <c r="K996" s="4">
        <v>795.8</v>
      </c>
      <c r="L996" s="4">
        <f>Hechos[[#This Row],[Importe venta total]]-Hechos[[#This Row],[Importe Coste total]]</f>
        <v>277.15000000000009</v>
      </c>
    </row>
    <row r="997" spans="1:12" x14ac:dyDescent="0.3">
      <c r="A997" t="s">
        <v>961</v>
      </c>
      <c r="B997" t="s">
        <v>978</v>
      </c>
      <c r="C997" t="s">
        <v>14</v>
      </c>
      <c r="D997" s="1">
        <v>44777</v>
      </c>
      <c r="E997">
        <v>162745130</v>
      </c>
      <c r="F997" s="1">
        <v>44792</v>
      </c>
      <c r="G997">
        <v>8755</v>
      </c>
      <c r="H997" s="4">
        <v>47.45</v>
      </c>
      <c r="I997" s="4">
        <v>31.79</v>
      </c>
      <c r="J997" s="4">
        <v>415424.75</v>
      </c>
      <c r="K997" s="4">
        <v>278321.45</v>
      </c>
      <c r="L997" s="4">
        <f>Hechos[[#This Row],[Importe venta total]]-Hechos[[#This Row],[Importe Coste total]]</f>
        <v>137103.29999999999</v>
      </c>
    </row>
    <row r="998" spans="1:12" x14ac:dyDescent="0.3">
      <c r="A998" t="s">
        <v>962</v>
      </c>
      <c r="B998" t="s">
        <v>982</v>
      </c>
      <c r="C998" t="s">
        <v>12</v>
      </c>
      <c r="D998" s="1">
        <v>44668</v>
      </c>
      <c r="E998">
        <v>440898787</v>
      </c>
      <c r="F998" s="1">
        <v>44713</v>
      </c>
      <c r="G998">
        <v>604</v>
      </c>
      <c r="H998" s="4">
        <v>81.73</v>
      </c>
      <c r="I998" s="4">
        <v>56.67</v>
      </c>
      <c r="J998" s="4">
        <v>49364.920000000006</v>
      </c>
      <c r="K998" s="4">
        <v>34228.68</v>
      </c>
      <c r="L998" s="4">
        <f>Hechos[[#This Row],[Importe venta total]]-Hechos[[#This Row],[Importe Coste total]]</f>
        <v>15136.240000000005</v>
      </c>
    </row>
    <row r="999" spans="1:12" x14ac:dyDescent="0.3">
      <c r="A999" t="s">
        <v>963</v>
      </c>
      <c r="B999" t="s">
        <v>974</v>
      </c>
      <c r="C999" t="s">
        <v>19</v>
      </c>
      <c r="D999" s="1">
        <v>43950</v>
      </c>
      <c r="E999">
        <v>280876481</v>
      </c>
      <c r="F999" s="1">
        <v>43982</v>
      </c>
      <c r="G999">
        <v>6447</v>
      </c>
      <c r="H999" s="4">
        <v>9.33</v>
      </c>
      <c r="I999" s="4">
        <v>6.92</v>
      </c>
      <c r="J999" s="4">
        <v>60150.51</v>
      </c>
      <c r="K999" s="4">
        <v>44613.24</v>
      </c>
      <c r="L999" s="4">
        <f>Hechos[[#This Row],[Importe venta total]]-Hechos[[#This Row],[Importe Coste total]]</f>
        <v>15537.270000000004</v>
      </c>
    </row>
    <row r="1000" spans="1:12" x14ac:dyDescent="0.3">
      <c r="A1000" t="s">
        <v>964</v>
      </c>
      <c r="B1000" t="s">
        <v>986</v>
      </c>
      <c r="C1000" t="s">
        <v>17</v>
      </c>
      <c r="D1000" s="1">
        <v>44083</v>
      </c>
      <c r="E1000">
        <v>860852038</v>
      </c>
      <c r="F1000" s="1">
        <v>44089</v>
      </c>
      <c r="G1000">
        <v>4103</v>
      </c>
      <c r="H1000" s="4">
        <v>154.06</v>
      </c>
      <c r="I1000" s="4">
        <v>90.93</v>
      </c>
      <c r="J1000" s="4">
        <v>632108.18000000005</v>
      </c>
      <c r="K1000" s="4">
        <v>373085.79</v>
      </c>
      <c r="L1000" s="4">
        <f>Hechos[[#This Row],[Importe venta total]]-Hechos[[#This Row],[Importe Coste total]]</f>
        <v>259022.39000000007</v>
      </c>
    </row>
    <row r="1001" spans="1:12" x14ac:dyDescent="0.3">
      <c r="A1001" t="s">
        <v>965</v>
      </c>
      <c r="B1001" t="s">
        <v>988</v>
      </c>
      <c r="C1001" t="s">
        <v>12</v>
      </c>
      <c r="D1001" s="1">
        <v>44583</v>
      </c>
      <c r="E1001">
        <v>279311788</v>
      </c>
      <c r="F1001" s="1">
        <v>44593</v>
      </c>
      <c r="G1001">
        <v>3420</v>
      </c>
      <c r="H1001" s="4">
        <v>109.28</v>
      </c>
      <c r="I1001" s="4">
        <v>35.840000000000003</v>
      </c>
      <c r="J1001" s="4">
        <v>373737.6</v>
      </c>
      <c r="K1001" s="4">
        <v>122572.80000000002</v>
      </c>
      <c r="L1001" s="4">
        <f>Hechos[[#This Row],[Importe venta total]]-Hechos[[#This Row],[Importe Coste total]]</f>
        <v>251164.79999999996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5945-35E7-47E3-ACB9-76C4C5F7E310}">
  <sheetPr>
    <pageSetUpPr autoPageBreaks="0"/>
  </sheetPr>
  <dimension ref="A1:AH963"/>
  <sheetViews>
    <sheetView showGridLines="0" tabSelected="1" zoomScale="66" zoomScaleNormal="66" workbookViewId="0">
      <selection activeCell="R6" sqref="R6"/>
    </sheetView>
  </sheetViews>
  <sheetFormatPr baseColWidth="10" defaultRowHeight="14.4" x14ac:dyDescent="0.3"/>
  <cols>
    <col min="1" max="1" width="11.5546875" style="8"/>
    <col min="2" max="2" width="17.77734375" bestFit="1" customWidth="1"/>
    <col min="3" max="3" width="16.77734375" bestFit="1" customWidth="1"/>
    <col min="4" max="4" width="1.33203125" customWidth="1"/>
    <col min="5" max="5" width="17.77734375" style="8" bestFit="1" customWidth="1"/>
    <col min="6" max="6" width="15.109375" style="8" bestFit="1" customWidth="1"/>
    <col min="7" max="7" width="2.6640625" customWidth="1"/>
    <col min="8" max="8" width="17.77734375" bestFit="1" customWidth="1"/>
    <col min="9" max="9" width="15.109375" bestFit="1" customWidth="1"/>
    <col min="10" max="10" width="15" bestFit="1" customWidth="1"/>
    <col min="11" max="11" width="19.6640625" customWidth="1"/>
    <col min="20" max="20" width="14" customWidth="1"/>
    <col min="21" max="21" width="17.21875" bestFit="1" customWidth="1"/>
    <col min="32" max="32" width="16" customWidth="1"/>
    <col min="33" max="33" width="19.33203125" customWidth="1"/>
  </cols>
  <sheetData>
    <row r="1" spans="2:34" x14ac:dyDescent="0.3">
      <c r="B1" s="8"/>
      <c r="C1" s="8"/>
      <c r="D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2:34" ht="18" customHeight="1" x14ac:dyDescent="0.3">
      <c r="B2" s="8"/>
      <c r="C2" s="8"/>
      <c r="D2" s="8"/>
      <c r="G2" s="8"/>
      <c r="H2" s="8"/>
      <c r="I2" s="16" t="s">
        <v>1205</v>
      </c>
      <c r="J2" s="16"/>
      <c r="K2" s="16"/>
      <c r="L2" s="16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5"/>
      <c r="AH2" s="5"/>
    </row>
    <row r="3" spans="2:34" ht="18" customHeight="1" x14ac:dyDescent="0.3">
      <c r="B3" s="8"/>
      <c r="C3" s="8"/>
      <c r="D3" s="8"/>
      <c r="G3" s="8"/>
      <c r="H3" s="8"/>
      <c r="I3" s="16"/>
      <c r="J3" s="16"/>
      <c r="K3" s="16"/>
      <c r="L3" s="16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5"/>
      <c r="AH3" s="5"/>
    </row>
    <row r="4" spans="2:34" ht="18" customHeight="1" x14ac:dyDescent="0.3">
      <c r="B4" s="8"/>
      <c r="C4" s="8"/>
      <c r="D4" s="8"/>
      <c r="G4" s="8"/>
      <c r="H4" s="8"/>
      <c r="I4" s="8"/>
      <c r="J4" s="9"/>
      <c r="K4" s="9"/>
      <c r="L4" s="9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5"/>
      <c r="AH4" s="5"/>
    </row>
    <row r="5" spans="2:34" ht="18" customHeight="1" x14ac:dyDescent="0.3">
      <c r="B5" s="8"/>
      <c r="C5" s="8"/>
      <c r="D5" s="8"/>
      <c r="E5" s="10"/>
      <c r="F5" s="10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5"/>
      <c r="AH5" s="5"/>
    </row>
    <row r="6" spans="2:34" ht="18" customHeight="1" x14ac:dyDescent="0.3">
      <c r="B6" s="8"/>
      <c r="C6" s="8"/>
      <c r="D6" s="8"/>
      <c r="E6" s="10"/>
      <c r="F6" s="10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5"/>
      <c r="AH6" s="5"/>
    </row>
    <row r="7" spans="2:34" x14ac:dyDescent="0.3">
      <c r="B7" s="8"/>
      <c r="C7" s="8"/>
      <c r="D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5"/>
      <c r="AH7" s="5"/>
    </row>
    <row r="8" spans="2:34" x14ac:dyDescent="0.3">
      <c r="B8" s="8"/>
      <c r="C8" s="8"/>
      <c r="D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5"/>
      <c r="AH8" s="5"/>
    </row>
    <row r="9" spans="2:34" x14ac:dyDescent="0.3">
      <c r="B9" s="8" t="s">
        <v>1206</v>
      </c>
      <c r="C9" s="8"/>
      <c r="D9" s="8"/>
      <c r="E9" s="8" t="s">
        <v>1207</v>
      </c>
      <c r="G9" s="8"/>
      <c r="H9" s="8" t="s">
        <v>1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5"/>
      <c r="AH9" s="5"/>
    </row>
    <row r="10" spans="2:34" ht="4.8" customHeight="1" x14ac:dyDescent="0.3">
      <c r="B10" s="8"/>
      <c r="C10" s="8"/>
      <c r="D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5"/>
      <c r="AH10" s="5"/>
    </row>
    <row r="11" spans="2:34" x14ac:dyDescent="0.3">
      <c r="B11" s="14" t="s">
        <v>1185</v>
      </c>
      <c r="C11" s="14" t="s">
        <v>1184</v>
      </c>
      <c r="D11" s="8"/>
      <c r="E11" s="8" t="s">
        <v>1185</v>
      </c>
      <c r="F11" s="8" t="s">
        <v>1188</v>
      </c>
      <c r="G11" s="8"/>
      <c r="H11" s="14" t="s">
        <v>1185</v>
      </c>
      <c r="I11" s="14" t="s">
        <v>1187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5"/>
      <c r="AH11" s="5"/>
    </row>
    <row r="12" spans="2:34" x14ac:dyDescent="0.3">
      <c r="B12" s="11" t="s">
        <v>270</v>
      </c>
      <c r="C12" s="12">
        <v>743120.08</v>
      </c>
      <c r="D12" s="8"/>
      <c r="E12" s="11" t="s">
        <v>1189</v>
      </c>
      <c r="G12" s="8"/>
      <c r="H12" s="11" t="s">
        <v>968</v>
      </c>
      <c r="I12" s="12">
        <v>45441631.200000018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5"/>
      <c r="AH12" s="5"/>
    </row>
    <row r="13" spans="2:34" x14ac:dyDescent="0.3">
      <c r="B13" s="11" t="s">
        <v>284</v>
      </c>
      <c r="C13" s="12">
        <v>4594937.7600000007</v>
      </c>
      <c r="D13" s="8"/>
      <c r="E13" s="13" t="s">
        <v>1190</v>
      </c>
      <c r="F13" s="12">
        <v>4391438.58</v>
      </c>
      <c r="G13" s="8"/>
      <c r="H13" s="11" t="s">
        <v>986</v>
      </c>
      <c r="I13" s="12">
        <v>37548906.989999995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5"/>
      <c r="AH13" s="5"/>
    </row>
    <row r="14" spans="2:34" x14ac:dyDescent="0.3">
      <c r="B14" s="11" t="s">
        <v>394</v>
      </c>
      <c r="C14" s="12">
        <v>1994055.8</v>
      </c>
      <c r="D14" s="8"/>
      <c r="E14" s="13" t="s">
        <v>1191</v>
      </c>
      <c r="F14" s="12">
        <v>7757285.6899999976</v>
      </c>
      <c r="G14" s="8"/>
      <c r="H14" s="11" t="s">
        <v>988</v>
      </c>
      <c r="I14" s="12">
        <v>13524008.959999997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5"/>
      <c r="AH14" s="5"/>
    </row>
    <row r="15" spans="2:34" x14ac:dyDescent="0.3">
      <c r="B15" s="11" t="s">
        <v>678</v>
      </c>
      <c r="C15" s="12">
        <v>2312142.2200000002</v>
      </c>
      <c r="D15" s="8"/>
      <c r="E15" s="13" t="s">
        <v>1192</v>
      </c>
      <c r="F15" s="12">
        <v>10127412.09</v>
      </c>
      <c r="G15" s="8"/>
      <c r="H15" s="11" t="s">
        <v>990</v>
      </c>
      <c r="I15" s="12">
        <v>202134654.03999987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5"/>
      <c r="AH15" s="5"/>
    </row>
    <row r="16" spans="2:34" x14ac:dyDescent="0.3">
      <c r="B16" s="11" t="s">
        <v>168</v>
      </c>
      <c r="C16" s="12">
        <v>66261.66</v>
      </c>
      <c r="D16" s="8"/>
      <c r="E16" s="13" t="s">
        <v>1193</v>
      </c>
      <c r="F16" s="12">
        <v>5283917.9000000004</v>
      </c>
      <c r="G16" s="8"/>
      <c r="H16" s="11" t="s">
        <v>970</v>
      </c>
      <c r="I16" s="12">
        <v>154318573.49999994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5"/>
      <c r="AH16" s="5"/>
    </row>
    <row r="17" spans="2:34" x14ac:dyDescent="0.3">
      <c r="B17" s="11" t="s">
        <v>590</v>
      </c>
      <c r="C17" s="12">
        <v>3137529.7800000003</v>
      </c>
      <c r="D17" s="8"/>
      <c r="E17" s="13" t="s">
        <v>1194</v>
      </c>
      <c r="F17" s="12">
        <v>15573901.670000002</v>
      </c>
      <c r="G17" s="8"/>
      <c r="H17" s="11" t="s">
        <v>972</v>
      </c>
      <c r="I17" s="12">
        <v>53175552.149999999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7">
        <f>GETPIVOTDATA("[Measures].[Total Venta]",$B$11)</f>
        <v>1289101896.8099992</v>
      </c>
      <c r="AH17" s="5"/>
    </row>
    <row r="18" spans="2:34" x14ac:dyDescent="0.3">
      <c r="B18" s="11" t="s">
        <v>225</v>
      </c>
      <c r="C18" s="12">
        <v>38187.69</v>
      </c>
      <c r="D18" s="8"/>
      <c r="E18" s="13" t="s">
        <v>1195</v>
      </c>
      <c r="F18" s="12">
        <v>9786807.2599999979</v>
      </c>
      <c r="G18" s="8"/>
      <c r="H18" s="11" t="s">
        <v>974</v>
      </c>
      <c r="I18" s="12">
        <v>2833560.0799999996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7">
        <f>GETPIVOTDATA("[Measures].[Ganancia Total]",$E$11)</f>
        <v>382025379.42999971</v>
      </c>
      <c r="AH18" s="5"/>
    </row>
    <row r="19" spans="2:34" x14ac:dyDescent="0.3">
      <c r="B19" s="11" t="s">
        <v>714</v>
      </c>
      <c r="C19" s="12">
        <v>996087.2</v>
      </c>
      <c r="D19" s="8"/>
      <c r="E19" s="13" t="s">
        <v>1196</v>
      </c>
      <c r="F19" s="12">
        <v>6894676.8300000019</v>
      </c>
      <c r="G19" s="8"/>
      <c r="H19" s="11" t="s">
        <v>976</v>
      </c>
      <c r="I19" s="12">
        <v>68827831.38000001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7">
        <f>GETPIVOTDATA("[Measures].[Coste Total]",$H$11)</f>
        <v>907076517.37999952</v>
      </c>
      <c r="AH19" s="5"/>
    </row>
    <row r="20" spans="2:34" x14ac:dyDescent="0.3">
      <c r="B20" s="11" t="s">
        <v>275</v>
      </c>
      <c r="C20" s="12">
        <v>404084.2</v>
      </c>
      <c r="D20" s="8"/>
      <c r="E20" s="13" t="s">
        <v>1197</v>
      </c>
      <c r="F20" s="12">
        <v>9720631.2899999954</v>
      </c>
      <c r="G20" s="8"/>
      <c r="H20" s="11" t="s">
        <v>978</v>
      </c>
      <c r="I20" s="12">
        <v>14516839.919999998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5"/>
      <c r="AH20" s="5"/>
    </row>
    <row r="21" spans="2:34" x14ac:dyDescent="0.3">
      <c r="B21" s="11" t="s">
        <v>758</v>
      </c>
      <c r="C21" s="12">
        <v>11313.5</v>
      </c>
      <c r="D21" s="8"/>
      <c r="E21" s="13" t="s">
        <v>1198</v>
      </c>
      <c r="F21" s="12">
        <v>10451590.980000004</v>
      </c>
      <c r="G21" s="8"/>
      <c r="H21" s="11" t="s">
        <v>980</v>
      </c>
      <c r="I21" s="12">
        <v>97703856.560000002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5"/>
      <c r="AH21" s="5"/>
    </row>
    <row r="22" spans="2:34" x14ac:dyDescent="0.3">
      <c r="B22" s="11" t="s">
        <v>625</v>
      </c>
      <c r="C22" s="12">
        <v>592827.4</v>
      </c>
      <c r="D22" s="8"/>
      <c r="E22" s="13" t="s">
        <v>1199</v>
      </c>
      <c r="F22" s="12">
        <v>11134332.940000005</v>
      </c>
      <c r="G22" s="8"/>
      <c r="H22" s="11" t="s">
        <v>982</v>
      </c>
      <c r="I22" s="12">
        <v>25795050.59999999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5"/>
      <c r="AH22" s="5"/>
    </row>
    <row r="23" spans="2:34" x14ac:dyDescent="0.3">
      <c r="B23" s="11" t="s">
        <v>673</v>
      </c>
      <c r="C23" s="12">
        <v>707818.62000000011</v>
      </c>
      <c r="D23" s="8"/>
      <c r="E23" s="13" t="s">
        <v>1200</v>
      </c>
      <c r="F23" s="12">
        <v>13414825.310000014</v>
      </c>
      <c r="G23" s="8"/>
      <c r="H23" s="11" t="s">
        <v>984</v>
      </c>
      <c r="I23" s="12">
        <v>191256051.99999997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 t="s">
        <v>1204</v>
      </c>
      <c r="AG23" s="6">
        <f>GETPIVOTDATA("[Measures].[Total Venta]",$B$11)</f>
        <v>1289101896.8099992</v>
      </c>
      <c r="AH23" s="5"/>
    </row>
    <row r="24" spans="2:34" x14ac:dyDescent="0.3">
      <c r="B24" s="11" t="s">
        <v>820</v>
      </c>
      <c r="C24" s="12">
        <v>1876189.7</v>
      </c>
      <c r="D24" s="8"/>
      <c r="E24" s="13" t="s">
        <v>1201</v>
      </c>
      <c r="F24" s="12">
        <v>15672211.390000001</v>
      </c>
      <c r="G24" s="8"/>
      <c r="H24" s="11" t="s">
        <v>1186</v>
      </c>
      <c r="I24" s="12">
        <v>907076517.37999952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 t="s">
        <v>1187</v>
      </c>
      <c r="AG24" s="6">
        <f>-GETPIVOTDATA("[Measures].[Coste Total]",$H$11)</f>
        <v>-907076517.37999952</v>
      </c>
      <c r="AH24" s="5"/>
    </row>
    <row r="25" spans="2:34" x14ac:dyDescent="0.3">
      <c r="B25" s="11" t="s">
        <v>61</v>
      </c>
      <c r="C25" s="12">
        <v>678082.4</v>
      </c>
      <c r="D25" s="8"/>
      <c r="E25" s="11" t="s">
        <v>1202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 t="s">
        <v>1188</v>
      </c>
      <c r="AG25" s="6">
        <f>GETPIVOTDATA("[Measures].[Ganancia Total]",$E$11)</f>
        <v>382025379.42999971</v>
      </c>
      <c r="AH25" s="5"/>
    </row>
    <row r="26" spans="2:34" x14ac:dyDescent="0.3">
      <c r="B26" s="11" t="s">
        <v>957</v>
      </c>
      <c r="C26" s="12">
        <v>287357.2</v>
      </c>
      <c r="D26" s="8"/>
      <c r="E26" s="13" t="s">
        <v>1190</v>
      </c>
      <c r="F26" s="12">
        <v>11062823.280000012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5"/>
      <c r="AH26" s="5"/>
    </row>
    <row r="27" spans="2:34" x14ac:dyDescent="0.3">
      <c r="B27" s="11" t="s">
        <v>298</v>
      </c>
      <c r="C27" s="12">
        <v>450442.85</v>
      </c>
      <c r="D27" s="8"/>
      <c r="E27" s="13" t="s">
        <v>1191</v>
      </c>
      <c r="F27" s="12">
        <v>15695047.790000029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5"/>
      <c r="AH27" s="5"/>
    </row>
    <row r="28" spans="2:34" x14ac:dyDescent="0.3">
      <c r="B28" s="11" t="s">
        <v>736</v>
      </c>
      <c r="C28" s="12">
        <v>1710326.4</v>
      </c>
      <c r="D28" s="8"/>
      <c r="E28" s="13" t="s">
        <v>1192</v>
      </c>
      <c r="F28" s="12">
        <v>18735236.209999993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5"/>
      <c r="AH28" s="5"/>
    </row>
    <row r="29" spans="2:34" x14ac:dyDescent="0.3">
      <c r="B29" s="11" t="s">
        <v>402</v>
      </c>
      <c r="C29" s="12">
        <v>1237255.8600000001</v>
      </c>
      <c r="D29" s="8"/>
      <c r="E29" s="13" t="s">
        <v>1193</v>
      </c>
      <c r="F29" s="12">
        <v>8321119.9499999918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5"/>
      <c r="AH29" s="5"/>
    </row>
    <row r="30" spans="2:34" x14ac:dyDescent="0.3">
      <c r="B30" s="11" t="s">
        <v>473</v>
      </c>
      <c r="C30" s="12">
        <v>5577779.9000000004</v>
      </c>
      <c r="D30" s="8"/>
      <c r="E30" s="13" t="s">
        <v>1194</v>
      </c>
      <c r="F30" s="12">
        <v>12342844.829999994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5"/>
      <c r="AH30" s="5"/>
    </row>
    <row r="31" spans="2:34" x14ac:dyDescent="0.3">
      <c r="B31" s="11" t="s">
        <v>518</v>
      </c>
      <c r="C31" s="12">
        <v>545931.24</v>
      </c>
      <c r="D31" s="8"/>
      <c r="E31" s="13" t="s">
        <v>1195</v>
      </c>
      <c r="F31" s="12">
        <v>13798440.460000008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5"/>
      <c r="AH31" s="5"/>
    </row>
    <row r="32" spans="2:34" x14ac:dyDescent="0.3">
      <c r="B32" s="11" t="s">
        <v>918</v>
      </c>
      <c r="C32" s="12">
        <v>357678.10000000003</v>
      </c>
      <c r="D32" s="8"/>
      <c r="E32" s="13" t="s">
        <v>1196</v>
      </c>
      <c r="F32" s="12">
        <v>12524337.640000012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5"/>
      <c r="AH32" s="5"/>
    </row>
    <row r="33" spans="2:34" x14ac:dyDescent="0.3">
      <c r="B33" s="11" t="s">
        <v>231</v>
      </c>
      <c r="C33" s="12">
        <v>306527</v>
      </c>
      <c r="D33" s="8"/>
      <c r="E33" s="13" t="s">
        <v>1197</v>
      </c>
      <c r="F33" s="12">
        <v>11543195.799999986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5"/>
      <c r="AH33" s="5"/>
    </row>
    <row r="34" spans="2:34" x14ac:dyDescent="0.3">
      <c r="B34" s="11" t="s">
        <v>203</v>
      </c>
      <c r="C34" s="12">
        <v>1327339.2</v>
      </c>
      <c r="D34" s="8"/>
      <c r="E34" s="13" t="s">
        <v>1198</v>
      </c>
      <c r="F34" s="12">
        <v>14289509.009999998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5"/>
      <c r="AH34" s="5"/>
    </row>
    <row r="35" spans="2:34" x14ac:dyDescent="0.3">
      <c r="B35" s="11" t="s">
        <v>717</v>
      </c>
      <c r="C35" s="12">
        <v>82397.119999999995</v>
      </c>
      <c r="D35" s="8"/>
      <c r="E35" s="13" t="s">
        <v>1199</v>
      </c>
      <c r="F35" s="12">
        <v>8450981.1999999993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5"/>
      <c r="AH35" s="5"/>
    </row>
    <row r="36" spans="2:34" x14ac:dyDescent="0.3">
      <c r="B36" s="11" t="s">
        <v>29</v>
      </c>
      <c r="C36" s="12">
        <v>26945.040000000001</v>
      </c>
      <c r="D36" s="8"/>
      <c r="E36" s="13" t="s">
        <v>1200</v>
      </c>
      <c r="F36" s="12">
        <v>9380128.2299999967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5"/>
      <c r="AH36" s="5"/>
    </row>
    <row r="37" spans="2:34" x14ac:dyDescent="0.3">
      <c r="B37" s="11" t="s">
        <v>600</v>
      </c>
      <c r="C37" s="12">
        <v>1059355</v>
      </c>
      <c r="D37" s="8"/>
      <c r="E37" s="13" t="s">
        <v>1201</v>
      </c>
      <c r="F37" s="12">
        <v>11643302.510000005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5"/>
      <c r="AH37" s="5"/>
    </row>
    <row r="38" spans="2:34" x14ac:dyDescent="0.3">
      <c r="B38" s="11" t="s">
        <v>524</v>
      </c>
      <c r="C38" s="12">
        <v>3557560.23</v>
      </c>
      <c r="D38" s="8"/>
      <c r="E38" s="11" t="s">
        <v>1203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5"/>
      <c r="AH38" s="5"/>
    </row>
    <row r="39" spans="2:34" x14ac:dyDescent="0.3">
      <c r="B39" s="11" t="s">
        <v>150</v>
      </c>
      <c r="C39" s="12">
        <v>1728291.4</v>
      </c>
      <c r="D39" s="8"/>
      <c r="E39" s="13" t="s">
        <v>1190</v>
      </c>
      <c r="F39" s="12">
        <v>3233130.4700000044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5"/>
      <c r="AH39" s="5"/>
    </row>
    <row r="40" spans="2:34" x14ac:dyDescent="0.3">
      <c r="B40" s="11" t="s">
        <v>786</v>
      </c>
      <c r="C40" s="12">
        <v>1823040.56</v>
      </c>
      <c r="D40" s="8"/>
      <c r="E40" s="13" t="s">
        <v>1191</v>
      </c>
      <c r="F40" s="12">
        <v>13231218.340000007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5"/>
      <c r="AH40" s="5"/>
    </row>
    <row r="41" spans="2:34" x14ac:dyDescent="0.3">
      <c r="B41" s="11" t="s">
        <v>248</v>
      </c>
      <c r="C41" s="12">
        <v>1803371.9</v>
      </c>
      <c r="D41" s="8"/>
      <c r="E41" s="13" t="s">
        <v>1192</v>
      </c>
      <c r="F41" s="12">
        <v>12262340.800000001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5"/>
      <c r="AH41" s="5"/>
    </row>
    <row r="42" spans="2:34" x14ac:dyDescent="0.3">
      <c r="B42" s="11" t="s">
        <v>874</v>
      </c>
      <c r="C42" s="12">
        <v>1623590.1</v>
      </c>
      <c r="D42" s="8"/>
      <c r="E42" s="13" t="s">
        <v>1193</v>
      </c>
      <c r="F42" s="12">
        <v>10827871.539999999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5"/>
      <c r="AH42" s="5"/>
    </row>
    <row r="43" spans="2:34" x14ac:dyDescent="0.3">
      <c r="B43" s="11" t="s">
        <v>530</v>
      </c>
      <c r="C43" s="12">
        <v>400857.59999999998</v>
      </c>
      <c r="D43" s="8"/>
      <c r="E43" s="13" t="s">
        <v>1194</v>
      </c>
      <c r="F43" s="12">
        <v>12033633.700000003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5"/>
      <c r="AH43" s="5"/>
    </row>
    <row r="44" spans="2:34" x14ac:dyDescent="0.3">
      <c r="B44" s="11" t="s">
        <v>688</v>
      </c>
      <c r="C44" s="12">
        <v>1884.66</v>
      </c>
      <c r="D44" s="8"/>
      <c r="E44" s="13" t="s">
        <v>1195</v>
      </c>
      <c r="F44" s="12">
        <v>7832726.4100000039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5"/>
      <c r="AH44" s="5"/>
    </row>
    <row r="45" spans="2:34" x14ac:dyDescent="0.3">
      <c r="B45" s="11" t="s">
        <v>56</v>
      </c>
      <c r="C45" s="12">
        <v>559513.59999999998</v>
      </c>
      <c r="D45" s="8"/>
      <c r="E45" s="13" t="s">
        <v>1196</v>
      </c>
      <c r="F45" s="12">
        <v>11447931.77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5"/>
      <c r="AH45" s="5"/>
    </row>
    <row r="46" spans="2:34" x14ac:dyDescent="0.3">
      <c r="B46" s="11" t="s">
        <v>620</v>
      </c>
      <c r="C46" s="12">
        <v>5799915.3300000001</v>
      </c>
      <c r="D46" s="8"/>
      <c r="E46" s="13" t="s">
        <v>1197</v>
      </c>
      <c r="F46" s="12">
        <v>13773965.310000006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5"/>
      <c r="AH46" s="5"/>
    </row>
    <row r="47" spans="2:34" x14ac:dyDescent="0.3">
      <c r="B47" s="11" t="s">
        <v>749</v>
      </c>
      <c r="C47" s="12">
        <v>1735902.2999999998</v>
      </c>
      <c r="D47" s="8"/>
      <c r="E47" s="13" t="s">
        <v>1198</v>
      </c>
      <c r="F47" s="12">
        <v>14213016.669999991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5"/>
      <c r="AH47" s="5"/>
    </row>
    <row r="48" spans="2:34" x14ac:dyDescent="0.3">
      <c r="B48" s="11" t="s">
        <v>578</v>
      </c>
      <c r="C48" s="12">
        <v>640138.39999999991</v>
      </c>
      <c r="D48" s="8"/>
      <c r="E48" s="13" t="s">
        <v>1199</v>
      </c>
      <c r="F48" s="12">
        <v>7959090.9899999984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5"/>
      <c r="AH48" s="5"/>
    </row>
    <row r="49" spans="2:34" x14ac:dyDescent="0.3">
      <c r="B49" s="11" t="s">
        <v>241</v>
      </c>
      <c r="C49" s="12">
        <v>511164.5</v>
      </c>
      <c r="D49" s="8"/>
      <c r="E49" s="13" t="s">
        <v>1200</v>
      </c>
      <c r="F49" s="12">
        <v>5615586.1099999994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5"/>
      <c r="AH49" s="5"/>
    </row>
    <row r="50" spans="2:34" x14ac:dyDescent="0.3">
      <c r="B50" s="11" t="s">
        <v>836</v>
      </c>
      <c r="C50" s="12">
        <v>3476373.6</v>
      </c>
      <c r="D50" s="8"/>
      <c r="E50" s="13" t="s">
        <v>1201</v>
      </c>
      <c r="F50" s="12">
        <v>1598868.4799999995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5"/>
      <c r="AH50" s="5"/>
    </row>
    <row r="51" spans="2:34" x14ac:dyDescent="0.3">
      <c r="B51" s="11" t="s">
        <v>199</v>
      </c>
      <c r="C51" s="12">
        <v>184580.5</v>
      </c>
      <c r="D51" s="8"/>
      <c r="E51" s="11" t="s">
        <v>1186</v>
      </c>
      <c r="F51" s="12">
        <v>382025379.42999971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5"/>
      <c r="AH51" s="5"/>
    </row>
    <row r="52" spans="2:34" x14ac:dyDescent="0.3">
      <c r="B52" s="11" t="s">
        <v>693</v>
      </c>
      <c r="C52" s="12">
        <v>1444017.12</v>
      </c>
      <c r="D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5"/>
      <c r="AH52" s="5"/>
    </row>
    <row r="53" spans="2:34" x14ac:dyDescent="0.3">
      <c r="B53" s="11" t="s">
        <v>179</v>
      </c>
      <c r="C53" s="12">
        <v>1949553.69</v>
      </c>
      <c r="D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5"/>
      <c r="AH53" s="5"/>
    </row>
    <row r="54" spans="2:34" x14ac:dyDescent="0.3">
      <c r="B54" s="11" t="s">
        <v>393</v>
      </c>
      <c r="C54" s="12">
        <v>41863.71</v>
      </c>
      <c r="D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5"/>
      <c r="AH54" s="5"/>
    </row>
    <row r="55" spans="2:34" x14ac:dyDescent="0.3">
      <c r="B55" s="11" t="s">
        <v>960</v>
      </c>
      <c r="C55" s="12">
        <v>1072.95</v>
      </c>
      <c r="D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5"/>
      <c r="AH55" s="5"/>
    </row>
    <row r="56" spans="2:34" x14ac:dyDescent="0.3">
      <c r="B56" s="11" t="s">
        <v>37</v>
      </c>
      <c r="C56" s="12">
        <v>460639.02</v>
      </c>
      <c r="D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5"/>
      <c r="AH56" s="5"/>
    </row>
    <row r="57" spans="2:34" x14ac:dyDescent="0.3">
      <c r="B57" s="11" t="s">
        <v>330</v>
      </c>
      <c r="C57" s="12">
        <v>1547252.08</v>
      </c>
      <c r="D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5"/>
      <c r="AH57" s="5"/>
    </row>
    <row r="58" spans="2:34" x14ac:dyDescent="0.3">
      <c r="B58" s="11" t="s">
        <v>325</v>
      </c>
      <c r="C58" s="12">
        <v>216852.93</v>
      </c>
      <c r="D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5"/>
      <c r="AH58" s="5"/>
    </row>
    <row r="59" spans="2:34" x14ac:dyDescent="0.3">
      <c r="B59" s="11" t="s">
        <v>39</v>
      </c>
      <c r="C59" s="12">
        <v>931600.82</v>
      </c>
      <c r="D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5"/>
      <c r="AH59" s="5"/>
    </row>
    <row r="60" spans="2:34" x14ac:dyDescent="0.3">
      <c r="B60" s="11" t="s">
        <v>92</v>
      </c>
      <c r="C60" s="12">
        <v>345388</v>
      </c>
      <c r="D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5"/>
      <c r="AH60" s="5"/>
    </row>
    <row r="61" spans="2:34" x14ac:dyDescent="0.3">
      <c r="B61" s="11" t="s">
        <v>687</v>
      </c>
      <c r="C61" s="12">
        <v>64816.7</v>
      </c>
      <c r="D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5"/>
      <c r="AH61" s="5"/>
    </row>
    <row r="62" spans="2:34" x14ac:dyDescent="0.3">
      <c r="B62" s="11" t="s">
        <v>290</v>
      </c>
      <c r="C62" s="12">
        <v>1359487.8</v>
      </c>
      <c r="D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5"/>
      <c r="AH62" s="5"/>
    </row>
    <row r="63" spans="2:34" x14ac:dyDescent="0.3">
      <c r="B63" s="11" t="s">
        <v>581</v>
      </c>
      <c r="C63" s="12">
        <v>798829.02</v>
      </c>
      <c r="D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5"/>
      <c r="AH63" s="5"/>
    </row>
    <row r="64" spans="2:34" x14ac:dyDescent="0.3">
      <c r="B64" s="11" t="s">
        <v>803</v>
      </c>
      <c r="C64" s="12">
        <v>228803.9</v>
      </c>
      <c r="D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5"/>
      <c r="AH64" s="5"/>
    </row>
    <row r="65" spans="2:34" x14ac:dyDescent="0.3">
      <c r="B65" s="11" t="s">
        <v>952</v>
      </c>
      <c r="C65" s="12">
        <v>271997.92</v>
      </c>
      <c r="D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5"/>
      <c r="AH65" s="5"/>
    </row>
    <row r="66" spans="2:34" x14ac:dyDescent="0.3">
      <c r="B66" s="11" t="s">
        <v>914</v>
      </c>
      <c r="C66" s="12">
        <v>1355110.68</v>
      </c>
      <c r="D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5"/>
      <c r="AH66" s="5"/>
    </row>
    <row r="67" spans="2:34" x14ac:dyDescent="0.3">
      <c r="B67" s="11" t="s">
        <v>773</v>
      </c>
      <c r="C67" s="12">
        <v>514653.81</v>
      </c>
      <c r="D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5"/>
      <c r="AH67" s="5"/>
    </row>
    <row r="68" spans="2:34" x14ac:dyDescent="0.3">
      <c r="B68" s="11" t="s">
        <v>537</v>
      </c>
      <c r="C68" s="12">
        <v>1153944.1200000001</v>
      </c>
      <c r="D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5"/>
      <c r="AH68" s="5"/>
    </row>
    <row r="69" spans="2:34" x14ac:dyDescent="0.3">
      <c r="B69" s="11" t="s">
        <v>289</v>
      </c>
      <c r="C69" s="12">
        <v>740718.99</v>
      </c>
      <c r="D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5"/>
      <c r="AH69" s="5"/>
    </row>
    <row r="70" spans="2:34" x14ac:dyDescent="0.3">
      <c r="B70" s="11" t="s">
        <v>100</v>
      </c>
      <c r="C70" s="12">
        <v>3311790</v>
      </c>
      <c r="D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5"/>
      <c r="AH70" s="5"/>
    </row>
    <row r="71" spans="2:34" x14ac:dyDescent="0.3">
      <c r="B71" s="11" t="s">
        <v>763</v>
      </c>
      <c r="C71" s="12">
        <v>218080.2</v>
      </c>
      <c r="D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5"/>
      <c r="AH71" s="5"/>
    </row>
    <row r="72" spans="2:34" x14ac:dyDescent="0.3">
      <c r="B72" s="11" t="s">
        <v>850</v>
      </c>
      <c r="C72" s="12">
        <v>785067.52000000002</v>
      </c>
      <c r="D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5"/>
      <c r="AH72" s="5"/>
    </row>
    <row r="73" spans="2:34" x14ac:dyDescent="0.3">
      <c r="B73" s="11" t="s">
        <v>920</v>
      </c>
      <c r="C73" s="12">
        <v>317055.48</v>
      </c>
      <c r="D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5"/>
      <c r="AH73" s="5"/>
    </row>
    <row r="74" spans="2:34" x14ac:dyDescent="0.3">
      <c r="B74" s="11" t="s">
        <v>586</v>
      </c>
      <c r="C74" s="12">
        <v>484658.9</v>
      </c>
      <c r="D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5"/>
      <c r="AH74" s="5"/>
    </row>
    <row r="75" spans="2:34" x14ac:dyDescent="0.3">
      <c r="B75" s="11" t="s">
        <v>779</v>
      </c>
      <c r="C75" s="12">
        <v>219930.75</v>
      </c>
      <c r="D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5"/>
      <c r="AH75" s="5"/>
    </row>
    <row r="76" spans="2:34" x14ac:dyDescent="0.3">
      <c r="B76" s="11" t="s">
        <v>200</v>
      </c>
      <c r="C76" s="12">
        <v>69466.8</v>
      </c>
      <c r="D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5"/>
      <c r="AH76" s="5"/>
    </row>
    <row r="77" spans="2:34" x14ac:dyDescent="0.3">
      <c r="B77" s="11" t="s">
        <v>805</v>
      </c>
      <c r="C77" s="12">
        <v>12203.64</v>
      </c>
      <c r="D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5"/>
      <c r="AH77" s="5"/>
    </row>
    <row r="78" spans="2:34" x14ac:dyDescent="0.3">
      <c r="B78" s="11" t="s">
        <v>680</v>
      </c>
      <c r="C78" s="12">
        <v>5863494.8400000008</v>
      </c>
      <c r="D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5"/>
      <c r="AH78" s="5"/>
    </row>
    <row r="79" spans="2:34" x14ac:dyDescent="0.3">
      <c r="B79" s="11" t="s">
        <v>829</v>
      </c>
      <c r="C79" s="12">
        <v>238484.88</v>
      </c>
      <c r="D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5"/>
      <c r="AH79" s="5"/>
    </row>
    <row r="80" spans="2:34" x14ac:dyDescent="0.3">
      <c r="B80" s="11" t="s">
        <v>804</v>
      </c>
      <c r="C80" s="12">
        <v>43123.26</v>
      </c>
      <c r="D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5"/>
      <c r="AH80" s="5"/>
    </row>
    <row r="81" spans="2:34" x14ac:dyDescent="0.3">
      <c r="B81" s="11" t="s">
        <v>377</v>
      </c>
      <c r="C81" s="12">
        <v>6640086.1500000004</v>
      </c>
      <c r="D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5"/>
      <c r="AH81" s="5"/>
    </row>
    <row r="82" spans="2:34" x14ac:dyDescent="0.3">
      <c r="B82" s="11" t="s">
        <v>839</v>
      </c>
      <c r="C82" s="12">
        <v>337511.85000000003</v>
      </c>
      <c r="D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5"/>
      <c r="AH82" s="5"/>
    </row>
    <row r="83" spans="2:34" x14ac:dyDescent="0.3">
      <c r="B83" s="11" t="s">
        <v>513</v>
      </c>
      <c r="C83" s="12">
        <v>217842.95</v>
      </c>
      <c r="D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5"/>
      <c r="AH83" s="5"/>
    </row>
    <row r="84" spans="2:34" x14ac:dyDescent="0.3">
      <c r="B84" s="11" t="s">
        <v>666</v>
      </c>
      <c r="C84" s="12">
        <v>524112.3000000001</v>
      </c>
      <c r="D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5"/>
      <c r="AH84" s="5"/>
    </row>
    <row r="85" spans="2:34" x14ac:dyDescent="0.3">
      <c r="B85" s="11" t="s">
        <v>359</v>
      </c>
      <c r="C85" s="12">
        <v>3084437.79</v>
      </c>
      <c r="D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5"/>
      <c r="AH85" s="5"/>
    </row>
    <row r="86" spans="2:34" x14ac:dyDescent="0.3">
      <c r="B86" s="11" t="s">
        <v>961</v>
      </c>
      <c r="C86" s="12">
        <v>415424.75</v>
      </c>
      <c r="D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5"/>
      <c r="AH86" s="5"/>
    </row>
    <row r="87" spans="2:34" x14ac:dyDescent="0.3">
      <c r="B87" s="11" t="s">
        <v>249</v>
      </c>
      <c r="C87" s="12">
        <v>5860890</v>
      </c>
      <c r="D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2:34" x14ac:dyDescent="0.3">
      <c r="B88" s="11" t="s">
        <v>939</v>
      </c>
      <c r="C88" s="12">
        <v>2668231.6</v>
      </c>
      <c r="D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spans="2:34" x14ac:dyDescent="0.3">
      <c r="B89" s="11" t="s">
        <v>358</v>
      </c>
      <c r="C89" s="12">
        <v>3571298.85</v>
      </c>
      <c r="D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2:34" x14ac:dyDescent="0.3">
      <c r="B90" s="11" t="s">
        <v>335</v>
      </c>
      <c r="C90" s="12">
        <v>3191020.95</v>
      </c>
      <c r="D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pans="2:34" x14ac:dyDescent="0.3">
      <c r="B91" s="11" t="s">
        <v>754</v>
      </c>
      <c r="C91" s="12">
        <v>204457.2</v>
      </c>
      <c r="D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spans="2:34" x14ac:dyDescent="0.3">
      <c r="B92" s="11" t="s">
        <v>828</v>
      </c>
      <c r="C92" s="12">
        <v>1325153.2</v>
      </c>
      <c r="D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spans="2:34" x14ac:dyDescent="0.3">
      <c r="B93" s="11" t="s">
        <v>682</v>
      </c>
      <c r="C93" s="12">
        <v>1486833.06</v>
      </c>
      <c r="D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spans="2:34" x14ac:dyDescent="0.3">
      <c r="B94" s="11" t="s">
        <v>166</v>
      </c>
      <c r="C94" s="12">
        <v>45875.61</v>
      </c>
      <c r="D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spans="2:34" x14ac:dyDescent="0.3">
      <c r="B95" s="11" t="s">
        <v>230</v>
      </c>
      <c r="C95" s="12">
        <v>2283793.4700000002</v>
      </c>
      <c r="D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spans="2:34" x14ac:dyDescent="0.3">
      <c r="B96" s="11" t="s">
        <v>543</v>
      </c>
      <c r="C96" s="12">
        <v>158.61000000000001</v>
      </c>
      <c r="D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spans="2:32" x14ac:dyDescent="0.3">
      <c r="B97" s="11" t="s">
        <v>242</v>
      </c>
      <c r="C97" s="12">
        <v>1289020.02</v>
      </c>
      <c r="D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spans="2:32" x14ac:dyDescent="0.3">
      <c r="B98" s="11" t="s">
        <v>609</v>
      </c>
      <c r="C98" s="12">
        <v>3447505.74</v>
      </c>
      <c r="D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spans="2:32" x14ac:dyDescent="0.3">
      <c r="B99" s="11" t="s">
        <v>769</v>
      </c>
      <c r="C99" s="12">
        <v>1545502</v>
      </c>
      <c r="D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2:32" x14ac:dyDescent="0.3">
      <c r="B100" s="11" t="s">
        <v>178</v>
      </c>
      <c r="C100" s="12">
        <v>5754384.0899999999</v>
      </c>
      <c r="D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spans="2:32" x14ac:dyDescent="0.3">
      <c r="B101" s="11" t="s">
        <v>611</v>
      </c>
      <c r="C101" s="12">
        <v>2935510.62</v>
      </c>
      <c r="D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spans="2:32" x14ac:dyDescent="0.3">
      <c r="B102" s="11" t="s">
        <v>336</v>
      </c>
      <c r="C102" s="12">
        <v>186684.4</v>
      </c>
      <c r="D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spans="2:32" x14ac:dyDescent="0.3">
      <c r="B103" s="11" t="s">
        <v>71</v>
      </c>
      <c r="C103" s="12">
        <v>565554.26</v>
      </c>
      <c r="D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spans="2:32" x14ac:dyDescent="0.3">
      <c r="B104" s="11" t="s">
        <v>597</v>
      </c>
      <c r="C104" s="12">
        <v>306093.28000000003</v>
      </c>
      <c r="D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spans="2:32" x14ac:dyDescent="0.3">
      <c r="B105" s="11" t="s">
        <v>126</v>
      </c>
      <c r="C105" s="12">
        <v>302073.24</v>
      </c>
      <c r="D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spans="2:32" x14ac:dyDescent="0.3">
      <c r="B106" s="11" t="s">
        <v>127</v>
      </c>
      <c r="C106" s="12">
        <v>701161.67</v>
      </c>
      <c r="D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spans="2:32" x14ac:dyDescent="0.3">
      <c r="B107" s="11" t="s">
        <v>495</v>
      </c>
      <c r="C107" s="12">
        <v>1429206.8</v>
      </c>
      <c r="D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spans="2:32" x14ac:dyDescent="0.3">
      <c r="B108" s="11" t="s">
        <v>653</v>
      </c>
      <c r="C108" s="12">
        <v>1046851.38</v>
      </c>
      <c r="D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spans="2:32" x14ac:dyDescent="0.3">
      <c r="B109" s="11" t="s">
        <v>783</v>
      </c>
      <c r="C109" s="12">
        <v>4697938.0999999996</v>
      </c>
      <c r="D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spans="2:32" x14ac:dyDescent="0.3">
      <c r="B110" s="11" t="s">
        <v>491</v>
      </c>
      <c r="C110" s="12">
        <v>470122.56</v>
      </c>
      <c r="D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spans="2:32" x14ac:dyDescent="0.3">
      <c r="B111" s="11" t="s">
        <v>234</v>
      </c>
      <c r="C111" s="12">
        <v>338689.12</v>
      </c>
      <c r="D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spans="2:32" x14ac:dyDescent="0.3">
      <c r="B112" s="11" t="s">
        <v>339</v>
      </c>
      <c r="C112" s="12">
        <v>3161830.4</v>
      </c>
      <c r="D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spans="2:32" x14ac:dyDescent="0.3">
      <c r="B113" s="11" t="s">
        <v>789</v>
      </c>
      <c r="C113" s="12">
        <v>46259.18</v>
      </c>
      <c r="D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spans="2:32" x14ac:dyDescent="0.3">
      <c r="B114" s="11" t="s">
        <v>677</v>
      </c>
      <c r="C114" s="12">
        <v>379313.88</v>
      </c>
      <c r="D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spans="2:32" x14ac:dyDescent="0.3">
      <c r="B115" s="11" t="s">
        <v>332</v>
      </c>
      <c r="C115" s="12">
        <v>462163</v>
      </c>
      <c r="D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spans="2:32" x14ac:dyDescent="0.3">
      <c r="B116" s="11" t="s">
        <v>536</v>
      </c>
      <c r="C116" s="12">
        <v>1980084.01</v>
      </c>
      <c r="D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spans="2:32" x14ac:dyDescent="0.3">
      <c r="B117" s="11" t="s">
        <v>748</v>
      </c>
      <c r="C117" s="12">
        <v>158893.12</v>
      </c>
      <c r="D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spans="2:32" x14ac:dyDescent="0.3">
      <c r="B118" s="11" t="s">
        <v>943</v>
      </c>
      <c r="C118" s="12">
        <v>6107319.5300000003</v>
      </c>
      <c r="D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spans="2:32" x14ac:dyDescent="0.3">
      <c r="B119" s="11" t="s">
        <v>274</v>
      </c>
      <c r="C119" s="12">
        <v>107750.08</v>
      </c>
      <c r="D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spans="2:32" x14ac:dyDescent="0.3">
      <c r="B120" s="11" t="s">
        <v>665</v>
      </c>
      <c r="C120" s="12">
        <v>575960</v>
      </c>
      <c r="D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spans="2:32" x14ac:dyDescent="0.3">
      <c r="B121" s="11" t="s">
        <v>196</v>
      </c>
      <c r="C121" s="12">
        <v>1726234.4</v>
      </c>
      <c r="D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spans="2:32" x14ac:dyDescent="0.3">
      <c r="B122" s="11" t="s">
        <v>885</v>
      </c>
      <c r="C122" s="12">
        <v>1408222.2</v>
      </c>
      <c r="D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2:32" x14ac:dyDescent="0.3">
      <c r="B123" s="11" t="s">
        <v>314</v>
      </c>
      <c r="C123" s="12">
        <v>599486.82000000007</v>
      </c>
      <c r="D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spans="2:32" x14ac:dyDescent="0.3">
      <c r="B124" s="11" t="s">
        <v>13</v>
      </c>
      <c r="C124" s="12">
        <v>419358.66</v>
      </c>
      <c r="D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spans="2:32" x14ac:dyDescent="0.3">
      <c r="B125" s="11" t="s">
        <v>887</v>
      </c>
      <c r="C125" s="12">
        <v>540590.94000000006</v>
      </c>
      <c r="D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spans="2:32" x14ac:dyDescent="0.3">
      <c r="B126" s="11" t="s">
        <v>109</v>
      </c>
      <c r="C126" s="12">
        <v>244130.25000000003</v>
      </c>
      <c r="D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spans="2:32" x14ac:dyDescent="0.3">
      <c r="B127" s="11" t="s">
        <v>860</v>
      </c>
      <c r="C127" s="12">
        <v>6287432.5500000007</v>
      </c>
      <c r="D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spans="2:32" x14ac:dyDescent="0.3">
      <c r="B128" s="11" t="s">
        <v>47</v>
      </c>
      <c r="C128" s="12">
        <v>553721.76</v>
      </c>
      <c r="D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spans="2:32" x14ac:dyDescent="0.3">
      <c r="B129" s="11" t="s">
        <v>738</v>
      </c>
      <c r="C129" s="12">
        <v>357678.10000000003</v>
      </c>
      <c r="D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spans="2:32" x14ac:dyDescent="0.3">
      <c r="B130" s="11" t="s">
        <v>279</v>
      </c>
      <c r="C130" s="12">
        <v>1398554.2999999998</v>
      </c>
      <c r="D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spans="2:32" x14ac:dyDescent="0.3">
      <c r="B131" s="11" t="s">
        <v>475</v>
      </c>
      <c r="C131" s="12">
        <v>1343249.14</v>
      </c>
      <c r="D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spans="2:32" x14ac:dyDescent="0.3">
      <c r="B132" s="11" t="s">
        <v>917</v>
      </c>
      <c r="C132" s="12">
        <v>318009.90000000002</v>
      </c>
      <c r="D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spans="2:32" x14ac:dyDescent="0.3">
      <c r="B133" s="11" t="s">
        <v>814</v>
      </c>
      <c r="C133" s="12">
        <v>1891880.08</v>
      </c>
      <c r="D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spans="2:32" x14ac:dyDescent="0.3">
      <c r="B134" s="11" t="s">
        <v>262</v>
      </c>
      <c r="C134" s="12">
        <v>728874.66</v>
      </c>
      <c r="D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spans="2:32" x14ac:dyDescent="0.3">
      <c r="B135" s="11" t="s">
        <v>790</v>
      </c>
      <c r="C135" s="12">
        <v>3624456.99</v>
      </c>
      <c r="D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spans="2:32" x14ac:dyDescent="0.3">
      <c r="B136" s="11" t="s">
        <v>435</v>
      </c>
      <c r="C136" s="12">
        <v>4893191.9400000004</v>
      </c>
      <c r="D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spans="2:32" x14ac:dyDescent="0.3">
      <c r="B137" s="11" t="s">
        <v>119</v>
      </c>
      <c r="C137" s="12">
        <v>371106.45</v>
      </c>
      <c r="D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spans="2:32" x14ac:dyDescent="0.3">
      <c r="B138" s="11" t="s">
        <v>160</v>
      </c>
      <c r="C138" s="12">
        <v>9292.68</v>
      </c>
      <c r="D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spans="2:32" x14ac:dyDescent="0.3">
      <c r="B139" s="11" t="s">
        <v>382</v>
      </c>
      <c r="C139" s="12">
        <v>377674.33</v>
      </c>
      <c r="D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spans="2:32" x14ac:dyDescent="0.3">
      <c r="B140" s="11" t="s">
        <v>357</v>
      </c>
      <c r="C140" s="12">
        <v>165768.56</v>
      </c>
      <c r="D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spans="2:32" x14ac:dyDescent="0.3">
      <c r="B141" s="11" t="s">
        <v>85</v>
      </c>
      <c r="C141" s="12">
        <v>721731.6</v>
      </c>
      <c r="D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spans="2:32" x14ac:dyDescent="0.3">
      <c r="B142" s="11" t="s">
        <v>816</v>
      </c>
      <c r="C142" s="12">
        <v>64106.43</v>
      </c>
      <c r="D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spans="2:32" x14ac:dyDescent="0.3">
      <c r="B143" s="11" t="s">
        <v>834</v>
      </c>
      <c r="C143" s="12">
        <v>2721406.5900000003</v>
      </c>
      <c r="D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spans="2:32" x14ac:dyDescent="0.3">
      <c r="B144" s="11" t="s">
        <v>488</v>
      </c>
      <c r="C144" s="12">
        <v>2936378.38</v>
      </c>
      <c r="D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spans="2:32" x14ac:dyDescent="0.3">
      <c r="B145" s="11" t="s">
        <v>313</v>
      </c>
      <c r="C145" s="12">
        <v>3486077.07</v>
      </c>
      <c r="D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spans="2:32" x14ac:dyDescent="0.3">
      <c r="B146" s="11" t="s">
        <v>557</v>
      </c>
      <c r="C146" s="12">
        <v>412435.4</v>
      </c>
      <c r="D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spans="2:32" x14ac:dyDescent="0.3">
      <c r="B147" s="11" t="s">
        <v>303</v>
      </c>
      <c r="C147" s="12">
        <v>81756.399999999994</v>
      </c>
      <c r="D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spans="2:32" x14ac:dyDescent="0.3">
      <c r="B148" s="11" t="s">
        <v>159</v>
      </c>
      <c r="C148" s="12">
        <v>54589.83</v>
      </c>
      <c r="D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spans="2:32" x14ac:dyDescent="0.3">
      <c r="B149" s="11" t="s">
        <v>272</v>
      </c>
      <c r="C149" s="12">
        <v>521927.78</v>
      </c>
      <c r="D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spans="2:32" x14ac:dyDescent="0.3">
      <c r="B150" s="11" t="s">
        <v>235</v>
      </c>
      <c r="C150" s="12">
        <v>1615667.12</v>
      </c>
      <c r="D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spans="2:32" x14ac:dyDescent="0.3">
      <c r="B151" s="11" t="s">
        <v>418</v>
      </c>
      <c r="C151" s="12">
        <v>2529058.96</v>
      </c>
      <c r="D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spans="2:32" x14ac:dyDescent="0.3">
      <c r="B152" s="11" t="s">
        <v>304</v>
      </c>
      <c r="C152" s="12">
        <v>178431.54</v>
      </c>
      <c r="D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spans="2:32" x14ac:dyDescent="0.3">
      <c r="B153" s="11" t="s">
        <v>679</v>
      </c>
      <c r="C153" s="12">
        <v>5035806.9300000006</v>
      </c>
      <c r="D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spans="2:32" x14ac:dyDescent="0.3">
      <c r="B154" s="11" t="s">
        <v>209</v>
      </c>
      <c r="C154" s="12">
        <v>4210236</v>
      </c>
      <c r="D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spans="2:32" x14ac:dyDescent="0.3">
      <c r="B155" s="11" t="s">
        <v>240</v>
      </c>
      <c r="C155" s="12">
        <v>446404.36</v>
      </c>
      <c r="D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spans="2:32" x14ac:dyDescent="0.3">
      <c r="B156" s="11" t="s">
        <v>55</v>
      </c>
      <c r="C156" s="12">
        <v>9432.6299999999992</v>
      </c>
      <c r="D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spans="2:32" x14ac:dyDescent="0.3">
      <c r="B157" s="11" t="s">
        <v>425</v>
      </c>
      <c r="C157" s="12">
        <v>900172.58</v>
      </c>
      <c r="D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spans="2:32" x14ac:dyDescent="0.3">
      <c r="B158" s="11" t="s">
        <v>554</v>
      </c>
      <c r="C158" s="12">
        <v>176398.48</v>
      </c>
      <c r="D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spans="2:32" x14ac:dyDescent="0.3">
      <c r="B159" s="11" t="s">
        <v>149</v>
      </c>
      <c r="C159" s="12">
        <v>134305.12</v>
      </c>
      <c r="D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spans="2:32" x14ac:dyDescent="0.3">
      <c r="B160" s="11" t="s">
        <v>408</v>
      </c>
      <c r="C160" s="12">
        <v>865200.96</v>
      </c>
      <c r="D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spans="2:32" x14ac:dyDescent="0.3">
      <c r="B161" s="11" t="s">
        <v>466</v>
      </c>
      <c r="C161" s="12">
        <v>45569.760000000002</v>
      </c>
      <c r="D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spans="2:32" x14ac:dyDescent="0.3">
      <c r="B162" s="11" t="s">
        <v>118</v>
      </c>
      <c r="C162" s="12">
        <v>3146883.4299999997</v>
      </c>
      <c r="D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spans="2:32" x14ac:dyDescent="0.3">
      <c r="B163" s="11" t="s">
        <v>76</v>
      </c>
      <c r="C163" s="12">
        <v>627604.67000000004</v>
      </c>
      <c r="D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spans="2:32" x14ac:dyDescent="0.3">
      <c r="B164" s="11" t="s">
        <v>16</v>
      </c>
      <c r="C164" s="12">
        <v>820276.39</v>
      </c>
      <c r="D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spans="2:32" x14ac:dyDescent="0.3">
      <c r="B165" s="11" t="s">
        <v>426</v>
      </c>
      <c r="C165" s="12">
        <v>215522.01</v>
      </c>
      <c r="D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spans="2:32" x14ac:dyDescent="0.3">
      <c r="B166" s="11" t="s">
        <v>387</v>
      </c>
      <c r="C166" s="12">
        <v>3206785.8899999997</v>
      </c>
      <c r="D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spans="2:32" x14ac:dyDescent="0.3">
      <c r="B167" s="11" t="s">
        <v>69</v>
      </c>
      <c r="C167" s="12">
        <v>1006165.86</v>
      </c>
      <c r="D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spans="2:32" x14ac:dyDescent="0.3">
      <c r="B168" s="11" t="s">
        <v>689</v>
      </c>
      <c r="C168" s="12">
        <v>1801109.2</v>
      </c>
      <c r="D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spans="2:32" x14ac:dyDescent="0.3">
      <c r="B169" s="11" t="s">
        <v>897</v>
      </c>
      <c r="C169" s="12">
        <v>30219.87</v>
      </c>
      <c r="D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spans="2:32" x14ac:dyDescent="0.3">
      <c r="B170" s="11" t="s">
        <v>487</v>
      </c>
      <c r="C170" s="12">
        <v>48432.03</v>
      </c>
      <c r="D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spans="2:32" x14ac:dyDescent="0.3">
      <c r="B171" s="11" t="s">
        <v>825</v>
      </c>
      <c r="C171" s="12">
        <v>64181.07</v>
      </c>
      <c r="D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spans="2:32" x14ac:dyDescent="0.3">
      <c r="B172" s="11" t="s">
        <v>465</v>
      </c>
      <c r="C172" s="12">
        <v>1380696.4200000002</v>
      </c>
      <c r="D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2:32" x14ac:dyDescent="0.3">
      <c r="B173" s="11" t="s">
        <v>316</v>
      </c>
      <c r="C173" s="12">
        <v>3265428.6</v>
      </c>
      <c r="D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spans="2:32" x14ac:dyDescent="0.3">
      <c r="B174" s="11" t="s">
        <v>327</v>
      </c>
      <c r="C174" s="12">
        <v>581530.53</v>
      </c>
      <c r="D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spans="2:32" x14ac:dyDescent="0.3">
      <c r="B175" s="11" t="s">
        <v>348</v>
      </c>
      <c r="C175" s="12">
        <v>865419.91</v>
      </c>
      <c r="D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spans="2:32" x14ac:dyDescent="0.3">
      <c r="B176" s="11" t="s">
        <v>585</v>
      </c>
      <c r="C176" s="12">
        <v>649232.48</v>
      </c>
      <c r="D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spans="2:32" x14ac:dyDescent="0.3">
      <c r="B177" s="11" t="s">
        <v>843</v>
      </c>
      <c r="C177" s="12">
        <v>592379.04</v>
      </c>
      <c r="D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spans="2:32" x14ac:dyDescent="0.3">
      <c r="B178" s="11" t="s">
        <v>223</v>
      </c>
      <c r="C178" s="12">
        <v>269156.64</v>
      </c>
      <c r="D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spans="2:32" x14ac:dyDescent="0.3">
      <c r="B179" s="11" t="s">
        <v>11</v>
      </c>
      <c r="C179" s="12">
        <v>843767.4</v>
      </c>
      <c r="D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spans="2:32" x14ac:dyDescent="0.3">
      <c r="B180" s="11" t="s">
        <v>84</v>
      </c>
      <c r="C180" s="12">
        <v>407914.43</v>
      </c>
      <c r="D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spans="2:32" x14ac:dyDescent="0.3">
      <c r="B181" s="11" t="s">
        <v>868</v>
      </c>
      <c r="C181" s="12">
        <v>666498.72</v>
      </c>
      <c r="D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spans="2:32" x14ac:dyDescent="0.3">
      <c r="B182" s="11" t="s">
        <v>731</v>
      </c>
      <c r="C182" s="12">
        <v>107472.88</v>
      </c>
      <c r="D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spans="2:32" x14ac:dyDescent="0.3">
      <c r="B183" s="11" t="s">
        <v>572</v>
      </c>
      <c r="C183" s="12">
        <v>38318.31</v>
      </c>
      <c r="D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spans="2:32" x14ac:dyDescent="0.3">
      <c r="B184" s="11" t="s">
        <v>922</v>
      </c>
      <c r="C184" s="12">
        <v>2883585.05</v>
      </c>
      <c r="D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spans="2:32" x14ac:dyDescent="0.3">
      <c r="B185" s="11" t="s">
        <v>879</v>
      </c>
      <c r="C185" s="12">
        <v>39288.600000000006</v>
      </c>
      <c r="D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spans="2:32" x14ac:dyDescent="0.3">
      <c r="B186" s="11" t="s">
        <v>448</v>
      </c>
      <c r="C186" s="12">
        <v>1462692.63</v>
      </c>
      <c r="D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spans="2:32" x14ac:dyDescent="0.3">
      <c r="B187" s="11" t="s">
        <v>652</v>
      </c>
      <c r="C187" s="12">
        <v>153685.56</v>
      </c>
      <c r="D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spans="2:32" x14ac:dyDescent="0.3">
      <c r="B188" s="11" t="s">
        <v>452</v>
      </c>
      <c r="C188" s="12">
        <v>77052.900000000009</v>
      </c>
      <c r="D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spans="2:32" x14ac:dyDescent="0.3">
      <c r="B189" s="11" t="s">
        <v>598</v>
      </c>
      <c r="C189" s="12">
        <v>5502535.1799999997</v>
      </c>
      <c r="D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2:32" x14ac:dyDescent="0.3">
      <c r="B190" s="11" t="s">
        <v>34</v>
      </c>
      <c r="C190" s="12">
        <v>2456364.12</v>
      </c>
      <c r="D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spans="2:32" x14ac:dyDescent="0.3">
      <c r="B191" s="11" t="s">
        <v>837</v>
      </c>
      <c r="C191" s="12">
        <v>614714.24</v>
      </c>
      <c r="D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spans="2:32" x14ac:dyDescent="0.3">
      <c r="B192" s="11" t="s">
        <v>410</v>
      </c>
      <c r="C192" s="12">
        <v>387248.04</v>
      </c>
      <c r="D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spans="2:32" x14ac:dyDescent="0.3">
      <c r="B193" s="11" t="s">
        <v>811</v>
      </c>
      <c r="C193" s="12">
        <v>1505929.7</v>
      </c>
      <c r="D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spans="2:32" x14ac:dyDescent="0.3">
      <c r="B194" s="11" t="s">
        <v>644</v>
      </c>
      <c r="C194" s="12">
        <v>152998.56</v>
      </c>
      <c r="D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spans="2:32" x14ac:dyDescent="0.3">
      <c r="B195" s="11" t="s">
        <v>329</v>
      </c>
      <c r="C195" s="12">
        <v>763059.18</v>
      </c>
      <c r="D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pans="2:32" x14ac:dyDescent="0.3">
      <c r="B196" s="11" t="s">
        <v>863</v>
      </c>
      <c r="C196" s="12">
        <v>640836</v>
      </c>
      <c r="D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spans="2:32" x14ac:dyDescent="0.3">
      <c r="B197" s="11" t="s">
        <v>294</v>
      </c>
      <c r="C197" s="12">
        <v>2486937.7599999998</v>
      </c>
      <c r="D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spans="2:32" x14ac:dyDescent="0.3">
      <c r="B198" s="11" t="s">
        <v>165</v>
      </c>
      <c r="C198" s="12">
        <v>1142873.55</v>
      </c>
      <c r="D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spans="2:32" x14ac:dyDescent="0.3">
      <c r="B199" s="11" t="s">
        <v>321</v>
      </c>
      <c r="C199" s="12">
        <v>936346.39999999979</v>
      </c>
      <c r="D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spans="2:32" x14ac:dyDescent="0.3">
      <c r="B200" s="11" t="s">
        <v>265</v>
      </c>
      <c r="C200" s="12">
        <v>2361754.4</v>
      </c>
      <c r="D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spans="2:32" x14ac:dyDescent="0.3">
      <c r="B201" s="11" t="s">
        <v>369</v>
      </c>
      <c r="C201" s="12">
        <v>971810.48</v>
      </c>
      <c r="D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spans="2:32" x14ac:dyDescent="0.3">
      <c r="B202" s="11" t="s">
        <v>113</v>
      </c>
      <c r="C202" s="12">
        <v>777334.03</v>
      </c>
      <c r="D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spans="2:32" x14ac:dyDescent="0.3">
      <c r="B203" s="11" t="s">
        <v>299</v>
      </c>
      <c r="C203" s="12">
        <v>1145131.8999999999</v>
      </c>
      <c r="D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spans="2:32" x14ac:dyDescent="0.3">
      <c r="B204" s="11" t="s">
        <v>417</v>
      </c>
      <c r="C204" s="12">
        <v>82183.400000000009</v>
      </c>
      <c r="D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spans="2:32" x14ac:dyDescent="0.3">
      <c r="B205" s="11" t="s">
        <v>889</v>
      </c>
      <c r="C205" s="12">
        <v>2049119.73</v>
      </c>
      <c r="D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spans="2:32" x14ac:dyDescent="0.3">
      <c r="B206" s="11" t="s">
        <v>295</v>
      </c>
      <c r="C206" s="12">
        <v>171745.38999999998</v>
      </c>
      <c r="D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spans="2:32" x14ac:dyDescent="0.3">
      <c r="B207" s="11" t="s">
        <v>932</v>
      </c>
      <c r="C207" s="12">
        <v>906477.78</v>
      </c>
      <c r="D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spans="2:32" x14ac:dyDescent="0.3">
      <c r="B208" s="11" t="s">
        <v>633</v>
      </c>
      <c r="C208" s="12">
        <v>3401269.83</v>
      </c>
      <c r="D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spans="2:32" x14ac:dyDescent="0.3">
      <c r="B209" s="11" t="s">
        <v>505</v>
      </c>
      <c r="C209" s="12">
        <v>72139.56</v>
      </c>
      <c r="D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spans="2:32" x14ac:dyDescent="0.3">
      <c r="B210" s="11" t="s">
        <v>809</v>
      </c>
      <c r="C210" s="12">
        <v>1333072.1599999999</v>
      </c>
      <c r="D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spans="2:32" x14ac:dyDescent="0.3">
      <c r="B211" s="11" t="s">
        <v>965</v>
      </c>
      <c r="C211" s="12">
        <v>373737.6</v>
      </c>
      <c r="D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spans="2:32" x14ac:dyDescent="0.3">
      <c r="B212" s="11" t="s">
        <v>46</v>
      </c>
      <c r="C212" s="12">
        <v>54186.990000000005</v>
      </c>
      <c r="D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spans="2:32" x14ac:dyDescent="0.3">
      <c r="B213" s="11" t="s">
        <v>963</v>
      </c>
      <c r="C213" s="12">
        <v>60150.51</v>
      </c>
      <c r="D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spans="2:32" x14ac:dyDescent="0.3">
      <c r="B214" s="11" t="s">
        <v>881</v>
      </c>
      <c r="C214" s="12">
        <v>216300.24</v>
      </c>
      <c r="D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spans="2:32" x14ac:dyDescent="0.3">
      <c r="B215" s="11" t="s">
        <v>388</v>
      </c>
      <c r="C215" s="12">
        <v>1020864.72</v>
      </c>
      <c r="D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spans="2:32" x14ac:dyDescent="0.3">
      <c r="B216" s="11" t="s">
        <v>591</v>
      </c>
      <c r="C216" s="12">
        <v>2473407.92</v>
      </c>
      <c r="D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spans="2:32" x14ac:dyDescent="0.3">
      <c r="B217" s="11" t="s">
        <v>477</v>
      </c>
      <c r="C217" s="12">
        <v>792330.58</v>
      </c>
      <c r="D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spans="2:32" x14ac:dyDescent="0.3">
      <c r="B218" s="11" t="s">
        <v>589</v>
      </c>
      <c r="C218" s="12">
        <v>1541588.28</v>
      </c>
      <c r="D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spans="2:32" x14ac:dyDescent="0.3">
      <c r="B219" s="11" t="s">
        <v>523</v>
      </c>
      <c r="C219" s="12">
        <v>1271611.24</v>
      </c>
      <c r="D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spans="2:32" x14ac:dyDescent="0.3">
      <c r="B220" s="11" t="s">
        <v>153</v>
      </c>
      <c r="C220" s="12">
        <v>1489271.7</v>
      </c>
      <c r="D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spans="2:32" x14ac:dyDescent="0.3">
      <c r="B221" s="11" t="s">
        <v>911</v>
      </c>
      <c r="C221" s="12">
        <v>1342262.24</v>
      </c>
      <c r="D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spans="2:32" x14ac:dyDescent="0.3">
      <c r="B222" s="11" t="s">
        <v>22</v>
      </c>
      <c r="C222" s="12">
        <v>3637066.8</v>
      </c>
      <c r="D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spans="2:32" x14ac:dyDescent="0.3">
      <c r="B223" s="11" t="s">
        <v>902</v>
      </c>
      <c r="C223" s="12">
        <v>1315968.3999999999</v>
      </c>
      <c r="D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spans="2:32" x14ac:dyDescent="0.3">
      <c r="B224" s="11" t="s">
        <v>883</v>
      </c>
      <c r="C224" s="12">
        <v>596552.46</v>
      </c>
      <c r="D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spans="2:32" x14ac:dyDescent="0.3">
      <c r="B225" s="11" t="s">
        <v>413</v>
      </c>
      <c r="C225" s="12">
        <v>2297554.7200000002</v>
      </c>
      <c r="D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spans="2:32" x14ac:dyDescent="0.3">
      <c r="B226" s="11" t="s">
        <v>438</v>
      </c>
      <c r="C226" s="12">
        <v>347097.18</v>
      </c>
      <c r="D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spans="2:32" x14ac:dyDescent="0.3">
      <c r="B227" s="11" t="s">
        <v>624</v>
      </c>
      <c r="C227" s="12">
        <v>301256.78000000003</v>
      </c>
      <c r="D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spans="2:32" x14ac:dyDescent="0.3">
      <c r="B228" s="11" t="s">
        <v>668</v>
      </c>
      <c r="C228" s="12">
        <v>84473.44</v>
      </c>
      <c r="D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spans="2:32" x14ac:dyDescent="0.3">
      <c r="B229" s="11" t="s">
        <v>871</v>
      </c>
      <c r="C229" s="12">
        <v>391367.6</v>
      </c>
      <c r="D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spans="2:32" x14ac:dyDescent="0.3">
      <c r="B230" s="11" t="s">
        <v>158</v>
      </c>
      <c r="C230" s="12">
        <v>639725.12</v>
      </c>
      <c r="D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spans="2:32" x14ac:dyDescent="0.3">
      <c r="B231" s="11" t="s">
        <v>548</v>
      </c>
      <c r="C231" s="12">
        <v>948550.4</v>
      </c>
      <c r="D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spans="2:32" x14ac:dyDescent="0.3">
      <c r="B232" s="11" t="s">
        <v>86</v>
      </c>
      <c r="C232" s="12">
        <v>2868008.2199999997</v>
      </c>
      <c r="D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spans="2:32" x14ac:dyDescent="0.3">
      <c r="B233" s="11" t="s">
        <v>64</v>
      </c>
      <c r="C233" s="12">
        <v>781789.12</v>
      </c>
      <c r="D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spans="2:32" x14ac:dyDescent="0.3">
      <c r="B234" s="11" t="s">
        <v>844</v>
      </c>
      <c r="C234" s="12">
        <v>68846.070000000007</v>
      </c>
      <c r="D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spans="2:32" x14ac:dyDescent="0.3">
      <c r="B235" s="11" t="s">
        <v>106</v>
      </c>
      <c r="C235" s="12">
        <v>2954495.67</v>
      </c>
      <c r="D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spans="2:32" x14ac:dyDescent="0.3">
      <c r="B236" s="11" t="s">
        <v>45</v>
      </c>
      <c r="C236" s="12">
        <v>1070408.8799999999</v>
      </c>
      <c r="D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spans="2:32" x14ac:dyDescent="0.3">
      <c r="B237" s="11" t="s">
        <v>596</v>
      </c>
      <c r="C237" s="12">
        <v>1736077.35</v>
      </c>
      <c r="D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spans="2:32" x14ac:dyDescent="0.3">
      <c r="B238" s="11" t="s">
        <v>831</v>
      </c>
      <c r="C238" s="12">
        <v>2301093.92</v>
      </c>
      <c r="D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spans="2:32" x14ac:dyDescent="0.3">
      <c r="B239" s="11" t="s">
        <v>271</v>
      </c>
      <c r="C239" s="12">
        <v>1092273.21</v>
      </c>
      <c r="D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spans="2:32" x14ac:dyDescent="0.3">
      <c r="B240" s="11" t="s">
        <v>507</v>
      </c>
      <c r="C240" s="12">
        <v>1582440.3</v>
      </c>
      <c r="D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spans="2:32" x14ac:dyDescent="0.3">
      <c r="B241" s="11" t="s">
        <v>112</v>
      </c>
      <c r="C241" s="12">
        <v>2553459.67</v>
      </c>
      <c r="D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spans="2:32" x14ac:dyDescent="0.3">
      <c r="B242" s="11" t="s">
        <v>445</v>
      </c>
      <c r="C242" s="12">
        <v>666001.38</v>
      </c>
      <c r="D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spans="2:32" x14ac:dyDescent="0.3">
      <c r="B243" s="11" t="s">
        <v>906</v>
      </c>
      <c r="C243" s="12">
        <v>164756.13</v>
      </c>
      <c r="D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spans="2:32" x14ac:dyDescent="0.3">
      <c r="B244" s="11" t="s">
        <v>147</v>
      </c>
      <c r="C244" s="12">
        <v>4467951.8100000005</v>
      </c>
      <c r="D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spans="2:32" x14ac:dyDescent="0.3">
      <c r="B245" s="11" t="s">
        <v>822</v>
      </c>
      <c r="C245" s="12">
        <v>188396.64</v>
      </c>
      <c r="D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spans="2:32" x14ac:dyDescent="0.3">
      <c r="B246" s="11" t="s">
        <v>817</v>
      </c>
      <c r="C246" s="12">
        <v>1092125.6000000001</v>
      </c>
      <c r="D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spans="2:32" x14ac:dyDescent="0.3">
      <c r="B247" s="11" t="s">
        <v>141</v>
      </c>
      <c r="C247" s="12">
        <v>19691.75</v>
      </c>
      <c r="D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spans="2:32" x14ac:dyDescent="0.3">
      <c r="B248" s="11" t="s">
        <v>88</v>
      </c>
      <c r="C248" s="12">
        <v>4346175.54</v>
      </c>
      <c r="D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spans="2:32" x14ac:dyDescent="0.3">
      <c r="B249" s="11" t="s">
        <v>424</v>
      </c>
      <c r="C249" s="12">
        <v>465043.7</v>
      </c>
      <c r="D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spans="2:32" x14ac:dyDescent="0.3">
      <c r="B250" s="11" t="s">
        <v>54</v>
      </c>
      <c r="C250" s="12">
        <v>3119484.36</v>
      </c>
      <c r="D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spans="2:32" x14ac:dyDescent="0.3">
      <c r="B251" s="11" t="s">
        <v>616</v>
      </c>
      <c r="C251" s="12">
        <v>2773638.06</v>
      </c>
      <c r="D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spans="2:32" x14ac:dyDescent="0.3">
      <c r="B252" s="11" t="s">
        <v>202</v>
      </c>
      <c r="C252" s="12">
        <v>517541.1999999999</v>
      </c>
      <c r="D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spans="2:32" x14ac:dyDescent="0.3">
      <c r="B253" s="11" t="s">
        <v>431</v>
      </c>
      <c r="C253" s="12">
        <v>414855.35</v>
      </c>
      <c r="D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spans="2:32" x14ac:dyDescent="0.3">
      <c r="B254" s="11" t="s">
        <v>282</v>
      </c>
      <c r="C254" s="12">
        <v>461052.32</v>
      </c>
      <c r="D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spans="2:32" x14ac:dyDescent="0.3">
      <c r="B255" s="11" t="s">
        <v>934</v>
      </c>
      <c r="C255" s="12">
        <v>2387112</v>
      </c>
      <c r="D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spans="2:32" x14ac:dyDescent="0.3">
      <c r="B256" s="11" t="s">
        <v>835</v>
      </c>
      <c r="C256" s="12">
        <v>326758.40000000002</v>
      </c>
      <c r="D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spans="2:32" x14ac:dyDescent="0.3">
      <c r="B257" s="11" t="s">
        <v>656</v>
      </c>
      <c r="C257" s="12">
        <v>742365.6</v>
      </c>
      <c r="D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spans="2:32" x14ac:dyDescent="0.3">
      <c r="B258" s="11" t="s">
        <v>385</v>
      </c>
      <c r="C258" s="12">
        <v>2635441.6</v>
      </c>
      <c r="D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spans="2:32" x14ac:dyDescent="0.3">
      <c r="B259" s="11" t="s">
        <v>782</v>
      </c>
      <c r="C259" s="12">
        <v>404131.65</v>
      </c>
      <c r="D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spans="2:32" x14ac:dyDescent="0.3">
      <c r="B260" s="11" t="s">
        <v>683</v>
      </c>
      <c r="C260" s="12">
        <v>444692.93</v>
      </c>
      <c r="D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spans="2:32" x14ac:dyDescent="0.3">
      <c r="B261" s="11" t="s">
        <v>511</v>
      </c>
      <c r="C261" s="12">
        <v>602080.68000000005</v>
      </c>
      <c r="D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spans="2:32" x14ac:dyDescent="0.3">
      <c r="B262" s="11" t="s">
        <v>145</v>
      </c>
      <c r="C262" s="12">
        <v>5765833.5599999996</v>
      </c>
      <c r="D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spans="2:32" x14ac:dyDescent="0.3">
      <c r="B263" s="11" t="s">
        <v>25</v>
      </c>
      <c r="C263" s="12">
        <v>422335.2</v>
      </c>
      <c r="D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spans="2:32" x14ac:dyDescent="0.3">
      <c r="B264" s="11" t="s">
        <v>636</v>
      </c>
      <c r="C264" s="12">
        <v>719872.44000000006</v>
      </c>
      <c r="D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spans="2:32" x14ac:dyDescent="0.3">
      <c r="B265" s="11" t="s">
        <v>716</v>
      </c>
      <c r="C265" s="12">
        <v>927533.82</v>
      </c>
      <c r="D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spans="2:32" x14ac:dyDescent="0.3">
      <c r="B266" s="11" t="s">
        <v>494</v>
      </c>
      <c r="C266" s="12">
        <v>78869.45</v>
      </c>
      <c r="D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spans="2:32" x14ac:dyDescent="0.3">
      <c r="B267" s="11" t="s">
        <v>635</v>
      </c>
      <c r="C267" s="12">
        <v>958112.19</v>
      </c>
      <c r="D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spans="2:32" x14ac:dyDescent="0.3">
      <c r="B268" s="3" t="s">
        <v>711</v>
      </c>
      <c r="C268" s="2">
        <v>143020.71</v>
      </c>
    </row>
    <row r="269" spans="2:32" x14ac:dyDescent="0.3">
      <c r="B269" s="3" t="s">
        <v>613</v>
      </c>
      <c r="C269" s="2">
        <v>731773.68</v>
      </c>
    </row>
    <row r="270" spans="2:32" x14ac:dyDescent="0.3">
      <c r="B270" s="3" t="s">
        <v>637</v>
      </c>
      <c r="C270" s="2">
        <v>2615767.6</v>
      </c>
    </row>
    <row r="271" spans="2:32" x14ac:dyDescent="0.3">
      <c r="B271" s="3" t="s">
        <v>266</v>
      </c>
      <c r="C271" s="2">
        <v>8022569.6600000001</v>
      </c>
    </row>
    <row r="272" spans="2:32" x14ac:dyDescent="0.3">
      <c r="B272" s="3" t="s">
        <v>481</v>
      </c>
      <c r="C272" s="2">
        <v>86659.04</v>
      </c>
    </row>
    <row r="273" spans="2:3" x14ac:dyDescent="0.3">
      <c r="B273" s="3" t="s">
        <v>437</v>
      </c>
      <c r="C273" s="2">
        <v>1209574.24</v>
      </c>
    </row>
    <row r="274" spans="2:3" x14ac:dyDescent="0.3">
      <c r="B274" s="3" t="s">
        <v>353</v>
      </c>
      <c r="C274" s="2">
        <v>1486495.44</v>
      </c>
    </row>
    <row r="275" spans="2:3" x14ac:dyDescent="0.3">
      <c r="B275" s="3" t="s">
        <v>517</v>
      </c>
      <c r="C275" s="2">
        <v>425958.65</v>
      </c>
    </row>
    <row r="276" spans="2:3" x14ac:dyDescent="0.3">
      <c r="B276" s="3" t="s">
        <v>312</v>
      </c>
      <c r="C276" s="2">
        <v>562645.44000000006</v>
      </c>
    </row>
    <row r="277" spans="2:3" x14ac:dyDescent="0.3">
      <c r="B277" s="3" t="s">
        <v>893</v>
      </c>
      <c r="C277" s="2">
        <v>545139.1</v>
      </c>
    </row>
    <row r="278" spans="2:3" x14ac:dyDescent="0.3">
      <c r="B278" s="3" t="s">
        <v>551</v>
      </c>
      <c r="C278" s="2">
        <v>6815268.1200000001</v>
      </c>
    </row>
    <row r="279" spans="2:3" x14ac:dyDescent="0.3">
      <c r="B279" s="3" t="s">
        <v>529</v>
      </c>
      <c r="C279" s="2">
        <v>1481094.06</v>
      </c>
    </row>
    <row r="280" spans="2:3" x14ac:dyDescent="0.3">
      <c r="B280" s="3" t="s">
        <v>42</v>
      </c>
      <c r="C280" s="2">
        <v>414936.16</v>
      </c>
    </row>
    <row r="281" spans="2:3" x14ac:dyDescent="0.3">
      <c r="B281" s="3" t="s">
        <v>690</v>
      </c>
      <c r="C281" s="2">
        <v>1125179</v>
      </c>
    </row>
    <row r="282" spans="2:3" x14ac:dyDescent="0.3">
      <c r="B282" s="3" t="s">
        <v>705</v>
      </c>
      <c r="C282" s="2">
        <v>280081.08</v>
      </c>
    </row>
    <row r="283" spans="2:3" x14ac:dyDescent="0.3">
      <c r="B283" s="3" t="s">
        <v>708</v>
      </c>
      <c r="C283" s="2">
        <v>1658293.25</v>
      </c>
    </row>
    <row r="284" spans="2:3" x14ac:dyDescent="0.3">
      <c r="B284" s="3" t="s">
        <v>432</v>
      </c>
      <c r="C284" s="2">
        <v>252955.95</v>
      </c>
    </row>
    <row r="285" spans="2:3" x14ac:dyDescent="0.3">
      <c r="B285" s="3" t="s">
        <v>916</v>
      </c>
      <c r="C285" s="2">
        <v>14019.46</v>
      </c>
    </row>
    <row r="286" spans="2:3" x14ac:dyDescent="0.3">
      <c r="B286" s="3" t="s">
        <v>307</v>
      </c>
      <c r="C286" s="2">
        <v>4121921.6</v>
      </c>
    </row>
    <row r="287" spans="2:3" x14ac:dyDescent="0.3">
      <c r="B287" s="3" t="s">
        <v>538</v>
      </c>
      <c r="C287" s="2">
        <v>5978.7000000000007</v>
      </c>
    </row>
    <row r="288" spans="2:3" x14ac:dyDescent="0.3">
      <c r="B288" s="3" t="s">
        <v>201</v>
      </c>
      <c r="C288" s="2">
        <v>788991.18</v>
      </c>
    </row>
    <row r="289" spans="2:3" x14ac:dyDescent="0.3">
      <c r="B289" s="3" t="s">
        <v>142</v>
      </c>
      <c r="C289" s="2">
        <v>26157.18</v>
      </c>
    </row>
    <row r="290" spans="2:3" x14ac:dyDescent="0.3">
      <c r="B290" s="3" t="s">
        <v>443</v>
      </c>
      <c r="C290" s="2">
        <v>1088476.2</v>
      </c>
    </row>
    <row r="291" spans="2:3" x14ac:dyDescent="0.3">
      <c r="B291" s="3" t="s">
        <v>414</v>
      </c>
      <c r="C291" s="2">
        <v>466596.57</v>
      </c>
    </row>
    <row r="292" spans="2:3" x14ac:dyDescent="0.3">
      <c r="B292" s="3" t="s">
        <v>915</v>
      </c>
      <c r="C292" s="2">
        <v>14498.82</v>
      </c>
    </row>
    <row r="293" spans="2:3" x14ac:dyDescent="0.3">
      <c r="B293" s="3" t="s">
        <v>628</v>
      </c>
      <c r="C293" s="2">
        <v>922975.89999999979</v>
      </c>
    </row>
    <row r="294" spans="2:3" x14ac:dyDescent="0.3">
      <c r="B294" s="3" t="s">
        <v>661</v>
      </c>
      <c r="C294" s="2">
        <v>529610.4</v>
      </c>
    </row>
    <row r="295" spans="2:3" x14ac:dyDescent="0.3">
      <c r="B295" s="3" t="s">
        <v>189</v>
      </c>
      <c r="C295" s="2">
        <v>1043448.38</v>
      </c>
    </row>
    <row r="296" spans="2:3" x14ac:dyDescent="0.3">
      <c r="B296" s="3" t="s">
        <v>848</v>
      </c>
      <c r="C296" s="2">
        <v>449865.9</v>
      </c>
    </row>
    <row r="297" spans="2:3" x14ac:dyDescent="0.3">
      <c r="B297" s="3" t="s">
        <v>700</v>
      </c>
      <c r="C297" s="2">
        <v>1550826</v>
      </c>
    </row>
    <row r="298" spans="2:3" x14ac:dyDescent="0.3">
      <c r="B298" s="3" t="s">
        <v>217</v>
      </c>
      <c r="C298" s="2">
        <v>902324.96</v>
      </c>
    </row>
    <row r="299" spans="2:3" x14ac:dyDescent="0.3">
      <c r="B299" s="3" t="s">
        <v>258</v>
      </c>
      <c r="C299" s="2">
        <v>438212.8</v>
      </c>
    </row>
    <row r="300" spans="2:3" x14ac:dyDescent="0.3">
      <c r="B300" s="3" t="s">
        <v>472</v>
      </c>
      <c r="C300" s="2">
        <v>162841.42000000001</v>
      </c>
    </row>
    <row r="301" spans="2:3" x14ac:dyDescent="0.3">
      <c r="B301" s="3" t="s">
        <v>383</v>
      </c>
      <c r="C301" s="2">
        <v>591387.5</v>
      </c>
    </row>
    <row r="302" spans="2:3" x14ac:dyDescent="0.3">
      <c r="B302" s="3" t="s">
        <v>746</v>
      </c>
      <c r="C302" s="2">
        <v>3432894.4</v>
      </c>
    </row>
    <row r="303" spans="2:3" x14ac:dyDescent="0.3">
      <c r="B303" s="3" t="s">
        <v>460</v>
      </c>
      <c r="C303" s="2">
        <v>6726267.3799999999</v>
      </c>
    </row>
    <row r="304" spans="2:3" x14ac:dyDescent="0.3">
      <c r="B304" s="3" t="s">
        <v>252</v>
      </c>
      <c r="C304" s="2">
        <v>917427.3</v>
      </c>
    </row>
    <row r="305" spans="2:3" x14ac:dyDescent="0.3">
      <c r="B305" s="3" t="s">
        <v>320</v>
      </c>
      <c r="C305" s="2">
        <v>225002.69</v>
      </c>
    </row>
    <row r="306" spans="2:3" x14ac:dyDescent="0.3">
      <c r="B306" s="3" t="s">
        <v>130</v>
      </c>
      <c r="C306" s="2">
        <v>2021051.76</v>
      </c>
    </row>
    <row r="307" spans="2:3" x14ac:dyDescent="0.3">
      <c r="B307" s="3" t="s">
        <v>317</v>
      </c>
      <c r="C307" s="2">
        <v>1005560</v>
      </c>
    </row>
    <row r="308" spans="2:3" x14ac:dyDescent="0.3">
      <c r="B308" s="3" t="s">
        <v>958</v>
      </c>
      <c r="C308" s="2">
        <v>41742.42</v>
      </c>
    </row>
    <row r="309" spans="2:3" x14ac:dyDescent="0.3">
      <c r="B309" s="3" t="s">
        <v>949</v>
      </c>
      <c r="C309" s="2">
        <v>390323.7</v>
      </c>
    </row>
    <row r="310" spans="2:3" x14ac:dyDescent="0.3">
      <c r="B310" s="3" t="s">
        <v>480</v>
      </c>
      <c r="C310" s="2">
        <v>2311476.4</v>
      </c>
    </row>
    <row r="311" spans="2:3" x14ac:dyDescent="0.3">
      <c r="B311" s="3" t="s">
        <v>877</v>
      </c>
      <c r="C311" s="2">
        <v>4986314.9700000007</v>
      </c>
    </row>
    <row r="312" spans="2:3" x14ac:dyDescent="0.3">
      <c r="B312" s="3" t="s">
        <v>797</v>
      </c>
      <c r="C312" s="2">
        <v>60887.58</v>
      </c>
    </row>
    <row r="313" spans="2:3" x14ac:dyDescent="0.3">
      <c r="B313" s="3" t="s">
        <v>102</v>
      </c>
      <c r="C313" s="2">
        <v>4904262.5100000007</v>
      </c>
    </row>
    <row r="314" spans="2:3" x14ac:dyDescent="0.3">
      <c r="B314" s="3" t="s">
        <v>132</v>
      </c>
      <c r="C314" s="2">
        <v>941694.6</v>
      </c>
    </row>
    <row r="315" spans="2:3" x14ac:dyDescent="0.3">
      <c r="B315" s="3" t="s">
        <v>440</v>
      </c>
      <c r="C315" s="2">
        <v>718499.22000000009</v>
      </c>
    </row>
    <row r="316" spans="2:3" x14ac:dyDescent="0.3">
      <c r="B316" s="3" t="s">
        <v>210</v>
      </c>
      <c r="C316" s="2">
        <v>487137.72</v>
      </c>
    </row>
    <row r="317" spans="2:3" x14ac:dyDescent="0.3">
      <c r="B317" s="3" t="s">
        <v>124</v>
      </c>
      <c r="C317" s="2">
        <v>2258717.44</v>
      </c>
    </row>
    <row r="318" spans="2:3" x14ac:dyDescent="0.3">
      <c r="B318" s="3" t="s">
        <v>221</v>
      </c>
      <c r="C318" s="2">
        <v>1518832.8</v>
      </c>
    </row>
    <row r="319" spans="2:3" x14ac:dyDescent="0.3">
      <c r="B319" s="3" t="s">
        <v>75</v>
      </c>
      <c r="C319" s="2">
        <v>1669666.8</v>
      </c>
    </row>
    <row r="320" spans="2:3" x14ac:dyDescent="0.3">
      <c r="B320" s="3" t="s">
        <v>89</v>
      </c>
      <c r="C320" s="2">
        <v>53041.05</v>
      </c>
    </row>
    <row r="321" spans="2:3" x14ac:dyDescent="0.3">
      <c r="B321" s="3" t="s">
        <v>853</v>
      </c>
      <c r="C321" s="2">
        <v>505778.98</v>
      </c>
    </row>
    <row r="322" spans="2:3" x14ac:dyDescent="0.3">
      <c r="B322" s="3" t="s">
        <v>798</v>
      </c>
      <c r="C322" s="2">
        <v>717671.13</v>
      </c>
    </row>
    <row r="323" spans="2:3" x14ac:dyDescent="0.3">
      <c r="B323" s="3" t="s">
        <v>651</v>
      </c>
      <c r="C323" s="2">
        <v>3694777.2</v>
      </c>
    </row>
    <row r="324" spans="2:3" x14ac:dyDescent="0.3">
      <c r="B324" s="3" t="s">
        <v>594</v>
      </c>
      <c r="C324" s="2">
        <v>2450177.44</v>
      </c>
    </row>
    <row r="325" spans="2:3" x14ac:dyDescent="0.3">
      <c r="B325" s="3" t="s">
        <v>936</v>
      </c>
      <c r="C325" s="2">
        <v>2451380.4</v>
      </c>
    </row>
    <row r="326" spans="2:3" x14ac:dyDescent="0.3">
      <c r="B326" s="3" t="s">
        <v>236</v>
      </c>
      <c r="C326" s="2">
        <v>609462.24</v>
      </c>
    </row>
    <row r="327" spans="2:3" x14ac:dyDescent="0.3">
      <c r="B327" s="3" t="s">
        <v>238</v>
      </c>
      <c r="C327" s="2">
        <v>1789384.2999999998</v>
      </c>
    </row>
    <row r="328" spans="2:3" x14ac:dyDescent="0.3">
      <c r="B328" s="3" t="s">
        <v>721</v>
      </c>
      <c r="C328" s="2">
        <v>646328.88</v>
      </c>
    </row>
    <row r="329" spans="2:3" x14ac:dyDescent="0.3">
      <c r="B329" s="3" t="s">
        <v>300</v>
      </c>
      <c r="C329" s="2">
        <v>1220829.5</v>
      </c>
    </row>
    <row r="330" spans="2:3" x14ac:dyDescent="0.3">
      <c r="B330" s="3" t="s">
        <v>364</v>
      </c>
      <c r="C330" s="2">
        <v>353563.98000000004</v>
      </c>
    </row>
    <row r="331" spans="2:3" x14ac:dyDescent="0.3">
      <c r="B331" s="3" t="s">
        <v>184</v>
      </c>
      <c r="C331" s="2">
        <v>1315849.9200000002</v>
      </c>
    </row>
    <row r="332" spans="2:3" x14ac:dyDescent="0.3">
      <c r="B332" s="3" t="s">
        <v>570</v>
      </c>
      <c r="C332" s="2">
        <v>1244442.4800000002</v>
      </c>
    </row>
    <row r="333" spans="2:3" x14ac:dyDescent="0.3">
      <c r="B333" s="3" t="s">
        <v>621</v>
      </c>
      <c r="C333" s="2">
        <v>31981.300000000003</v>
      </c>
    </row>
    <row r="334" spans="2:3" x14ac:dyDescent="0.3">
      <c r="B334" s="3" t="s">
        <v>344</v>
      </c>
      <c r="C334" s="2">
        <v>249308.4</v>
      </c>
    </row>
    <row r="335" spans="2:3" x14ac:dyDescent="0.3">
      <c r="B335" s="3" t="s">
        <v>842</v>
      </c>
      <c r="C335" s="2">
        <v>296040.55000000005</v>
      </c>
    </row>
    <row r="336" spans="2:3" x14ac:dyDescent="0.3">
      <c r="B336" s="3" t="s">
        <v>59</v>
      </c>
      <c r="C336" s="2">
        <v>1771282.7</v>
      </c>
    </row>
    <row r="337" spans="2:3" x14ac:dyDescent="0.3">
      <c r="B337" s="3" t="s">
        <v>521</v>
      </c>
      <c r="C337" s="2">
        <v>72298.17</v>
      </c>
    </row>
    <row r="338" spans="2:3" x14ac:dyDescent="0.3">
      <c r="B338" s="3" t="s">
        <v>838</v>
      </c>
      <c r="C338" s="2">
        <v>2083850.64</v>
      </c>
    </row>
    <row r="339" spans="2:3" x14ac:dyDescent="0.3">
      <c r="B339" s="3" t="s">
        <v>945</v>
      </c>
      <c r="C339" s="2">
        <v>2530335.36</v>
      </c>
    </row>
    <row r="340" spans="2:3" x14ac:dyDescent="0.3">
      <c r="B340" s="3" t="s">
        <v>338</v>
      </c>
      <c r="C340" s="2">
        <v>684420.64</v>
      </c>
    </row>
    <row r="341" spans="2:3" x14ac:dyDescent="0.3">
      <c r="B341" s="3" t="s">
        <v>950</v>
      </c>
      <c r="C341" s="2">
        <v>700952.52</v>
      </c>
    </row>
    <row r="342" spans="2:3" x14ac:dyDescent="0.3">
      <c r="B342" s="3" t="s">
        <v>567</v>
      </c>
      <c r="C342" s="2">
        <v>828931.2</v>
      </c>
    </row>
    <row r="343" spans="2:3" x14ac:dyDescent="0.3">
      <c r="B343" s="3" t="s">
        <v>826</v>
      </c>
      <c r="C343" s="2">
        <v>520582.33</v>
      </c>
    </row>
    <row r="344" spans="2:3" x14ac:dyDescent="0.3">
      <c r="B344" s="3" t="s">
        <v>684</v>
      </c>
      <c r="C344" s="2">
        <v>647976.36</v>
      </c>
    </row>
    <row r="345" spans="2:3" x14ac:dyDescent="0.3">
      <c r="B345" s="3" t="s">
        <v>186</v>
      </c>
      <c r="C345" s="2">
        <v>3741201.45</v>
      </c>
    </row>
    <row r="346" spans="2:3" x14ac:dyDescent="0.3">
      <c r="B346" s="3" t="s">
        <v>308</v>
      </c>
      <c r="C346" s="2">
        <v>2978643.6</v>
      </c>
    </row>
    <row r="347" spans="2:3" x14ac:dyDescent="0.3">
      <c r="B347" s="3" t="s">
        <v>286</v>
      </c>
      <c r="C347" s="2">
        <v>259437.04</v>
      </c>
    </row>
    <row r="348" spans="2:3" x14ac:dyDescent="0.3">
      <c r="B348" s="3" t="s">
        <v>38</v>
      </c>
      <c r="C348" s="2">
        <v>357345.6</v>
      </c>
    </row>
    <row r="349" spans="2:3" x14ac:dyDescent="0.3">
      <c r="B349" s="3" t="s">
        <v>618</v>
      </c>
      <c r="C349" s="2">
        <v>2425415.2799999998</v>
      </c>
    </row>
    <row r="350" spans="2:3" x14ac:dyDescent="0.3">
      <c r="B350" s="3" t="s">
        <v>337</v>
      </c>
      <c r="C350" s="2">
        <v>299819.7</v>
      </c>
    </row>
    <row r="351" spans="2:3" x14ac:dyDescent="0.3">
      <c r="B351" s="3" t="s">
        <v>604</v>
      </c>
      <c r="C351" s="2">
        <v>1547686.7999999998</v>
      </c>
    </row>
    <row r="352" spans="2:3" x14ac:dyDescent="0.3">
      <c r="B352" s="3" t="s">
        <v>907</v>
      </c>
      <c r="C352" s="2">
        <v>16476.78</v>
      </c>
    </row>
    <row r="353" spans="2:3" x14ac:dyDescent="0.3">
      <c r="B353" s="3" t="s">
        <v>722</v>
      </c>
      <c r="C353" s="2">
        <v>409219.2</v>
      </c>
    </row>
    <row r="354" spans="2:3" x14ac:dyDescent="0.3">
      <c r="B354" s="3" t="s">
        <v>131</v>
      </c>
      <c r="C354" s="2">
        <v>96038.8</v>
      </c>
    </row>
    <row r="355" spans="2:3" x14ac:dyDescent="0.3">
      <c r="B355" s="3" t="s">
        <v>398</v>
      </c>
      <c r="C355" s="2">
        <v>785241.28</v>
      </c>
    </row>
    <row r="356" spans="2:3" x14ac:dyDescent="0.3">
      <c r="B356" s="3" t="s">
        <v>535</v>
      </c>
      <c r="C356" s="2">
        <v>81376.75</v>
      </c>
    </row>
    <row r="357" spans="2:3" x14ac:dyDescent="0.3">
      <c r="B357" s="3" t="s">
        <v>125</v>
      </c>
      <c r="C357" s="2">
        <v>2265570.4</v>
      </c>
    </row>
    <row r="358" spans="2:3" x14ac:dyDescent="0.3">
      <c r="B358" s="3" t="s">
        <v>614</v>
      </c>
      <c r="C358" s="2">
        <v>623191.25</v>
      </c>
    </row>
    <row r="359" spans="2:3" x14ac:dyDescent="0.3">
      <c r="B359" s="3" t="s">
        <v>315</v>
      </c>
      <c r="C359" s="2">
        <v>330462.72000000003</v>
      </c>
    </row>
    <row r="360" spans="2:3" x14ac:dyDescent="0.3">
      <c r="B360" s="3" t="s">
        <v>647</v>
      </c>
      <c r="C360" s="2">
        <v>989039.6</v>
      </c>
    </row>
    <row r="361" spans="2:3" x14ac:dyDescent="0.3">
      <c r="B361" s="3" t="s">
        <v>441</v>
      </c>
      <c r="C361" s="2">
        <v>38999.4</v>
      </c>
    </row>
    <row r="362" spans="2:3" x14ac:dyDescent="0.3">
      <c r="B362" s="3" t="s">
        <v>865</v>
      </c>
      <c r="C362" s="2">
        <v>1446688.1</v>
      </c>
    </row>
    <row r="363" spans="2:3" x14ac:dyDescent="0.3">
      <c r="B363" s="3" t="s">
        <v>111</v>
      </c>
      <c r="C363" s="2">
        <v>1655746.08</v>
      </c>
    </row>
    <row r="364" spans="2:3" x14ac:dyDescent="0.3">
      <c r="B364" s="3" t="s">
        <v>309</v>
      </c>
      <c r="C364" s="2">
        <v>4764096.83</v>
      </c>
    </row>
    <row r="365" spans="2:3" x14ac:dyDescent="0.3">
      <c r="B365" s="3" t="s">
        <v>757</v>
      </c>
      <c r="C365" s="2">
        <v>1384510.9200000002</v>
      </c>
    </row>
    <row r="366" spans="2:3" x14ac:dyDescent="0.3">
      <c r="B366" s="3" t="s">
        <v>107</v>
      </c>
      <c r="C366" s="2">
        <v>1512109.62</v>
      </c>
    </row>
    <row r="367" spans="2:3" x14ac:dyDescent="0.3">
      <c r="B367" s="3" t="s">
        <v>105</v>
      </c>
      <c r="C367" s="2">
        <v>4913789.3099999996</v>
      </c>
    </row>
    <row r="368" spans="2:3" x14ac:dyDescent="0.3">
      <c r="B368" s="3" t="s">
        <v>503</v>
      </c>
      <c r="C368" s="2">
        <v>308364.18000000005</v>
      </c>
    </row>
    <row r="369" spans="2:3" x14ac:dyDescent="0.3">
      <c r="B369" s="3" t="s">
        <v>28</v>
      </c>
      <c r="C369" s="2">
        <v>668855.88000000012</v>
      </c>
    </row>
    <row r="370" spans="2:3" x14ac:dyDescent="0.3">
      <c r="B370" s="3" t="s">
        <v>924</v>
      </c>
      <c r="C370" s="2">
        <v>610768.29</v>
      </c>
    </row>
    <row r="371" spans="2:3" x14ac:dyDescent="0.3">
      <c r="B371" s="3" t="s">
        <v>454</v>
      </c>
      <c r="C371" s="2">
        <v>1169072.8</v>
      </c>
    </row>
    <row r="372" spans="2:3" x14ac:dyDescent="0.3">
      <c r="B372" s="3" t="s">
        <v>120</v>
      </c>
      <c r="C372" s="2">
        <v>617626.54</v>
      </c>
    </row>
    <row r="373" spans="2:3" x14ac:dyDescent="0.3">
      <c r="B373" s="3" t="s">
        <v>63</v>
      </c>
      <c r="C373" s="2">
        <v>2691236.31</v>
      </c>
    </row>
    <row r="374" spans="2:3" x14ac:dyDescent="0.3">
      <c r="B374" s="3" t="s">
        <v>962</v>
      </c>
      <c r="C374" s="2">
        <v>49364.920000000006</v>
      </c>
    </row>
    <row r="375" spans="2:3" x14ac:dyDescent="0.3">
      <c r="B375" s="3" t="s">
        <v>704</v>
      </c>
      <c r="C375" s="2">
        <v>3530797.4099999997</v>
      </c>
    </row>
    <row r="376" spans="2:3" x14ac:dyDescent="0.3">
      <c r="B376" s="3" t="s">
        <v>870</v>
      </c>
      <c r="C376" s="2">
        <v>6539021.9500000002</v>
      </c>
    </row>
    <row r="377" spans="2:3" x14ac:dyDescent="0.3">
      <c r="B377" s="3" t="s">
        <v>73</v>
      </c>
      <c r="C377" s="2">
        <v>460287.36</v>
      </c>
    </row>
    <row r="378" spans="2:3" x14ac:dyDescent="0.3">
      <c r="B378" s="3" t="s">
        <v>514</v>
      </c>
      <c r="C378" s="2">
        <v>1215910.02</v>
      </c>
    </row>
    <row r="379" spans="2:3" x14ac:dyDescent="0.3">
      <c r="B379" s="3" t="s">
        <v>720</v>
      </c>
      <c r="C379" s="2">
        <v>418105.28</v>
      </c>
    </row>
    <row r="380" spans="2:3" x14ac:dyDescent="0.3">
      <c r="B380" s="3" t="s">
        <v>239</v>
      </c>
      <c r="C380" s="2">
        <v>1068200.1000000001</v>
      </c>
    </row>
    <row r="381" spans="2:3" x14ac:dyDescent="0.3">
      <c r="B381" s="3" t="s">
        <v>606</v>
      </c>
      <c r="C381" s="2">
        <v>471106.08</v>
      </c>
    </row>
    <row r="382" spans="2:3" x14ac:dyDescent="0.3">
      <c r="B382" s="3" t="s">
        <v>197</v>
      </c>
      <c r="C382" s="2">
        <v>4865673.87</v>
      </c>
    </row>
    <row r="383" spans="2:3" x14ac:dyDescent="0.3">
      <c r="B383" s="3" t="s">
        <v>724</v>
      </c>
      <c r="C383" s="2">
        <v>3423410.97</v>
      </c>
    </row>
    <row r="384" spans="2:3" x14ac:dyDescent="0.3">
      <c r="B384" s="3" t="s">
        <v>451</v>
      </c>
      <c r="C384" s="2">
        <v>497163.59</v>
      </c>
    </row>
    <row r="385" spans="2:3" x14ac:dyDescent="0.3">
      <c r="B385" s="3" t="s">
        <v>765</v>
      </c>
      <c r="C385" s="2">
        <v>5340145.57</v>
      </c>
    </row>
    <row r="386" spans="2:3" x14ac:dyDescent="0.3">
      <c r="B386" s="3" t="s">
        <v>176</v>
      </c>
      <c r="C386" s="2">
        <v>1224006.7</v>
      </c>
    </row>
    <row r="387" spans="2:3" x14ac:dyDescent="0.3">
      <c r="B387" s="3" t="s">
        <v>267</v>
      </c>
      <c r="C387" s="2">
        <v>1047309.12</v>
      </c>
    </row>
    <row r="388" spans="2:3" x14ac:dyDescent="0.3">
      <c r="B388" s="3" t="s">
        <v>692</v>
      </c>
      <c r="C388" s="2">
        <v>972034.56000000006</v>
      </c>
    </row>
    <row r="389" spans="2:3" x14ac:dyDescent="0.3">
      <c r="B389" s="3" t="s">
        <v>326</v>
      </c>
      <c r="C389" s="2">
        <v>566529.54</v>
      </c>
    </row>
    <row r="390" spans="2:3" x14ac:dyDescent="0.3">
      <c r="B390" s="3" t="s">
        <v>436</v>
      </c>
      <c r="C390" s="2">
        <v>808344.16</v>
      </c>
    </row>
    <row r="391" spans="2:3" x14ac:dyDescent="0.3">
      <c r="B391" s="3" t="s">
        <v>244</v>
      </c>
      <c r="C391" s="2">
        <v>1822249.6</v>
      </c>
    </row>
    <row r="392" spans="2:3" x14ac:dyDescent="0.3">
      <c r="B392" s="3" t="s">
        <v>743</v>
      </c>
      <c r="C392" s="2">
        <v>550813.80000000005</v>
      </c>
    </row>
    <row r="393" spans="2:3" x14ac:dyDescent="0.3">
      <c r="B393" s="3" t="s">
        <v>768</v>
      </c>
      <c r="C393" s="2">
        <v>5103532.7700000005</v>
      </c>
    </row>
    <row r="394" spans="2:3" x14ac:dyDescent="0.3">
      <c r="B394" s="3" t="s">
        <v>468</v>
      </c>
      <c r="C394" s="2">
        <v>237098.34</v>
      </c>
    </row>
    <row r="395" spans="2:3" x14ac:dyDescent="0.3">
      <c r="B395" s="3" t="s">
        <v>384</v>
      </c>
      <c r="C395" s="2">
        <v>1212511.8600000001</v>
      </c>
    </row>
    <row r="396" spans="2:3" x14ac:dyDescent="0.3">
      <c r="B396" s="3" t="s">
        <v>686</v>
      </c>
      <c r="C396" s="2">
        <v>68326.28</v>
      </c>
    </row>
    <row r="397" spans="2:3" x14ac:dyDescent="0.3">
      <c r="B397" s="3" t="s">
        <v>36</v>
      </c>
      <c r="C397" s="2">
        <v>398726.40000000002</v>
      </c>
    </row>
    <row r="398" spans="2:3" x14ac:dyDescent="0.3">
      <c r="B398" s="3" t="s">
        <v>729</v>
      </c>
      <c r="C398" s="2">
        <v>32784</v>
      </c>
    </row>
    <row r="399" spans="2:3" x14ac:dyDescent="0.3">
      <c r="B399" s="3" t="s">
        <v>458</v>
      </c>
      <c r="C399" s="2">
        <v>909878.36</v>
      </c>
    </row>
    <row r="400" spans="2:3" x14ac:dyDescent="0.3">
      <c r="B400" s="3" t="s">
        <v>744</v>
      </c>
      <c r="C400" s="2">
        <v>1155488.3400000001</v>
      </c>
    </row>
    <row r="401" spans="2:3" x14ac:dyDescent="0.3">
      <c r="B401" s="3" t="s">
        <v>574</v>
      </c>
      <c r="C401" s="2">
        <v>2584753.66</v>
      </c>
    </row>
    <row r="402" spans="2:3" x14ac:dyDescent="0.3">
      <c r="B402" s="3" t="s">
        <v>276</v>
      </c>
      <c r="C402" s="2">
        <v>4822210.05</v>
      </c>
    </row>
    <row r="403" spans="2:3" x14ac:dyDescent="0.3">
      <c r="B403" s="3" t="s">
        <v>264</v>
      </c>
      <c r="C403" s="2">
        <v>2080748.6400000001</v>
      </c>
    </row>
    <row r="404" spans="2:3" x14ac:dyDescent="0.3">
      <c r="B404" s="3" t="s">
        <v>549</v>
      </c>
      <c r="C404" s="2">
        <v>3809323.6</v>
      </c>
    </row>
    <row r="405" spans="2:3" x14ac:dyDescent="0.3">
      <c r="B405" s="3" t="s">
        <v>277</v>
      </c>
      <c r="C405" s="2">
        <v>6413222.3799999999</v>
      </c>
    </row>
    <row r="406" spans="2:3" x14ac:dyDescent="0.3">
      <c r="B406" s="3" t="s">
        <v>654</v>
      </c>
      <c r="C406" s="2">
        <v>824954.72</v>
      </c>
    </row>
    <row r="407" spans="2:3" x14ac:dyDescent="0.3">
      <c r="B407" s="3" t="s">
        <v>775</v>
      </c>
      <c r="C407" s="2">
        <v>180547.25</v>
      </c>
    </row>
    <row r="408" spans="2:3" x14ac:dyDescent="0.3">
      <c r="B408" s="3" t="s">
        <v>399</v>
      </c>
      <c r="C408" s="2">
        <v>2653366.7999999998</v>
      </c>
    </row>
    <row r="409" spans="2:3" x14ac:dyDescent="0.3">
      <c r="B409" s="3" t="s">
        <v>544</v>
      </c>
      <c r="C409" s="2">
        <v>827764.38</v>
      </c>
    </row>
    <row r="410" spans="2:3" x14ac:dyDescent="0.3">
      <c r="B410" s="3" t="s">
        <v>40</v>
      </c>
      <c r="C410" s="2">
        <v>634306.53</v>
      </c>
    </row>
    <row r="411" spans="2:3" x14ac:dyDescent="0.3">
      <c r="B411" s="3" t="s">
        <v>499</v>
      </c>
      <c r="C411" s="2">
        <v>1129702.32</v>
      </c>
    </row>
    <row r="412" spans="2:3" x14ac:dyDescent="0.3">
      <c r="B412" s="3" t="s">
        <v>415</v>
      </c>
      <c r="C412" s="2">
        <v>84819.03</v>
      </c>
    </row>
    <row r="413" spans="2:3" x14ac:dyDescent="0.3">
      <c r="B413" s="3" t="s">
        <v>50</v>
      </c>
      <c r="C413" s="2">
        <v>3874215.87</v>
      </c>
    </row>
    <row r="414" spans="2:3" x14ac:dyDescent="0.3">
      <c r="B414" s="3" t="s">
        <v>395</v>
      </c>
      <c r="C414" s="2">
        <v>592773.30000000005</v>
      </c>
    </row>
    <row r="415" spans="2:3" x14ac:dyDescent="0.3">
      <c r="B415" s="3" t="s">
        <v>469</v>
      </c>
      <c r="C415" s="2">
        <v>783300.32</v>
      </c>
    </row>
    <row r="416" spans="2:3" x14ac:dyDescent="0.3">
      <c r="B416" s="3" t="s">
        <v>619</v>
      </c>
      <c r="C416" s="2">
        <v>2918310</v>
      </c>
    </row>
    <row r="417" spans="2:3" x14ac:dyDescent="0.3">
      <c r="B417" s="3" t="s">
        <v>77</v>
      </c>
      <c r="C417" s="2">
        <v>438385.12</v>
      </c>
    </row>
    <row r="418" spans="2:3" x14ac:dyDescent="0.3">
      <c r="B418" s="3" t="s">
        <v>205</v>
      </c>
      <c r="C418" s="2">
        <v>1181774.3900000001</v>
      </c>
    </row>
    <row r="419" spans="2:3" x14ac:dyDescent="0.3">
      <c r="B419" s="3" t="s">
        <v>895</v>
      </c>
      <c r="C419" s="2">
        <v>741952.96</v>
      </c>
    </row>
    <row r="420" spans="2:3" x14ac:dyDescent="0.3">
      <c r="B420" s="3" t="s">
        <v>49</v>
      </c>
      <c r="C420" s="2">
        <v>395484.32</v>
      </c>
    </row>
    <row r="421" spans="2:3" x14ac:dyDescent="0.3">
      <c r="B421" s="3" t="s">
        <v>108</v>
      </c>
      <c r="C421" s="2">
        <v>73203.179999999993</v>
      </c>
    </row>
    <row r="422" spans="2:3" x14ac:dyDescent="0.3">
      <c r="B422" s="3" t="s">
        <v>123</v>
      </c>
      <c r="C422" s="2">
        <v>3753004.32</v>
      </c>
    </row>
    <row r="423" spans="2:3" x14ac:dyDescent="0.3">
      <c r="B423" s="3" t="s">
        <v>175</v>
      </c>
      <c r="C423" s="2">
        <v>670746.30000000005</v>
      </c>
    </row>
    <row r="424" spans="2:3" x14ac:dyDescent="0.3">
      <c r="B424" s="3" t="s">
        <v>30</v>
      </c>
      <c r="C424" s="2">
        <v>870114.37000000023</v>
      </c>
    </row>
    <row r="425" spans="2:3" x14ac:dyDescent="0.3">
      <c r="B425" s="3" t="s">
        <v>116</v>
      </c>
      <c r="C425" s="2">
        <v>632262.24</v>
      </c>
    </row>
    <row r="426" spans="2:3" x14ac:dyDescent="0.3">
      <c r="B426" s="3" t="s">
        <v>898</v>
      </c>
      <c r="C426" s="2">
        <v>628207.79999999993</v>
      </c>
    </row>
    <row r="427" spans="2:3" x14ac:dyDescent="0.3">
      <c r="B427" s="3" t="s">
        <v>852</v>
      </c>
      <c r="C427" s="2">
        <v>1367269.38</v>
      </c>
    </row>
    <row r="428" spans="2:3" x14ac:dyDescent="0.3">
      <c r="B428" s="3" t="s">
        <v>592</v>
      </c>
      <c r="C428" s="2">
        <v>4607053.38</v>
      </c>
    </row>
    <row r="429" spans="2:3" x14ac:dyDescent="0.3">
      <c r="B429" s="3" t="s">
        <v>815</v>
      </c>
      <c r="C429" s="2">
        <v>810529.76</v>
      </c>
    </row>
    <row r="430" spans="2:3" x14ac:dyDescent="0.3">
      <c r="B430" s="3" t="s">
        <v>268</v>
      </c>
      <c r="C430" s="2">
        <v>302809.65000000002</v>
      </c>
    </row>
    <row r="431" spans="2:3" x14ac:dyDescent="0.3">
      <c r="B431" s="3" t="s">
        <v>459</v>
      </c>
      <c r="C431" s="2">
        <v>2259228</v>
      </c>
    </row>
    <row r="432" spans="2:3" x14ac:dyDescent="0.3">
      <c r="B432" s="3" t="s">
        <v>486</v>
      </c>
      <c r="C432" s="2">
        <v>1539253.1</v>
      </c>
    </row>
    <row r="433" spans="2:3" x14ac:dyDescent="0.3">
      <c r="B433" s="3" t="s">
        <v>675</v>
      </c>
      <c r="C433" s="2">
        <v>27299.58</v>
      </c>
    </row>
    <row r="434" spans="2:3" x14ac:dyDescent="0.3">
      <c r="B434" s="3" t="s">
        <v>256</v>
      </c>
      <c r="C434" s="2">
        <v>4030338.69</v>
      </c>
    </row>
    <row r="435" spans="2:3" x14ac:dyDescent="0.3">
      <c r="B435" s="3" t="s">
        <v>892</v>
      </c>
      <c r="C435" s="2">
        <v>5579567.2800000003</v>
      </c>
    </row>
    <row r="436" spans="2:3" x14ac:dyDescent="0.3">
      <c r="B436" s="3" t="s">
        <v>163</v>
      </c>
      <c r="C436" s="2">
        <v>359039.89</v>
      </c>
    </row>
    <row r="437" spans="2:3" x14ac:dyDescent="0.3">
      <c r="B437" s="3" t="s">
        <v>587</v>
      </c>
      <c r="C437" s="2">
        <v>848012.80000000005</v>
      </c>
    </row>
    <row r="438" spans="2:3" x14ac:dyDescent="0.3">
      <c r="B438" s="3" t="s">
        <v>867</v>
      </c>
      <c r="C438" s="2">
        <v>93002</v>
      </c>
    </row>
    <row r="439" spans="2:3" x14ac:dyDescent="0.3">
      <c r="B439" s="3" t="s">
        <v>776</v>
      </c>
      <c r="C439" s="2">
        <v>891982.68</v>
      </c>
    </row>
    <row r="440" spans="2:3" x14ac:dyDescent="0.3">
      <c r="B440" s="3" t="s">
        <v>872</v>
      </c>
      <c r="C440" s="2">
        <v>192740.9</v>
      </c>
    </row>
    <row r="441" spans="2:3" x14ac:dyDescent="0.3">
      <c r="B441" s="3" t="s">
        <v>566</v>
      </c>
      <c r="C441" s="2">
        <v>1369405.5</v>
      </c>
    </row>
    <row r="442" spans="2:3" x14ac:dyDescent="0.3">
      <c r="B442" s="3" t="s">
        <v>65</v>
      </c>
      <c r="C442" s="2">
        <v>472904.3</v>
      </c>
    </row>
    <row r="443" spans="2:3" x14ac:dyDescent="0.3">
      <c r="B443" s="3" t="s">
        <v>762</v>
      </c>
      <c r="C443" s="2">
        <v>239963.2</v>
      </c>
    </row>
    <row r="444" spans="2:3" x14ac:dyDescent="0.3">
      <c r="B444" s="3" t="s">
        <v>392</v>
      </c>
      <c r="C444" s="2">
        <v>126109.39</v>
      </c>
    </row>
    <row r="445" spans="2:3" x14ac:dyDescent="0.3">
      <c r="B445" s="3" t="s">
        <v>396</v>
      </c>
      <c r="C445" s="2">
        <v>532038.57000000007</v>
      </c>
    </row>
    <row r="446" spans="2:3" x14ac:dyDescent="0.3">
      <c r="B446" s="3" t="s">
        <v>778</v>
      </c>
      <c r="C446" s="2">
        <v>133087.9</v>
      </c>
    </row>
    <row r="447" spans="2:3" x14ac:dyDescent="0.3">
      <c r="B447" s="3" t="s">
        <v>93</v>
      </c>
      <c r="C447" s="2">
        <v>62327.1</v>
      </c>
    </row>
    <row r="448" spans="2:3" x14ac:dyDescent="0.3">
      <c r="B448" s="3" t="s">
        <v>607</v>
      </c>
      <c r="C448" s="2">
        <v>747175.66</v>
      </c>
    </row>
    <row r="449" spans="2:3" x14ac:dyDescent="0.3">
      <c r="B449" s="3" t="s">
        <v>20</v>
      </c>
      <c r="C449" s="2">
        <v>195019.5</v>
      </c>
    </row>
    <row r="450" spans="2:3" x14ac:dyDescent="0.3">
      <c r="B450" s="3" t="s">
        <v>875</v>
      </c>
      <c r="C450" s="2">
        <v>1908983.84</v>
      </c>
    </row>
    <row r="451" spans="2:3" x14ac:dyDescent="0.3">
      <c r="B451" s="3" t="s">
        <v>737</v>
      </c>
      <c r="C451" s="2">
        <v>650834.79999999993</v>
      </c>
    </row>
    <row r="452" spans="2:3" x14ac:dyDescent="0.3">
      <c r="B452" s="3" t="s">
        <v>27</v>
      </c>
      <c r="C452" s="2">
        <v>298033.45</v>
      </c>
    </row>
    <row r="453" spans="2:3" x14ac:dyDescent="0.3">
      <c r="B453" s="3" t="s">
        <v>550</v>
      </c>
      <c r="C453" s="2">
        <v>1422191.19</v>
      </c>
    </row>
    <row r="454" spans="2:3" x14ac:dyDescent="0.3">
      <c r="B454" s="3" t="s">
        <v>228</v>
      </c>
      <c r="C454" s="2">
        <v>3280397.54</v>
      </c>
    </row>
    <row r="455" spans="2:3" x14ac:dyDescent="0.3">
      <c r="B455" s="3" t="s">
        <v>498</v>
      </c>
      <c r="C455" s="2">
        <v>809429.5</v>
      </c>
    </row>
    <row r="456" spans="2:3" x14ac:dyDescent="0.3">
      <c r="B456" s="3" t="s">
        <v>603</v>
      </c>
      <c r="C456" s="2">
        <v>2579611.2599999998</v>
      </c>
    </row>
    <row r="457" spans="2:3" x14ac:dyDescent="0.3">
      <c r="B457" s="3" t="s">
        <v>509</v>
      </c>
      <c r="C457" s="2">
        <v>1908896</v>
      </c>
    </row>
    <row r="458" spans="2:3" x14ac:dyDescent="0.3">
      <c r="B458" s="3" t="s">
        <v>709</v>
      </c>
      <c r="C458" s="2">
        <v>59775.28</v>
      </c>
    </row>
    <row r="459" spans="2:3" x14ac:dyDescent="0.3">
      <c r="B459" s="3" t="s">
        <v>484</v>
      </c>
      <c r="C459" s="2">
        <v>1118802.3</v>
      </c>
    </row>
    <row r="460" spans="2:3" x14ac:dyDescent="0.3">
      <c r="B460" s="3" t="s">
        <v>948</v>
      </c>
      <c r="C460" s="2">
        <v>426148.45</v>
      </c>
    </row>
    <row r="461" spans="2:3" x14ac:dyDescent="0.3">
      <c r="B461" s="3" t="s">
        <v>493</v>
      </c>
      <c r="C461" s="2">
        <v>646879.52</v>
      </c>
    </row>
    <row r="462" spans="2:3" x14ac:dyDescent="0.3">
      <c r="B462" s="3" t="s">
        <v>740</v>
      </c>
      <c r="C462" s="2">
        <v>1052229.8</v>
      </c>
    </row>
    <row r="463" spans="2:3" x14ac:dyDescent="0.3">
      <c r="B463" s="3" t="s">
        <v>608</v>
      </c>
      <c r="C463" s="2">
        <v>4377836.7699999996</v>
      </c>
    </row>
    <row r="464" spans="2:3" x14ac:dyDescent="0.3">
      <c r="B464" s="3" t="s">
        <v>434</v>
      </c>
      <c r="C464" s="2">
        <v>2102105.88</v>
      </c>
    </row>
    <row r="465" spans="2:3" x14ac:dyDescent="0.3">
      <c r="B465" s="3" t="s">
        <v>617</v>
      </c>
      <c r="C465" s="2">
        <v>1815691.6</v>
      </c>
    </row>
    <row r="466" spans="2:3" x14ac:dyDescent="0.3">
      <c r="B466" s="3" t="s">
        <v>152</v>
      </c>
      <c r="C466" s="2">
        <v>582407.98</v>
      </c>
    </row>
    <row r="467" spans="2:3" x14ac:dyDescent="0.3">
      <c r="B467" s="3" t="s">
        <v>18</v>
      </c>
      <c r="C467" s="2">
        <v>927432.24</v>
      </c>
    </row>
    <row r="468" spans="2:3" x14ac:dyDescent="0.3">
      <c r="B468" s="3" t="s">
        <v>497</v>
      </c>
      <c r="C468" s="2">
        <v>3041801.91</v>
      </c>
    </row>
    <row r="469" spans="2:3" x14ac:dyDescent="0.3">
      <c r="B469" s="3" t="s">
        <v>593</v>
      </c>
      <c r="C469" s="2">
        <v>745868.2</v>
      </c>
    </row>
    <row r="470" spans="2:3" x14ac:dyDescent="0.3">
      <c r="B470" s="3" t="s">
        <v>707</v>
      </c>
      <c r="C470" s="2">
        <v>39313.120000000003</v>
      </c>
    </row>
    <row r="471" spans="2:3" x14ac:dyDescent="0.3">
      <c r="B471" s="3" t="s">
        <v>576</v>
      </c>
      <c r="C471" s="2">
        <v>5627501.6699999999</v>
      </c>
    </row>
    <row r="472" spans="2:3" x14ac:dyDescent="0.3">
      <c r="B472" s="3" t="s">
        <v>735</v>
      </c>
      <c r="C472" s="2">
        <v>44588.07</v>
      </c>
    </row>
    <row r="473" spans="2:3" x14ac:dyDescent="0.3">
      <c r="B473" s="3" t="s">
        <v>571</v>
      </c>
      <c r="C473" s="2">
        <v>294800.11</v>
      </c>
    </row>
    <row r="474" spans="2:3" x14ac:dyDescent="0.3">
      <c r="B474" s="3" t="s">
        <v>251</v>
      </c>
      <c r="C474" s="2">
        <v>1059787.68</v>
      </c>
    </row>
    <row r="475" spans="2:3" x14ac:dyDescent="0.3">
      <c r="B475" s="3" t="s">
        <v>32</v>
      </c>
      <c r="C475" s="2">
        <v>1134584.8799999999</v>
      </c>
    </row>
    <row r="476" spans="2:3" x14ac:dyDescent="0.3">
      <c r="B476" s="3" t="s">
        <v>218</v>
      </c>
      <c r="C476" s="2">
        <v>836185.98</v>
      </c>
    </row>
    <row r="477" spans="2:3" x14ac:dyDescent="0.3">
      <c r="B477" s="3" t="s">
        <v>352</v>
      </c>
      <c r="C477" s="2">
        <v>2220724</v>
      </c>
    </row>
    <row r="478" spans="2:3" x14ac:dyDescent="0.3">
      <c r="B478" s="3" t="s">
        <v>919</v>
      </c>
      <c r="C478" s="2">
        <v>1502067.52</v>
      </c>
    </row>
    <row r="479" spans="2:3" x14ac:dyDescent="0.3">
      <c r="B479" s="3" t="s">
        <v>51</v>
      </c>
      <c r="C479" s="2">
        <v>392316.6</v>
      </c>
    </row>
    <row r="480" spans="2:3" x14ac:dyDescent="0.3">
      <c r="B480" s="3" t="s">
        <v>657</v>
      </c>
      <c r="C480" s="2">
        <v>991922.58</v>
      </c>
    </row>
    <row r="481" spans="2:3" x14ac:dyDescent="0.3">
      <c r="B481" s="3" t="s">
        <v>355</v>
      </c>
      <c r="C481" s="2">
        <v>497442.56</v>
      </c>
    </row>
    <row r="482" spans="2:3" x14ac:dyDescent="0.3">
      <c r="B482" s="3" t="s">
        <v>841</v>
      </c>
      <c r="C482" s="2">
        <v>503207.31</v>
      </c>
    </row>
    <row r="483" spans="2:3" x14ac:dyDescent="0.3">
      <c r="B483" s="3" t="s">
        <v>193</v>
      </c>
      <c r="C483" s="2">
        <v>188186.7</v>
      </c>
    </row>
    <row r="484" spans="2:3" x14ac:dyDescent="0.3">
      <c r="B484" s="3" t="s">
        <v>492</v>
      </c>
      <c r="C484" s="2">
        <v>242819.83</v>
      </c>
    </row>
    <row r="485" spans="2:3" x14ac:dyDescent="0.3">
      <c r="B485" s="3" t="s">
        <v>328</v>
      </c>
      <c r="C485" s="2">
        <v>689801.20000000007</v>
      </c>
    </row>
    <row r="486" spans="2:3" x14ac:dyDescent="0.3">
      <c r="B486" s="3" t="s">
        <v>361</v>
      </c>
      <c r="C486" s="2">
        <v>1957742.32</v>
      </c>
    </row>
    <row r="487" spans="2:3" x14ac:dyDescent="0.3">
      <c r="B487" s="3" t="s">
        <v>582</v>
      </c>
      <c r="C487" s="2">
        <v>3118110.4</v>
      </c>
    </row>
    <row r="488" spans="2:3" x14ac:dyDescent="0.3">
      <c r="B488" s="3" t="s">
        <v>412</v>
      </c>
      <c r="C488" s="2">
        <v>5189116.55</v>
      </c>
    </row>
    <row r="489" spans="2:3" x14ac:dyDescent="0.3">
      <c r="B489" s="3" t="s">
        <v>367</v>
      </c>
      <c r="C489" s="2">
        <v>909515.47</v>
      </c>
    </row>
    <row r="490" spans="2:3" x14ac:dyDescent="0.3">
      <c r="B490" s="3" t="s">
        <v>214</v>
      </c>
      <c r="C490" s="2">
        <v>599909.64</v>
      </c>
    </row>
    <row r="491" spans="2:3" x14ac:dyDescent="0.3">
      <c r="B491" s="3" t="s">
        <v>246</v>
      </c>
      <c r="C491" s="2">
        <v>296890.64</v>
      </c>
    </row>
    <row r="492" spans="2:3" x14ac:dyDescent="0.3">
      <c r="B492" s="3" t="s">
        <v>411</v>
      </c>
      <c r="C492" s="2">
        <v>224902.92</v>
      </c>
    </row>
    <row r="493" spans="2:3" x14ac:dyDescent="0.3">
      <c r="B493" s="3" t="s">
        <v>500</v>
      </c>
      <c r="C493" s="2">
        <v>159716.53</v>
      </c>
    </row>
    <row r="494" spans="2:3" x14ac:dyDescent="0.3">
      <c r="B494" s="3" t="s">
        <v>482</v>
      </c>
      <c r="C494" s="2">
        <v>1532280.76</v>
      </c>
    </row>
    <row r="495" spans="2:3" x14ac:dyDescent="0.3">
      <c r="B495" s="3" t="s">
        <v>95</v>
      </c>
      <c r="C495" s="2">
        <v>1396016.03</v>
      </c>
    </row>
    <row r="496" spans="2:3" x14ac:dyDescent="0.3">
      <c r="B496" s="3" t="s">
        <v>699</v>
      </c>
      <c r="C496" s="2">
        <v>14508.15</v>
      </c>
    </row>
    <row r="497" spans="2:3" x14ac:dyDescent="0.3">
      <c r="B497" s="3" t="s">
        <v>185</v>
      </c>
      <c r="C497" s="2">
        <v>2358324.83</v>
      </c>
    </row>
    <row r="498" spans="2:3" x14ac:dyDescent="0.3">
      <c r="B498" s="3" t="s">
        <v>827</v>
      </c>
      <c r="C498" s="2">
        <v>91499.31</v>
      </c>
    </row>
    <row r="499" spans="2:3" x14ac:dyDescent="0.3">
      <c r="B499" s="3" t="s">
        <v>862</v>
      </c>
      <c r="C499" s="2">
        <v>26068.02</v>
      </c>
    </row>
    <row r="500" spans="2:3" x14ac:dyDescent="0.3">
      <c r="B500" s="3" t="s">
        <v>406</v>
      </c>
      <c r="C500" s="2">
        <v>3310100.43</v>
      </c>
    </row>
    <row r="501" spans="2:3" x14ac:dyDescent="0.3">
      <c r="B501" s="3" t="s">
        <v>595</v>
      </c>
      <c r="C501" s="2">
        <v>2199787.3800000004</v>
      </c>
    </row>
    <row r="502" spans="2:3" x14ac:dyDescent="0.3">
      <c r="B502" s="3" t="s">
        <v>558</v>
      </c>
      <c r="C502" s="2">
        <v>1136081.1000000001</v>
      </c>
    </row>
    <row r="503" spans="2:3" x14ac:dyDescent="0.3">
      <c r="B503" s="3" t="s">
        <v>561</v>
      </c>
      <c r="C503" s="2">
        <v>5943593.3799999999</v>
      </c>
    </row>
    <row r="504" spans="2:3" x14ac:dyDescent="0.3">
      <c r="B504" s="3" t="s">
        <v>255</v>
      </c>
      <c r="C504" s="2">
        <v>260669.52</v>
      </c>
    </row>
    <row r="505" spans="2:3" x14ac:dyDescent="0.3">
      <c r="B505" s="3" t="s">
        <v>723</v>
      </c>
      <c r="C505" s="2">
        <v>702779.68</v>
      </c>
    </row>
    <row r="506" spans="2:3" x14ac:dyDescent="0.3">
      <c r="B506" s="3" t="s">
        <v>79</v>
      </c>
      <c r="C506" s="2">
        <v>2333830.89</v>
      </c>
    </row>
    <row r="507" spans="2:3" x14ac:dyDescent="0.3">
      <c r="B507" s="3" t="s">
        <v>471</v>
      </c>
      <c r="C507" s="2">
        <v>409469.12</v>
      </c>
    </row>
    <row r="508" spans="2:3" x14ac:dyDescent="0.3">
      <c r="B508" s="3" t="s">
        <v>946</v>
      </c>
      <c r="C508" s="2">
        <v>2795443.14</v>
      </c>
    </row>
    <row r="509" spans="2:3" x14ac:dyDescent="0.3">
      <c r="B509" s="3" t="s">
        <v>928</v>
      </c>
      <c r="C509" s="2">
        <v>254353.06</v>
      </c>
    </row>
    <row r="510" spans="2:3" x14ac:dyDescent="0.3">
      <c r="B510" s="3" t="s">
        <v>528</v>
      </c>
      <c r="C510" s="2">
        <v>460075.2</v>
      </c>
    </row>
    <row r="511" spans="2:3" x14ac:dyDescent="0.3">
      <c r="B511" s="3" t="s">
        <v>670</v>
      </c>
      <c r="C511" s="2">
        <v>2451882.63</v>
      </c>
    </row>
    <row r="512" spans="2:3" x14ac:dyDescent="0.3">
      <c r="B512" s="3" t="s">
        <v>710</v>
      </c>
      <c r="C512" s="2">
        <v>974583.56</v>
      </c>
    </row>
    <row r="513" spans="2:3" x14ac:dyDescent="0.3">
      <c r="B513" s="3" t="s">
        <v>372</v>
      </c>
      <c r="C513" s="2">
        <v>3635004.24</v>
      </c>
    </row>
    <row r="514" spans="2:3" x14ac:dyDescent="0.3">
      <c r="B514" s="3" t="s">
        <v>188</v>
      </c>
      <c r="C514" s="2">
        <v>795995.52</v>
      </c>
    </row>
    <row r="515" spans="2:3" x14ac:dyDescent="0.3">
      <c r="B515" s="3" t="s">
        <v>785</v>
      </c>
      <c r="C515" s="2">
        <v>169602.56</v>
      </c>
    </row>
    <row r="516" spans="2:3" x14ac:dyDescent="0.3">
      <c r="B516" s="3" t="s">
        <v>713</v>
      </c>
      <c r="C516" s="2">
        <v>2152497.67</v>
      </c>
    </row>
    <row r="517" spans="2:3" x14ac:dyDescent="0.3">
      <c r="B517" s="3" t="s">
        <v>610</v>
      </c>
      <c r="C517" s="2">
        <v>292149.65000000002</v>
      </c>
    </row>
    <row r="518" spans="2:3" x14ac:dyDescent="0.3">
      <c r="B518" s="3" t="s">
        <v>409</v>
      </c>
      <c r="C518" s="2">
        <v>24920.43</v>
      </c>
    </row>
    <row r="519" spans="2:3" x14ac:dyDescent="0.3">
      <c r="B519" s="3" t="s">
        <v>164</v>
      </c>
      <c r="C519" s="2">
        <v>68696.789999999994</v>
      </c>
    </row>
    <row r="520" spans="2:3" x14ac:dyDescent="0.3">
      <c r="B520" s="3" t="s">
        <v>553</v>
      </c>
      <c r="C520" s="2">
        <v>1575759.15</v>
      </c>
    </row>
    <row r="521" spans="2:3" x14ac:dyDescent="0.3">
      <c r="B521" s="3" t="s">
        <v>350</v>
      </c>
      <c r="C521" s="2">
        <v>2116622.13</v>
      </c>
    </row>
    <row r="522" spans="2:3" x14ac:dyDescent="0.3">
      <c r="B522" s="3" t="s">
        <v>331</v>
      </c>
      <c r="C522" s="2">
        <v>3976735.14</v>
      </c>
    </row>
    <row r="523" spans="2:3" x14ac:dyDescent="0.3">
      <c r="B523" s="3" t="s">
        <v>626</v>
      </c>
      <c r="C523" s="2">
        <v>273223.39</v>
      </c>
    </row>
    <row r="524" spans="2:3" x14ac:dyDescent="0.3">
      <c r="B524" s="3" t="s">
        <v>516</v>
      </c>
      <c r="C524" s="2">
        <v>613929.1</v>
      </c>
    </row>
    <row r="525" spans="2:3" x14ac:dyDescent="0.3">
      <c r="B525" s="3" t="s">
        <v>900</v>
      </c>
      <c r="C525" s="2">
        <v>597818.13</v>
      </c>
    </row>
    <row r="526" spans="2:3" x14ac:dyDescent="0.3">
      <c r="B526" s="3" t="s">
        <v>135</v>
      </c>
      <c r="C526" s="2">
        <v>192403.38</v>
      </c>
    </row>
    <row r="527" spans="2:3" x14ac:dyDescent="0.3">
      <c r="B527" s="3" t="s">
        <v>759</v>
      </c>
      <c r="C527" s="2">
        <v>550989.76</v>
      </c>
    </row>
    <row r="528" spans="2:3" x14ac:dyDescent="0.3">
      <c r="B528" s="3" t="s">
        <v>630</v>
      </c>
      <c r="C528" s="2">
        <v>13380.9</v>
      </c>
    </row>
    <row r="529" spans="2:3" x14ac:dyDescent="0.3">
      <c r="B529" s="3" t="s">
        <v>546</v>
      </c>
      <c r="C529" s="2">
        <v>1268397.54</v>
      </c>
    </row>
    <row r="530" spans="2:3" x14ac:dyDescent="0.3">
      <c r="B530" s="3" t="s">
        <v>955</v>
      </c>
      <c r="C530" s="2">
        <v>4250021.2</v>
      </c>
    </row>
    <row r="531" spans="2:3" x14ac:dyDescent="0.3">
      <c r="B531" s="3" t="s">
        <v>362</v>
      </c>
      <c r="C531" s="2">
        <v>161851.95000000001</v>
      </c>
    </row>
    <row r="532" spans="2:3" x14ac:dyDescent="0.3">
      <c r="B532" s="3" t="s">
        <v>667</v>
      </c>
      <c r="C532" s="2">
        <v>649600.6</v>
      </c>
    </row>
    <row r="533" spans="2:3" x14ac:dyDescent="0.3">
      <c r="B533" s="3" t="s">
        <v>245</v>
      </c>
      <c r="C533" s="2">
        <v>89063.2</v>
      </c>
    </row>
    <row r="534" spans="2:3" x14ac:dyDescent="0.3">
      <c r="B534" s="3" t="s">
        <v>532</v>
      </c>
      <c r="C534" s="2">
        <v>1704249.28</v>
      </c>
    </row>
    <row r="535" spans="2:3" x14ac:dyDescent="0.3">
      <c r="B535" s="3" t="s">
        <v>876</v>
      </c>
      <c r="C535" s="2">
        <v>278458.5</v>
      </c>
    </row>
    <row r="536" spans="2:3" x14ac:dyDescent="0.3">
      <c r="B536" s="3" t="s">
        <v>33</v>
      </c>
      <c r="C536" s="2">
        <v>4583100.1500000004</v>
      </c>
    </row>
    <row r="537" spans="2:3" x14ac:dyDescent="0.3">
      <c r="B537" s="3" t="s">
        <v>128</v>
      </c>
      <c r="C537" s="2">
        <v>1659715.26</v>
      </c>
    </row>
    <row r="538" spans="2:3" x14ac:dyDescent="0.3">
      <c r="B538" s="3" t="s">
        <v>67</v>
      </c>
      <c r="C538" s="2">
        <v>456848.6</v>
      </c>
    </row>
    <row r="539" spans="2:3" x14ac:dyDescent="0.3">
      <c r="B539" s="3" t="s">
        <v>450</v>
      </c>
      <c r="C539" s="2">
        <v>527362.5</v>
      </c>
    </row>
    <row r="540" spans="2:3" x14ac:dyDescent="0.3">
      <c r="B540" s="3" t="s">
        <v>156</v>
      </c>
      <c r="C540" s="2">
        <v>552715.9</v>
      </c>
    </row>
    <row r="541" spans="2:3" x14ac:dyDescent="0.3">
      <c r="B541" s="3" t="s">
        <v>632</v>
      </c>
      <c r="C541" s="2">
        <v>4163185.53</v>
      </c>
    </row>
    <row r="542" spans="2:3" x14ac:dyDescent="0.3">
      <c r="B542" s="3" t="s">
        <v>121</v>
      </c>
      <c r="C542" s="2">
        <v>2352915.7599999998</v>
      </c>
    </row>
    <row r="543" spans="2:3" x14ac:dyDescent="0.3">
      <c r="B543" s="3" t="s">
        <v>390</v>
      </c>
      <c r="C543" s="2">
        <v>294901.11</v>
      </c>
    </row>
    <row r="544" spans="2:3" x14ac:dyDescent="0.3">
      <c r="B544" s="3" t="s">
        <v>215</v>
      </c>
      <c r="C544" s="2">
        <v>33357.35</v>
      </c>
    </row>
    <row r="545" spans="2:3" x14ac:dyDescent="0.3">
      <c r="B545" s="3" t="s">
        <v>646</v>
      </c>
      <c r="C545" s="2">
        <v>3706725.54</v>
      </c>
    </row>
    <row r="546" spans="2:3" x14ac:dyDescent="0.3">
      <c r="B546" s="3" t="s">
        <v>629</v>
      </c>
      <c r="C546" s="2">
        <v>2514464.4</v>
      </c>
    </row>
    <row r="547" spans="2:3" x14ac:dyDescent="0.3">
      <c r="B547" s="3" t="s">
        <v>233</v>
      </c>
      <c r="C547" s="2">
        <v>1176651.21</v>
      </c>
    </row>
    <row r="548" spans="2:3" x14ac:dyDescent="0.3">
      <c r="B548" s="3" t="s">
        <v>559</v>
      </c>
      <c r="C548" s="2">
        <v>6041157.8499999996</v>
      </c>
    </row>
    <row r="549" spans="2:3" x14ac:dyDescent="0.3">
      <c r="B549" s="3" t="s">
        <v>927</v>
      </c>
      <c r="C549" s="2">
        <v>3356821.6</v>
      </c>
    </row>
    <row r="550" spans="2:3" x14ac:dyDescent="0.3">
      <c r="B550" s="3" t="s">
        <v>830</v>
      </c>
      <c r="C550" s="2">
        <v>381277.92</v>
      </c>
    </row>
    <row r="551" spans="2:3" x14ac:dyDescent="0.3">
      <c r="B551" s="3" t="s">
        <v>573</v>
      </c>
      <c r="C551" s="2">
        <v>4053782.25</v>
      </c>
    </row>
    <row r="552" spans="2:3" x14ac:dyDescent="0.3">
      <c r="B552" s="3" t="s">
        <v>672</v>
      </c>
      <c r="C552" s="2">
        <v>4253956</v>
      </c>
    </row>
    <row r="553" spans="2:3" x14ac:dyDescent="0.3">
      <c r="B553" s="3" t="s">
        <v>623</v>
      </c>
      <c r="C553" s="2">
        <v>50745.87</v>
      </c>
    </row>
    <row r="554" spans="2:3" x14ac:dyDescent="0.3">
      <c r="B554" s="3" t="s">
        <v>655</v>
      </c>
      <c r="C554" s="2">
        <v>1759969.2</v>
      </c>
    </row>
    <row r="555" spans="2:3" x14ac:dyDescent="0.3">
      <c r="B555" s="3" t="s">
        <v>802</v>
      </c>
      <c r="C555" s="2">
        <v>5614081.4100000001</v>
      </c>
    </row>
    <row r="556" spans="2:3" x14ac:dyDescent="0.3">
      <c r="B556" s="3" t="s">
        <v>547</v>
      </c>
      <c r="C556" s="2">
        <v>832323.9</v>
      </c>
    </row>
    <row r="557" spans="2:3" x14ac:dyDescent="0.3">
      <c r="B557" s="3" t="s">
        <v>222</v>
      </c>
      <c r="C557" s="2">
        <v>563412.29999999993</v>
      </c>
    </row>
    <row r="558" spans="2:3" x14ac:dyDescent="0.3">
      <c r="B558" s="3" t="s">
        <v>342</v>
      </c>
      <c r="C558" s="2">
        <v>723534.3600000001</v>
      </c>
    </row>
    <row r="559" spans="2:3" x14ac:dyDescent="0.3">
      <c r="B559" s="3" t="s">
        <v>57</v>
      </c>
      <c r="C559" s="2">
        <v>27383.55</v>
      </c>
    </row>
    <row r="560" spans="2:3" x14ac:dyDescent="0.3">
      <c r="B560" s="3" t="s">
        <v>622</v>
      </c>
      <c r="C560" s="2">
        <v>998262.1</v>
      </c>
    </row>
    <row r="561" spans="2:3" x14ac:dyDescent="0.3">
      <c r="B561" s="3" t="s">
        <v>728</v>
      </c>
      <c r="C561" s="2">
        <v>1169198.8</v>
      </c>
    </row>
    <row r="562" spans="2:3" x14ac:dyDescent="0.3">
      <c r="B562" s="3" t="s">
        <v>80</v>
      </c>
      <c r="C562" s="2">
        <v>66399.86</v>
      </c>
    </row>
    <row r="563" spans="2:3" x14ac:dyDescent="0.3">
      <c r="B563" s="3" t="s">
        <v>951</v>
      </c>
      <c r="C563" s="2">
        <v>1096934.8</v>
      </c>
    </row>
    <row r="564" spans="2:3" x14ac:dyDescent="0.3">
      <c r="B564" s="3" t="s">
        <v>747</v>
      </c>
      <c r="C564" s="2">
        <v>5851291.2199999997</v>
      </c>
    </row>
    <row r="565" spans="2:3" x14ac:dyDescent="0.3">
      <c r="B565" s="3" t="s">
        <v>526</v>
      </c>
      <c r="C565" s="2">
        <v>2342954.62</v>
      </c>
    </row>
    <row r="566" spans="2:3" x14ac:dyDescent="0.3">
      <c r="B566" s="3" t="s">
        <v>718</v>
      </c>
      <c r="C566" s="2">
        <v>309968.72000000003</v>
      </c>
    </row>
    <row r="567" spans="2:3" x14ac:dyDescent="0.3">
      <c r="B567" s="3" t="s">
        <v>751</v>
      </c>
      <c r="C567" s="2">
        <v>511102.56</v>
      </c>
    </row>
    <row r="568" spans="2:3" x14ac:dyDescent="0.3">
      <c r="B568" s="3" t="s">
        <v>288</v>
      </c>
      <c r="C568" s="2">
        <v>326856.48</v>
      </c>
    </row>
    <row r="569" spans="2:3" x14ac:dyDescent="0.3">
      <c r="B569" s="3" t="s">
        <v>642</v>
      </c>
      <c r="C569" s="2">
        <v>2152335.6</v>
      </c>
    </row>
    <row r="570" spans="2:3" x14ac:dyDescent="0.3">
      <c r="B570" s="3" t="s">
        <v>824</v>
      </c>
      <c r="C570" s="2">
        <v>1549549.6</v>
      </c>
    </row>
    <row r="571" spans="2:3" x14ac:dyDescent="0.3">
      <c r="B571" s="3" t="s">
        <v>791</v>
      </c>
      <c r="C571" s="2">
        <v>2597565.4900000002</v>
      </c>
    </row>
    <row r="572" spans="2:3" x14ac:dyDescent="0.3">
      <c r="B572" s="3" t="s">
        <v>542</v>
      </c>
      <c r="C572" s="2">
        <v>3157021.1999999997</v>
      </c>
    </row>
    <row r="573" spans="2:3" x14ac:dyDescent="0.3">
      <c r="B573" s="3" t="s">
        <v>243</v>
      </c>
      <c r="C573" s="2">
        <v>1505597.52</v>
      </c>
    </row>
    <row r="574" spans="2:3" x14ac:dyDescent="0.3">
      <c r="B574" s="3" t="s">
        <v>371</v>
      </c>
      <c r="C574" s="2">
        <v>457279.35</v>
      </c>
    </row>
    <row r="575" spans="2:3" x14ac:dyDescent="0.3">
      <c r="B575" s="3" t="s">
        <v>103</v>
      </c>
      <c r="C575" s="2">
        <v>907190</v>
      </c>
    </row>
    <row r="576" spans="2:3" x14ac:dyDescent="0.3">
      <c r="B576" s="3" t="s">
        <v>935</v>
      </c>
      <c r="C576" s="2">
        <v>559699.98</v>
      </c>
    </row>
    <row r="577" spans="2:3" x14ac:dyDescent="0.3">
      <c r="B577" s="3" t="s">
        <v>575</v>
      </c>
      <c r="C577" s="2">
        <v>2841851.04</v>
      </c>
    </row>
    <row r="578" spans="2:3" x14ac:dyDescent="0.3">
      <c r="B578" s="3" t="s">
        <v>540</v>
      </c>
      <c r="C578" s="2">
        <v>329492.80000000005</v>
      </c>
    </row>
    <row r="579" spans="2:3" x14ac:dyDescent="0.3">
      <c r="B579" s="3" t="s">
        <v>525</v>
      </c>
      <c r="C579" s="2">
        <v>2720258.4</v>
      </c>
    </row>
    <row r="580" spans="2:3" x14ac:dyDescent="0.3">
      <c r="B580" s="3" t="s">
        <v>794</v>
      </c>
      <c r="C580" s="2">
        <v>5843958.54</v>
      </c>
    </row>
    <row r="581" spans="2:3" x14ac:dyDescent="0.3">
      <c r="B581" s="3" t="s">
        <v>81</v>
      </c>
      <c r="C581" s="2">
        <v>10953.42</v>
      </c>
    </row>
    <row r="582" spans="2:3" x14ac:dyDescent="0.3">
      <c r="B582" s="3" t="s">
        <v>719</v>
      </c>
      <c r="C582" s="2">
        <v>1080344.96</v>
      </c>
    </row>
    <row r="583" spans="2:3" x14ac:dyDescent="0.3">
      <c r="B583" s="3" t="s">
        <v>478</v>
      </c>
      <c r="C583" s="2">
        <v>283893.35000000003</v>
      </c>
    </row>
    <row r="584" spans="2:3" x14ac:dyDescent="0.3">
      <c r="B584" s="3" t="s">
        <v>569</v>
      </c>
      <c r="C584" s="2">
        <v>389991.5500000001</v>
      </c>
    </row>
    <row r="585" spans="2:3" x14ac:dyDescent="0.3">
      <c r="B585" s="3" t="s">
        <v>400</v>
      </c>
      <c r="C585" s="2">
        <v>37848.800000000003</v>
      </c>
    </row>
    <row r="586" spans="2:3" x14ac:dyDescent="0.3">
      <c r="B586" s="3" t="s">
        <v>447</v>
      </c>
      <c r="C586" s="2">
        <v>1614135.44</v>
      </c>
    </row>
    <row r="587" spans="2:3" x14ac:dyDescent="0.3">
      <c r="B587" s="3" t="s">
        <v>715</v>
      </c>
      <c r="C587" s="2">
        <v>98444.34</v>
      </c>
    </row>
    <row r="588" spans="2:3" x14ac:dyDescent="0.3">
      <c r="B588" s="3" t="s">
        <v>750</v>
      </c>
      <c r="C588" s="2">
        <v>739084.39</v>
      </c>
    </row>
    <row r="589" spans="2:3" x14ac:dyDescent="0.3">
      <c r="B589" s="3" t="s">
        <v>847</v>
      </c>
      <c r="C589" s="2">
        <v>2645012.66</v>
      </c>
    </row>
    <row r="590" spans="2:3" x14ac:dyDescent="0.3">
      <c r="B590" s="3" t="s">
        <v>356</v>
      </c>
      <c r="C590" s="2">
        <v>124654.2</v>
      </c>
    </row>
    <row r="591" spans="2:3" x14ac:dyDescent="0.3">
      <c r="B591" s="3" t="s">
        <v>891</v>
      </c>
      <c r="C591" s="2">
        <v>868436.22</v>
      </c>
    </row>
    <row r="592" spans="2:3" x14ac:dyDescent="0.3">
      <c r="B592" s="3" t="s">
        <v>404</v>
      </c>
      <c r="C592" s="2">
        <v>72456.150000000009</v>
      </c>
    </row>
    <row r="593" spans="2:3" x14ac:dyDescent="0.3">
      <c r="B593" s="3" t="s">
        <v>285</v>
      </c>
      <c r="C593" s="2">
        <v>1824674.25</v>
      </c>
    </row>
    <row r="594" spans="2:3" x14ac:dyDescent="0.3">
      <c r="B594" s="3" t="s">
        <v>254</v>
      </c>
      <c r="C594" s="2">
        <v>2897962.4099999997</v>
      </c>
    </row>
    <row r="595" spans="2:3" x14ac:dyDescent="0.3">
      <c r="B595" s="3" t="s">
        <v>806</v>
      </c>
      <c r="C595" s="2">
        <v>1069022.8999999999</v>
      </c>
    </row>
    <row r="596" spans="2:3" x14ac:dyDescent="0.3">
      <c r="B596" s="3" t="s">
        <v>901</v>
      </c>
      <c r="C596" s="2">
        <v>1200875.3700000001</v>
      </c>
    </row>
    <row r="597" spans="2:3" x14ac:dyDescent="0.3">
      <c r="B597" s="3" t="s">
        <v>310</v>
      </c>
      <c r="C597" s="2">
        <v>439707.4</v>
      </c>
    </row>
    <row r="598" spans="2:3" x14ac:dyDescent="0.3">
      <c r="B598" s="3" t="s">
        <v>812</v>
      </c>
      <c r="C598" s="2">
        <v>37403.97</v>
      </c>
    </row>
    <row r="599" spans="2:3" x14ac:dyDescent="0.3">
      <c r="B599" s="3" t="s">
        <v>810</v>
      </c>
      <c r="C599" s="2">
        <v>921124.74</v>
      </c>
    </row>
    <row r="600" spans="2:3" x14ac:dyDescent="0.3">
      <c r="B600" s="3" t="s">
        <v>577</v>
      </c>
      <c r="C600" s="2">
        <v>678849.38</v>
      </c>
    </row>
    <row r="601" spans="2:3" x14ac:dyDescent="0.3">
      <c r="B601" s="3" t="s">
        <v>379</v>
      </c>
      <c r="C601" s="2">
        <v>1054632.9600000002</v>
      </c>
    </row>
    <row r="602" spans="2:3" x14ac:dyDescent="0.3">
      <c r="B602" s="3" t="s">
        <v>190</v>
      </c>
      <c r="C602" s="2">
        <v>595672.32000000007</v>
      </c>
    </row>
    <row r="603" spans="2:3" x14ac:dyDescent="0.3">
      <c r="B603" s="3" t="s">
        <v>502</v>
      </c>
      <c r="C603" s="2">
        <v>989005.6</v>
      </c>
    </row>
    <row r="604" spans="2:3" x14ac:dyDescent="0.3">
      <c r="B604" s="3" t="s">
        <v>138</v>
      </c>
      <c r="C604" s="2">
        <v>67894.41</v>
      </c>
    </row>
    <row r="605" spans="2:3" x14ac:dyDescent="0.3">
      <c r="B605" s="3" t="s">
        <v>433</v>
      </c>
      <c r="C605" s="2">
        <v>69993.66</v>
      </c>
    </row>
    <row r="606" spans="2:3" x14ac:dyDescent="0.3">
      <c r="B606" s="3" t="s">
        <v>615</v>
      </c>
      <c r="C606" s="2">
        <v>18408.09</v>
      </c>
    </row>
    <row r="607" spans="2:3" x14ac:dyDescent="0.3">
      <c r="B607" s="3" t="s">
        <v>925</v>
      </c>
      <c r="C607" s="2">
        <v>2433171.0699999998</v>
      </c>
    </row>
    <row r="608" spans="2:3" x14ac:dyDescent="0.3">
      <c r="B608" s="3" t="s">
        <v>273</v>
      </c>
      <c r="C608" s="2">
        <v>1618791.93</v>
      </c>
    </row>
    <row r="609" spans="2:3" x14ac:dyDescent="0.3">
      <c r="B609" s="3" t="s">
        <v>905</v>
      </c>
      <c r="C609" s="2">
        <v>572627.19999999995</v>
      </c>
    </row>
    <row r="610" spans="2:3" x14ac:dyDescent="0.3">
      <c r="B610" s="3" t="s">
        <v>110</v>
      </c>
      <c r="C610" s="2">
        <v>370821.75</v>
      </c>
    </row>
    <row r="611" spans="2:3" x14ac:dyDescent="0.3">
      <c r="B611" s="3" t="s">
        <v>821</v>
      </c>
      <c r="C611" s="2">
        <v>187979</v>
      </c>
    </row>
    <row r="612" spans="2:3" x14ac:dyDescent="0.3">
      <c r="B612" s="3" t="s">
        <v>864</v>
      </c>
      <c r="C612" s="2">
        <v>1905677.13</v>
      </c>
    </row>
    <row r="613" spans="2:3" x14ac:dyDescent="0.3">
      <c r="B613" s="3" t="s">
        <v>541</v>
      </c>
      <c r="C613" s="2">
        <v>521647.16</v>
      </c>
    </row>
    <row r="614" spans="2:3" x14ac:dyDescent="0.3">
      <c r="B614" s="3" t="s">
        <v>929</v>
      </c>
      <c r="C614" s="2">
        <v>1188572.8999999999</v>
      </c>
    </row>
    <row r="615" spans="2:3" x14ac:dyDescent="0.3">
      <c r="B615" s="3" t="s">
        <v>98</v>
      </c>
      <c r="C615" s="2">
        <v>1724264.43</v>
      </c>
    </row>
    <row r="616" spans="2:3" x14ac:dyDescent="0.3">
      <c r="B616" s="3" t="s">
        <v>349</v>
      </c>
      <c r="C616" s="2">
        <v>721029.44</v>
      </c>
    </row>
    <row r="617" spans="2:3" x14ac:dyDescent="0.3">
      <c r="B617" s="3" t="s">
        <v>72</v>
      </c>
      <c r="C617" s="2">
        <v>2618262.3199999998</v>
      </c>
    </row>
    <row r="618" spans="2:3" x14ac:dyDescent="0.3">
      <c r="B618" s="3" t="s">
        <v>833</v>
      </c>
      <c r="C618" s="2">
        <v>15114.6</v>
      </c>
    </row>
    <row r="619" spans="2:3" x14ac:dyDescent="0.3">
      <c r="B619" s="3" t="s">
        <v>937</v>
      </c>
      <c r="C619" s="2">
        <v>602840.48</v>
      </c>
    </row>
    <row r="620" spans="2:3" x14ac:dyDescent="0.3">
      <c r="B620" s="3" t="s">
        <v>663</v>
      </c>
      <c r="C620" s="2">
        <v>3988126.17</v>
      </c>
    </row>
    <row r="621" spans="2:3" x14ac:dyDescent="0.3">
      <c r="B621" s="3" t="s">
        <v>727</v>
      </c>
      <c r="C621" s="2">
        <v>388926.42</v>
      </c>
    </row>
    <row r="622" spans="2:3" x14ac:dyDescent="0.3">
      <c r="B622" s="3" t="s">
        <v>741</v>
      </c>
      <c r="C622" s="2">
        <v>90866.75</v>
      </c>
    </row>
    <row r="623" spans="2:3" x14ac:dyDescent="0.3">
      <c r="B623" s="3" t="s">
        <v>428</v>
      </c>
      <c r="C623" s="2">
        <v>492992</v>
      </c>
    </row>
    <row r="624" spans="2:3" x14ac:dyDescent="0.3">
      <c r="B624" s="3" t="s">
        <v>813</v>
      </c>
      <c r="C624" s="2">
        <v>330030.54000000004</v>
      </c>
    </row>
    <row r="625" spans="2:3" x14ac:dyDescent="0.3">
      <c r="B625" s="3" t="s">
        <v>959</v>
      </c>
      <c r="C625" s="2">
        <v>2592596</v>
      </c>
    </row>
    <row r="626" spans="2:3" x14ac:dyDescent="0.3">
      <c r="B626" s="3" t="s">
        <v>766</v>
      </c>
      <c r="C626" s="2">
        <v>2292259.2000000002</v>
      </c>
    </row>
    <row r="627" spans="2:3" x14ac:dyDescent="0.3">
      <c r="B627" s="3" t="s">
        <v>281</v>
      </c>
      <c r="C627" s="2">
        <v>106003.81</v>
      </c>
    </row>
    <row r="628" spans="2:3" x14ac:dyDescent="0.3">
      <c r="B628" s="3" t="s">
        <v>296</v>
      </c>
      <c r="C628" s="2">
        <v>927022.24</v>
      </c>
    </row>
    <row r="629" spans="2:3" x14ac:dyDescent="0.3">
      <c r="B629" s="3" t="s">
        <v>858</v>
      </c>
      <c r="C629" s="2">
        <v>2892078</v>
      </c>
    </row>
    <row r="630" spans="2:3" x14ac:dyDescent="0.3">
      <c r="B630" s="3" t="s">
        <v>206</v>
      </c>
      <c r="C630" s="2">
        <v>689264.44000000006</v>
      </c>
    </row>
    <row r="631" spans="2:3" x14ac:dyDescent="0.3">
      <c r="B631" s="3" t="s">
        <v>912</v>
      </c>
      <c r="C631" s="2">
        <v>443828.28</v>
      </c>
    </row>
    <row r="632" spans="2:3" x14ac:dyDescent="0.3">
      <c r="B632" s="3" t="s">
        <v>938</v>
      </c>
      <c r="C632" s="2">
        <v>92217.72</v>
      </c>
    </row>
    <row r="633" spans="2:3" x14ac:dyDescent="0.3">
      <c r="B633" s="3" t="s">
        <v>213</v>
      </c>
      <c r="C633" s="2">
        <v>477727.98</v>
      </c>
    </row>
    <row r="634" spans="2:3" x14ac:dyDescent="0.3">
      <c r="B634" s="3" t="s">
        <v>726</v>
      </c>
      <c r="C634" s="2">
        <v>185026.06</v>
      </c>
    </row>
    <row r="635" spans="2:3" x14ac:dyDescent="0.3">
      <c r="B635" s="3" t="s">
        <v>801</v>
      </c>
      <c r="C635" s="2">
        <v>3184306.55</v>
      </c>
    </row>
    <row r="636" spans="2:3" x14ac:dyDescent="0.3">
      <c r="B636" s="3" t="s">
        <v>129</v>
      </c>
      <c r="C636" s="2">
        <v>5995718.4399999995</v>
      </c>
    </row>
    <row r="637" spans="2:3" x14ac:dyDescent="0.3">
      <c r="B637" s="3" t="s">
        <v>229</v>
      </c>
      <c r="C637" s="2">
        <v>836083.62</v>
      </c>
    </row>
    <row r="638" spans="2:3" x14ac:dyDescent="0.3">
      <c r="B638" s="3" t="s">
        <v>91</v>
      </c>
      <c r="C638" s="2">
        <v>81756.350000000006</v>
      </c>
    </row>
    <row r="639" spans="2:3" x14ac:dyDescent="0.3">
      <c r="B639" s="3" t="s">
        <v>734</v>
      </c>
      <c r="C639" s="2">
        <v>5205823.3</v>
      </c>
    </row>
    <row r="640" spans="2:3" x14ac:dyDescent="0.3">
      <c r="B640" s="3" t="s">
        <v>191</v>
      </c>
      <c r="C640" s="2">
        <v>4295756.1899999995</v>
      </c>
    </row>
    <row r="641" spans="2:3" x14ac:dyDescent="0.3">
      <c r="B641" s="3" t="s">
        <v>82</v>
      </c>
      <c r="C641" s="2">
        <v>1107915.2</v>
      </c>
    </row>
    <row r="642" spans="2:3" x14ac:dyDescent="0.3">
      <c r="B642" s="3" t="s">
        <v>365</v>
      </c>
      <c r="C642" s="2">
        <v>8536.9500000000007</v>
      </c>
    </row>
    <row r="643" spans="2:3" x14ac:dyDescent="0.3">
      <c r="B643" s="3" t="s">
        <v>855</v>
      </c>
      <c r="C643" s="2">
        <v>1274195.58</v>
      </c>
    </row>
    <row r="644" spans="2:3" x14ac:dyDescent="0.3">
      <c r="B644" s="3" t="s">
        <v>489</v>
      </c>
      <c r="C644" s="2">
        <v>317895.52</v>
      </c>
    </row>
    <row r="645" spans="2:3" x14ac:dyDescent="0.3">
      <c r="B645" s="3" t="s">
        <v>155</v>
      </c>
      <c r="C645" s="2">
        <v>811860.92</v>
      </c>
    </row>
    <row r="646" spans="2:3" x14ac:dyDescent="0.3">
      <c r="B646" s="3" t="s">
        <v>940</v>
      </c>
      <c r="C646" s="2">
        <v>4035682.53</v>
      </c>
    </row>
    <row r="647" spans="2:3" x14ac:dyDescent="0.3">
      <c r="B647" s="3" t="s">
        <v>490</v>
      </c>
      <c r="C647" s="2">
        <v>90125.1</v>
      </c>
    </row>
    <row r="648" spans="2:3" x14ac:dyDescent="0.3">
      <c r="B648" s="3" t="s">
        <v>903</v>
      </c>
      <c r="C648" s="2">
        <v>1433528.3</v>
      </c>
    </row>
    <row r="649" spans="2:3" x14ac:dyDescent="0.3">
      <c r="B649" s="3" t="s">
        <v>347</v>
      </c>
      <c r="C649" s="2">
        <v>735328.38</v>
      </c>
    </row>
    <row r="650" spans="2:3" x14ac:dyDescent="0.3">
      <c r="B650" s="3" t="s">
        <v>533</v>
      </c>
      <c r="C650" s="2">
        <v>2470690.7400000002</v>
      </c>
    </row>
    <row r="651" spans="2:3" x14ac:dyDescent="0.3">
      <c r="B651" s="3" t="s">
        <v>386</v>
      </c>
      <c r="C651" s="2">
        <v>160240.29999999999</v>
      </c>
    </row>
    <row r="652" spans="2:3" x14ac:dyDescent="0.3">
      <c r="B652" s="3" t="s">
        <v>890</v>
      </c>
      <c r="C652" s="2">
        <v>279756.79999999999</v>
      </c>
    </row>
    <row r="653" spans="2:3" x14ac:dyDescent="0.3">
      <c r="B653" s="3" t="s">
        <v>148</v>
      </c>
      <c r="C653" s="2">
        <v>1386231.88</v>
      </c>
    </row>
    <row r="654" spans="2:3" x14ac:dyDescent="0.3">
      <c r="B654" s="3" t="s">
        <v>660</v>
      </c>
      <c r="C654" s="2">
        <v>1539664.5</v>
      </c>
    </row>
    <row r="655" spans="2:3" x14ac:dyDescent="0.3">
      <c r="B655" s="3" t="s">
        <v>442</v>
      </c>
      <c r="C655" s="2">
        <v>584736.25</v>
      </c>
    </row>
    <row r="656" spans="2:3" x14ac:dyDescent="0.3">
      <c r="B656" s="3" t="s">
        <v>664</v>
      </c>
      <c r="C656" s="2">
        <v>6371954.4500000002</v>
      </c>
    </row>
    <row r="657" spans="2:3" x14ac:dyDescent="0.3">
      <c r="B657" s="3" t="s">
        <v>429</v>
      </c>
      <c r="C657" s="2">
        <v>1390747.22</v>
      </c>
    </row>
    <row r="658" spans="2:3" x14ac:dyDescent="0.3">
      <c r="B658" s="3" t="s">
        <v>154</v>
      </c>
      <c r="C658" s="2">
        <v>217463.35</v>
      </c>
    </row>
    <row r="659" spans="2:3" x14ac:dyDescent="0.3">
      <c r="B659" s="3" t="s">
        <v>851</v>
      </c>
      <c r="C659" s="2">
        <v>393623.3</v>
      </c>
    </row>
    <row r="660" spans="2:3" x14ac:dyDescent="0.3">
      <c r="B660" s="3" t="s">
        <v>143</v>
      </c>
      <c r="C660" s="2">
        <v>1289020.02</v>
      </c>
    </row>
    <row r="661" spans="2:3" x14ac:dyDescent="0.3">
      <c r="B661" s="3" t="s">
        <v>612</v>
      </c>
      <c r="C661" s="2">
        <v>1551800.7999999998</v>
      </c>
    </row>
    <row r="662" spans="2:3" x14ac:dyDescent="0.3">
      <c r="B662" s="3" t="s">
        <v>563</v>
      </c>
      <c r="C662" s="2">
        <v>1760997.7</v>
      </c>
    </row>
    <row r="663" spans="2:3" x14ac:dyDescent="0.3">
      <c r="B663" s="3" t="s">
        <v>192</v>
      </c>
      <c r="C663" s="2">
        <v>5710460.4900000002</v>
      </c>
    </row>
    <row r="664" spans="2:3" x14ac:dyDescent="0.3">
      <c r="B664" s="3" t="s">
        <v>140</v>
      </c>
      <c r="C664" s="2">
        <v>35407.35</v>
      </c>
    </row>
    <row r="665" spans="2:3" x14ac:dyDescent="0.3">
      <c r="B665" s="3" t="s">
        <v>631</v>
      </c>
      <c r="C665" s="2">
        <v>5295371.4799999995</v>
      </c>
    </row>
    <row r="666" spans="2:3" x14ac:dyDescent="0.3">
      <c r="B666" s="3" t="s">
        <v>195</v>
      </c>
      <c r="C666" s="2">
        <v>2997558.44</v>
      </c>
    </row>
    <row r="667" spans="2:3" x14ac:dyDescent="0.3">
      <c r="B667" s="3" t="s">
        <v>605</v>
      </c>
      <c r="C667" s="2">
        <v>36718.080000000002</v>
      </c>
    </row>
    <row r="668" spans="2:3" x14ac:dyDescent="0.3">
      <c r="B668" s="3" t="s">
        <v>588</v>
      </c>
      <c r="C668" s="2">
        <v>32356.44</v>
      </c>
    </row>
    <row r="669" spans="2:3" x14ac:dyDescent="0.3">
      <c r="B669" s="3" t="s">
        <v>453</v>
      </c>
      <c r="C669" s="2">
        <v>22954.94</v>
      </c>
    </row>
    <row r="670" spans="2:3" x14ac:dyDescent="0.3">
      <c r="B670" s="3" t="s">
        <v>894</v>
      </c>
      <c r="C670" s="2">
        <v>1500170.1</v>
      </c>
    </row>
    <row r="671" spans="2:3" x14ac:dyDescent="0.3">
      <c r="B671" s="3" t="s">
        <v>725</v>
      </c>
      <c r="C671" s="2">
        <v>1847391.7</v>
      </c>
    </row>
    <row r="672" spans="2:3" x14ac:dyDescent="0.3">
      <c r="B672" s="3" t="s">
        <v>470</v>
      </c>
      <c r="C672" s="2">
        <v>1006165.86</v>
      </c>
    </row>
    <row r="673" spans="2:3" x14ac:dyDescent="0.3">
      <c r="B673" s="3" t="s">
        <v>323</v>
      </c>
      <c r="C673" s="2">
        <v>723882.61</v>
      </c>
    </row>
    <row r="674" spans="2:3" x14ac:dyDescent="0.3">
      <c r="B674" s="3" t="s">
        <v>761</v>
      </c>
      <c r="C674" s="2">
        <v>334803.27</v>
      </c>
    </row>
    <row r="675" spans="2:3" x14ac:dyDescent="0.3">
      <c r="B675" s="3" t="s">
        <v>899</v>
      </c>
      <c r="C675" s="2">
        <v>360667.45</v>
      </c>
    </row>
    <row r="676" spans="2:3" x14ac:dyDescent="0.3">
      <c r="B676" s="3" t="s">
        <v>849</v>
      </c>
      <c r="C676" s="2">
        <v>617305.69999999995</v>
      </c>
    </row>
    <row r="677" spans="2:3" x14ac:dyDescent="0.3">
      <c r="B677" s="3" t="s">
        <v>755</v>
      </c>
      <c r="C677" s="2">
        <v>4447764.3</v>
      </c>
    </row>
    <row r="678" spans="2:3" x14ac:dyDescent="0.3">
      <c r="B678" s="3" t="s">
        <v>640</v>
      </c>
      <c r="C678" s="2">
        <v>2013680.97</v>
      </c>
    </row>
    <row r="679" spans="2:3" x14ac:dyDescent="0.3">
      <c r="B679" s="3" t="s">
        <v>31</v>
      </c>
      <c r="C679" s="2">
        <v>634377.19999999995</v>
      </c>
    </row>
    <row r="680" spans="2:3" x14ac:dyDescent="0.3">
      <c r="B680" s="3" t="s">
        <v>62</v>
      </c>
      <c r="C680" s="2">
        <v>369303.35</v>
      </c>
    </row>
    <row r="681" spans="2:3" x14ac:dyDescent="0.3">
      <c r="B681" s="3" t="s">
        <v>602</v>
      </c>
      <c r="C681" s="2">
        <v>740372</v>
      </c>
    </row>
    <row r="682" spans="2:3" x14ac:dyDescent="0.3">
      <c r="B682" s="3" t="s">
        <v>792</v>
      </c>
      <c r="C682" s="2">
        <v>67549.2</v>
      </c>
    </row>
    <row r="683" spans="2:3" x14ac:dyDescent="0.3">
      <c r="B683" s="3" t="s">
        <v>712</v>
      </c>
      <c r="C683" s="2">
        <v>4365711.84</v>
      </c>
    </row>
    <row r="684" spans="2:3" x14ac:dyDescent="0.3">
      <c r="B684" s="3" t="s">
        <v>923</v>
      </c>
      <c r="C684" s="2">
        <v>244577.3</v>
      </c>
    </row>
    <row r="685" spans="2:3" x14ac:dyDescent="0.3">
      <c r="B685" s="3" t="s">
        <v>187</v>
      </c>
      <c r="C685" s="2">
        <v>188632.84</v>
      </c>
    </row>
    <row r="686" spans="2:3" x14ac:dyDescent="0.3">
      <c r="B686" s="3" t="s">
        <v>101</v>
      </c>
      <c r="C686" s="2">
        <v>67345.52</v>
      </c>
    </row>
    <row r="687" spans="2:3" x14ac:dyDescent="0.3">
      <c r="B687" s="3" t="s">
        <v>884</v>
      </c>
      <c r="C687" s="2">
        <v>1013689.6</v>
      </c>
    </row>
    <row r="688" spans="2:3" x14ac:dyDescent="0.3">
      <c r="B688" s="3" t="s">
        <v>318</v>
      </c>
      <c r="C688" s="2">
        <v>2032028.8</v>
      </c>
    </row>
    <row r="689" spans="2:3" x14ac:dyDescent="0.3">
      <c r="B689" s="3" t="s">
        <v>780</v>
      </c>
      <c r="C689" s="2">
        <v>269261.3</v>
      </c>
    </row>
    <row r="690" spans="2:3" x14ac:dyDescent="0.3">
      <c r="B690" s="3" t="s">
        <v>169</v>
      </c>
      <c r="C690" s="2">
        <v>3995586.33</v>
      </c>
    </row>
    <row r="691" spans="2:3" x14ac:dyDescent="0.3">
      <c r="B691" s="3" t="s">
        <v>157</v>
      </c>
      <c r="C691" s="2">
        <v>173199.4</v>
      </c>
    </row>
    <row r="692" spans="2:3" x14ac:dyDescent="0.3">
      <c r="B692" s="3" t="s">
        <v>645</v>
      </c>
      <c r="C692" s="2">
        <v>1367345.49</v>
      </c>
    </row>
    <row r="693" spans="2:3" x14ac:dyDescent="0.3">
      <c r="B693" s="3" t="s">
        <v>504</v>
      </c>
      <c r="C693" s="2">
        <v>4177883.2</v>
      </c>
    </row>
    <row r="694" spans="2:3" x14ac:dyDescent="0.3">
      <c r="B694" s="3" t="s">
        <v>322</v>
      </c>
      <c r="C694" s="2">
        <v>25965.39</v>
      </c>
    </row>
    <row r="695" spans="2:3" x14ac:dyDescent="0.3">
      <c r="B695" s="3" t="s">
        <v>208</v>
      </c>
      <c r="C695" s="2">
        <v>85901.31</v>
      </c>
    </row>
    <row r="696" spans="2:3" x14ac:dyDescent="0.3">
      <c r="B696" s="3" t="s">
        <v>134</v>
      </c>
      <c r="C696" s="2">
        <v>77746.89</v>
      </c>
    </row>
    <row r="697" spans="2:3" x14ac:dyDescent="0.3">
      <c r="B697" s="3" t="s">
        <v>954</v>
      </c>
      <c r="C697" s="2">
        <v>1167004.5</v>
      </c>
    </row>
    <row r="698" spans="2:3" x14ac:dyDescent="0.3">
      <c r="B698" s="3" t="s">
        <v>133</v>
      </c>
      <c r="C698" s="2">
        <v>482125.27</v>
      </c>
    </row>
    <row r="699" spans="2:3" x14ac:dyDescent="0.3">
      <c r="B699" s="3" t="s">
        <v>99</v>
      </c>
      <c r="C699" s="2">
        <v>111046.8</v>
      </c>
    </row>
    <row r="700" spans="2:3" x14ac:dyDescent="0.3">
      <c r="B700" s="3" t="s">
        <v>43</v>
      </c>
      <c r="C700" s="2">
        <v>4075110.46</v>
      </c>
    </row>
    <row r="701" spans="2:3" x14ac:dyDescent="0.3">
      <c r="B701" s="3" t="s">
        <v>278</v>
      </c>
      <c r="C701" s="2">
        <v>552628.96</v>
      </c>
    </row>
    <row r="702" spans="2:3" x14ac:dyDescent="0.3">
      <c r="B702" s="3" t="s">
        <v>407</v>
      </c>
      <c r="C702" s="2">
        <v>235061.28</v>
      </c>
    </row>
    <row r="703" spans="2:3" x14ac:dyDescent="0.3">
      <c r="B703" s="3" t="s">
        <v>696</v>
      </c>
      <c r="C703" s="2">
        <v>897245.44</v>
      </c>
    </row>
    <row r="704" spans="2:3" x14ac:dyDescent="0.3">
      <c r="B704" s="3" t="s">
        <v>861</v>
      </c>
      <c r="C704" s="2">
        <v>739247.85000000021</v>
      </c>
    </row>
    <row r="705" spans="2:3" x14ac:dyDescent="0.3">
      <c r="B705" s="3" t="s">
        <v>515</v>
      </c>
      <c r="C705" s="2">
        <v>289632.8</v>
      </c>
    </row>
    <row r="706" spans="2:3" x14ac:dyDescent="0.3">
      <c r="B706" s="3" t="s">
        <v>455</v>
      </c>
      <c r="C706" s="2">
        <v>427208.38</v>
      </c>
    </row>
    <row r="707" spans="2:3" x14ac:dyDescent="0.3">
      <c r="B707" s="3" t="s">
        <v>60</v>
      </c>
      <c r="C707" s="2">
        <v>695767.49</v>
      </c>
    </row>
    <row r="708" spans="2:3" x14ac:dyDescent="0.3">
      <c r="B708" s="3" t="s">
        <v>873</v>
      </c>
      <c r="C708" s="2">
        <v>2138225.2799999998</v>
      </c>
    </row>
    <row r="709" spans="2:3" x14ac:dyDescent="0.3">
      <c r="B709" s="3" t="s">
        <v>340</v>
      </c>
      <c r="C709" s="2">
        <v>2452446.5699999998</v>
      </c>
    </row>
    <row r="710" spans="2:3" x14ac:dyDescent="0.3">
      <c r="B710" s="3" t="s">
        <v>15</v>
      </c>
      <c r="C710" s="2">
        <v>1408016.5</v>
      </c>
    </row>
    <row r="711" spans="2:3" x14ac:dyDescent="0.3">
      <c r="B711" s="3" t="s">
        <v>706</v>
      </c>
      <c r="C711" s="2">
        <v>2006508.84</v>
      </c>
    </row>
    <row r="712" spans="2:3" x14ac:dyDescent="0.3">
      <c r="B712" s="3" t="s">
        <v>745</v>
      </c>
      <c r="C712" s="2">
        <v>3746366.8</v>
      </c>
    </row>
    <row r="713" spans="2:3" x14ac:dyDescent="0.3">
      <c r="B713" s="3" t="s">
        <v>662</v>
      </c>
      <c r="C713" s="2">
        <v>1842660.6</v>
      </c>
    </row>
    <row r="714" spans="2:3" x14ac:dyDescent="0.3">
      <c r="B714" s="3" t="s">
        <v>421</v>
      </c>
      <c r="C714" s="2">
        <v>2004810</v>
      </c>
    </row>
    <row r="715" spans="2:3" x14ac:dyDescent="0.3">
      <c r="B715" s="3" t="s">
        <v>698</v>
      </c>
      <c r="C715" s="2">
        <v>2673938.8199999998</v>
      </c>
    </row>
    <row r="716" spans="2:3" x14ac:dyDescent="0.3">
      <c r="B716" s="3" t="s">
        <v>886</v>
      </c>
      <c r="C716" s="2">
        <v>3883497.45</v>
      </c>
    </row>
    <row r="717" spans="2:3" x14ac:dyDescent="0.3">
      <c r="B717" s="3" t="s">
        <v>568</v>
      </c>
      <c r="C717" s="2">
        <v>2749988</v>
      </c>
    </row>
    <row r="718" spans="2:3" x14ac:dyDescent="0.3">
      <c r="B718" s="3" t="s">
        <v>474</v>
      </c>
      <c r="C718" s="2">
        <v>2193262.14</v>
      </c>
    </row>
    <row r="719" spans="2:3" x14ac:dyDescent="0.3">
      <c r="B719" s="3" t="s">
        <v>305</v>
      </c>
      <c r="C719" s="2">
        <v>2395747.9499999997</v>
      </c>
    </row>
    <row r="720" spans="2:3" x14ac:dyDescent="0.3">
      <c r="B720" s="3" t="s">
        <v>767</v>
      </c>
      <c r="C720" s="2">
        <v>2572839.5</v>
      </c>
    </row>
    <row r="721" spans="2:3" x14ac:dyDescent="0.3">
      <c r="B721" s="3" t="s">
        <v>444</v>
      </c>
      <c r="C721" s="2">
        <v>1466904.12</v>
      </c>
    </row>
    <row r="722" spans="2:3" x14ac:dyDescent="0.3">
      <c r="B722" s="3" t="s">
        <v>931</v>
      </c>
      <c r="C722" s="2">
        <v>6618546.0800000001</v>
      </c>
    </row>
    <row r="723" spans="2:3" x14ac:dyDescent="0.3">
      <c r="B723" s="3" t="s">
        <v>68</v>
      </c>
      <c r="C723" s="2">
        <v>2680267.17</v>
      </c>
    </row>
    <row r="724" spans="2:3" x14ac:dyDescent="0.3">
      <c r="B724" s="3" t="s">
        <v>774</v>
      </c>
      <c r="C724" s="2">
        <v>354254.75</v>
      </c>
    </row>
    <row r="725" spans="2:3" x14ac:dyDescent="0.3">
      <c r="B725" s="3" t="s">
        <v>177</v>
      </c>
      <c r="C725" s="2">
        <v>3597456.03</v>
      </c>
    </row>
    <row r="726" spans="2:3" x14ac:dyDescent="0.3">
      <c r="B726" s="3" t="s">
        <v>732</v>
      </c>
      <c r="C726" s="2">
        <v>895011.68</v>
      </c>
    </row>
    <row r="727" spans="2:3" x14ac:dyDescent="0.3">
      <c r="B727" s="3" t="s">
        <v>799</v>
      </c>
      <c r="C727" s="2">
        <v>19998.240000000002</v>
      </c>
    </row>
    <row r="728" spans="2:3" x14ac:dyDescent="0.3">
      <c r="B728" s="3" t="s">
        <v>730</v>
      </c>
      <c r="C728" s="2">
        <v>2072618.32</v>
      </c>
    </row>
    <row r="729" spans="2:3" x14ac:dyDescent="0.3">
      <c r="B729" s="3" t="s">
        <v>263</v>
      </c>
      <c r="C729" s="2">
        <v>2611077.21</v>
      </c>
    </row>
    <row r="730" spans="2:3" x14ac:dyDescent="0.3">
      <c r="B730" s="3" t="s">
        <v>910</v>
      </c>
      <c r="C730" s="2">
        <v>2637661.69</v>
      </c>
    </row>
    <row r="731" spans="2:3" x14ac:dyDescent="0.3">
      <c r="B731" s="3" t="s">
        <v>527</v>
      </c>
      <c r="C731" s="2">
        <v>68276.94</v>
      </c>
    </row>
    <row r="732" spans="2:3" x14ac:dyDescent="0.3">
      <c r="B732" s="3" t="s">
        <v>420</v>
      </c>
      <c r="C732" s="2">
        <v>3907495.51</v>
      </c>
    </row>
    <row r="733" spans="2:3" x14ac:dyDescent="0.3">
      <c r="B733" s="3" t="s">
        <v>930</v>
      </c>
      <c r="C733" s="2">
        <v>976163.79</v>
      </c>
    </row>
    <row r="734" spans="2:3" x14ac:dyDescent="0.3">
      <c r="B734" s="3" t="s">
        <v>374</v>
      </c>
      <c r="C734" s="2">
        <v>935788.77</v>
      </c>
    </row>
    <row r="735" spans="2:3" x14ac:dyDescent="0.3">
      <c r="B735" s="3" t="s">
        <v>376</v>
      </c>
      <c r="C735" s="2">
        <v>563783.10000000009</v>
      </c>
    </row>
    <row r="736" spans="2:3" x14ac:dyDescent="0.3">
      <c r="B736" s="3" t="s">
        <v>953</v>
      </c>
      <c r="C736" s="2">
        <v>4218.8999999999996</v>
      </c>
    </row>
    <row r="737" spans="2:3" x14ac:dyDescent="0.3">
      <c r="B737" s="3" t="s">
        <v>795</v>
      </c>
      <c r="C737" s="2">
        <v>1227200.9400000002</v>
      </c>
    </row>
    <row r="738" spans="2:3" x14ac:dyDescent="0.3">
      <c r="B738" s="3" t="s">
        <v>508</v>
      </c>
      <c r="C738" s="2">
        <v>2487448.3199999998</v>
      </c>
    </row>
    <row r="739" spans="2:3" x14ac:dyDescent="0.3">
      <c r="B739" s="3" t="s">
        <v>74</v>
      </c>
      <c r="C739" s="2">
        <v>640497.52</v>
      </c>
    </row>
    <row r="740" spans="2:3" x14ac:dyDescent="0.3">
      <c r="B740" s="3" t="s">
        <v>391</v>
      </c>
      <c r="C740" s="2">
        <v>1574311.76</v>
      </c>
    </row>
    <row r="741" spans="2:3" x14ac:dyDescent="0.3">
      <c r="B741" s="3" t="s">
        <v>552</v>
      </c>
      <c r="C741" s="2">
        <v>1995454.22</v>
      </c>
    </row>
    <row r="742" spans="2:3" x14ac:dyDescent="0.3">
      <c r="B742" s="3" t="s">
        <v>669</v>
      </c>
      <c r="C742" s="2">
        <v>775383.98</v>
      </c>
    </row>
    <row r="743" spans="2:3" x14ac:dyDescent="0.3">
      <c r="B743" s="3" t="s">
        <v>638</v>
      </c>
      <c r="C743" s="2">
        <v>494919.6</v>
      </c>
    </row>
    <row r="744" spans="2:3" x14ac:dyDescent="0.3">
      <c r="B744" s="3" t="s">
        <v>485</v>
      </c>
      <c r="C744" s="2">
        <v>4515.72</v>
      </c>
    </row>
    <row r="745" spans="2:3" x14ac:dyDescent="0.3">
      <c r="B745" s="3" t="s">
        <v>220</v>
      </c>
      <c r="C745" s="2">
        <v>42050.31</v>
      </c>
    </row>
    <row r="746" spans="2:3" x14ac:dyDescent="0.3">
      <c r="B746" s="3" t="s">
        <v>198</v>
      </c>
      <c r="C746" s="2">
        <v>1287442.1700000002</v>
      </c>
    </row>
    <row r="747" spans="2:3" x14ac:dyDescent="0.3">
      <c r="B747" s="3" t="s">
        <v>933</v>
      </c>
      <c r="C747" s="2">
        <v>276587.68</v>
      </c>
    </row>
    <row r="748" spans="2:3" x14ac:dyDescent="0.3">
      <c r="B748" s="3" t="s">
        <v>793</v>
      </c>
      <c r="C748" s="2">
        <v>115974.87</v>
      </c>
    </row>
    <row r="749" spans="2:3" x14ac:dyDescent="0.3">
      <c r="B749" s="3" t="s">
        <v>601</v>
      </c>
      <c r="C749" s="2">
        <v>376693.57</v>
      </c>
    </row>
    <row r="750" spans="2:3" x14ac:dyDescent="0.3">
      <c r="B750" s="3" t="s">
        <v>351</v>
      </c>
      <c r="C750" s="2">
        <v>598526.56000000006</v>
      </c>
    </row>
    <row r="751" spans="2:3" x14ac:dyDescent="0.3">
      <c r="B751" s="3" t="s">
        <v>419</v>
      </c>
      <c r="C751" s="2">
        <v>2929.62</v>
      </c>
    </row>
    <row r="752" spans="2:3" x14ac:dyDescent="0.3">
      <c r="B752" s="3" t="s">
        <v>583</v>
      </c>
      <c r="C752" s="2">
        <v>1297082.58</v>
      </c>
    </row>
    <row r="753" spans="2:3" x14ac:dyDescent="0.3">
      <c r="B753" s="3" t="s">
        <v>381</v>
      </c>
      <c r="C753" s="2">
        <v>311994.40000000002</v>
      </c>
    </row>
    <row r="754" spans="2:3" x14ac:dyDescent="0.3">
      <c r="B754" s="3" t="s">
        <v>781</v>
      </c>
      <c r="C754" s="2">
        <v>627408.96000000008</v>
      </c>
    </row>
    <row r="755" spans="2:3" x14ac:dyDescent="0.3">
      <c r="B755" s="3" t="s">
        <v>360</v>
      </c>
      <c r="C755" s="2">
        <v>4013058.8</v>
      </c>
    </row>
    <row r="756" spans="2:3" x14ac:dyDescent="0.3">
      <c r="B756" s="3" t="s">
        <v>880</v>
      </c>
      <c r="C756" s="2">
        <v>4408691.7</v>
      </c>
    </row>
    <row r="757" spans="2:3" x14ac:dyDescent="0.3">
      <c r="B757" s="3" t="s">
        <v>510</v>
      </c>
      <c r="C757" s="2">
        <v>14116.29</v>
      </c>
    </row>
    <row r="758" spans="2:3" x14ac:dyDescent="0.3">
      <c r="B758" s="3" t="s">
        <v>53</v>
      </c>
      <c r="C758" s="2">
        <v>1105688.6200000001</v>
      </c>
    </row>
    <row r="759" spans="2:3" x14ac:dyDescent="0.3">
      <c r="B759" s="3" t="s">
        <v>520</v>
      </c>
      <c r="C759" s="2">
        <v>80825.789999999994</v>
      </c>
    </row>
    <row r="760" spans="2:3" x14ac:dyDescent="0.3">
      <c r="B760" s="3" t="s">
        <v>151</v>
      </c>
      <c r="C760" s="2">
        <v>113737.65</v>
      </c>
    </row>
    <row r="761" spans="2:3" x14ac:dyDescent="0.3">
      <c r="B761" s="3" t="s">
        <v>913</v>
      </c>
      <c r="C761" s="2">
        <v>1933746</v>
      </c>
    </row>
    <row r="762" spans="2:3" x14ac:dyDescent="0.3">
      <c r="B762" s="3" t="s">
        <v>24</v>
      </c>
      <c r="C762" s="2">
        <v>6168806.0200000005</v>
      </c>
    </row>
    <row r="763" spans="2:3" x14ac:dyDescent="0.3">
      <c r="B763" s="3" t="s">
        <v>227</v>
      </c>
      <c r="C763" s="2">
        <v>22557.48</v>
      </c>
    </row>
    <row r="764" spans="2:3" x14ac:dyDescent="0.3">
      <c r="B764" s="3" t="s">
        <v>122</v>
      </c>
      <c r="C764" s="2">
        <v>597818.13</v>
      </c>
    </row>
    <row r="765" spans="2:3" x14ac:dyDescent="0.3">
      <c r="B765" s="3" t="s">
        <v>283</v>
      </c>
      <c r="C765" s="2">
        <v>1202737.2</v>
      </c>
    </row>
    <row r="766" spans="2:3" x14ac:dyDescent="0.3">
      <c r="B766" s="3" t="s">
        <v>896</v>
      </c>
      <c r="C766" s="2">
        <v>870593.06</v>
      </c>
    </row>
    <row r="767" spans="2:3" x14ac:dyDescent="0.3">
      <c r="B767" s="3" t="s">
        <v>35</v>
      </c>
      <c r="C767" s="2">
        <v>784771.46</v>
      </c>
    </row>
    <row r="768" spans="2:3" x14ac:dyDescent="0.3">
      <c r="B768" s="3" t="s">
        <v>457</v>
      </c>
      <c r="C768" s="2">
        <v>4205426.8</v>
      </c>
    </row>
    <row r="769" spans="2:3" x14ac:dyDescent="0.3">
      <c r="B769" s="3" t="s">
        <v>739</v>
      </c>
      <c r="C769" s="2">
        <v>4267810.41</v>
      </c>
    </row>
    <row r="770" spans="2:3" x14ac:dyDescent="0.3">
      <c r="B770" s="3" t="s">
        <v>832</v>
      </c>
      <c r="C770" s="2">
        <v>1357323.76</v>
      </c>
    </row>
    <row r="771" spans="2:3" x14ac:dyDescent="0.3">
      <c r="B771" s="3" t="s">
        <v>363</v>
      </c>
      <c r="C771" s="2">
        <v>84585.78</v>
      </c>
    </row>
    <row r="772" spans="2:3" x14ac:dyDescent="0.3">
      <c r="B772" s="3" t="s">
        <v>539</v>
      </c>
      <c r="C772" s="2">
        <v>690946.29999999993</v>
      </c>
    </row>
    <row r="773" spans="2:3" x14ac:dyDescent="0.3">
      <c r="B773" s="3" t="s">
        <v>650</v>
      </c>
      <c r="C773" s="2">
        <v>1885643.6</v>
      </c>
    </row>
    <row r="774" spans="2:3" x14ac:dyDescent="0.3">
      <c r="B774" s="3" t="s">
        <v>173</v>
      </c>
      <c r="C774" s="2">
        <v>4321033.82</v>
      </c>
    </row>
    <row r="775" spans="2:3" x14ac:dyDescent="0.3">
      <c r="B775" s="3" t="s">
        <v>104</v>
      </c>
      <c r="C775" s="2">
        <v>132592.02000000002</v>
      </c>
    </row>
    <row r="776" spans="2:3" x14ac:dyDescent="0.3">
      <c r="B776" s="3" t="s">
        <v>44</v>
      </c>
      <c r="C776" s="2">
        <v>1968329.2400000002</v>
      </c>
    </row>
    <row r="777" spans="2:3" x14ac:dyDescent="0.3">
      <c r="B777" s="3" t="s">
        <v>297</v>
      </c>
      <c r="C777" s="2">
        <v>380454.1</v>
      </c>
    </row>
    <row r="778" spans="2:3" x14ac:dyDescent="0.3">
      <c r="B778" s="3" t="s">
        <v>643</v>
      </c>
      <c r="C778" s="2">
        <v>34866.21</v>
      </c>
    </row>
    <row r="779" spans="2:3" x14ac:dyDescent="0.3">
      <c r="B779" s="3" t="s">
        <v>403</v>
      </c>
      <c r="C779" s="2">
        <v>634807.52</v>
      </c>
    </row>
    <row r="780" spans="2:3" x14ac:dyDescent="0.3">
      <c r="B780" s="3" t="s">
        <v>269</v>
      </c>
      <c r="C780" s="2">
        <v>355400.5</v>
      </c>
    </row>
    <row r="781" spans="2:3" x14ac:dyDescent="0.3">
      <c r="B781" s="3" t="s">
        <v>137</v>
      </c>
      <c r="C781" s="2">
        <v>11905.08</v>
      </c>
    </row>
    <row r="782" spans="2:3" x14ac:dyDescent="0.3">
      <c r="B782" s="3" t="s">
        <v>449</v>
      </c>
      <c r="C782" s="2">
        <v>1141584.6000000001</v>
      </c>
    </row>
    <row r="783" spans="2:3" x14ac:dyDescent="0.3">
      <c r="B783" s="3" t="s">
        <v>456</v>
      </c>
      <c r="C783" s="2">
        <v>783428.32</v>
      </c>
    </row>
    <row r="784" spans="2:3" x14ac:dyDescent="0.3">
      <c r="B784" s="3" t="s">
        <v>753</v>
      </c>
      <c r="C784" s="2">
        <v>324368.2</v>
      </c>
    </row>
    <row r="785" spans="2:3" x14ac:dyDescent="0.3">
      <c r="B785" s="3" t="s">
        <v>701</v>
      </c>
      <c r="C785" s="2">
        <v>53022.39</v>
      </c>
    </row>
    <row r="786" spans="2:3" x14ac:dyDescent="0.3">
      <c r="B786" s="3" t="s">
        <v>462</v>
      </c>
      <c r="C786" s="2">
        <v>1052038.56</v>
      </c>
    </row>
    <row r="787" spans="2:3" x14ac:dyDescent="0.3">
      <c r="B787" s="3" t="s">
        <v>23</v>
      </c>
      <c r="C787" s="2">
        <v>717507.67</v>
      </c>
    </row>
    <row r="788" spans="2:3" x14ac:dyDescent="0.3">
      <c r="B788" s="3" t="s">
        <v>560</v>
      </c>
      <c r="C788" s="2">
        <v>646618.79999999993</v>
      </c>
    </row>
    <row r="789" spans="2:3" x14ac:dyDescent="0.3">
      <c r="B789" s="3" t="s">
        <v>292</v>
      </c>
      <c r="C789" s="2">
        <v>1697053.26</v>
      </c>
    </row>
    <row r="790" spans="2:3" x14ac:dyDescent="0.3">
      <c r="B790" s="3" t="s">
        <v>171</v>
      </c>
      <c r="C790" s="2">
        <v>1087520.7</v>
      </c>
    </row>
    <row r="791" spans="2:3" x14ac:dyDescent="0.3">
      <c r="B791" s="3" t="s">
        <v>752</v>
      </c>
      <c r="C791" s="2">
        <v>2463527.4300000002</v>
      </c>
    </row>
    <row r="792" spans="2:3" x14ac:dyDescent="0.3">
      <c r="B792" s="3" t="s">
        <v>771</v>
      </c>
      <c r="C792" s="2">
        <v>2158873.3199999998</v>
      </c>
    </row>
    <row r="793" spans="2:3" x14ac:dyDescent="0.3">
      <c r="B793" s="3" t="s">
        <v>97</v>
      </c>
      <c r="C793" s="2">
        <v>159546.45000000001</v>
      </c>
    </row>
    <row r="794" spans="2:3" x14ac:dyDescent="0.3">
      <c r="B794" s="3" t="s">
        <v>823</v>
      </c>
      <c r="C794" s="2">
        <v>682200.31</v>
      </c>
    </row>
    <row r="795" spans="2:3" x14ac:dyDescent="0.3">
      <c r="B795" s="3" t="s">
        <v>144</v>
      </c>
      <c r="C795" s="2">
        <v>460947.52</v>
      </c>
    </row>
    <row r="796" spans="2:3" x14ac:dyDescent="0.3">
      <c r="B796" s="3" t="s">
        <v>599</v>
      </c>
      <c r="C796" s="2">
        <v>1628495.4</v>
      </c>
    </row>
    <row r="797" spans="2:3" x14ac:dyDescent="0.3">
      <c r="B797" s="3" t="s">
        <v>219</v>
      </c>
      <c r="C797" s="2">
        <v>71934.3</v>
      </c>
    </row>
    <row r="798" spans="2:3" x14ac:dyDescent="0.3">
      <c r="B798" s="3" t="s">
        <v>405</v>
      </c>
      <c r="C798" s="2">
        <v>648770.16</v>
      </c>
    </row>
    <row r="799" spans="2:3" x14ac:dyDescent="0.3">
      <c r="B799" s="3" t="s">
        <v>354</v>
      </c>
      <c r="C799" s="2">
        <v>3138017.82</v>
      </c>
    </row>
    <row r="800" spans="2:3" x14ac:dyDescent="0.3">
      <c r="B800" s="3" t="s">
        <v>181</v>
      </c>
      <c r="C800" s="2">
        <v>3154049.64</v>
      </c>
    </row>
    <row r="801" spans="2:3" x14ac:dyDescent="0.3">
      <c r="B801" s="3" t="s">
        <v>397</v>
      </c>
      <c r="C801" s="2">
        <v>512855.75</v>
      </c>
    </row>
    <row r="802" spans="2:3" x14ac:dyDescent="0.3">
      <c r="B802" s="3" t="s">
        <v>476</v>
      </c>
      <c r="C802" s="2">
        <v>36097.769999999997</v>
      </c>
    </row>
    <row r="803" spans="2:3" x14ac:dyDescent="0.3">
      <c r="B803" s="3" t="s">
        <v>777</v>
      </c>
      <c r="C803" s="2">
        <v>1085911.8600000001</v>
      </c>
    </row>
    <row r="804" spans="2:3" x14ac:dyDescent="0.3">
      <c r="B804" s="3" t="s">
        <v>52</v>
      </c>
      <c r="C804" s="2">
        <v>341462</v>
      </c>
    </row>
    <row r="805" spans="2:3" x14ac:dyDescent="0.3">
      <c r="B805" s="3" t="s">
        <v>555</v>
      </c>
      <c r="C805" s="2">
        <v>86691.150000000009</v>
      </c>
    </row>
    <row r="806" spans="2:3" x14ac:dyDescent="0.3">
      <c r="B806" s="3" t="s">
        <v>439</v>
      </c>
      <c r="C806" s="2">
        <v>527485.42000000004</v>
      </c>
    </row>
    <row r="807" spans="2:3" x14ac:dyDescent="0.3">
      <c r="B807" s="3" t="s">
        <v>204</v>
      </c>
      <c r="C807" s="2">
        <v>30770.34</v>
      </c>
    </row>
    <row r="808" spans="2:3" x14ac:dyDescent="0.3">
      <c r="B808" s="3" t="s">
        <v>697</v>
      </c>
      <c r="C808" s="2">
        <v>1017556.02</v>
      </c>
    </row>
    <row r="809" spans="2:3" x14ac:dyDescent="0.3">
      <c r="B809" s="3" t="s">
        <v>787</v>
      </c>
      <c r="C809" s="2">
        <v>3647559.6</v>
      </c>
    </row>
    <row r="810" spans="2:3" x14ac:dyDescent="0.3">
      <c r="B810" s="3" t="s">
        <v>807</v>
      </c>
      <c r="C810" s="2">
        <v>5624500.7700000005</v>
      </c>
    </row>
    <row r="811" spans="2:3" x14ac:dyDescent="0.3">
      <c r="B811" s="3" t="s">
        <v>260</v>
      </c>
      <c r="C811" s="2">
        <v>54281.94</v>
      </c>
    </row>
    <row r="812" spans="2:3" x14ac:dyDescent="0.3">
      <c r="B812" s="3" t="s">
        <v>691</v>
      </c>
      <c r="C812" s="2">
        <v>546644.86</v>
      </c>
    </row>
    <row r="813" spans="2:3" x14ac:dyDescent="0.3">
      <c r="B813" s="3" t="s">
        <v>41</v>
      </c>
      <c r="C813" s="2">
        <v>202386.56</v>
      </c>
    </row>
    <row r="814" spans="2:3" x14ac:dyDescent="0.3">
      <c r="B814" s="3" t="s">
        <v>964</v>
      </c>
      <c r="C814" s="2">
        <v>632108.18000000005</v>
      </c>
    </row>
    <row r="815" spans="2:3" x14ac:dyDescent="0.3">
      <c r="B815" s="3" t="s">
        <v>634</v>
      </c>
      <c r="C815" s="2">
        <v>202203.1</v>
      </c>
    </row>
    <row r="816" spans="2:3" x14ac:dyDescent="0.3">
      <c r="B816" s="3" t="s">
        <v>869</v>
      </c>
      <c r="C816" s="2">
        <v>899153.94</v>
      </c>
    </row>
    <row r="817" spans="2:3" x14ac:dyDescent="0.3">
      <c r="B817" s="3" t="s">
        <v>845</v>
      </c>
      <c r="C817" s="2">
        <v>4852308.47</v>
      </c>
    </row>
    <row r="818" spans="2:3" x14ac:dyDescent="0.3">
      <c r="B818" s="3" t="s">
        <v>423</v>
      </c>
      <c r="C818" s="2">
        <v>93593.5</v>
      </c>
    </row>
    <row r="819" spans="2:3" x14ac:dyDescent="0.3">
      <c r="B819" s="3" t="s">
        <v>302</v>
      </c>
      <c r="C819" s="2">
        <v>686739.33000000007</v>
      </c>
    </row>
    <row r="820" spans="2:3" x14ac:dyDescent="0.3">
      <c r="B820" s="3" t="s">
        <v>859</v>
      </c>
      <c r="C820" s="2">
        <v>4337058.6000000006</v>
      </c>
    </row>
    <row r="821" spans="2:3" x14ac:dyDescent="0.3">
      <c r="B821" s="3" t="s">
        <v>291</v>
      </c>
      <c r="C821" s="2">
        <v>977291.04</v>
      </c>
    </row>
    <row r="822" spans="2:3" x14ac:dyDescent="0.3">
      <c r="B822" s="3" t="s">
        <v>114</v>
      </c>
      <c r="C822" s="2">
        <v>805469.82</v>
      </c>
    </row>
    <row r="823" spans="2:3" x14ac:dyDescent="0.3">
      <c r="B823" s="3" t="s">
        <v>333</v>
      </c>
      <c r="C823" s="2">
        <v>766438.2</v>
      </c>
    </row>
    <row r="824" spans="2:3" x14ac:dyDescent="0.3">
      <c r="B824" s="3" t="s">
        <v>562</v>
      </c>
      <c r="C824" s="2">
        <v>811790.4</v>
      </c>
    </row>
    <row r="825" spans="2:3" x14ac:dyDescent="0.3">
      <c r="B825" s="3" t="s">
        <v>854</v>
      </c>
      <c r="C825" s="2">
        <v>2962440.91</v>
      </c>
    </row>
    <row r="826" spans="2:3" x14ac:dyDescent="0.3">
      <c r="B826" s="3" t="s">
        <v>48</v>
      </c>
      <c r="C826" s="2">
        <v>26329.26</v>
      </c>
    </row>
    <row r="827" spans="2:3" x14ac:dyDescent="0.3">
      <c r="B827" s="3" t="s">
        <v>70</v>
      </c>
      <c r="C827" s="2">
        <v>119099.5</v>
      </c>
    </row>
    <row r="828" spans="2:3" x14ac:dyDescent="0.3">
      <c r="B828" s="3" t="s">
        <v>346</v>
      </c>
      <c r="C828" s="2">
        <v>907259.34</v>
      </c>
    </row>
    <row r="829" spans="2:3" x14ac:dyDescent="0.3">
      <c r="B829" s="3" t="s">
        <v>180</v>
      </c>
      <c r="C829" s="2">
        <v>1057065.44</v>
      </c>
    </row>
    <row r="830" spans="2:3" x14ac:dyDescent="0.3">
      <c r="B830" s="3" t="s">
        <v>319</v>
      </c>
      <c r="C830" s="2">
        <v>874786.4</v>
      </c>
    </row>
    <row r="831" spans="2:3" x14ac:dyDescent="0.3">
      <c r="B831" s="3" t="s">
        <v>375</v>
      </c>
      <c r="C831" s="2">
        <v>191329.93</v>
      </c>
    </row>
    <row r="832" spans="2:3" x14ac:dyDescent="0.3">
      <c r="B832" s="3" t="s">
        <v>496</v>
      </c>
      <c r="C832" s="2">
        <v>60477.06</v>
      </c>
    </row>
    <row r="833" spans="2:3" x14ac:dyDescent="0.3">
      <c r="B833" s="3" t="s">
        <v>115</v>
      </c>
      <c r="C833" s="2">
        <v>2032727.4</v>
      </c>
    </row>
    <row r="834" spans="2:3" x14ac:dyDescent="0.3">
      <c r="B834" s="3" t="s">
        <v>232</v>
      </c>
      <c r="C834" s="2">
        <v>1973314.4</v>
      </c>
    </row>
    <row r="835" spans="2:3" x14ac:dyDescent="0.3">
      <c r="B835" s="3" t="s">
        <v>257</v>
      </c>
      <c r="C835" s="2">
        <v>269981.08</v>
      </c>
    </row>
    <row r="836" spans="2:3" x14ac:dyDescent="0.3">
      <c r="B836" s="3" t="s">
        <v>788</v>
      </c>
      <c r="C836" s="2">
        <v>86470.340000000011</v>
      </c>
    </row>
    <row r="837" spans="2:3" x14ac:dyDescent="0.3">
      <c r="B837" s="3" t="s">
        <v>467</v>
      </c>
      <c r="C837" s="2">
        <v>425241.19</v>
      </c>
    </row>
    <row r="838" spans="2:3" x14ac:dyDescent="0.3">
      <c r="B838" s="3" t="s">
        <v>639</v>
      </c>
      <c r="C838" s="2">
        <v>888606.98</v>
      </c>
    </row>
    <row r="839" spans="2:3" x14ac:dyDescent="0.3">
      <c r="B839" s="3" t="s">
        <v>182</v>
      </c>
      <c r="C839" s="2">
        <v>1201720.08</v>
      </c>
    </row>
    <row r="840" spans="2:3" x14ac:dyDescent="0.3">
      <c r="B840" s="3" t="s">
        <v>882</v>
      </c>
      <c r="C840" s="2">
        <v>4304498.1000000006</v>
      </c>
    </row>
    <row r="841" spans="2:3" x14ac:dyDescent="0.3">
      <c r="B841" s="3" t="s">
        <v>343</v>
      </c>
      <c r="C841" s="2">
        <v>3116798.8</v>
      </c>
    </row>
    <row r="842" spans="2:3" x14ac:dyDescent="0.3">
      <c r="B842" s="3" t="s">
        <v>909</v>
      </c>
      <c r="C842" s="2">
        <v>467568.78</v>
      </c>
    </row>
    <row r="843" spans="2:3" x14ac:dyDescent="0.3">
      <c r="B843" s="3" t="s">
        <v>224</v>
      </c>
      <c r="C843" s="2">
        <v>2511955.2000000002</v>
      </c>
    </row>
    <row r="844" spans="2:3" x14ac:dyDescent="0.3">
      <c r="B844" s="3" t="s">
        <v>370</v>
      </c>
      <c r="C844" s="2">
        <v>532038.57000000007</v>
      </c>
    </row>
    <row r="845" spans="2:3" x14ac:dyDescent="0.3">
      <c r="B845" s="3" t="s">
        <v>659</v>
      </c>
      <c r="C845" s="2">
        <v>6327180.3599999994</v>
      </c>
    </row>
    <row r="846" spans="2:3" x14ac:dyDescent="0.3">
      <c r="B846" s="3" t="s">
        <v>139</v>
      </c>
      <c r="C846" s="2">
        <v>677133.45</v>
      </c>
    </row>
    <row r="847" spans="2:3" x14ac:dyDescent="0.3">
      <c r="B847" s="3" t="s">
        <v>90</v>
      </c>
      <c r="C847" s="2">
        <v>621323.98</v>
      </c>
    </row>
    <row r="848" spans="2:3" x14ac:dyDescent="0.3">
      <c r="B848" s="3" t="s">
        <v>956</v>
      </c>
      <c r="C848" s="2">
        <v>1222928.7000000002</v>
      </c>
    </row>
    <row r="849" spans="2:3" x14ac:dyDescent="0.3">
      <c r="B849" s="3" t="s">
        <v>401</v>
      </c>
      <c r="C849" s="2">
        <v>2597998.62</v>
      </c>
    </row>
    <row r="850" spans="2:3" x14ac:dyDescent="0.3">
      <c r="B850" s="3" t="s">
        <v>627</v>
      </c>
      <c r="C850" s="2">
        <v>1893667.04</v>
      </c>
    </row>
    <row r="851" spans="2:3" x14ac:dyDescent="0.3">
      <c r="B851" s="3" t="s">
        <v>172</v>
      </c>
      <c r="C851" s="2">
        <v>451558.25</v>
      </c>
    </row>
    <row r="852" spans="2:3" x14ac:dyDescent="0.3">
      <c r="B852" s="3" t="s">
        <v>756</v>
      </c>
      <c r="C852" s="2">
        <v>2521145.2799999998</v>
      </c>
    </row>
    <row r="853" spans="2:3" x14ac:dyDescent="0.3">
      <c r="B853" s="3" t="s">
        <v>556</v>
      </c>
      <c r="C853" s="2">
        <v>442049.3</v>
      </c>
    </row>
    <row r="854" spans="2:3" x14ac:dyDescent="0.3">
      <c r="B854" s="3" t="s">
        <v>921</v>
      </c>
      <c r="C854" s="2">
        <v>687185.84000000008</v>
      </c>
    </row>
    <row r="855" spans="2:3" x14ac:dyDescent="0.3">
      <c r="B855" s="3" t="s">
        <v>464</v>
      </c>
      <c r="C855" s="2">
        <v>47.45</v>
      </c>
    </row>
    <row r="856" spans="2:3" x14ac:dyDescent="0.3">
      <c r="B856" s="3" t="s">
        <v>26</v>
      </c>
      <c r="C856" s="2">
        <v>2427293.8200000003</v>
      </c>
    </row>
    <row r="857" spans="2:3" x14ac:dyDescent="0.3">
      <c r="B857" s="3" t="s">
        <v>174</v>
      </c>
      <c r="C857" s="2">
        <v>5268940.1100000003</v>
      </c>
    </row>
    <row r="858" spans="2:3" x14ac:dyDescent="0.3">
      <c r="B858" s="3" t="s">
        <v>764</v>
      </c>
      <c r="C858" s="2">
        <v>299884</v>
      </c>
    </row>
    <row r="859" spans="2:3" x14ac:dyDescent="0.3">
      <c r="B859" s="3" t="s">
        <v>259</v>
      </c>
      <c r="C859" s="2">
        <v>87272.82</v>
      </c>
    </row>
    <row r="860" spans="2:3" x14ac:dyDescent="0.3">
      <c r="B860" s="3" t="s">
        <v>287</v>
      </c>
      <c r="C860" s="2">
        <v>1298789.7999999998</v>
      </c>
    </row>
    <row r="861" spans="2:3" x14ac:dyDescent="0.3">
      <c r="B861" s="3" t="s">
        <v>430</v>
      </c>
      <c r="C861" s="2">
        <v>16728.689999999999</v>
      </c>
    </row>
    <row r="862" spans="2:3" x14ac:dyDescent="0.3">
      <c r="B862" s="3" t="s">
        <v>685</v>
      </c>
      <c r="C862" s="2">
        <v>86134.56</v>
      </c>
    </row>
    <row r="863" spans="2:3" x14ac:dyDescent="0.3">
      <c r="B863" s="3" t="s">
        <v>564</v>
      </c>
      <c r="C863" s="2">
        <v>1294058.7</v>
      </c>
    </row>
    <row r="864" spans="2:3" x14ac:dyDescent="0.3">
      <c r="B864" s="3" t="s">
        <v>941</v>
      </c>
      <c r="C864" s="2">
        <v>341168.88</v>
      </c>
    </row>
    <row r="865" spans="2:3" x14ac:dyDescent="0.3">
      <c r="B865" s="3" t="s">
        <v>463</v>
      </c>
      <c r="C865" s="2">
        <v>199574.7</v>
      </c>
    </row>
    <row r="866" spans="2:3" x14ac:dyDescent="0.3">
      <c r="B866" s="3" t="s">
        <v>676</v>
      </c>
      <c r="C866" s="2">
        <v>3916404.87</v>
      </c>
    </row>
    <row r="867" spans="2:3" x14ac:dyDescent="0.3">
      <c r="B867" s="3" t="s">
        <v>770</v>
      </c>
      <c r="C867" s="2">
        <v>3548315.1999999997</v>
      </c>
    </row>
    <row r="868" spans="2:3" x14ac:dyDescent="0.3">
      <c r="B868" s="3" t="s">
        <v>96</v>
      </c>
      <c r="C868" s="2">
        <v>677257.84</v>
      </c>
    </row>
    <row r="869" spans="2:3" x14ac:dyDescent="0.3">
      <c r="B869" s="3" t="s">
        <v>742</v>
      </c>
      <c r="C869" s="2">
        <v>378063.24</v>
      </c>
    </row>
    <row r="870" spans="2:3" x14ac:dyDescent="0.3">
      <c r="B870" s="3" t="s">
        <v>531</v>
      </c>
      <c r="C870" s="2">
        <v>833290.7</v>
      </c>
    </row>
    <row r="871" spans="2:3" x14ac:dyDescent="0.3">
      <c r="B871" s="3" t="s">
        <v>947</v>
      </c>
      <c r="C871" s="2">
        <v>33893.199999999997</v>
      </c>
    </row>
    <row r="872" spans="2:3" x14ac:dyDescent="0.3">
      <c r="B872" s="3" t="s">
        <v>58</v>
      </c>
      <c r="C872" s="2">
        <v>1582440.3</v>
      </c>
    </row>
    <row r="873" spans="2:3" x14ac:dyDescent="0.3">
      <c r="B873" s="3" t="s">
        <v>671</v>
      </c>
      <c r="C873" s="2">
        <v>624098.07999999996</v>
      </c>
    </row>
    <row r="874" spans="2:3" x14ac:dyDescent="0.3">
      <c r="B874" s="3" t="s">
        <v>87</v>
      </c>
      <c r="C874" s="2">
        <v>2689786.75</v>
      </c>
    </row>
    <row r="875" spans="2:3" x14ac:dyDescent="0.3">
      <c r="B875" s="3" t="s">
        <v>534</v>
      </c>
      <c r="C875" s="2">
        <v>774460.5</v>
      </c>
    </row>
    <row r="876" spans="2:3" x14ac:dyDescent="0.3">
      <c r="B876" s="3" t="s">
        <v>695</v>
      </c>
      <c r="C876" s="2">
        <v>1873927</v>
      </c>
    </row>
    <row r="877" spans="2:3" x14ac:dyDescent="0.3">
      <c r="B877" s="3" t="s">
        <v>819</v>
      </c>
      <c r="C877" s="2">
        <v>1422198.1800000002</v>
      </c>
    </row>
    <row r="878" spans="2:3" x14ac:dyDescent="0.3">
      <c r="B878" s="3" t="s">
        <v>216</v>
      </c>
      <c r="C878" s="2">
        <v>1148504.72</v>
      </c>
    </row>
    <row r="879" spans="2:3" x14ac:dyDescent="0.3">
      <c r="B879" s="3" t="s">
        <v>446</v>
      </c>
      <c r="C879" s="2">
        <v>929212.2</v>
      </c>
    </row>
    <row r="880" spans="2:3" x14ac:dyDescent="0.3">
      <c r="B880" s="3" t="s">
        <v>427</v>
      </c>
      <c r="C880" s="2">
        <v>229041.15</v>
      </c>
    </row>
    <row r="881" spans="2:3" x14ac:dyDescent="0.3">
      <c r="B881" s="3" t="s">
        <v>461</v>
      </c>
      <c r="C881" s="2">
        <v>2980240.9</v>
      </c>
    </row>
    <row r="882" spans="2:3" x14ac:dyDescent="0.3">
      <c r="B882" s="3" t="s">
        <v>117</v>
      </c>
      <c r="C882" s="2">
        <v>879471.12000000011</v>
      </c>
    </row>
    <row r="883" spans="2:3" x14ac:dyDescent="0.3">
      <c r="B883" s="3" t="s">
        <v>702</v>
      </c>
      <c r="C883" s="2">
        <v>151697.65000000002</v>
      </c>
    </row>
    <row r="884" spans="2:3" x14ac:dyDescent="0.3">
      <c r="B884" s="3" t="s">
        <v>818</v>
      </c>
      <c r="C884" s="2">
        <v>3397480.17</v>
      </c>
    </row>
    <row r="885" spans="2:3" x14ac:dyDescent="0.3">
      <c r="B885" s="3" t="s">
        <v>368</v>
      </c>
      <c r="C885" s="2">
        <v>943925.62</v>
      </c>
    </row>
    <row r="886" spans="2:3" x14ac:dyDescent="0.3">
      <c r="B886" s="3" t="s">
        <v>21</v>
      </c>
      <c r="C886" s="2">
        <v>618864.4800000001</v>
      </c>
    </row>
    <row r="887" spans="2:3" x14ac:dyDescent="0.3">
      <c r="B887" s="3" t="s">
        <v>250</v>
      </c>
      <c r="C887" s="2">
        <v>1370055.58</v>
      </c>
    </row>
    <row r="888" spans="2:3" x14ac:dyDescent="0.3">
      <c r="B888" s="3" t="s">
        <v>674</v>
      </c>
      <c r="C888" s="2">
        <v>521437.4</v>
      </c>
    </row>
    <row r="889" spans="2:3" x14ac:dyDescent="0.3">
      <c r="B889" s="3" t="s">
        <v>908</v>
      </c>
      <c r="C889" s="2">
        <v>4209361.5999999996</v>
      </c>
    </row>
    <row r="890" spans="2:3" x14ac:dyDescent="0.3">
      <c r="B890" s="3" t="s">
        <v>904</v>
      </c>
      <c r="C890" s="2">
        <v>72322.920000000013</v>
      </c>
    </row>
    <row r="891" spans="2:3" x14ac:dyDescent="0.3">
      <c r="B891" s="3" t="s">
        <v>207</v>
      </c>
      <c r="C891" s="2">
        <v>3661161.42</v>
      </c>
    </row>
    <row r="892" spans="2:3" x14ac:dyDescent="0.3">
      <c r="B892" s="3" t="s">
        <v>183</v>
      </c>
      <c r="C892" s="2">
        <v>847466.4</v>
      </c>
    </row>
    <row r="893" spans="2:3" x14ac:dyDescent="0.3">
      <c r="B893" s="3" t="s">
        <v>888</v>
      </c>
      <c r="C893" s="2">
        <v>388299.23</v>
      </c>
    </row>
    <row r="894" spans="2:3" x14ac:dyDescent="0.3">
      <c r="B894" s="3" t="s">
        <v>94</v>
      </c>
      <c r="C894" s="2">
        <v>111071.07</v>
      </c>
    </row>
    <row r="895" spans="2:3" x14ac:dyDescent="0.3">
      <c r="B895" s="3" t="s">
        <v>162</v>
      </c>
      <c r="C895" s="2">
        <v>1327973.01</v>
      </c>
    </row>
    <row r="896" spans="2:3" x14ac:dyDescent="0.3">
      <c r="B896" s="3" t="s">
        <v>579</v>
      </c>
      <c r="C896" s="2">
        <v>2884208.4</v>
      </c>
    </row>
    <row r="897" spans="2:3" x14ac:dyDescent="0.3">
      <c r="B897" s="3" t="s">
        <v>167</v>
      </c>
      <c r="C897" s="2">
        <v>11466.57</v>
      </c>
    </row>
    <row r="898" spans="2:3" x14ac:dyDescent="0.3">
      <c r="B898" s="3" t="s">
        <v>866</v>
      </c>
      <c r="C898" s="2">
        <v>1379977.55</v>
      </c>
    </row>
    <row r="899" spans="2:3" x14ac:dyDescent="0.3">
      <c r="B899" s="3" t="s">
        <v>293</v>
      </c>
      <c r="C899" s="2">
        <v>819354.60000000021</v>
      </c>
    </row>
    <row r="900" spans="2:3" x14ac:dyDescent="0.3">
      <c r="B900" s="3" t="s">
        <v>66</v>
      </c>
      <c r="C900" s="2">
        <v>930368.34</v>
      </c>
    </row>
    <row r="901" spans="2:3" x14ac:dyDescent="0.3">
      <c r="B901" s="3" t="s">
        <v>380</v>
      </c>
      <c r="C901" s="2">
        <v>4462707.0599999996</v>
      </c>
    </row>
    <row r="902" spans="2:3" x14ac:dyDescent="0.3">
      <c r="B902" s="3" t="s">
        <v>545</v>
      </c>
      <c r="C902" s="2">
        <v>1000187.04</v>
      </c>
    </row>
    <row r="903" spans="2:3" x14ac:dyDescent="0.3">
      <c r="B903" s="3" t="s">
        <v>311</v>
      </c>
      <c r="C903" s="2">
        <v>80256.66</v>
      </c>
    </row>
    <row r="904" spans="2:3" x14ac:dyDescent="0.3">
      <c r="B904" s="3" t="s">
        <v>378</v>
      </c>
      <c r="C904" s="2">
        <v>1007308.8</v>
      </c>
    </row>
    <row r="905" spans="2:3" x14ac:dyDescent="0.3">
      <c r="B905" s="3" t="s">
        <v>658</v>
      </c>
      <c r="C905" s="2">
        <v>64880.82</v>
      </c>
    </row>
    <row r="906" spans="2:3" x14ac:dyDescent="0.3">
      <c r="B906" s="3" t="s">
        <v>247</v>
      </c>
      <c r="C906" s="2">
        <v>54852.2</v>
      </c>
    </row>
    <row r="907" spans="2:3" x14ac:dyDescent="0.3">
      <c r="B907" s="3" t="s">
        <v>334</v>
      </c>
      <c r="C907" s="2">
        <v>243893.00000000003</v>
      </c>
    </row>
    <row r="908" spans="2:3" x14ac:dyDescent="0.3">
      <c r="B908" s="3" t="s">
        <v>136</v>
      </c>
      <c r="C908" s="2">
        <v>289207.75</v>
      </c>
    </row>
    <row r="909" spans="2:3" x14ac:dyDescent="0.3">
      <c r="B909" s="3" t="s">
        <v>840</v>
      </c>
      <c r="C909" s="2">
        <v>437631.35</v>
      </c>
    </row>
    <row r="910" spans="2:3" x14ac:dyDescent="0.3">
      <c r="B910" s="3" t="s">
        <v>733</v>
      </c>
      <c r="C910" s="2">
        <v>572273.46000000008</v>
      </c>
    </row>
    <row r="911" spans="2:3" x14ac:dyDescent="0.3">
      <c r="B911" s="3" t="s">
        <v>796</v>
      </c>
      <c r="C911" s="2">
        <v>216799.05</v>
      </c>
    </row>
    <row r="912" spans="2:3" x14ac:dyDescent="0.3">
      <c r="B912" s="3" t="s">
        <v>389</v>
      </c>
      <c r="C912" s="2">
        <v>1450883.2200000002</v>
      </c>
    </row>
    <row r="913" spans="2:3" x14ac:dyDescent="0.3">
      <c r="B913" s="3" t="s">
        <v>878</v>
      </c>
      <c r="C913" s="2">
        <v>3683099.7</v>
      </c>
    </row>
    <row r="914" spans="2:3" x14ac:dyDescent="0.3">
      <c r="B914" s="3" t="s">
        <v>237</v>
      </c>
      <c r="C914" s="2">
        <v>306904.39999999997</v>
      </c>
    </row>
    <row r="915" spans="2:3" x14ac:dyDescent="0.3">
      <c r="B915" s="3" t="s">
        <v>703</v>
      </c>
      <c r="C915" s="2">
        <v>1462270.74</v>
      </c>
    </row>
    <row r="916" spans="2:3" x14ac:dyDescent="0.3">
      <c r="B916" s="3" t="s">
        <v>416</v>
      </c>
      <c r="C916" s="2">
        <v>155873.25</v>
      </c>
    </row>
    <row r="917" spans="2:3" x14ac:dyDescent="0.3">
      <c r="B917" s="3" t="s">
        <v>78</v>
      </c>
      <c r="C917" s="2">
        <v>110172.04</v>
      </c>
    </row>
    <row r="918" spans="2:3" x14ac:dyDescent="0.3">
      <c r="B918" s="3" t="s">
        <v>512</v>
      </c>
      <c r="C918" s="2">
        <v>57062.28</v>
      </c>
    </row>
    <row r="919" spans="2:3" x14ac:dyDescent="0.3">
      <c r="B919" s="3" t="s">
        <v>161</v>
      </c>
      <c r="C919" s="2">
        <v>693070.4</v>
      </c>
    </row>
    <row r="920" spans="2:3" x14ac:dyDescent="0.3">
      <c r="B920" s="3" t="s">
        <v>280</v>
      </c>
      <c r="C920" s="2">
        <v>3914057.39</v>
      </c>
    </row>
    <row r="921" spans="2:3" x14ac:dyDescent="0.3">
      <c r="B921" s="3" t="s">
        <v>83</v>
      </c>
      <c r="C921" s="2">
        <v>301093.32</v>
      </c>
    </row>
    <row r="922" spans="2:3" x14ac:dyDescent="0.3">
      <c r="B922" s="3" t="s">
        <v>479</v>
      </c>
      <c r="C922" s="2">
        <v>284256.54000000004</v>
      </c>
    </row>
    <row r="923" spans="2:3" x14ac:dyDescent="0.3">
      <c r="B923" s="3" t="s">
        <v>253</v>
      </c>
      <c r="C923" s="2">
        <v>21962.82</v>
      </c>
    </row>
    <row r="924" spans="2:3" x14ac:dyDescent="0.3">
      <c r="B924" s="3" t="s">
        <v>306</v>
      </c>
      <c r="C924" s="2">
        <v>1786704.72</v>
      </c>
    </row>
    <row r="925" spans="2:3" x14ac:dyDescent="0.3">
      <c r="B925" s="3" t="s">
        <v>856</v>
      </c>
      <c r="C925" s="2">
        <v>1271154.57</v>
      </c>
    </row>
    <row r="926" spans="2:3" x14ac:dyDescent="0.3">
      <c r="B926" s="3" t="s">
        <v>649</v>
      </c>
      <c r="C926" s="2">
        <v>5119616.47</v>
      </c>
    </row>
    <row r="927" spans="2:3" x14ac:dyDescent="0.3">
      <c r="B927" s="3" t="s">
        <v>694</v>
      </c>
      <c r="C927" s="2">
        <v>2263567.7599999998</v>
      </c>
    </row>
    <row r="928" spans="2:3" x14ac:dyDescent="0.3">
      <c r="B928" s="3" t="s">
        <v>519</v>
      </c>
      <c r="C928" s="2">
        <v>317806.5</v>
      </c>
    </row>
    <row r="929" spans="2:3" x14ac:dyDescent="0.3">
      <c r="B929" s="3" t="s">
        <v>648</v>
      </c>
      <c r="C929" s="2">
        <v>864806.88</v>
      </c>
    </row>
    <row r="930" spans="2:3" x14ac:dyDescent="0.3">
      <c r="B930" s="3" t="s">
        <v>373</v>
      </c>
      <c r="C930" s="2">
        <v>231793.25</v>
      </c>
    </row>
    <row r="931" spans="2:3" x14ac:dyDescent="0.3">
      <c r="B931" s="3" t="s">
        <v>565</v>
      </c>
      <c r="C931" s="2">
        <v>2464983.6800000002</v>
      </c>
    </row>
    <row r="932" spans="2:3" x14ac:dyDescent="0.3">
      <c r="B932" s="3" t="s">
        <v>784</v>
      </c>
      <c r="C932" s="2">
        <v>342040.05</v>
      </c>
    </row>
    <row r="933" spans="2:3" x14ac:dyDescent="0.3">
      <c r="B933" s="3" t="s">
        <v>942</v>
      </c>
      <c r="C933" s="2">
        <v>5641432.2300000004</v>
      </c>
    </row>
    <row r="934" spans="2:3" x14ac:dyDescent="0.3">
      <c r="B934" s="3" t="s">
        <v>681</v>
      </c>
      <c r="C934" s="2">
        <v>52061.4</v>
      </c>
    </row>
    <row r="935" spans="2:3" x14ac:dyDescent="0.3">
      <c r="B935" s="3" t="s">
        <v>501</v>
      </c>
      <c r="C935" s="2">
        <v>953008.1</v>
      </c>
    </row>
    <row r="936" spans="2:3" x14ac:dyDescent="0.3">
      <c r="B936" s="3" t="s">
        <v>506</v>
      </c>
      <c r="C936" s="2">
        <v>5944929.9199999999</v>
      </c>
    </row>
    <row r="937" spans="2:3" x14ac:dyDescent="0.3">
      <c r="B937" s="3" t="s">
        <v>261</v>
      </c>
      <c r="C937" s="2">
        <v>2103369.1999999997</v>
      </c>
    </row>
    <row r="938" spans="2:3" x14ac:dyDescent="0.3">
      <c r="B938" s="3" t="s">
        <v>760</v>
      </c>
      <c r="C938" s="2">
        <v>95444.799999999988</v>
      </c>
    </row>
    <row r="939" spans="2:3" x14ac:dyDescent="0.3">
      <c r="B939" s="3" t="s">
        <v>584</v>
      </c>
      <c r="C939" s="2">
        <v>369588.0500000001</v>
      </c>
    </row>
    <row r="940" spans="2:3" x14ac:dyDescent="0.3">
      <c r="B940" s="3" t="s">
        <v>341</v>
      </c>
      <c r="C940" s="2">
        <v>236395.9</v>
      </c>
    </row>
    <row r="941" spans="2:3" x14ac:dyDescent="0.3">
      <c r="B941" s="3" t="s">
        <v>345</v>
      </c>
      <c r="C941" s="2">
        <v>3412246.32</v>
      </c>
    </row>
    <row r="942" spans="2:3" x14ac:dyDescent="0.3">
      <c r="B942" s="3" t="s">
        <v>800</v>
      </c>
      <c r="C942" s="2">
        <v>753714.06</v>
      </c>
    </row>
    <row r="943" spans="2:3" x14ac:dyDescent="0.3">
      <c r="B943" s="3" t="s">
        <v>170</v>
      </c>
      <c r="C943" s="2">
        <v>2170482.9300000002</v>
      </c>
    </row>
    <row r="944" spans="2:3" x14ac:dyDescent="0.3">
      <c r="B944" s="3" t="s">
        <v>808</v>
      </c>
      <c r="C944" s="2">
        <v>207345.6</v>
      </c>
    </row>
    <row r="945" spans="2:3" x14ac:dyDescent="0.3">
      <c r="B945" s="3" t="s">
        <v>846</v>
      </c>
      <c r="C945" s="2">
        <v>89166.81</v>
      </c>
    </row>
    <row r="946" spans="2:3" x14ac:dyDescent="0.3">
      <c r="B946" s="3" t="s">
        <v>944</v>
      </c>
      <c r="C946" s="2">
        <v>35677.919999999998</v>
      </c>
    </row>
    <row r="947" spans="2:3" x14ac:dyDescent="0.3">
      <c r="B947" s="3" t="s">
        <v>366</v>
      </c>
      <c r="C947" s="2">
        <v>1055446.7</v>
      </c>
    </row>
    <row r="948" spans="2:3" x14ac:dyDescent="0.3">
      <c r="B948" s="3" t="s">
        <v>212</v>
      </c>
      <c r="C948" s="2">
        <v>926267.1</v>
      </c>
    </row>
    <row r="949" spans="2:3" x14ac:dyDescent="0.3">
      <c r="B949" s="3" t="s">
        <v>926</v>
      </c>
      <c r="C949" s="2">
        <v>786597.44</v>
      </c>
    </row>
    <row r="950" spans="2:3" x14ac:dyDescent="0.3">
      <c r="B950" s="3" t="s">
        <v>483</v>
      </c>
      <c r="C950" s="2">
        <v>406355.04</v>
      </c>
    </row>
    <row r="951" spans="2:3" x14ac:dyDescent="0.3">
      <c r="B951" s="3" t="s">
        <v>324</v>
      </c>
      <c r="C951" s="2">
        <v>185384.7</v>
      </c>
    </row>
    <row r="952" spans="2:3" x14ac:dyDescent="0.3">
      <c r="B952" s="3" t="s">
        <v>580</v>
      </c>
      <c r="C952" s="2">
        <v>2959749.45</v>
      </c>
    </row>
    <row r="953" spans="2:3" x14ac:dyDescent="0.3">
      <c r="B953" s="3" t="s">
        <v>422</v>
      </c>
      <c r="C953" s="2">
        <v>4151.8500000000004</v>
      </c>
    </row>
    <row r="954" spans="2:3" x14ac:dyDescent="0.3">
      <c r="B954" s="3" t="s">
        <v>522</v>
      </c>
      <c r="C954" s="2">
        <v>562781.18000000005</v>
      </c>
    </row>
    <row r="955" spans="2:3" x14ac:dyDescent="0.3">
      <c r="B955" s="3" t="s">
        <v>146</v>
      </c>
      <c r="C955" s="2">
        <v>510304.72</v>
      </c>
    </row>
    <row r="956" spans="2:3" x14ac:dyDescent="0.3">
      <c r="B956" s="3" t="s">
        <v>301</v>
      </c>
      <c r="C956" s="2">
        <v>1013866.8</v>
      </c>
    </row>
    <row r="957" spans="2:3" x14ac:dyDescent="0.3">
      <c r="B957" s="3" t="s">
        <v>211</v>
      </c>
      <c r="C957" s="2">
        <v>3991917.3</v>
      </c>
    </row>
    <row r="958" spans="2:3" x14ac:dyDescent="0.3">
      <c r="B958" s="3" t="s">
        <v>226</v>
      </c>
      <c r="C958" s="2">
        <v>227392.56</v>
      </c>
    </row>
    <row r="959" spans="2:3" x14ac:dyDescent="0.3">
      <c r="B959" s="3" t="s">
        <v>772</v>
      </c>
      <c r="C959" s="2">
        <v>1366003.28</v>
      </c>
    </row>
    <row r="960" spans="2:3" x14ac:dyDescent="0.3">
      <c r="B960" s="3" t="s">
        <v>194</v>
      </c>
      <c r="C960" s="2">
        <v>1551800.7999999998</v>
      </c>
    </row>
    <row r="961" spans="2:3" x14ac:dyDescent="0.3">
      <c r="B961" s="3" t="s">
        <v>857</v>
      </c>
      <c r="C961" s="2">
        <v>2228440.62</v>
      </c>
    </row>
    <row r="962" spans="2:3" x14ac:dyDescent="0.3">
      <c r="B962" s="3" t="s">
        <v>641</v>
      </c>
      <c r="C962" s="2">
        <v>388053.28</v>
      </c>
    </row>
    <row r="963" spans="2:3" x14ac:dyDescent="0.3">
      <c r="B963" s="3" t="s">
        <v>1186</v>
      </c>
      <c r="C963" s="2">
        <v>1289101896.8099992</v>
      </c>
    </row>
  </sheetData>
  <mergeCells count="1">
    <mergeCell ref="I2:L3"/>
  </mergeCells>
  <conditionalFormatting sqref="F1:F11 F52:F1048576">
    <cfRule type="colorScale" priority="2">
      <colorScale>
        <cfvo type="num" val="10000000"/>
        <cfvo type="num" val="10000000"/>
        <color rgb="FF972929"/>
        <color rgb="FF92D050"/>
      </colorScale>
    </cfRule>
  </conditionalFormatting>
  <conditionalFormatting sqref="F1:F1048576">
    <cfRule type="colorScale" priority="1">
      <colorScale>
        <cfvo type="num" val="10000000"/>
        <cfvo type="num" val="10000000"/>
        <color rgb="FF972929"/>
        <color rgb="FF92D050"/>
      </colorScale>
    </cfRule>
  </conditionalFormatting>
  <pageMargins left="0.7" right="0.7" top="0.75" bottom="0.75" header="0.3" footer="0.3"/>
  <pageSetup paperSize="9"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  <ext xmlns:x15="http://schemas.microsoft.com/office/spreadsheetml/2010/11/main" uri="{7E03D99C-DC04-49d9-9315-930204A7B6E9}">
      <x15:timelineRefs>
        <x15:timelineRef r:id="rId7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E523-7F81-460D-AFB0-041CF16D4D1D}">
  <dimension ref="A1:AS204"/>
  <sheetViews>
    <sheetView zoomScale="65" zoomScaleNormal="65" workbookViewId="0">
      <selection activeCell="AA51" sqref="AA51"/>
    </sheetView>
  </sheetViews>
  <sheetFormatPr baseColWidth="10" defaultRowHeight="14.4" x14ac:dyDescent="0.3"/>
  <sheetData>
    <row r="1" spans="1:45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</row>
    <row r="2" spans="1:45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</row>
    <row r="4" spans="1:45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</row>
    <row r="5" spans="1:45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</row>
    <row r="8" spans="1:45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</row>
    <row r="9" spans="1:45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</row>
    <row r="10" spans="1:45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</row>
    <row r="11" spans="1:45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</row>
    <row r="12" spans="1:45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</row>
    <row r="13" spans="1:45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</row>
    <row r="15" spans="1:45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</row>
    <row r="16" spans="1:45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</row>
    <row r="17" spans="1:45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</row>
    <row r="18" spans="1:45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</row>
    <row r="19" spans="1:45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</row>
    <row r="20" spans="1:45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</row>
    <row r="21" spans="1:45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</row>
    <row r="22" spans="1:45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</row>
    <row r="23" spans="1:45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</row>
    <row r="24" spans="1:45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</row>
    <row r="25" spans="1:45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</row>
    <row r="26" spans="1:45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</row>
    <row r="27" spans="1:45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</row>
    <row r="28" spans="1:45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</row>
    <row r="29" spans="1:45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</row>
    <row r="30" spans="1:45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</row>
    <row r="31" spans="1:45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</row>
    <row r="32" spans="1:45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</row>
    <row r="33" spans="1:45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</row>
    <row r="34" spans="1:45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</row>
    <row r="35" spans="1:45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</row>
    <row r="36" spans="1:45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</row>
    <row r="37" spans="1:45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</row>
    <row r="38" spans="1:45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</row>
    <row r="39" spans="1:45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</row>
    <row r="40" spans="1:45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</row>
    <row r="41" spans="1:45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</row>
    <row r="42" spans="1:45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</row>
    <row r="43" spans="1:45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</row>
    <row r="44" spans="1:45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</row>
    <row r="45" spans="1:45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</row>
    <row r="46" spans="1:45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</row>
    <row r="47" spans="1:45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</row>
    <row r="48" spans="1:45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</row>
    <row r="49" spans="1:45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45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</row>
    <row r="51" spans="1:45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</row>
    <row r="52" spans="1:45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</row>
    <row r="53" spans="1:45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</row>
    <row r="54" spans="1:45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</row>
    <row r="55" spans="1:45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</row>
    <row r="56" spans="1:45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</row>
    <row r="57" spans="1:45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</row>
    <row r="58" spans="1:45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</row>
    <row r="59" spans="1:45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</row>
    <row r="60" spans="1:45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</row>
    <row r="61" spans="1:45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</row>
    <row r="62" spans="1:45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</row>
    <row r="63" spans="1:45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</row>
    <row r="64" spans="1:45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</row>
    <row r="65" spans="1:45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</row>
    <row r="66" spans="1:45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</row>
    <row r="67" spans="1:45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</row>
    <row r="68" spans="1:45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</row>
    <row r="69" spans="1:45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</row>
    <row r="70" spans="1:45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</row>
    <row r="71" spans="1:45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</row>
    <row r="72" spans="1:45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</row>
    <row r="73" spans="1:45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</row>
    <row r="74" spans="1:45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</row>
    <row r="75" spans="1:45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</row>
    <row r="76" spans="1:45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</row>
    <row r="77" spans="1:45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</row>
    <row r="78" spans="1:45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</row>
    <row r="79" spans="1:45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</row>
    <row r="80" spans="1:45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</row>
    <row r="81" spans="1:45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</row>
    <row r="82" spans="1:45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</row>
    <row r="83" spans="1:45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</row>
    <row r="84" spans="1:45" x14ac:dyDescent="0.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</row>
    <row r="85" spans="1:45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</row>
    <row r="86" spans="1:45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</row>
    <row r="87" spans="1:45" x14ac:dyDescent="0.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</row>
    <row r="88" spans="1:45" x14ac:dyDescent="0.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</row>
    <row r="89" spans="1:45" x14ac:dyDescent="0.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</row>
    <row r="90" spans="1:45" x14ac:dyDescent="0.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</row>
    <row r="91" spans="1:45" x14ac:dyDescent="0.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</row>
    <row r="92" spans="1:45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</row>
    <row r="93" spans="1:45" x14ac:dyDescent="0.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</row>
    <row r="94" spans="1:45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</row>
    <row r="95" spans="1:45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</row>
    <row r="96" spans="1:45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</row>
    <row r="97" spans="1:45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</row>
    <row r="98" spans="1:45" x14ac:dyDescent="0.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</row>
    <row r="99" spans="1:45" x14ac:dyDescent="0.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</row>
    <row r="100" spans="1:45" x14ac:dyDescent="0.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</row>
    <row r="101" spans="1:45" x14ac:dyDescent="0.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</row>
    <row r="102" spans="1:45" x14ac:dyDescent="0.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</row>
    <row r="103" spans="1:45" x14ac:dyDescent="0.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</row>
    <row r="104" spans="1:45" x14ac:dyDescent="0.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</row>
    <row r="105" spans="1:45" x14ac:dyDescent="0.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</row>
    <row r="106" spans="1:45" x14ac:dyDescent="0.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</row>
    <row r="107" spans="1:45" x14ac:dyDescent="0.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</row>
    <row r="108" spans="1:45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</row>
    <row r="109" spans="1:45" x14ac:dyDescent="0.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</row>
    <row r="110" spans="1:45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</row>
    <row r="111" spans="1:45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</row>
    <row r="112" spans="1:45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</row>
    <row r="113" spans="1:45" x14ac:dyDescent="0.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</row>
    <row r="114" spans="1:45" x14ac:dyDescent="0.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</row>
    <row r="115" spans="1:45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</row>
    <row r="116" spans="1:45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</row>
    <row r="117" spans="1:45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</row>
    <row r="118" spans="1:45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</row>
    <row r="119" spans="1:45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</row>
    <row r="120" spans="1:45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</row>
    <row r="121" spans="1:45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</row>
    <row r="122" spans="1:45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</row>
    <row r="123" spans="1:45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</row>
    <row r="124" spans="1:45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</row>
    <row r="125" spans="1:45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</row>
    <row r="126" spans="1:45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</row>
    <row r="127" spans="1:45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</row>
    <row r="128" spans="1:45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</row>
    <row r="129" spans="1:45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</row>
    <row r="130" spans="1:45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</row>
    <row r="131" spans="1:45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</row>
    <row r="132" spans="1:45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</row>
    <row r="133" spans="1:45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</row>
    <row r="134" spans="1:45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</row>
    <row r="135" spans="1:45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</row>
    <row r="136" spans="1:45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</row>
    <row r="137" spans="1:45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</row>
    <row r="138" spans="1:45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</row>
    <row r="139" spans="1:45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</row>
    <row r="140" spans="1:45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</row>
    <row r="141" spans="1:45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</row>
    <row r="142" spans="1:45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</row>
    <row r="143" spans="1:45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</row>
    <row r="144" spans="1:45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</row>
    <row r="145" spans="1:45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</row>
    <row r="146" spans="1:45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</row>
    <row r="147" spans="1:45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</row>
    <row r="148" spans="1:45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</row>
    <row r="149" spans="1:45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</row>
    <row r="150" spans="1:45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</row>
    <row r="151" spans="1:45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</row>
    <row r="152" spans="1:45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</row>
    <row r="153" spans="1:45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</row>
    <row r="154" spans="1:45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</row>
    <row r="155" spans="1:45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</row>
    <row r="156" spans="1:45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</row>
    <row r="157" spans="1:45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</row>
    <row r="158" spans="1:45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</row>
    <row r="159" spans="1:45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</row>
    <row r="160" spans="1:45" x14ac:dyDescent="0.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</row>
    <row r="161" spans="1:45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</row>
    <row r="162" spans="1:45" x14ac:dyDescent="0.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</row>
    <row r="163" spans="1:45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</row>
    <row r="164" spans="1:45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</row>
    <row r="165" spans="1:45" x14ac:dyDescent="0.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</row>
    <row r="166" spans="1:45" x14ac:dyDescent="0.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</row>
    <row r="167" spans="1:45" x14ac:dyDescent="0.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</row>
    <row r="168" spans="1:45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</row>
    <row r="169" spans="1:45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</row>
    <row r="170" spans="1:45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</row>
    <row r="171" spans="1:45" x14ac:dyDescent="0.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</row>
    <row r="172" spans="1:45" x14ac:dyDescent="0.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</row>
    <row r="173" spans="1:45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</row>
    <row r="174" spans="1:45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</row>
    <row r="175" spans="1:45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</row>
    <row r="176" spans="1:45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</row>
    <row r="177" spans="1:45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</row>
    <row r="178" spans="1:45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</row>
    <row r="179" spans="1:45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</row>
    <row r="180" spans="1:45" x14ac:dyDescent="0.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</row>
    <row r="181" spans="1:45" x14ac:dyDescent="0.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</row>
    <row r="182" spans="1:45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</row>
    <row r="183" spans="1:45" x14ac:dyDescent="0.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</row>
    <row r="184" spans="1:45" x14ac:dyDescent="0.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</row>
    <row r="185" spans="1:45" x14ac:dyDescent="0.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</row>
    <row r="186" spans="1:45" x14ac:dyDescent="0.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</row>
    <row r="187" spans="1:45" x14ac:dyDescent="0.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45" x14ac:dyDescent="0.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</row>
    <row r="189" spans="1:45" x14ac:dyDescent="0.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</row>
    <row r="190" spans="1:45" x14ac:dyDescent="0.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</row>
    <row r="191" spans="1:45" x14ac:dyDescent="0.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</row>
    <row r="192" spans="1:45" x14ac:dyDescent="0.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</row>
    <row r="193" spans="1:45" x14ac:dyDescent="0.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</row>
    <row r="194" spans="1:45" x14ac:dyDescent="0.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</row>
    <row r="195" spans="1:45" x14ac:dyDescent="0.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</row>
    <row r="196" spans="1:45" x14ac:dyDescent="0.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</row>
    <row r="197" spans="1:45" x14ac:dyDescent="0.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</row>
    <row r="198" spans="1:45" x14ac:dyDescent="0.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</row>
    <row r="199" spans="1:45" x14ac:dyDescent="0.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</row>
    <row r="200" spans="1:45" x14ac:dyDescent="0.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</row>
    <row r="201" spans="1:45" x14ac:dyDescent="0.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</row>
    <row r="202" spans="1:45" x14ac:dyDescent="0.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</row>
    <row r="203" spans="1:45" x14ac:dyDescent="0.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</row>
    <row r="204" spans="1:45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4BCF-5087-400C-9353-BC4D53537CB7}">
  <sheetPr codeName="Hoja1"/>
  <dimension ref="A1:C952"/>
  <sheetViews>
    <sheetView workbookViewId="0">
      <selection sqref="A1:C1001"/>
    </sheetView>
  </sheetViews>
  <sheetFormatPr baseColWidth="10" defaultRowHeight="14.4" x14ac:dyDescent="0.3"/>
  <cols>
    <col min="1" max="1" width="11.33203125" bestFit="1" customWidth="1"/>
    <col min="2" max="2" width="20" bestFit="1" customWidth="1"/>
    <col min="3" max="3" width="28.33203125" bestFit="1" customWidth="1"/>
  </cols>
  <sheetData>
    <row r="1" spans="1:3" x14ac:dyDescent="0.3">
      <c r="A1" t="s">
        <v>0</v>
      </c>
      <c r="B1" t="s">
        <v>992</v>
      </c>
      <c r="C1" t="s">
        <v>993</v>
      </c>
    </row>
    <row r="2" spans="1:3" x14ac:dyDescent="0.3">
      <c r="A2" t="s">
        <v>11</v>
      </c>
      <c r="B2" t="s">
        <v>994</v>
      </c>
      <c r="C2" t="s">
        <v>995</v>
      </c>
    </row>
    <row r="3" spans="1:3" x14ac:dyDescent="0.3">
      <c r="A3" t="s">
        <v>13</v>
      </c>
      <c r="B3" t="s">
        <v>994</v>
      </c>
      <c r="C3" t="s">
        <v>996</v>
      </c>
    </row>
    <row r="4" spans="1:3" x14ac:dyDescent="0.3">
      <c r="A4" t="s">
        <v>15</v>
      </c>
      <c r="B4" t="s">
        <v>997</v>
      </c>
      <c r="C4" t="s">
        <v>998</v>
      </c>
    </row>
    <row r="5" spans="1:3" x14ac:dyDescent="0.3">
      <c r="A5" t="s">
        <v>16</v>
      </c>
      <c r="B5" t="s">
        <v>999</v>
      </c>
      <c r="C5" t="s">
        <v>1000</v>
      </c>
    </row>
    <row r="6" spans="1:3" x14ac:dyDescent="0.3">
      <c r="A6" t="s">
        <v>18</v>
      </c>
      <c r="B6" t="s">
        <v>1001</v>
      </c>
      <c r="C6" t="s">
        <v>1002</v>
      </c>
    </row>
    <row r="7" spans="1:3" x14ac:dyDescent="0.3">
      <c r="A7" t="s">
        <v>20</v>
      </c>
      <c r="B7" t="s">
        <v>1001</v>
      </c>
      <c r="C7" t="s">
        <v>1003</v>
      </c>
    </row>
    <row r="8" spans="1:3" x14ac:dyDescent="0.3">
      <c r="A8" t="s">
        <v>21</v>
      </c>
      <c r="B8" t="s">
        <v>997</v>
      </c>
      <c r="C8" t="s">
        <v>1004</v>
      </c>
    </row>
    <row r="9" spans="1:3" x14ac:dyDescent="0.3">
      <c r="A9" t="s">
        <v>22</v>
      </c>
      <c r="B9" t="s">
        <v>999</v>
      </c>
      <c r="C9" t="s">
        <v>1005</v>
      </c>
    </row>
    <row r="10" spans="1:3" x14ac:dyDescent="0.3">
      <c r="A10" t="s">
        <v>23</v>
      </c>
      <c r="B10" t="s">
        <v>1001</v>
      </c>
      <c r="C10" t="s">
        <v>1003</v>
      </c>
    </row>
    <row r="11" spans="1:3" x14ac:dyDescent="0.3">
      <c r="A11" t="s">
        <v>24</v>
      </c>
      <c r="B11" t="s">
        <v>997</v>
      </c>
      <c r="C11" t="s">
        <v>1006</v>
      </c>
    </row>
    <row r="12" spans="1:3" x14ac:dyDescent="0.3">
      <c r="A12" t="s">
        <v>25</v>
      </c>
      <c r="B12" t="s">
        <v>1007</v>
      </c>
      <c r="C12" t="s">
        <v>1008</v>
      </c>
    </row>
    <row r="13" spans="1:3" x14ac:dyDescent="0.3">
      <c r="A13" t="s">
        <v>26</v>
      </c>
      <c r="B13" t="s">
        <v>999</v>
      </c>
      <c r="C13" t="s">
        <v>1009</v>
      </c>
    </row>
    <row r="14" spans="1:3" x14ac:dyDescent="0.3">
      <c r="A14" t="s">
        <v>27</v>
      </c>
      <c r="B14" t="s">
        <v>999</v>
      </c>
      <c r="C14" t="s">
        <v>1010</v>
      </c>
    </row>
    <row r="15" spans="1:3" x14ac:dyDescent="0.3">
      <c r="A15" t="s">
        <v>28</v>
      </c>
      <c r="B15" t="s">
        <v>999</v>
      </c>
      <c r="C15" t="s">
        <v>1011</v>
      </c>
    </row>
    <row r="16" spans="1:3" x14ac:dyDescent="0.3">
      <c r="A16" t="s">
        <v>29</v>
      </c>
      <c r="B16" t="s">
        <v>999</v>
      </c>
      <c r="C16" t="s">
        <v>1012</v>
      </c>
    </row>
    <row r="17" spans="1:3" x14ac:dyDescent="0.3">
      <c r="A17" t="s">
        <v>30</v>
      </c>
      <c r="B17" t="s">
        <v>999</v>
      </c>
      <c r="C17" t="s">
        <v>1013</v>
      </c>
    </row>
    <row r="18" spans="1:3" x14ac:dyDescent="0.3">
      <c r="A18" t="s">
        <v>31</v>
      </c>
      <c r="B18" t="s">
        <v>997</v>
      </c>
      <c r="C18" t="s">
        <v>1014</v>
      </c>
    </row>
    <row r="19" spans="1:3" x14ac:dyDescent="0.3">
      <c r="A19" t="s">
        <v>32</v>
      </c>
      <c r="B19" t="s">
        <v>1001</v>
      </c>
      <c r="C19" t="s">
        <v>1015</v>
      </c>
    </row>
    <row r="20" spans="1:3" x14ac:dyDescent="0.3">
      <c r="A20" t="s">
        <v>33</v>
      </c>
      <c r="B20" t="s">
        <v>999</v>
      </c>
      <c r="C20" t="s">
        <v>1016</v>
      </c>
    </row>
    <row r="21" spans="1:3" x14ac:dyDescent="0.3">
      <c r="A21" t="s">
        <v>34</v>
      </c>
      <c r="B21" t="s">
        <v>1017</v>
      </c>
      <c r="C21" t="s">
        <v>1018</v>
      </c>
    </row>
    <row r="22" spans="1:3" x14ac:dyDescent="0.3">
      <c r="A22" t="s">
        <v>35</v>
      </c>
      <c r="B22" t="s">
        <v>1017</v>
      </c>
      <c r="C22" t="s">
        <v>1019</v>
      </c>
    </row>
    <row r="23" spans="1:3" x14ac:dyDescent="0.3">
      <c r="A23" t="s">
        <v>36</v>
      </c>
      <c r="B23" t="s">
        <v>999</v>
      </c>
      <c r="C23" t="s">
        <v>1020</v>
      </c>
    </row>
    <row r="24" spans="1:3" x14ac:dyDescent="0.3">
      <c r="A24" t="s">
        <v>37</v>
      </c>
      <c r="B24" t="s">
        <v>1017</v>
      </c>
      <c r="C24" t="s">
        <v>1021</v>
      </c>
    </row>
    <row r="25" spans="1:3" x14ac:dyDescent="0.3">
      <c r="A25" t="s">
        <v>38</v>
      </c>
      <c r="B25" t="s">
        <v>1017</v>
      </c>
      <c r="C25" t="s">
        <v>1022</v>
      </c>
    </row>
    <row r="26" spans="1:3" x14ac:dyDescent="0.3">
      <c r="A26" t="s">
        <v>39</v>
      </c>
      <c r="B26" t="s">
        <v>999</v>
      </c>
      <c r="C26" t="s">
        <v>1023</v>
      </c>
    </row>
    <row r="27" spans="1:3" x14ac:dyDescent="0.3">
      <c r="A27" t="s">
        <v>40</v>
      </c>
      <c r="B27" t="s">
        <v>999</v>
      </c>
      <c r="C27" t="s">
        <v>1024</v>
      </c>
    </row>
    <row r="28" spans="1:3" x14ac:dyDescent="0.3">
      <c r="A28" t="s">
        <v>41</v>
      </c>
      <c r="B28" t="s">
        <v>999</v>
      </c>
      <c r="C28" t="s">
        <v>1016</v>
      </c>
    </row>
    <row r="29" spans="1:3" x14ac:dyDescent="0.3">
      <c r="A29" t="s">
        <v>42</v>
      </c>
      <c r="B29" t="s">
        <v>999</v>
      </c>
      <c r="C29" t="s">
        <v>1025</v>
      </c>
    </row>
    <row r="30" spans="1:3" x14ac:dyDescent="0.3">
      <c r="A30" t="s">
        <v>43</v>
      </c>
      <c r="B30" t="s">
        <v>994</v>
      </c>
      <c r="C30" t="s">
        <v>1026</v>
      </c>
    </row>
    <row r="31" spans="1:3" x14ac:dyDescent="0.3">
      <c r="A31" t="s">
        <v>44</v>
      </c>
      <c r="B31" t="s">
        <v>999</v>
      </c>
      <c r="C31" t="s">
        <v>1011</v>
      </c>
    </row>
    <row r="32" spans="1:3" x14ac:dyDescent="0.3">
      <c r="A32" t="s">
        <v>45</v>
      </c>
      <c r="B32" t="s">
        <v>997</v>
      </c>
      <c r="C32" t="s">
        <v>1027</v>
      </c>
    </row>
    <row r="33" spans="1:3" x14ac:dyDescent="0.3">
      <c r="A33" t="s">
        <v>46</v>
      </c>
      <c r="B33" t="s">
        <v>1017</v>
      </c>
      <c r="C33" t="s">
        <v>1028</v>
      </c>
    </row>
    <row r="34" spans="1:3" x14ac:dyDescent="0.3">
      <c r="A34" t="s">
        <v>47</v>
      </c>
      <c r="B34" t="s">
        <v>994</v>
      </c>
      <c r="C34" t="s">
        <v>1029</v>
      </c>
    </row>
    <row r="35" spans="1:3" x14ac:dyDescent="0.3">
      <c r="A35" t="s">
        <v>48</v>
      </c>
      <c r="B35" t="s">
        <v>994</v>
      </c>
      <c r="C35" t="s">
        <v>1026</v>
      </c>
    </row>
    <row r="36" spans="1:3" x14ac:dyDescent="0.3">
      <c r="A36" t="s">
        <v>49</v>
      </c>
      <c r="B36" t="s">
        <v>999</v>
      </c>
      <c r="C36" t="s">
        <v>1030</v>
      </c>
    </row>
    <row r="37" spans="1:3" x14ac:dyDescent="0.3">
      <c r="A37" t="s">
        <v>50</v>
      </c>
      <c r="B37" t="s">
        <v>1017</v>
      </c>
      <c r="C37" t="s">
        <v>1031</v>
      </c>
    </row>
    <row r="38" spans="1:3" x14ac:dyDescent="0.3">
      <c r="A38" t="s">
        <v>51</v>
      </c>
      <c r="B38" t="s">
        <v>999</v>
      </c>
      <c r="C38" t="s">
        <v>1032</v>
      </c>
    </row>
    <row r="39" spans="1:3" x14ac:dyDescent="0.3">
      <c r="A39" t="s">
        <v>52</v>
      </c>
      <c r="B39" t="s">
        <v>1017</v>
      </c>
      <c r="C39" t="s">
        <v>1033</v>
      </c>
    </row>
    <row r="40" spans="1:3" x14ac:dyDescent="0.3">
      <c r="A40" t="s">
        <v>53</v>
      </c>
      <c r="B40" t="s">
        <v>1017</v>
      </c>
      <c r="C40" t="s">
        <v>1034</v>
      </c>
    </row>
    <row r="41" spans="1:3" x14ac:dyDescent="0.3">
      <c r="A41" t="s">
        <v>54</v>
      </c>
      <c r="B41" t="s">
        <v>999</v>
      </c>
      <c r="C41" t="s">
        <v>1035</v>
      </c>
    </row>
    <row r="42" spans="1:3" x14ac:dyDescent="0.3">
      <c r="A42" t="s">
        <v>55</v>
      </c>
      <c r="B42" t="s">
        <v>1017</v>
      </c>
      <c r="C42" t="s">
        <v>1021</v>
      </c>
    </row>
    <row r="43" spans="1:3" x14ac:dyDescent="0.3">
      <c r="A43" t="s">
        <v>56</v>
      </c>
      <c r="B43" t="s">
        <v>1017</v>
      </c>
      <c r="C43" t="s">
        <v>1036</v>
      </c>
    </row>
    <row r="44" spans="1:3" x14ac:dyDescent="0.3">
      <c r="A44" t="s">
        <v>57</v>
      </c>
      <c r="B44" t="s">
        <v>999</v>
      </c>
      <c r="C44" t="s">
        <v>1037</v>
      </c>
    </row>
    <row r="45" spans="1:3" x14ac:dyDescent="0.3">
      <c r="A45" t="s">
        <v>58</v>
      </c>
      <c r="B45" t="s">
        <v>997</v>
      </c>
      <c r="C45" t="s">
        <v>1038</v>
      </c>
    </row>
    <row r="46" spans="1:3" x14ac:dyDescent="0.3">
      <c r="A46" t="s">
        <v>59</v>
      </c>
      <c r="B46" t="s">
        <v>1001</v>
      </c>
      <c r="C46" t="s">
        <v>1039</v>
      </c>
    </row>
    <row r="47" spans="1:3" x14ac:dyDescent="0.3">
      <c r="A47" t="s">
        <v>60</v>
      </c>
      <c r="B47" t="s">
        <v>997</v>
      </c>
      <c r="C47" t="s">
        <v>1027</v>
      </c>
    </row>
    <row r="48" spans="1:3" x14ac:dyDescent="0.3">
      <c r="A48" t="s">
        <v>61</v>
      </c>
      <c r="B48" t="s">
        <v>1001</v>
      </c>
      <c r="C48" t="s">
        <v>1040</v>
      </c>
    </row>
    <row r="49" spans="1:3" x14ac:dyDescent="0.3">
      <c r="A49" t="s">
        <v>62</v>
      </c>
      <c r="B49" t="s">
        <v>999</v>
      </c>
      <c r="C49" t="s">
        <v>1041</v>
      </c>
    </row>
    <row r="50" spans="1:3" x14ac:dyDescent="0.3">
      <c r="A50" t="s">
        <v>63</v>
      </c>
      <c r="B50" t="s">
        <v>997</v>
      </c>
      <c r="C50" t="s">
        <v>1042</v>
      </c>
    </row>
    <row r="51" spans="1:3" x14ac:dyDescent="0.3">
      <c r="A51" t="s">
        <v>64</v>
      </c>
      <c r="B51" t="s">
        <v>1017</v>
      </c>
      <c r="C51" t="s">
        <v>1043</v>
      </c>
    </row>
    <row r="52" spans="1:3" x14ac:dyDescent="0.3">
      <c r="A52" t="s">
        <v>65</v>
      </c>
      <c r="B52" t="s">
        <v>999</v>
      </c>
      <c r="C52" t="s">
        <v>1024</v>
      </c>
    </row>
    <row r="53" spans="1:3" x14ac:dyDescent="0.3">
      <c r="A53" t="s">
        <v>66</v>
      </c>
      <c r="B53" t="s">
        <v>999</v>
      </c>
      <c r="C53" t="s">
        <v>1044</v>
      </c>
    </row>
    <row r="54" spans="1:3" x14ac:dyDescent="0.3">
      <c r="A54" t="s">
        <v>67</v>
      </c>
      <c r="B54" t="s">
        <v>999</v>
      </c>
      <c r="C54" t="s">
        <v>1013</v>
      </c>
    </row>
    <row r="55" spans="1:3" x14ac:dyDescent="0.3">
      <c r="A55" t="s">
        <v>68</v>
      </c>
      <c r="B55" t="s">
        <v>1001</v>
      </c>
      <c r="C55" t="s">
        <v>1045</v>
      </c>
    </row>
    <row r="56" spans="1:3" x14ac:dyDescent="0.3">
      <c r="A56" t="s">
        <v>69</v>
      </c>
      <c r="B56" t="s">
        <v>999</v>
      </c>
      <c r="C56" t="s">
        <v>1046</v>
      </c>
    </row>
    <row r="57" spans="1:3" x14ac:dyDescent="0.3">
      <c r="A57" t="s">
        <v>70</v>
      </c>
      <c r="B57" t="s">
        <v>999</v>
      </c>
      <c r="C57" t="s">
        <v>1046</v>
      </c>
    </row>
    <row r="58" spans="1:3" x14ac:dyDescent="0.3">
      <c r="A58" t="s">
        <v>71</v>
      </c>
      <c r="B58" t="s">
        <v>994</v>
      </c>
      <c r="C58" t="s">
        <v>1047</v>
      </c>
    </row>
    <row r="59" spans="1:3" x14ac:dyDescent="0.3">
      <c r="A59" t="s">
        <v>72</v>
      </c>
      <c r="B59" t="s">
        <v>994</v>
      </c>
      <c r="C59" t="s">
        <v>1048</v>
      </c>
    </row>
    <row r="60" spans="1:3" x14ac:dyDescent="0.3">
      <c r="A60" t="s">
        <v>73</v>
      </c>
      <c r="B60" t="s">
        <v>994</v>
      </c>
      <c r="C60" t="s">
        <v>1049</v>
      </c>
    </row>
    <row r="61" spans="1:3" x14ac:dyDescent="0.3">
      <c r="A61" t="s">
        <v>74</v>
      </c>
      <c r="B61" t="s">
        <v>1017</v>
      </c>
      <c r="C61" t="s">
        <v>1050</v>
      </c>
    </row>
    <row r="62" spans="1:3" x14ac:dyDescent="0.3">
      <c r="A62" t="s">
        <v>75</v>
      </c>
      <c r="B62" t="s">
        <v>999</v>
      </c>
      <c r="C62" t="s">
        <v>1051</v>
      </c>
    </row>
    <row r="63" spans="1:3" x14ac:dyDescent="0.3">
      <c r="A63" t="s">
        <v>76</v>
      </c>
      <c r="B63" t="s">
        <v>994</v>
      </c>
      <c r="C63" t="s">
        <v>1052</v>
      </c>
    </row>
    <row r="64" spans="1:3" x14ac:dyDescent="0.3">
      <c r="A64" t="s">
        <v>77</v>
      </c>
      <c r="B64" t="s">
        <v>1017</v>
      </c>
      <c r="C64" t="s">
        <v>1053</v>
      </c>
    </row>
    <row r="65" spans="1:3" x14ac:dyDescent="0.3">
      <c r="A65" t="s">
        <v>78</v>
      </c>
      <c r="B65" t="s">
        <v>999</v>
      </c>
      <c r="C65" t="s">
        <v>1054</v>
      </c>
    </row>
    <row r="66" spans="1:3" x14ac:dyDescent="0.3">
      <c r="A66" t="s">
        <v>79</v>
      </c>
      <c r="B66" t="s">
        <v>1001</v>
      </c>
      <c r="C66" t="s">
        <v>1055</v>
      </c>
    </row>
    <row r="67" spans="1:3" x14ac:dyDescent="0.3">
      <c r="A67" t="s">
        <v>80</v>
      </c>
      <c r="B67" t="s">
        <v>999</v>
      </c>
      <c r="C67" t="s">
        <v>1056</v>
      </c>
    </row>
    <row r="68" spans="1:3" x14ac:dyDescent="0.3">
      <c r="A68" t="s">
        <v>81</v>
      </c>
      <c r="B68" t="s">
        <v>999</v>
      </c>
      <c r="C68" t="s">
        <v>1057</v>
      </c>
    </row>
    <row r="69" spans="1:3" x14ac:dyDescent="0.3">
      <c r="A69" t="s">
        <v>82</v>
      </c>
      <c r="B69" t="s">
        <v>999</v>
      </c>
      <c r="C69" t="s">
        <v>1009</v>
      </c>
    </row>
    <row r="70" spans="1:3" x14ac:dyDescent="0.3">
      <c r="A70" t="s">
        <v>83</v>
      </c>
      <c r="B70" t="s">
        <v>1017</v>
      </c>
      <c r="C70" t="s">
        <v>1050</v>
      </c>
    </row>
    <row r="71" spans="1:3" x14ac:dyDescent="0.3">
      <c r="A71" t="s">
        <v>84</v>
      </c>
      <c r="B71" t="s">
        <v>994</v>
      </c>
      <c r="C71" t="s">
        <v>1058</v>
      </c>
    </row>
    <row r="72" spans="1:3" x14ac:dyDescent="0.3">
      <c r="A72" t="s">
        <v>85</v>
      </c>
      <c r="B72" t="s">
        <v>994</v>
      </c>
      <c r="C72" t="s">
        <v>1026</v>
      </c>
    </row>
    <row r="73" spans="1:3" x14ac:dyDescent="0.3">
      <c r="A73" t="s">
        <v>86</v>
      </c>
      <c r="B73" t="s">
        <v>997</v>
      </c>
      <c r="C73" t="s">
        <v>1006</v>
      </c>
    </row>
    <row r="74" spans="1:3" x14ac:dyDescent="0.3">
      <c r="A74" t="s">
        <v>87</v>
      </c>
      <c r="B74" t="s">
        <v>999</v>
      </c>
      <c r="C74" t="s">
        <v>1025</v>
      </c>
    </row>
    <row r="75" spans="1:3" x14ac:dyDescent="0.3">
      <c r="A75" t="s">
        <v>88</v>
      </c>
      <c r="B75" t="s">
        <v>1017</v>
      </c>
      <c r="C75" t="s">
        <v>1059</v>
      </c>
    </row>
    <row r="76" spans="1:3" x14ac:dyDescent="0.3">
      <c r="A76" t="s">
        <v>89</v>
      </c>
      <c r="B76" t="s">
        <v>1017</v>
      </c>
      <c r="C76" t="s">
        <v>1060</v>
      </c>
    </row>
    <row r="77" spans="1:3" x14ac:dyDescent="0.3">
      <c r="A77" t="s">
        <v>90</v>
      </c>
      <c r="B77" t="s">
        <v>1017</v>
      </c>
      <c r="C77" t="s">
        <v>1061</v>
      </c>
    </row>
    <row r="78" spans="1:3" x14ac:dyDescent="0.3">
      <c r="A78" t="s">
        <v>91</v>
      </c>
      <c r="B78" t="s">
        <v>994</v>
      </c>
      <c r="C78" t="s">
        <v>1062</v>
      </c>
    </row>
    <row r="79" spans="1:3" x14ac:dyDescent="0.3">
      <c r="A79" t="s">
        <v>92</v>
      </c>
      <c r="B79" t="s">
        <v>997</v>
      </c>
      <c r="C79" t="s">
        <v>1063</v>
      </c>
    </row>
    <row r="80" spans="1:3" x14ac:dyDescent="0.3">
      <c r="A80" t="s">
        <v>93</v>
      </c>
      <c r="B80" t="s">
        <v>994</v>
      </c>
      <c r="C80" t="s">
        <v>1064</v>
      </c>
    </row>
    <row r="81" spans="1:3" x14ac:dyDescent="0.3">
      <c r="A81" t="s">
        <v>94</v>
      </c>
      <c r="B81" t="s">
        <v>994</v>
      </c>
      <c r="C81" t="s">
        <v>1065</v>
      </c>
    </row>
    <row r="82" spans="1:3" x14ac:dyDescent="0.3">
      <c r="A82" t="s">
        <v>95</v>
      </c>
      <c r="B82" t="s">
        <v>994</v>
      </c>
      <c r="C82" t="s">
        <v>1066</v>
      </c>
    </row>
    <row r="83" spans="1:3" x14ac:dyDescent="0.3">
      <c r="A83" t="s">
        <v>96</v>
      </c>
      <c r="B83" t="s">
        <v>999</v>
      </c>
      <c r="C83" t="s">
        <v>1032</v>
      </c>
    </row>
    <row r="84" spans="1:3" x14ac:dyDescent="0.3">
      <c r="A84" t="s">
        <v>97</v>
      </c>
      <c r="B84" t="s">
        <v>994</v>
      </c>
      <c r="C84" t="s">
        <v>996</v>
      </c>
    </row>
    <row r="85" spans="1:3" x14ac:dyDescent="0.3">
      <c r="A85" t="s">
        <v>98</v>
      </c>
      <c r="B85" t="s">
        <v>994</v>
      </c>
      <c r="C85" t="s">
        <v>1065</v>
      </c>
    </row>
    <row r="86" spans="1:3" x14ac:dyDescent="0.3">
      <c r="A86" t="s">
        <v>99</v>
      </c>
      <c r="B86" t="s">
        <v>999</v>
      </c>
      <c r="C86" t="s">
        <v>1067</v>
      </c>
    </row>
    <row r="87" spans="1:3" x14ac:dyDescent="0.3">
      <c r="A87" t="s">
        <v>100</v>
      </c>
      <c r="B87" t="s">
        <v>994</v>
      </c>
      <c r="C87" t="s">
        <v>1048</v>
      </c>
    </row>
    <row r="88" spans="1:3" x14ac:dyDescent="0.3">
      <c r="A88" t="s">
        <v>101</v>
      </c>
      <c r="B88" t="s">
        <v>999</v>
      </c>
      <c r="C88" t="s">
        <v>1068</v>
      </c>
    </row>
    <row r="89" spans="1:3" x14ac:dyDescent="0.3">
      <c r="A89" t="s">
        <v>102</v>
      </c>
      <c r="B89" t="s">
        <v>994</v>
      </c>
      <c r="C89" t="s">
        <v>1069</v>
      </c>
    </row>
    <row r="90" spans="1:3" x14ac:dyDescent="0.3">
      <c r="A90" t="s">
        <v>103</v>
      </c>
      <c r="B90" t="s">
        <v>994</v>
      </c>
      <c r="C90" t="s">
        <v>1066</v>
      </c>
    </row>
    <row r="91" spans="1:3" x14ac:dyDescent="0.3">
      <c r="A91" t="s">
        <v>104</v>
      </c>
      <c r="B91" t="s">
        <v>1001</v>
      </c>
      <c r="C91" t="s">
        <v>1070</v>
      </c>
    </row>
    <row r="92" spans="1:3" x14ac:dyDescent="0.3">
      <c r="A92" t="s">
        <v>105</v>
      </c>
      <c r="B92" t="s">
        <v>1017</v>
      </c>
      <c r="C92" t="s">
        <v>1034</v>
      </c>
    </row>
    <row r="93" spans="1:3" x14ac:dyDescent="0.3">
      <c r="A93" t="s">
        <v>106</v>
      </c>
      <c r="B93" t="s">
        <v>997</v>
      </c>
      <c r="C93" t="s">
        <v>1071</v>
      </c>
    </row>
    <row r="94" spans="1:3" x14ac:dyDescent="0.3">
      <c r="A94" t="s">
        <v>107</v>
      </c>
      <c r="B94" t="s">
        <v>994</v>
      </c>
      <c r="C94" t="s">
        <v>1072</v>
      </c>
    </row>
    <row r="95" spans="1:3" x14ac:dyDescent="0.3">
      <c r="A95" t="s">
        <v>108</v>
      </c>
      <c r="B95" t="s">
        <v>999</v>
      </c>
      <c r="C95" t="s">
        <v>1073</v>
      </c>
    </row>
    <row r="96" spans="1:3" x14ac:dyDescent="0.3">
      <c r="A96" t="s">
        <v>109</v>
      </c>
      <c r="B96" t="s">
        <v>994</v>
      </c>
      <c r="C96" t="s">
        <v>1074</v>
      </c>
    </row>
    <row r="97" spans="1:3" x14ac:dyDescent="0.3">
      <c r="A97" t="s">
        <v>110</v>
      </c>
      <c r="B97" t="s">
        <v>994</v>
      </c>
      <c r="C97" t="s">
        <v>1058</v>
      </c>
    </row>
    <row r="98" spans="1:3" x14ac:dyDescent="0.3">
      <c r="A98" t="s">
        <v>111</v>
      </c>
      <c r="B98" t="s">
        <v>1017</v>
      </c>
      <c r="C98" t="s">
        <v>1075</v>
      </c>
    </row>
    <row r="99" spans="1:3" x14ac:dyDescent="0.3">
      <c r="A99" t="s">
        <v>112</v>
      </c>
      <c r="B99" t="s">
        <v>999</v>
      </c>
      <c r="C99" t="s">
        <v>1023</v>
      </c>
    </row>
    <row r="100" spans="1:3" x14ac:dyDescent="0.3">
      <c r="A100" t="s">
        <v>113</v>
      </c>
      <c r="B100" t="s">
        <v>999</v>
      </c>
      <c r="C100" t="s">
        <v>1076</v>
      </c>
    </row>
    <row r="101" spans="1:3" x14ac:dyDescent="0.3">
      <c r="A101" t="s">
        <v>114</v>
      </c>
      <c r="B101" t="s">
        <v>1017</v>
      </c>
      <c r="C101" t="s">
        <v>1028</v>
      </c>
    </row>
    <row r="102" spans="1:3" x14ac:dyDescent="0.3">
      <c r="A102" t="s">
        <v>115</v>
      </c>
      <c r="B102" t="s">
        <v>1017</v>
      </c>
      <c r="C102" t="s">
        <v>1018</v>
      </c>
    </row>
    <row r="103" spans="1:3" x14ac:dyDescent="0.3">
      <c r="A103" t="s">
        <v>116</v>
      </c>
      <c r="B103" t="s">
        <v>994</v>
      </c>
      <c r="C103" t="s">
        <v>1077</v>
      </c>
    </row>
    <row r="104" spans="1:3" x14ac:dyDescent="0.3">
      <c r="A104" t="s">
        <v>117</v>
      </c>
      <c r="B104" t="s">
        <v>1017</v>
      </c>
      <c r="C104" t="s">
        <v>1033</v>
      </c>
    </row>
    <row r="105" spans="1:3" x14ac:dyDescent="0.3">
      <c r="A105" t="s">
        <v>118</v>
      </c>
      <c r="B105" t="s">
        <v>994</v>
      </c>
      <c r="C105" t="s">
        <v>1078</v>
      </c>
    </row>
    <row r="106" spans="1:3" x14ac:dyDescent="0.3">
      <c r="A106" t="s">
        <v>119</v>
      </c>
      <c r="B106" t="s">
        <v>999</v>
      </c>
      <c r="C106" t="s">
        <v>1079</v>
      </c>
    </row>
    <row r="107" spans="1:3" x14ac:dyDescent="0.3">
      <c r="A107" t="s">
        <v>120</v>
      </c>
      <c r="B107" t="s">
        <v>999</v>
      </c>
      <c r="C107" t="s">
        <v>1044</v>
      </c>
    </row>
    <row r="108" spans="1:3" x14ac:dyDescent="0.3">
      <c r="A108" t="s">
        <v>121</v>
      </c>
      <c r="B108" t="s">
        <v>994</v>
      </c>
      <c r="C108" t="s">
        <v>1080</v>
      </c>
    </row>
    <row r="109" spans="1:3" x14ac:dyDescent="0.3">
      <c r="A109" t="s">
        <v>122</v>
      </c>
      <c r="B109" t="s">
        <v>999</v>
      </c>
      <c r="C109" t="s">
        <v>1081</v>
      </c>
    </row>
    <row r="110" spans="1:3" x14ac:dyDescent="0.3">
      <c r="A110" t="s">
        <v>123</v>
      </c>
      <c r="B110" t="s">
        <v>1001</v>
      </c>
      <c r="C110" t="s">
        <v>1045</v>
      </c>
    </row>
    <row r="111" spans="1:3" x14ac:dyDescent="0.3">
      <c r="A111" t="s">
        <v>124</v>
      </c>
      <c r="B111" t="s">
        <v>1001</v>
      </c>
      <c r="C111" t="s">
        <v>1082</v>
      </c>
    </row>
    <row r="112" spans="1:3" x14ac:dyDescent="0.3">
      <c r="A112" t="s">
        <v>125</v>
      </c>
      <c r="B112" t="s">
        <v>994</v>
      </c>
      <c r="C112" t="s">
        <v>1083</v>
      </c>
    </row>
    <row r="113" spans="1:3" x14ac:dyDescent="0.3">
      <c r="A113" t="s">
        <v>126</v>
      </c>
      <c r="B113" t="s">
        <v>999</v>
      </c>
      <c r="C113" t="s">
        <v>1023</v>
      </c>
    </row>
    <row r="114" spans="1:3" x14ac:dyDescent="0.3">
      <c r="A114" t="s">
        <v>127</v>
      </c>
      <c r="B114" t="s">
        <v>999</v>
      </c>
      <c r="C114" t="s">
        <v>1084</v>
      </c>
    </row>
    <row r="115" spans="1:3" x14ac:dyDescent="0.3">
      <c r="A115" t="s">
        <v>128</v>
      </c>
      <c r="B115" t="s">
        <v>1017</v>
      </c>
      <c r="C115" t="s">
        <v>1059</v>
      </c>
    </row>
    <row r="116" spans="1:3" x14ac:dyDescent="0.3">
      <c r="A116" t="s">
        <v>129</v>
      </c>
      <c r="B116" t="s">
        <v>994</v>
      </c>
      <c r="C116" t="s">
        <v>1047</v>
      </c>
    </row>
    <row r="117" spans="1:3" x14ac:dyDescent="0.3">
      <c r="A117" t="s">
        <v>130</v>
      </c>
      <c r="B117" t="s">
        <v>1001</v>
      </c>
      <c r="C117" t="s">
        <v>1070</v>
      </c>
    </row>
    <row r="118" spans="1:3" x14ac:dyDescent="0.3">
      <c r="A118" t="s">
        <v>131</v>
      </c>
      <c r="B118" t="s">
        <v>1017</v>
      </c>
      <c r="C118" t="s">
        <v>1085</v>
      </c>
    </row>
    <row r="119" spans="1:3" x14ac:dyDescent="0.3">
      <c r="A119" t="s">
        <v>132</v>
      </c>
      <c r="B119" t="s">
        <v>999</v>
      </c>
      <c r="C119" t="s">
        <v>1086</v>
      </c>
    </row>
    <row r="120" spans="1:3" x14ac:dyDescent="0.3">
      <c r="A120" t="s">
        <v>133</v>
      </c>
      <c r="B120" t="s">
        <v>999</v>
      </c>
      <c r="C120" t="s">
        <v>1012</v>
      </c>
    </row>
    <row r="121" spans="1:3" x14ac:dyDescent="0.3">
      <c r="A121" t="s">
        <v>134</v>
      </c>
      <c r="B121" t="s">
        <v>999</v>
      </c>
      <c r="C121" t="s">
        <v>1087</v>
      </c>
    </row>
    <row r="122" spans="1:3" x14ac:dyDescent="0.3">
      <c r="A122" t="s">
        <v>135</v>
      </c>
      <c r="B122" t="s">
        <v>994</v>
      </c>
      <c r="C122" t="s">
        <v>1088</v>
      </c>
    </row>
    <row r="123" spans="1:3" x14ac:dyDescent="0.3">
      <c r="A123" t="s">
        <v>136</v>
      </c>
      <c r="B123" t="s">
        <v>999</v>
      </c>
      <c r="C123" t="s">
        <v>1089</v>
      </c>
    </row>
    <row r="124" spans="1:3" x14ac:dyDescent="0.3">
      <c r="A124" t="s">
        <v>137</v>
      </c>
      <c r="B124" t="s">
        <v>999</v>
      </c>
      <c r="C124" t="s">
        <v>1044</v>
      </c>
    </row>
    <row r="125" spans="1:3" x14ac:dyDescent="0.3">
      <c r="A125" t="s">
        <v>138</v>
      </c>
      <c r="B125" t="s">
        <v>999</v>
      </c>
      <c r="C125" t="s">
        <v>1090</v>
      </c>
    </row>
    <row r="126" spans="1:3" x14ac:dyDescent="0.3">
      <c r="A126" t="s">
        <v>139</v>
      </c>
      <c r="B126" t="s">
        <v>1001</v>
      </c>
      <c r="C126" t="s">
        <v>1091</v>
      </c>
    </row>
    <row r="127" spans="1:3" x14ac:dyDescent="0.3">
      <c r="A127" t="s">
        <v>140</v>
      </c>
      <c r="B127" t="s">
        <v>999</v>
      </c>
      <c r="C127" t="s">
        <v>1092</v>
      </c>
    </row>
    <row r="128" spans="1:3" x14ac:dyDescent="0.3">
      <c r="A128" t="s">
        <v>141</v>
      </c>
      <c r="B128" t="s">
        <v>997</v>
      </c>
      <c r="C128" t="s">
        <v>1093</v>
      </c>
    </row>
    <row r="129" spans="1:3" x14ac:dyDescent="0.3">
      <c r="A129" t="s">
        <v>142</v>
      </c>
      <c r="B129" t="s">
        <v>999</v>
      </c>
      <c r="C129" t="s">
        <v>1024</v>
      </c>
    </row>
    <row r="130" spans="1:3" x14ac:dyDescent="0.3">
      <c r="A130" t="s">
        <v>143</v>
      </c>
      <c r="B130" t="s">
        <v>999</v>
      </c>
      <c r="C130" t="s">
        <v>1089</v>
      </c>
    </row>
    <row r="131" spans="1:3" x14ac:dyDescent="0.3">
      <c r="A131" t="s">
        <v>144</v>
      </c>
      <c r="B131" t="s">
        <v>1017</v>
      </c>
      <c r="C131" t="s">
        <v>1094</v>
      </c>
    </row>
    <row r="132" spans="1:3" x14ac:dyDescent="0.3">
      <c r="A132" t="s">
        <v>145</v>
      </c>
      <c r="B132" t="s">
        <v>999</v>
      </c>
      <c r="C132" t="s">
        <v>1095</v>
      </c>
    </row>
    <row r="133" spans="1:3" x14ac:dyDescent="0.3">
      <c r="A133" t="s">
        <v>146</v>
      </c>
      <c r="B133" t="s">
        <v>999</v>
      </c>
      <c r="C133" t="s">
        <v>1035</v>
      </c>
    </row>
    <row r="134" spans="1:3" x14ac:dyDescent="0.3">
      <c r="A134" t="s">
        <v>147</v>
      </c>
      <c r="B134" t="s">
        <v>994</v>
      </c>
      <c r="C134" t="s">
        <v>1096</v>
      </c>
    </row>
    <row r="135" spans="1:3" x14ac:dyDescent="0.3">
      <c r="A135" t="s">
        <v>148</v>
      </c>
      <c r="B135" t="s">
        <v>999</v>
      </c>
      <c r="C135" t="s">
        <v>1097</v>
      </c>
    </row>
    <row r="136" spans="1:3" x14ac:dyDescent="0.3">
      <c r="A136" t="s">
        <v>149</v>
      </c>
      <c r="B136" t="s">
        <v>1017</v>
      </c>
      <c r="C136" t="s">
        <v>1061</v>
      </c>
    </row>
    <row r="137" spans="1:3" x14ac:dyDescent="0.3">
      <c r="A137" t="s">
        <v>150</v>
      </c>
      <c r="B137" t="s">
        <v>999</v>
      </c>
      <c r="C137" t="s">
        <v>1009</v>
      </c>
    </row>
    <row r="138" spans="1:3" x14ac:dyDescent="0.3">
      <c r="A138" t="s">
        <v>151</v>
      </c>
      <c r="B138" t="s">
        <v>1017</v>
      </c>
      <c r="C138" t="s">
        <v>1018</v>
      </c>
    </row>
    <row r="139" spans="1:3" x14ac:dyDescent="0.3">
      <c r="A139" t="s">
        <v>152</v>
      </c>
      <c r="B139" t="s">
        <v>994</v>
      </c>
      <c r="C139" t="s">
        <v>1077</v>
      </c>
    </row>
    <row r="140" spans="1:3" x14ac:dyDescent="0.3">
      <c r="A140" t="s">
        <v>153</v>
      </c>
      <c r="B140" t="s">
        <v>999</v>
      </c>
      <c r="C140" t="s">
        <v>1098</v>
      </c>
    </row>
    <row r="141" spans="1:3" x14ac:dyDescent="0.3">
      <c r="A141" t="s">
        <v>154</v>
      </c>
      <c r="B141" t="s">
        <v>994</v>
      </c>
      <c r="C141" t="s">
        <v>1099</v>
      </c>
    </row>
    <row r="142" spans="1:3" x14ac:dyDescent="0.3">
      <c r="A142" t="s">
        <v>155</v>
      </c>
      <c r="B142" t="s">
        <v>1017</v>
      </c>
      <c r="C142" t="s">
        <v>1100</v>
      </c>
    </row>
    <row r="143" spans="1:3" x14ac:dyDescent="0.3">
      <c r="A143" t="s">
        <v>156</v>
      </c>
      <c r="B143" t="s">
        <v>1017</v>
      </c>
      <c r="C143" t="s">
        <v>1036</v>
      </c>
    </row>
    <row r="144" spans="1:3" x14ac:dyDescent="0.3">
      <c r="A144" t="s">
        <v>157</v>
      </c>
      <c r="B144" t="s">
        <v>994</v>
      </c>
      <c r="C144" t="s">
        <v>995</v>
      </c>
    </row>
    <row r="145" spans="1:3" x14ac:dyDescent="0.3">
      <c r="A145" t="s">
        <v>158</v>
      </c>
      <c r="B145" t="s">
        <v>997</v>
      </c>
      <c r="C145" t="s">
        <v>1042</v>
      </c>
    </row>
    <row r="146" spans="1:3" x14ac:dyDescent="0.3">
      <c r="A146" t="s">
        <v>159</v>
      </c>
      <c r="B146" t="s">
        <v>999</v>
      </c>
      <c r="C146" t="s">
        <v>1101</v>
      </c>
    </row>
    <row r="147" spans="1:3" x14ac:dyDescent="0.3">
      <c r="A147" t="s">
        <v>160</v>
      </c>
      <c r="B147" t="s">
        <v>999</v>
      </c>
      <c r="C147" t="s">
        <v>1102</v>
      </c>
    </row>
    <row r="148" spans="1:3" x14ac:dyDescent="0.3">
      <c r="A148" t="s">
        <v>161</v>
      </c>
      <c r="B148" t="s">
        <v>999</v>
      </c>
      <c r="C148" t="s">
        <v>1086</v>
      </c>
    </row>
    <row r="149" spans="1:3" x14ac:dyDescent="0.3">
      <c r="A149" t="s">
        <v>162</v>
      </c>
      <c r="B149" t="s">
        <v>999</v>
      </c>
      <c r="C149" t="s">
        <v>1073</v>
      </c>
    </row>
    <row r="150" spans="1:3" x14ac:dyDescent="0.3">
      <c r="A150" t="s">
        <v>163</v>
      </c>
      <c r="B150" t="s">
        <v>1007</v>
      </c>
      <c r="C150" t="s">
        <v>1103</v>
      </c>
    </row>
    <row r="151" spans="1:3" x14ac:dyDescent="0.3">
      <c r="A151" t="s">
        <v>164</v>
      </c>
      <c r="B151" t="s">
        <v>999</v>
      </c>
      <c r="C151" t="s">
        <v>1104</v>
      </c>
    </row>
    <row r="152" spans="1:3" x14ac:dyDescent="0.3">
      <c r="A152" t="s">
        <v>165</v>
      </c>
      <c r="B152" t="s">
        <v>999</v>
      </c>
      <c r="C152" t="s">
        <v>1041</v>
      </c>
    </row>
    <row r="153" spans="1:3" x14ac:dyDescent="0.3">
      <c r="A153" t="s">
        <v>166</v>
      </c>
      <c r="B153" t="s">
        <v>997</v>
      </c>
      <c r="C153" t="s">
        <v>1014</v>
      </c>
    </row>
    <row r="154" spans="1:3" x14ac:dyDescent="0.3">
      <c r="A154" t="s">
        <v>167</v>
      </c>
      <c r="B154" t="s">
        <v>999</v>
      </c>
      <c r="C154" t="s">
        <v>1044</v>
      </c>
    </row>
    <row r="155" spans="1:3" x14ac:dyDescent="0.3">
      <c r="A155" t="s">
        <v>168</v>
      </c>
      <c r="B155" t="s">
        <v>999</v>
      </c>
      <c r="C155" t="s">
        <v>1073</v>
      </c>
    </row>
    <row r="156" spans="1:3" x14ac:dyDescent="0.3">
      <c r="A156" t="s">
        <v>169</v>
      </c>
      <c r="B156" t="s">
        <v>997</v>
      </c>
      <c r="C156" t="s">
        <v>1038</v>
      </c>
    </row>
    <row r="157" spans="1:3" x14ac:dyDescent="0.3">
      <c r="A157" t="s">
        <v>170</v>
      </c>
      <c r="B157" t="s">
        <v>999</v>
      </c>
      <c r="C157" t="s">
        <v>1105</v>
      </c>
    </row>
    <row r="158" spans="1:3" x14ac:dyDescent="0.3">
      <c r="A158" t="s">
        <v>171</v>
      </c>
      <c r="B158" t="s">
        <v>999</v>
      </c>
      <c r="C158" t="s">
        <v>1106</v>
      </c>
    </row>
    <row r="159" spans="1:3" x14ac:dyDescent="0.3">
      <c r="A159" t="s">
        <v>172</v>
      </c>
      <c r="B159" t="s">
        <v>999</v>
      </c>
      <c r="C159" t="s">
        <v>1107</v>
      </c>
    </row>
    <row r="160" spans="1:3" x14ac:dyDescent="0.3">
      <c r="A160" t="s">
        <v>173</v>
      </c>
      <c r="B160" t="s">
        <v>999</v>
      </c>
      <c r="C160" t="s">
        <v>1081</v>
      </c>
    </row>
    <row r="161" spans="1:3" x14ac:dyDescent="0.3">
      <c r="A161" t="s">
        <v>174</v>
      </c>
      <c r="B161" t="s">
        <v>999</v>
      </c>
      <c r="C161" t="s">
        <v>1020</v>
      </c>
    </row>
    <row r="162" spans="1:3" x14ac:dyDescent="0.3">
      <c r="A162" t="s">
        <v>175</v>
      </c>
      <c r="B162" t="s">
        <v>999</v>
      </c>
      <c r="C162" t="s">
        <v>1108</v>
      </c>
    </row>
    <row r="163" spans="1:3" x14ac:dyDescent="0.3">
      <c r="A163" t="s">
        <v>176</v>
      </c>
      <c r="B163" t="s">
        <v>999</v>
      </c>
      <c r="C163" t="s">
        <v>1109</v>
      </c>
    </row>
    <row r="164" spans="1:3" x14ac:dyDescent="0.3">
      <c r="A164" t="s">
        <v>177</v>
      </c>
      <c r="B164" t="s">
        <v>999</v>
      </c>
      <c r="C164" t="s">
        <v>1087</v>
      </c>
    </row>
    <row r="165" spans="1:3" x14ac:dyDescent="0.3">
      <c r="A165" t="s">
        <v>178</v>
      </c>
      <c r="B165" t="s">
        <v>1017</v>
      </c>
      <c r="C165" t="s">
        <v>1059</v>
      </c>
    </row>
    <row r="166" spans="1:3" x14ac:dyDescent="0.3">
      <c r="A166" t="s">
        <v>179</v>
      </c>
      <c r="B166" t="s">
        <v>999</v>
      </c>
      <c r="C166" t="s">
        <v>1110</v>
      </c>
    </row>
    <row r="167" spans="1:3" x14ac:dyDescent="0.3">
      <c r="A167" t="s">
        <v>180</v>
      </c>
      <c r="B167" t="s">
        <v>999</v>
      </c>
      <c r="C167" t="s">
        <v>1020</v>
      </c>
    </row>
    <row r="168" spans="1:3" x14ac:dyDescent="0.3">
      <c r="A168" t="s">
        <v>181</v>
      </c>
      <c r="B168" t="s">
        <v>999</v>
      </c>
      <c r="C168" t="s">
        <v>1111</v>
      </c>
    </row>
    <row r="169" spans="1:3" x14ac:dyDescent="0.3">
      <c r="A169" t="s">
        <v>182</v>
      </c>
      <c r="B169" t="s">
        <v>999</v>
      </c>
      <c r="C169" t="s">
        <v>1112</v>
      </c>
    </row>
    <row r="170" spans="1:3" x14ac:dyDescent="0.3">
      <c r="A170" t="s">
        <v>183</v>
      </c>
      <c r="B170" t="s">
        <v>999</v>
      </c>
      <c r="C170" t="s">
        <v>1090</v>
      </c>
    </row>
    <row r="171" spans="1:3" x14ac:dyDescent="0.3">
      <c r="A171" t="s">
        <v>184</v>
      </c>
      <c r="B171" t="s">
        <v>994</v>
      </c>
      <c r="C171" t="s">
        <v>1113</v>
      </c>
    </row>
    <row r="172" spans="1:3" x14ac:dyDescent="0.3">
      <c r="A172" t="s">
        <v>185</v>
      </c>
      <c r="B172" t="s">
        <v>999</v>
      </c>
      <c r="C172" t="s">
        <v>1114</v>
      </c>
    </row>
    <row r="173" spans="1:3" x14ac:dyDescent="0.3">
      <c r="A173" t="s">
        <v>186</v>
      </c>
      <c r="B173" t="s">
        <v>999</v>
      </c>
      <c r="C173" t="s">
        <v>1089</v>
      </c>
    </row>
    <row r="174" spans="1:3" x14ac:dyDescent="0.3">
      <c r="A174" t="s">
        <v>187</v>
      </c>
      <c r="B174" t="s">
        <v>994</v>
      </c>
      <c r="C174" t="s">
        <v>1077</v>
      </c>
    </row>
    <row r="175" spans="1:3" x14ac:dyDescent="0.3">
      <c r="A175" t="s">
        <v>188</v>
      </c>
      <c r="B175" t="s">
        <v>1017</v>
      </c>
      <c r="C175" t="s">
        <v>1050</v>
      </c>
    </row>
    <row r="176" spans="1:3" x14ac:dyDescent="0.3">
      <c r="A176" t="s">
        <v>189</v>
      </c>
      <c r="B176" t="s">
        <v>997</v>
      </c>
      <c r="C176" t="s">
        <v>1115</v>
      </c>
    </row>
    <row r="177" spans="1:3" x14ac:dyDescent="0.3">
      <c r="A177" t="s">
        <v>190</v>
      </c>
      <c r="B177" t="s">
        <v>999</v>
      </c>
      <c r="C177" t="s">
        <v>1068</v>
      </c>
    </row>
    <row r="178" spans="1:3" x14ac:dyDescent="0.3">
      <c r="A178" t="s">
        <v>191</v>
      </c>
      <c r="B178" t="s">
        <v>994</v>
      </c>
      <c r="C178" t="s">
        <v>1080</v>
      </c>
    </row>
    <row r="179" spans="1:3" x14ac:dyDescent="0.3">
      <c r="A179" t="s">
        <v>192</v>
      </c>
      <c r="B179" t="s">
        <v>999</v>
      </c>
      <c r="C179" t="s">
        <v>1116</v>
      </c>
    </row>
    <row r="180" spans="1:3" x14ac:dyDescent="0.3">
      <c r="A180" t="s">
        <v>193</v>
      </c>
      <c r="B180" t="s">
        <v>994</v>
      </c>
      <c r="C180" t="s">
        <v>1049</v>
      </c>
    </row>
    <row r="181" spans="1:3" x14ac:dyDescent="0.3">
      <c r="A181" t="s">
        <v>194</v>
      </c>
      <c r="B181" t="s">
        <v>994</v>
      </c>
      <c r="C181" t="s">
        <v>1117</v>
      </c>
    </row>
    <row r="182" spans="1:3" x14ac:dyDescent="0.3">
      <c r="A182" t="s">
        <v>195</v>
      </c>
      <c r="B182" t="s">
        <v>999</v>
      </c>
      <c r="C182" t="s">
        <v>1054</v>
      </c>
    </row>
    <row r="183" spans="1:3" x14ac:dyDescent="0.3">
      <c r="A183" t="s">
        <v>196</v>
      </c>
      <c r="B183" t="s">
        <v>1007</v>
      </c>
      <c r="C183" t="s">
        <v>1008</v>
      </c>
    </row>
    <row r="184" spans="1:3" x14ac:dyDescent="0.3">
      <c r="A184" t="s">
        <v>197</v>
      </c>
      <c r="B184" t="s">
        <v>999</v>
      </c>
      <c r="C184" t="s">
        <v>1046</v>
      </c>
    </row>
    <row r="185" spans="1:3" x14ac:dyDescent="0.3">
      <c r="A185" t="s">
        <v>198</v>
      </c>
      <c r="B185" t="s">
        <v>1001</v>
      </c>
      <c r="C185" t="s">
        <v>1118</v>
      </c>
    </row>
    <row r="186" spans="1:3" x14ac:dyDescent="0.3">
      <c r="A186" t="s">
        <v>199</v>
      </c>
      <c r="B186" t="s">
        <v>994</v>
      </c>
      <c r="C186" t="s">
        <v>1119</v>
      </c>
    </row>
    <row r="187" spans="1:3" x14ac:dyDescent="0.3">
      <c r="A187" t="s">
        <v>200</v>
      </c>
      <c r="B187" t="s">
        <v>994</v>
      </c>
      <c r="C187" t="s">
        <v>1117</v>
      </c>
    </row>
    <row r="188" spans="1:3" x14ac:dyDescent="0.3">
      <c r="A188" t="s">
        <v>201</v>
      </c>
      <c r="B188" t="s">
        <v>994</v>
      </c>
      <c r="C188" t="s">
        <v>1120</v>
      </c>
    </row>
    <row r="189" spans="1:3" x14ac:dyDescent="0.3">
      <c r="A189" t="s">
        <v>202</v>
      </c>
      <c r="B189" t="s">
        <v>997</v>
      </c>
      <c r="C189" t="s">
        <v>1093</v>
      </c>
    </row>
    <row r="190" spans="1:3" x14ac:dyDescent="0.3">
      <c r="A190" t="s">
        <v>203</v>
      </c>
      <c r="B190" t="s">
        <v>994</v>
      </c>
      <c r="C190" t="s">
        <v>1080</v>
      </c>
    </row>
    <row r="191" spans="1:3" x14ac:dyDescent="0.3">
      <c r="A191" t="s">
        <v>204</v>
      </c>
      <c r="B191" t="s">
        <v>1017</v>
      </c>
      <c r="C191" t="s">
        <v>1043</v>
      </c>
    </row>
    <row r="192" spans="1:3" x14ac:dyDescent="0.3">
      <c r="A192" t="s">
        <v>205</v>
      </c>
      <c r="B192" t="s">
        <v>1001</v>
      </c>
      <c r="C192" t="s">
        <v>1040</v>
      </c>
    </row>
    <row r="193" spans="1:3" x14ac:dyDescent="0.3">
      <c r="A193" t="s">
        <v>206</v>
      </c>
      <c r="B193" t="s">
        <v>1017</v>
      </c>
      <c r="C193" t="s">
        <v>1050</v>
      </c>
    </row>
    <row r="194" spans="1:3" x14ac:dyDescent="0.3">
      <c r="A194" t="s">
        <v>207</v>
      </c>
      <c r="B194" t="s">
        <v>1017</v>
      </c>
      <c r="C194" t="s">
        <v>1100</v>
      </c>
    </row>
    <row r="195" spans="1:3" x14ac:dyDescent="0.3">
      <c r="A195" t="s">
        <v>208</v>
      </c>
      <c r="B195" t="s">
        <v>997</v>
      </c>
      <c r="C195" t="s">
        <v>1121</v>
      </c>
    </row>
    <row r="196" spans="1:3" x14ac:dyDescent="0.3">
      <c r="A196" t="s">
        <v>209</v>
      </c>
      <c r="B196" t="s">
        <v>999</v>
      </c>
      <c r="C196" t="s">
        <v>1087</v>
      </c>
    </row>
    <row r="197" spans="1:3" x14ac:dyDescent="0.3">
      <c r="A197" t="s">
        <v>210</v>
      </c>
      <c r="B197" t="s">
        <v>1017</v>
      </c>
      <c r="C197" t="s">
        <v>1034</v>
      </c>
    </row>
    <row r="198" spans="1:3" x14ac:dyDescent="0.3">
      <c r="A198" t="s">
        <v>211</v>
      </c>
      <c r="B198" t="s">
        <v>1017</v>
      </c>
      <c r="C198" t="s">
        <v>1021</v>
      </c>
    </row>
    <row r="199" spans="1:3" x14ac:dyDescent="0.3">
      <c r="A199" t="s">
        <v>212</v>
      </c>
      <c r="B199" t="s">
        <v>999</v>
      </c>
      <c r="C199" t="s">
        <v>1107</v>
      </c>
    </row>
    <row r="200" spans="1:3" x14ac:dyDescent="0.3">
      <c r="A200" t="s">
        <v>213</v>
      </c>
      <c r="B200" t="s">
        <v>994</v>
      </c>
      <c r="C200" t="s">
        <v>1088</v>
      </c>
    </row>
    <row r="201" spans="1:3" x14ac:dyDescent="0.3">
      <c r="A201" t="s">
        <v>214</v>
      </c>
      <c r="B201" t="s">
        <v>994</v>
      </c>
      <c r="C201" t="s">
        <v>1049</v>
      </c>
    </row>
    <row r="202" spans="1:3" x14ac:dyDescent="0.3">
      <c r="A202" t="s">
        <v>215</v>
      </c>
      <c r="B202" t="s">
        <v>999</v>
      </c>
      <c r="C202" t="s">
        <v>1122</v>
      </c>
    </row>
    <row r="203" spans="1:3" x14ac:dyDescent="0.3">
      <c r="A203" t="s">
        <v>216</v>
      </c>
      <c r="B203" t="s">
        <v>994</v>
      </c>
      <c r="C203" t="s">
        <v>1123</v>
      </c>
    </row>
    <row r="204" spans="1:3" x14ac:dyDescent="0.3">
      <c r="A204" t="s">
        <v>217</v>
      </c>
      <c r="B204" t="s">
        <v>997</v>
      </c>
      <c r="C204" t="s">
        <v>1014</v>
      </c>
    </row>
    <row r="205" spans="1:3" x14ac:dyDescent="0.3">
      <c r="A205" t="s">
        <v>218</v>
      </c>
      <c r="B205" t="s">
        <v>999</v>
      </c>
      <c r="C205" t="s">
        <v>1020</v>
      </c>
    </row>
    <row r="206" spans="1:3" x14ac:dyDescent="0.3">
      <c r="A206" t="s">
        <v>219</v>
      </c>
      <c r="B206" t="s">
        <v>994</v>
      </c>
      <c r="C206" t="s">
        <v>1120</v>
      </c>
    </row>
    <row r="207" spans="1:3" x14ac:dyDescent="0.3">
      <c r="A207" t="s">
        <v>220</v>
      </c>
      <c r="B207" t="s">
        <v>999</v>
      </c>
      <c r="C207" t="s">
        <v>1089</v>
      </c>
    </row>
    <row r="208" spans="1:3" x14ac:dyDescent="0.3">
      <c r="A208" t="s">
        <v>221</v>
      </c>
      <c r="B208" t="s">
        <v>999</v>
      </c>
      <c r="C208" t="s">
        <v>1024</v>
      </c>
    </row>
    <row r="209" spans="1:3" x14ac:dyDescent="0.3">
      <c r="A209" t="s">
        <v>222</v>
      </c>
      <c r="B209" t="s">
        <v>999</v>
      </c>
      <c r="C209" t="s">
        <v>1056</v>
      </c>
    </row>
    <row r="210" spans="1:3" x14ac:dyDescent="0.3">
      <c r="A210" t="s">
        <v>223</v>
      </c>
      <c r="B210" t="s">
        <v>1007</v>
      </c>
      <c r="C210" t="s">
        <v>1103</v>
      </c>
    </row>
    <row r="211" spans="1:3" x14ac:dyDescent="0.3">
      <c r="A211" t="s">
        <v>224</v>
      </c>
      <c r="B211" t="s">
        <v>1017</v>
      </c>
      <c r="C211" t="s">
        <v>1085</v>
      </c>
    </row>
    <row r="212" spans="1:3" x14ac:dyDescent="0.3">
      <c r="A212" t="s">
        <v>225</v>
      </c>
      <c r="B212" t="s">
        <v>1017</v>
      </c>
      <c r="C212" t="s">
        <v>1124</v>
      </c>
    </row>
    <row r="213" spans="1:3" x14ac:dyDescent="0.3">
      <c r="A213" t="s">
        <v>226</v>
      </c>
      <c r="B213" t="s">
        <v>994</v>
      </c>
      <c r="C213" t="s">
        <v>1119</v>
      </c>
    </row>
    <row r="214" spans="1:3" x14ac:dyDescent="0.3">
      <c r="A214" t="s">
        <v>227</v>
      </c>
      <c r="B214" t="s">
        <v>1007</v>
      </c>
      <c r="C214" t="s">
        <v>1008</v>
      </c>
    </row>
    <row r="215" spans="1:3" x14ac:dyDescent="0.3">
      <c r="A215" t="s">
        <v>228</v>
      </c>
      <c r="B215" t="s">
        <v>1001</v>
      </c>
      <c r="C215" t="s">
        <v>1055</v>
      </c>
    </row>
    <row r="216" spans="1:3" x14ac:dyDescent="0.3">
      <c r="A216" t="s">
        <v>229</v>
      </c>
      <c r="B216" t="s">
        <v>994</v>
      </c>
      <c r="C216" t="s">
        <v>1096</v>
      </c>
    </row>
    <row r="217" spans="1:3" x14ac:dyDescent="0.3">
      <c r="A217" t="s">
        <v>230</v>
      </c>
      <c r="B217" t="s">
        <v>994</v>
      </c>
      <c r="C217" t="s">
        <v>1125</v>
      </c>
    </row>
    <row r="218" spans="1:3" x14ac:dyDescent="0.3">
      <c r="A218" t="s">
        <v>231</v>
      </c>
      <c r="B218" t="s">
        <v>999</v>
      </c>
      <c r="C218" t="s">
        <v>1089</v>
      </c>
    </row>
    <row r="219" spans="1:3" x14ac:dyDescent="0.3">
      <c r="A219" t="s">
        <v>232</v>
      </c>
      <c r="B219" t="s">
        <v>997</v>
      </c>
      <c r="C219" t="s">
        <v>1126</v>
      </c>
    </row>
    <row r="220" spans="1:3" x14ac:dyDescent="0.3">
      <c r="A220" t="s">
        <v>233</v>
      </c>
      <c r="B220" t="s">
        <v>994</v>
      </c>
      <c r="C220" t="s">
        <v>996</v>
      </c>
    </row>
    <row r="221" spans="1:3" x14ac:dyDescent="0.3">
      <c r="A221" t="s">
        <v>234</v>
      </c>
      <c r="B221" t="s">
        <v>1017</v>
      </c>
      <c r="C221" t="s">
        <v>1127</v>
      </c>
    </row>
    <row r="222" spans="1:3" x14ac:dyDescent="0.3">
      <c r="A222" t="s">
        <v>235</v>
      </c>
      <c r="B222" t="s">
        <v>999</v>
      </c>
      <c r="C222" t="s">
        <v>1128</v>
      </c>
    </row>
    <row r="223" spans="1:3" x14ac:dyDescent="0.3">
      <c r="A223" t="s">
        <v>236</v>
      </c>
      <c r="B223" t="s">
        <v>994</v>
      </c>
      <c r="C223" t="s">
        <v>1129</v>
      </c>
    </row>
    <row r="224" spans="1:3" x14ac:dyDescent="0.3">
      <c r="A224" t="s">
        <v>237</v>
      </c>
      <c r="B224" t="s">
        <v>999</v>
      </c>
      <c r="C224" t="s">
        <v>1035</v>
      </c>
    </row>
    <row r="225" spans="1:3" x14ac:dyDescent="0.3">
      <c r="A225" t="s">
        <v>238</v>
      </c>
      <c r="B225" t="s">
        <v>1007</v>
      </c>
      <c r="C225" t="s">
        <v>1008</v>
      </c>
    </row>
    <row r="226" spans="1:3" x14ac:dyDescent="0.3">
      <c r="A226" t="s">
        <v>239</v>
      </c>
      <c r="B226" t="s">
        <v>999</v>
      </c>
      <c r="C226" t="s">
        <v>1130</v>
      </c>
    </row>
    <row r="227" spans="1:3" x14ac:dyDescent="0.3">
      <c r="A227" t="s">
        <v>240</v>
      </c>
      <c r="B227" t="s">
        <v>994</v>
      </c>
      <c r="C227" t="s">
        <v>1131</v>
      </c>
    </row>
    <row r="228" spans="1:3" x14ac:dyDescent="0.3">
      <c r="A228" t="s">
        <v>241</v>
      </c>
      <c r="B228" t="s">
        <v>999</v>
      </c>
      <c r="C228" t="s">
        <v>1051</v>
      </c>
    </row>
    <row r="229" spans="1:3" x14ac:dyDescent="0.3">
      <c r="A229" t="s">
        <v>242</v>
      </c>
      <c r="B229" t="s">
        <v>999</v>
      </c>
      <c r="C229" t="s">
        <v>1032</v>
      </c>
    </row>
    <row r="230" spans="1:3" x14ac:dyDescent="0.3">
      <c r="A230" t="s">
        <v>243</v>
      </c>
      <c r="B230" t="s">
        <v>994</v>
      </c>
      <c r="C230" t="s">
        <v>1133</v>
      </c>
    </row>
    <row r="231" spans="1:3" x14ac:dyDescent="0.3">
      <c r="A231" t="s">
        <v>244</v>
      </c>
      <c r="B231" t="s">
        <v>1017</v>
      </c>
      <c r="C231" t="s">
        <v>1022</v>
      </c>
    </row>
    <row r="232" spans="1:3" x14ac:dyDescent="0.3">
      <c r="A232" t="s">
        <v>245</v>
      </c>
      <c r="B232" t="s">
        <v>1001</v>
      </c>
      <c r="C232" t="s">
        <v>1091</v>
      </c>
    </row>
    <row r="233" spans="1:3" x14ac:dyDescent="0.3">
      <c r="A233" t="s">
        <v>246</v>
      </c>
      <c r="B233" t="s">
        <v>1007</v>
      </c>
      <c r="C233" t="s">
        <v>1134</v>
      </c>
    </row>
    <row r="234" spans="1:3" x14ac:dyDescent="0.3">
      <c r="A234" t="s">
        <v>247</v>
      </c>
      <c r="B234" t="s">
        <v>999</v>
      </c>
      <c r="C234" t="s">
        <v>1122</v>
      </c>
    </row>
    <row r="235" spans="1:3" x14ac:dyDescent="0.3">
      <c r="A235" t="s">
        <v>248</v>
      </c>
      <c r="B235" t="s">
        <v>999</v>
      </c>
      <c r="C235" t="s">
        <v>1025</v>
      </c>
    </row>
    <row r="236" spans="1:3" x14ac:dyDescent="0.3">
      <c r="A236" t="s">
        <v>249</v>
      </c>
      <c r="B236" t="s">
        <v>997</v>
      </c>
      <c r="C236" t="s">
        <v>1042</v>
      </c>
    </row>
    <row r="237" spans="1:3" x14ac:dyDescent="0.3">
      <c r="A237" t="s">
        <v>250</v>
      </c>
      <c r="B237" t="s">
        <v>999</v>
      </c>
      <c r="C237" t="s">
        <v>1097</v>
      </c>
    </row>
    <row r="238" spans="1:3" x14ac:dyDescent="0.3">
      <c r="A238" t="s">
        <v>251</v>
      </c>
      <c r="B238" t="s">
        <v>999</v>
      </c>
      <c r="C238" t="s">
        <v>1054</v>
      </c>
    </row>
    <row r="239" spans="1:3" x14ac:dyDescent="0.3">
      <c r="A239" t="s">
        <v>252</v>
      </c>
      <c r="B239" t="s">
        <v>999</v>
      </c>
      <c r="C239" t="s">
        <v>1135</v>
      </c>
    </row>
    <row r="240" spans="1:3" x14ac:dyDescent="0.3">
      <c r="A240" t="s">
        <v>253</v>
      </c>
      <c r="B240" t="s">
        <v>999</v>
      </c>
      <c r="C240" t="s">
        <v>1136</v>
      </c>
    </row>
    <row r="241" spans="1:3" x14ac:dyDescent="0.3">
      <c r="A241" t="s">
        <v>254</v>
      </c>
      <c r="B241" t="s">
        <v>1001</v>
      </c>
      <c r="C241" t="s">
        <v>1039</v>
      </c>
    </row>
    <row r="242" spans="1:3" x14ac:dyDescent="0.3">
      <c r="A242" t="s">
        <v>255</v>
      </c>
      <c r="B242" t="s">
        <v>1017</v>
      </c>
      <c r="C242" t="s">
        <v>1019</v>
      </c>
    </row>
    <row r="243" spans="1:3" x14ac:dyDescent="0.3">
      <c r="A243" t="s">
        <v>256</v>
      </c>
      <c r="B243" t="s">
        <v>999</v>
      </c>
      <c r="C243" t="s">
        <v>1009</v>
      </c>
    </row>
    <row r="244" spans="1:3" x14ac:dyDescent="0.3">
      <c r="A244" t="s">
        <v>257</v>
      </c>
      <c r="B244" t="s">
        <v>1017</v>
      </c>
      <c r="C244" t="s">
        <v>1137</v>
      </c>
    </row>
    <row r="245" spans="1:3" x14ac:dyDescent="0.3">
      <c r="A245" t="s">
        <v>258</v>
      </c>
      <c r="B245" t="s">
        <v>997</v>
      </c>
      <c r="C245" t="s">
        <v>1071</v>
      </c>
    </row>
    <row r="246" spans="1:3" x14ac:dyDescent="0.3">
      <c r="A246" t="s">
        <v>259</v>
      </c>
      <c r="B246" t="s">
        <v>997</v>
      </c>
      <c r="C246" t="s">
        <v>998</v>
      </c>
    </row>
    <row r="247" spans="1:3" x14ac:dyDescent="0.3">
      <c r="A247" t="s">
        <v>260</v>
      </c>
      <c r="B247" t="s">
        <v>999</v>
      </c>
      <c r="C247" t="s">
        <v>1138</v>
      </c>
    </row>
    <row r="248" spans="1:3" x14ac:dyDescent="0.3">
      <c r="A248" t="s">
        <v>261</v>
      </c>
      <c r="B248" t="s">
        <v>997</v>
      </c>
      <c r="C248" t="s">
        <v>1139</v>
      </c>
    </row>
    <row r="249" spans="1:3" x14ac:dyDescent="0.3">
      <c r="A249" t="s">
        <v>262</v>
      </c>
      <c r="B249" t="s">
        <v>999</v>
      </c>
      <c r="C249" t="s">
        <v>1013</v>
      </c>
    </row>
    <row r="250" spans="1:3" x14ac:dyDescent="0.3">
      <c r="A250" t="s">
        <v>263</v>
      </c>
      <c r="B250" t="s">
        <v>999</v>
      </c>
      <c r="C250" t="s">
        <v>1097</v>
      </c>
    </row>
    <row r="251" spans="1:3" x14ac:dyDescent="0.3">
      <c r="A251" t="s">
        <v>264</v>
      </c>
      <c r="B251" t="s">
        <v>994</v>
      </c>
      <c r="C251" t="s">
        <v>1062</v>
      </c>
    </row>
    <row r="252" spans="1:3" x14ac:dyDescent="0.3">
      <c r="A252" t="s">
        <v>265</v>
      </c>
      <c r="B252" t="s">
        <v>999</v>
      </c>
      <c r="C252" t="s">
        <v>1044</v>
      </c>
    </row>
    <row r="253" spans="1:3" x14ac:dyDescent="0.3">
      <c r="A253" t="s">
        <v>266</v>
      </c>
      <c r="B253" t="s">
        <v>1017</v>
      </c>
      <c r="C253" t="s">
        <v>1140</v>
      </c>
    </row>
    <row r="254" spans="1:3" x14ac:dyDescent="0.3">
      <c r="A254" t="s">
        <v>267</v>
      </c>
      <c r="B254" t="s">
        <v>1001</v>
      </c>
      <c r="C254" t="s">
        <v>1141</v>
      </c>
    </row>
    <row r="255" spans="1:3" x14ac:dyDescent="0.3">
      <c r="A255" t="s">
        <v>268</v>
      </c>
      <c r="B255" t="s">
        <v>994</v>
      </c>
      <c r="C255" t="s">
        <v>1066</v>
      </c>
    </row>
    <row r="256" spans="1:3" x14ac:dyDescent="0.3">
      <c r="A256" t="s">
        <v>269</v>
      </c>
      <c r="B256" t="s">
        <v>1017</v>
      </c>
      <c r="C256" t="s">
        <v>1142</v>
      </c>
    </row>
    <row r="257" spans="1:3" x14ac:dyDescent="0.3">
      <c r="A257" t="s">
        <v>270</v>
      </c>
      <c r="B257" t="s">
        <v>1017</v>
      </c>
      <c r="C257" t="s">
        <v>1143</v>
      </c>
    </row>
    <row r="258" spans="1:3" x14ac:dyDescent="0.3">
      <c r="A258" t="s">
        <v>271</v>
      </c>
      <c r="B258" t="s">
        <v>999</v>
      </c>
      <c r="C258" t="s">
        <v>1009</v>
      </c>
    </row>
    <row r="259" spans="1:3" x14ac:dyDescent="0.3">
      <c r="A259" t="s">
        <v>272</v>
      </c>
      <c r="B259" t="s">
        <v>1017</v>
      </c>
      <c r="C259" t="s">
        <v>1085</v>
      </c>
    </row>
    <row r="260" spans="1:3" x14ac:dyDescent="0.3">
      <c r="A260" t="s">
        <v>273</v>
      </c>
      <c r="B260" t="s">
        <v>994</v>
      </c>
      <c r="C260" t="s">
        <v>1144</v>
      </c>
    </row>
    <row r="261" spans="1:3" x14ac:dyDescent="0.3">
      <c r="A261" t="s">
        <v>274</v>
      </c>
      <c r="B261" t="s">
        <v>994</v>
      </c>
      <c r="C261" t="s">
        <v>1117</v>
      </c>
    </row>
    <row r="262" spans="1:3" x14ac:dyDescent="0.3">
      <c r="A262" t="s">
        <v>275</v>
      </c>
      <c r="B262" t="s">
        <v>997</v>
      </c>
      <c r="C262" t="s">
        <v>1063</v>
      </c>
    </row>
    <row r="263" spans="1:3" x14ac:dyDescent="0.3">
      <c r="A263" t="s">
        <v>276</v>
      </c>
      <c r="B263" t="s">
        <v>1017</v>
      </c>
      <c r="C263" t="s">
        <v>1143</v>
      </c>
    </row>
    <row r="264" spans="1:3" x14ac:dyDescent="0.3">
      <c r="A264" t="s">
        <v>277</v>
      </c>
      <c r="B264" t="s">
        <v>999</v>
      </c>
      <c r="C264" t="s">
        <v>1116</v>
      </c>
    </row>
    <row r="265" spans="1:3" x14ac:dyDescent="0.3">
      <c r="A265" t="s">
        <v>278</v>
      </c>
      <c r="B265" t="s">
        <v>994</v>
      </c>
      <c r="C265" t="s">
        <v>1049</v>
      </c>
    </row>
    <row r="266" spans="1:3" x14ac:dyDescent="0.3">
      <c r="A266" t="s">
        <v>279</v>
      </c>
      <c r="B266" t="s">
        <v>994</v>
      </c>
      <c r="C266" t="s">
        <v>1125</v>
      </c>
    </row>
    <row r="267" spans="1:3" x14ac:dyDescent="0.3">
      <c r="A267" t="s">
        <v>280</v>
      </c>
      <c r="B267" t="s">
        <v>999</v>
      </c>
      <c r="C267" t="s">
        <v>1101</v>
      </c>
    </row>
    <row r="268" spans="1:3" x14ac:dyDescent="0.3">
      <c r="A268" t="s">
        <v>281</v>
      </c>
      <c r="B268" t="s">
        <v>1017</v>
      </c>
      <c r="C268" t="s">
        <v>1094</v>
      </c>
    </row>
    <row r="269" spans="1:3" x14ac:dyDescent="0.3">
      <c r="A269" t="s">
        <v>282</v>
      </c>
      <c r="B269" t="s">
        <v>994</v>
      </c>
      <c r="C269" t="s">
        <v>996</v>
      </c>
    </row>
    <row r="270" spans="1:3" x14ac:dyDescent="0.3">
      <c r="A270" t="s">
        <v>283</v>
      </c>
      <c r="B270" t="s">
        <v>999</v>
      </c>
      <c r="C270" t="s">
        <v>1092</v>
      </c>
    </row>
    <row r="271" spans="1:3" x14ac:dyDescent="0.3">
      <c r="A271" t="s">
        <v>284</v>
      </c>
      <c r="B271" t="s">
        <v>994</v>
      </c>
      <c r="C271" t="s">
        <v>1145</v>
      </c>
    </row>
    <row r="272" spans="1:3" x14ac:dyDescent="0.3">
      <c r="A272" t="s">
        <v>285</v>
      </c>
      <c r="B272" t="s">
        <v>994</v>
      </c>
      <c r="C272" t="s">
        <v>1069</v>
      </c>
    </row>
    <row r="273" spans="1:3" x14ac:dyDescent="0.3">
      <c r="A273" t="s">
        <v>286</v>
      </c>
      <c r="B273" t="s">
        <v>999</v>
      </c>
      <c r="C273" t="s">
        <v>1146</v>
      </c>
    </row>
    <row r="274" spans="1:3" x14ac:dyDescent="0.3">
      <c r="A274" t="s">
        <v>287</v>
      </c>
      <c r="B274" t="s">
        <v>999</v>
      </c>
      <c r="C274" t="s">
        <v>1147</v>
      </c>
    </row>
    <row r="275" spans="1:3" x14ac:dyDescent="0.3">
      <c r="A275" t="s">
        <v>288</v>
      </c>
      <c r="B275" t="s">
        <v>1001</v>
      </c>
      <c r="C275" t="s">
        <v>1015</v>
      </c>
    </row>
    <row r="276" spans="1:3" x14ac:dyDescent="0.3">
      <c r="A276" t="s">
        <v>289</v>
      </c>
      <c r="B276" t="s">
        <v>1017</v>
      </c>
      <c r="C276" t="s">
        <v>1018</v>
      </c>
    </row>
    <row r="277" spans="1:3" x14ac:dyDescent="0.3">
      <c r="A277" t="s">
        <v>290</v>
      </c>
      <c r="B277" t="s">
        <v>999</v>
      </c>
      <c r="C277" t="s">
        <v>1097</v>
      </c>
    </row>
    <row r="278" spans="1:3" x14ac:dyDescent="0.3">
      <c r="A278" t="s">
        <v>291</v>
      </c>
      <c r="B278" t="s">
        <v>997</v>
      </c>
      <c r="C278" t="s">
        <v>1014</v>
      </c>
    </row>
    <row r="279" spans="1:3" x14ac:dyDescent="0.3">
      <c r="A279" t="s">
        <v>292</v>
      </c>
      <c r="B279" t="s">
        <v>997</v>
      </c>
      <c r="C279" t="s">
        <v>1071</v>
      </c>
    </row>
    <row r="280" spans="1:3" x14ac:dyDescent="0.3">
      <c r="A280" t="s">
        <v>293</v>
      </c>
      <c r="B280" t="s">
        <v>999</v>
      </c>
      <c r="C280" t="s">
        <v>1148</v>
      </c>
    </row>
    <row r="281" spans="1:3" x14ac:dyDescent="0.3">
      <c r="A281" t="s">
        <v>294</v>
      </c>
      <c r="B281" t="s">
        <v>1017</v>
      </c>
      <c r="C281" t="s">
        <v>1033</v>
      </c>
    </row>
    <row r="282" spans="1:3" x14ac:dyDescent="0.3">
      <c r="A282" t="s">
        <v>295</v>
      </c>
      <c r="B282" t="s">
        <v>999</v>
      </c>
      <c r="C282" t="s">
        <v>1087</v>
      </c>
    </row>
    <row r="283" spans="1:3" x14ac:dyDescent="0.3">
      <c r="A283" t="s">
        <v>296</v>
      </c>
      <c r="B283" t="s">
        <v>1017</v>
      </c>
      <c r="C283" t="s">
        <v>1022</v>
      </c>
    </row>
    <row r="284" spans="1:3" x14ac:dyDescent="0.3">
      <c r="A284" t="s">
        <v>297</v>
      </c>
      <c r="B284" t="s">
        <v>999</v>
      </c>
      <c r="C284" t="s">
        <v>1041</v>
      </c>
    </row>
    <row r="285" spans="1:3" x14ac:dyDescent="0.3">
      <c r="A285" t="s">
        <v>298</v>
      </c>
      <c r="B285" t="s">
        <v>994</v>
      </c>
      <c r="C285" t="s">
        <v>1119</v>
      </c>
    </row>
    <row r="286" spans="1:3" x14ac:dyDescent="0.3">
      <c r="A286" t="s">
        <v>299</v>
      </c>
      <c r="B286" t="s">
        <v>999</v>
      </c>
      <c r="C286" t="s">
        <v>1005</v>
      </c>
    </row>
    <row r="287" spans="1:3" x14ac:dyDescent="0.3">
      <c r="A287" t="s">
        <v>300</v>
      </c>
      <c r="B287" t="s">
        <v>1017</v>
      </c>
      <c r="C287" t="s">
        <v>1021</v>
      </c>
    </row>
    <row r="288" spans="1:3" x14ac:dyDescent="0.3">
      <c r="A288" t="s">
        <v>301</v>
      </c>
      <c r="B288" t="s">
        <v>994</v>
      </c>
      <c r="C288" t="s">
        <v>1062</v>
      </c>
    </row>
    <row r="289" spans="1:3" x14ac:dyDescent="0.3">
      <c r="A289" t="s">
        <v>302</v>
      </c>
      <c r="B289" t="s">
        <v>994</v>
      </c>
      <c r="C289" t="s">
        <v>1149</v>
      </c>
    </row>
    <row r="290" spans="1:3" x14ac:dyDescent="0.3">
      <c r="A290" t="s">
        <v>303</v>
      </c>
      <c r="B290" t="s">
        <v>999</v>
      </c>
      <c r="C290" t="s">
        <v>1150</v>
      </c>
    </row>
    <row r="291" spans="1:3" x14ac:dyDescent="0.3">
      <c r="A291" t="s">
        <v>304</v>
      </c>
      <c r="B291" t="s">
        <v>1001</v>
      </c>
      <c r="C291" t="s">
        <v>1055</v>
      </c>
    </row>
    <row r="292" spans="1:3" x14ac:dyDescent="0.3">
      <c r="A292" t="s">
        <v>305</v>
      </c>
      <c r="B292" t="s">
        <v>994</v>
      </c>
      <c r="C292" t="s">
        <v>1129</v>
      </c>
    </row>
    <row r="293" spans="1:3" x14ac:dyDescent="0.3">
      <c r="A293" t="s">
        <v>306</v>
      </c>
      <c r="B293" t="s">
        <v>1007</v>
      </c>
      <c r="C293" t="s">
        <v>1008</v>
      </c>
    </row>
    <row r="294" spans="1:3" x14ac:dyDescent="0.3">
      <c r="A294" t="s">
        <v>307</v>
      </c>
      <c r="B294" t="s">
        <v>994</v>
      </c>
      <c r="C294" t="s">
        <v>1062</v>
      </c>
    </row>
    <row r="295" spans="1:3" x14ac:dyDescent="0.3">
      <c r="A295" t="s">
        <v>308</v>
      </c>
      <c r="B295" t="s">
        <v>1017</v>
      </c>
      <c r="C295" t="s">
        <v>1050</v>
      </c>
    </row>
    <row r="296" spans="1:3" x14ac:dyDescent="0.3">
      <c r="A296" t="s">
        <v>309</v>
      </c>
      <c r="B296" t="s">
        <v>997</v>
      </c>
      <c r="C296" t="s">
        <v>1063</v>
      </c>
    </row>
    <row r="297" spans="1:3" x14ac:dyDescent="0.3">
      <c r="A297" t="s">
        <v>310</v>
      </c>
      <c r="B297" t="s">
        <v>994</v>
      </c>
      <c r="C297" t="s">
        <v>1072</v>
      </c>
    </row>
    <row r="298" spans="1:3" x14ac:dyDescent="0.3">
      <c r="A298" t="s">
        <v>311</v>
      </c>
      <c r="B298" t="s">
        <v>1017</v>
      </c>
      <c r="C298" t="s">
        <v>1124</v>
      </c>
    </row>
    <row r="299" spans="1:3" x14ac:dyDescent="0.3">
      <c r="A299" t="s">
        <v>312</v>
      </c>
      <c r="B299" t="s">
        <v>999</v>
      </c>
      <c r="C299" t="s">
        <v>1086</v>
      </c>
    </row>
    <row r="300" spans="1:3" x14ac:dyDescent="0.3">
      <c r="A300" t="s">
        <v>313</v>
      </c>
      <c r="B300" t="s">
        <v>994</v>
      </c>
      <c r="C300" t="s">
        <v>1069</v>
      </c>
    </row>
    <row r="301" spans="1:3" x14ac:dyDescent="0.3">
      <c r="A301" t="s">
        <v>314</v>
      </c>
      <c r="B301" t="s">
        <v>997</v>
      </c>
      <c r="C301" t="s">
        <v>1121</v>
      </c>
    </row>
    <row r="302" spans="1:3" x14ac:dyDescent="0.3">
      <c r="A302" t="s">
        <v>315</v>
      </c>
      <c r="B302" t="s">
        <v>999</v>
      </c>
      <c r="C302" t="s">
        <v>1081</v>
      </c>
    </row>
    <row r="303" spans="1:3" x14ac:dyDescent="0.3">
      <c r="A303" t="s">
        <v>316</v>
      </c>
      <c r="B303" t="s">
        <v>1017</v>
      </c>
      <c r="C303" t="s">
        <v>1053</v>
      </c>
    </row>
    <row r="304" spans="1:3" x14ac:dyDescent="0.3">
      <c r="A304" t="s">
        <v>317</v>
      </c>
      <c r="B304" t="s">
        <v>994</v>
      </c>
      <c r="C304" t="s">
        <v>1058</v>
      </c>
    </row>
    <row r="305" spans="1:3" x14ac:dyDescent="0.3">
      <c r="A305" t="s">
        <v>318</v>
      </c>
      <c r="B305" t="s">
        <v>1017</v>
      </c>
      <c r="C305" t="s">
        <v>1124</v>
      </c>
    </row>
    <row r="306" spans="1:3" x14ac:dyDescent="0.3">
      <c r="A306" t="s">
        <v>319</v>
      </c>
      <c r="B306" t="s">
        <v>999</v>
      </c>
      <c r="C306" t="s">
        <v>1076</v>
      </c>
    </row>
    <row r="307" spans="1:3" x14ac:dyDescent="0.3">
      <c r="A307" t="s">
        <v>320</v>
      </c>
      <c r="B307" t="s">
        <v>994</v>
      </c>
      <c r="C307" t="s">
        <v>1123</v>
      </c>
    </row>
    <row r="308" spans="1:3" x14ac:dyDescent="0.3">
      <c r="A308" t="s">
        <v>321</v>
      </c>
      <c r="B308" t="s">
        <v>1017</v>
      </c>
      <c r="C308" t="s">
        <v>1127</v>
      </c>
    </row>
    <row r="309" spans="1:3" x14ac:dyDescent="0.3">
      <c r="A309" t="s">
        <v>322</v>
      </c>
      <c r="B309" t="s">
        <v>997</v>
      </c>
      <c r="C309" t="s">
        <v>998</v>
      </c>
    </row>
    <row r="310" spans="1:3" x14ac:dyDescent="0.3">
      <c r="A310" t="s">
        <v>323</v>
      </c>
      <c r="B310" t="s">
        <v>999</v>
      </c>
      <c r="C310" t="s">
        <v>1112</v>
      </c>
    </row>
    <row r="311" spans="1:3" x14ac:dyDescent="0.3">
      <c r="A311" t="s">
        <v>324</v>
      </c>
      <c r="B311" t="s">
        <v>994</v>
      </c>
      <c r="C311" t="s">
        <v>1133</v>
      </c>
    </row>
    <row r="312" spans="1:3" x14ac:dyDescent="0.3">
      <c r="A312" t="s">
        <v>325</v>
      </c>
      <c r="B312" t="s">
        <v>1017</v>
      </c>
      <c r="C312" t="s">
        <v>1028</v>
      </c>
    </row>
    <row r="313" spans="1:3" x14ac:dyDescent="0.3">
      <c r="A313" t="s">
        <v>326</v>
      </c>
      <c r="B313" t="s">
        <v>1017</v>
      </c>
      <c r="C313" t="s">
        <v>1022</v>
      </c>
    </row>
    <row r="314" spans="1:3" x14ac:dyDescent="0.3">
      <c r="A314" t="s">
        <v>327</v>
      </c>
      <c r="B314" t="s">
        <v>994</v>
      </c>
      <c r="C314" t="s">
        <v>1096</v>
      </c>
    </row>
    <row r="315" spans="1:3" x14ac:dyDescent="0.3">
      <c r="A315" t="s">
        <v>328</v>
      </c>
      <c r="B315" t="s">
        <v>999</v>
      </c>
      <c r="C315" t="s">
        <v>1016</v>
      </c>
    </row>
    <row r="316" spans="1:3" x14ac:dyDescent="0.3">
      <c r="A316" t="s">
        <v>329</v>
      </c>
      <c r="B316" t="s">
        <v>1001</v>
      </c>
      <c r="C316" t="s">
        <v>1151</v>
      </c>
    </row>
    <row r="317" spans="1:3" x14ac:dyDescent="0.3">
      <c r="A317" t="s">
        <v>330</v>
      </c>
      <c r="B317" t="s">
        <v>999</v>
      </c>
      <c r="C317" t="s">
        <v>1150</v>
      </c>
    </row>
    <row r="318" spans="1:3" x14ac:dyDescent="0.3">
      <c r="A318" t="s">
        <v>331</v>
      </c>
      <c r="B318" t="s">
        <v>999</v>
      </c>
      <c r="C318" t="s">
        <v>1135</v>
      </c>
    </row>
    <row r="319" spans="1:3" x14ac:dyDescent="0.3">
      <c r="A319" t="s">
        <v>332</v>
      </c>
      <c r="B319" t="s">
        <v>994</v>
      </c>
      <c r="C319" t="s">
        <v>1117</v>
      </c>
    </row>
    <row r="320" spans="1:3" x14ac:dyDescent="0.3">
      <c r="A320" t="s">
        <v>333</v>
      </c>
      <c r="B320" t="s">
        <v>999</v>
      </c>
      <c r="C320" t="s">
        <v>1152</v>
      </c>
    </row>
    <row r="321" spans="1:3" x14ac:dyDescent="0.3">
      <c r="A321" t="s">
        <v>334</v>
      </c>
      <c r="B321" t="s">
        <v>994</v>
      </c>
      <c r="C321" t="s">
        <v>1153</v>
      </c>
    </row>
    <row r="322" spans="1:3" x14ac:dyDescent="0.3">
      <c r="A322" t="s">
        <v>335</v>
      </c>
      <c r="B322" t="s">
        <v>1017</v>
      </c>
      <c r="C322" t="s">
        <v>1034</v>
      </c>
    </row>
    <row r="323" spans="1:3" x14ac:dyDescent="0.3">
      <c r="A323" t="s">
        <v>336</v>
      </c>
      <c r="B323" t="s">
        <v>1017</v>
      </c>
      <c r="C323" t="s">
        <v>1036</v>
      </c>
    </row>
    <row r="324" spans="1:3" x14ac:dyDescent="0.3">
      <c r="A324" t="s">
        <v>337</v>
      </c>
      <c r="B324" t="s">
        <v>999</v>
      </c>
      <c r="C324" t="s">
        <v>1056</v>
      </c>
    </row>
    <row r="325" spans="1:3" x14ac:dyDescent="0.3">
      <c r="A325" t="s">
        <v>338</v>
      </c>
      <c r="B325" t="s">
        <v>994</v>
      </c>
      <c r="C325" t="s">
        <v>1120</v>
      </c>
    </row>
    <row r="326" spans="1:3" x14ac:dyDescent="0.3">
      <c r="A326" t="s">
        <v>339</v>
      </c>
      <c r="B326" t="s">
        <v>1001</v>
      </c>
      <c r="C326" t="s">
        <v>1091</v>
      </c>
    </row>
    <row r="327" spans="1:3" x14ac:dyDescent="0.3">
      <c r="A327" t="s">
        <v>340</v>
      </c>
      <c r="B327" t="s">
        <v>1017</v>
      </c>
      <c r="C327" t="s">
        <v>1075</v>
      </c>
    </row>
    <row r="328" spans="1:3" x14ac:dyDescent="0.3">
      <c r="A328" t="s">
        <v>341</v>
      </c>
      <c r="B328" t="s">
        <v>1017</v>
      </c>
      <c r="C328" t="s">
        <v>1060</v>
      </c>
    </row>
    <row r="329" spans="1:3" x14ac:dyDescent="0.3">
      <c r="A329" t="s">
        <v>342</v>
      </c>
      <c r="B329" t="s">
        <v>994</v>
      </c>
      <c r="C329" t="s">
        <v>1064</v>
      </c>
    </row>
    <row r="330" spans="1:3" x14ac:dyDescent="0.3">
      <c r="A330" t="s">
        <v>343</v>
      </c>
      <c r="B330" t="s">
        <v>999</v>
      </c>
      <c r="C330" t="s">
        <v>1110</v>
      </c>
    </row>
    <row r="331" spans="1:3" x14ac:dyDescent="0.3">
      <c r="A331" t="s">
        <v>344</v>
      </c>
      <c r="B331" t="s">
        <v>1007</v>
      </c>
      <c r="C331" t="s">
        <v>1154</v>
      </c>
    </row>
    <row r="332" spans="1:3" x14ac:dyDescent="0.3">
      <c r="A332" t="s">
        <v>345</v>
      </c>
      <c r="B332" t="s">
        <v>999</v>
      </c>
      <c r="C332" t="s">
        <v>1051</v>
      </c>
    </row>
    <row r="333" spans="1:3" x14ac:dyDescent="0.3">
      <c r="A333" t="s">
        <v>346</v>
      </c>
      <c r="B333" t="s">
        <v>994</v>
      </c>
      <c r="C333" t="s">
        <v>996</v>
      </c>
    </row>
    <row r="334" spans="1:3" x14ac:dyDescent="0.3">
      <c r="A334" t="s">
        <v>347</v>
      </c>
      <c r="B334" t="s">
        <v>999</v>
      </c>
      <c r="C334" t="s">
        <v>1105</v>
      </c>
    </row>
    <row r="335" spans="1:3" x14ac:dyDescent="0.3">
      <c r="A335" t="s">
        <v>348</v>
      </c>
      <c r="B335" t="s">
        <v>999</v>
      </c>
      <c r="C335" t="s">
        <v>1010</v>
      </c>
    </row>
    <row r="336" spans="1:3" x14ac:dyDescent="0.3">
      <c r="A336" t="s">
        <v>349</v>
      </c>
      <c r="B336" t="s">
        <v>1017</v>
      </c>
      <c r="C336" t="s">
        <v>1043</v>
      </c>
    </row>
    <row r="337" spans="1:3" x14ac:dyDescent="0.3">
      <c r="A337" t="s">
        <v>350</v>
      </c>
      <c r="B337" t="s">
        <v>999</v>
      </c>
      <c r="C337" t="s">
        <v>1135</v>
      </c>
    </row>
    <row r="338" spans="1:3" x14ac:dyDescent="0.3">
      <c r="A338" t="s">
        <v>351</v>
      </c>
      <c r="B338" t="s">
        <v>1017</v>
      </c>
      <c r="C338" t="s">
        <v>1085</v>
      </c>
    </row>
    <row r="339" spans="1:3" x14ac:dyDescent="0.3">
      <c r="A339" t="s">
        <v>352</v>
      </c>
      <c r="B339" t="s">
        <v>1001</v>
      </c>
      <c r="C339" t="s">
        <v>1055</v>
      </c>
    </row>
    <row r="340" spans="1:3" x14ac:dyDescent="0.3">
      <c r="A340" t="s">
        <v>353</v>
      </c>
      <c r="B340" t="s">
        <v>999</v>
      </c>
      <c r="C340" t="s">
        <v>1054</v>
      </c>
    </row>
    <row r="341" spans="1:3" x14ac:dyDescent="0.3">
      <c r="A341" t="s">
        <v>354</v>
      </c>
      <c r="B341" t="s">
        <v>997</v>
      </c>
      <c r="C341" t="s">
        <v>1014</v>
      </c>
    </row>
    <row r="342" spans="1:3" x14ac:dyDescent="0.3">
      <c r="A342" t="s">
        <v>355</v>
      </c>
      <c r="B342" t="s">
        <v>999</v>
      </c>
      <c r="C342" t="s">
        <v>1000</v>
      </c>
    </row>
    <row r="343" spans="1:3" x14ac:dyDescent="0.3">
      <c r="A343" t="s">
        <v>356</v>
      </c>
      <c r="B343" t="s">
        <v>1017</v>
      </c>
      <c r="C343" t="s">
        <v>1140</v>
      </c>
    </row>
    <row r="344" spans="1:3" x14ac:dyDescent="0.3">
      <c r="A344" t="s">
        <v>357</v>
      </c>
      <c r="B344" t="s">
        <v>1017</v>
      </c>
      <c r="C344" t="s">
        <v>1143</v>
      </c>
    </row>
    <row r="345" spans="1:3" x14ac:dyDescent="0.3">
      <c r="A345" t="s">
        <v>358</v>
      </c>
      <c r="B345" t="s">
        <v>999</v>
      </c>
      <c r="C345" t="s">
        <v>1000</v>
      </c>
    </row>
    <row r="346" spans="1:3" x14ac:dyDescent="0.3">
      <c r="A346" t="s">
        <v>359</v>
      </c>
      <c r="B346" t="s">
        <v>997</v>
      </c>
      <c r="C346" t="s">
        <v>1071</v>
      </c>
    </row>
    <row r="347" spans="1:3" x14ac:dyDescent="0.3">
      <c r="A347" t="s">
        <v>360</v>
      </c>
      <c r="B347" t="s">
        <v>999</v>
      </c>
      <c r="C347" t="s">
        <v>1107</v>
      </c>
    </row>
    <row r="348" spans="1:3" x14ac:dyDescent="0.3">
      <c r="A348" t="s">
        <v>361</v>
      </c>
      <c r="B348" t="s">
        <v>994</v>
      </c>
      <c r="C348" t="s">
        <v>1048</v>
      </c>
    </row>
    <row r="349" spans="1:3" x14ac:dyDescent="0.3">
      <c r="A349" t="s">
        <v>362</v>
      </c>
      <c r="B349" t="s">
        <v>999</v>
      </c>
      <c r="C349" t="s">
        <v>1056</v>
      </c>
    </row>
    <row r="350" spans="1:3" x14ac:dyDescent="0.3">
      <c r="A350" t="s">
        <v>363</v>
      </c>
      <c r="B350" t="s">
        <v>999</v>
      </c>
      <c r="C350" t="s">
        <v>1079</v>
      </c>
    </row>
    <row r="351" spans="1:3" x14ac:dyDescent="0.3">
      <c r="A351" t="s">
        <v>364</v>
      </c>
      <c r="B351" t="s">
        <v>999</v>
      </c>
      <c r="C351" t="s">
        <v>1114</v>
      </c>
    </row>
    <row r="352" spans="1:3" x14ac:dyDescent="0.3">
      <c r="A352" t="s">
        <v>365</v>
      </c>
      <c r="B352" t="s">
        <v>999</v>
      </c>
      <c r="C352" t="s">
        <v>1122</v>
      </c>
    </row>
    <row r="353" spans="1:3" x14ac:dyDescent="0.3">
      <c r="A353" t="s">
        <v>366</v>
      </c>
      <c r="B353" t="s">
        <v>999</v>
      </c>
      <c r="C353" t="s">
        <v>1152</v>
      </c>
    </row>
    <row r="354" spans="1:3" x14ac:dyDescent="0.3">
      <c r="A354" t="s">
        <v>367</v>
      </c>
      <c r="B354" t="s">
        <v>997</v>
      </c>
      <c r="C354" t="s">
        <v>1006</v>
      </c>
    </row>
    <row r="355" spans="1:3" x14ac:dyDescent="0.3">
      <c r="A355" t="s">
        <v>368</v>
      </c>
      <c r="B355" t="s">
        <v>999</v>
      </c>
      <c r="C355" t="s">
        <v>1079</v>
      </c>
    </row>
    <row r="356" spans="1:3" x14ac:dyDescent="0.3">
      <c r="A356" t="s">
        <v>369</v>
      </c>
      <c r="B356" t="s">
        <v>1001</v>
      </c>
      <c r="C356" t="s">
        <v>1039</v>
      </c>
    </row>
    <row r="357" spans="1:3" x14ac:dyDescent="0.3">
      <c r="A357" t="s">
        <v>370</v>
      </c>
      <c r="B357" t="s">
        <v>994</v>
      </c>
      <c r="C357" t="s">
        <v>1099</v>
      </c>
    </row>
    <row r="358" spans="1:3" x14ac:dyDescent="0.3">
      <c r="A358" t="s">
        <v>371</v>
      </c>
      <c r="B358" t="s">
        <v>994</v>
      </c>
      <c r="C358" t="s">
        <v>1133</v>
      </c>
    </row>
    <row r="359" spans="1:3" x14ac:dyDescent="0.3">
      <c r="A359" t="s">
        <v>372</v>
      </c>
      <c r="B359" t="s">
        <v>1017</v>
      </c>
      <c r="C359" t="s">
        <v>1140</v>
      </c>
    </row>
    <row r="360" spans="1:3" x14ac:dyDescent="0.3">
      <c r="A360" t="s">
        <v>373</v>
      </c>
      <c r="B360" t="s">
        <v>1001</v>
      </c>
      <c r="C360" t="s">
        <v>1002</v>
      </c>
    </row>
    <row r="361" spans="1:3" x14ac:dyDescent="0.3">
      <c r="A361" t="s">
        <v>374</v>
      </c>
      <c r="B361" t="s">
        <v>997</v>
      </c>
      <c r="C361" t="s">
        <v>1042</v>
      </c>
    </row>
    <row r="362" spans="1:3" x14ac:dyDescent="0.3">
      <c r="A362" t="s">
        <v>375</v>
      </c>
      <c r="B362" t="s">
        <v>1001</v>
      </c>
      <c r="C362" t="s">
        <v>1156</v>
      </c>
    </row>
    <row r="363" spans="1:3" x14ac:dyDescent="0.3">
      <c r="A363" t="s">
        <v>376</v>
      </c>
      <c r="B363" t="s">
        <v>999</v>
      </c>
      <c r="C363" t="s">
        <v>1030</v>
      </c>
    </row>
    <row r="364" spans="1:3" x14ac:dyDescent="0.3">
      <c r="A364" t="s">
        <v>377</v>
      </c>
      <c r="B364" t="s">
        <v>1017</v>
      </c>
      <c r="C364" t="s">
        <v>1094</v>
      </c>
    </row>
    <row r="365" spans="1:3" x14ac:dyDescent="0.3">
      <c r="A365" t="s">
        <v>378</v>
      </c>
      <c r="B365" t="s">
        <v>999</v>
      </c>
      <c r="C365" t="s">
        <v>1146</v>
      </c>
    </row>
    <row r="366" spans="1:3" x14ac:dyDescent="0.3">
      <c r="A366" t="s">
        <v>379</v>
      </c>
      <c r="B366" t="s">
        <v>1017</v>
      </c>
      <c r="C366" t="s">
        <v>1085</v>
      </c>
    </row>
    <row r="367" spans="1:3" x14ac:dyDescent="0.3">
      <c r="A367" t="s">
        <v>380</v>
      </c>
      <c r="B367" t="s">
        <v>994</v>
      </c>
      <c r="C367" t="s">
        <v>1077</v>
      </c>
    </row>
    <row r="368" spans="1:3" x14ac:dyDescent="0.3">
      <c r="A368" t="s">
        <v>381</v>
      </c>
      <c r="B368" t="s">
        <v>1007</v>
      </c>
      <c r="C368" t="s">
        <v>1008</v>
      </c>
    </row>
    <row r="369" spans="1:3" x14ac:dyDescent="0.3">
      <c r="A369" t="s">
        <v>382</v>
      </c>
      <c r="B369" t="s">
        <v>1017</v>
      </c>
      <c r="C369" t="s">
        <v>1085</v>
      </c>
    </row>
    <row r="370" spans="1:3" x14ac:dyDescent="0.3">
      <c r="A370" t="s">
        <v>383</v>
      </c>
      <c r="B370" t="s">
        <v>994</v>
      </c>
      <c r="C370" t="s">
        <v>1117</v>
      </c>
    </row>
    <row r="371" spans="1:3" x14ac:dyDescent="0.3">
      <c r="A371" t="s">
        <v>384</v>
      </c>
      <c r="B371" t="s">
        <v>999</v>
      </c>
      <c r="C371" t="s">
        <v>1109</v>
      </c>
    </row>
    <row r="372" spans="1:3" x14ac:dyDescent="0.3">
      <c r="A372" t="s">
        <v>385</v>
      </c>
      <c r="B372" t="s">
        <v>994</v>
      </c>
      <c r="C372" t="s">
        <v>1157</v>
      </c>
    </row>
    <row r="373" spans="1:3" x14ac:dyDescent="0.3">
      <c r="A373" t="s">
        <v>386</v>
      </c>
      <c r="B373" t="s">
        <v>1017</v>
      </c>
      <c r="C373" t="s">
        <v>1050</v>
      </c>
    </row>
    <row r="374" spans="1:3" x14ac:dyDescent="0.3">
      <c r="A374" t="s">
        <v>387</v>
      </c>
      <c r="B374" t="s">
        <v>997</v>
      </c>
      <c r="C374" t="s">
        <v>1115</v>
      </c>
    </row>
    <row r="375" spans="1:3" x14ac:dyDescent="0.3">
      <c r="A375" t="s">
        <v>388</v>
      </c>
      <c r="B375" t="s">
        <v>1001</v>
      </c>
      <c r="C375" t="s">
        <v>1002</v>
      </c>
    </row>
    <row r="376" spans="1:3" x14ac:dyDescent="0.3">
      <c r="A376" t="s">
        <v>389</v>
      </c>
      <c r="B376" t="s">
        <v>999</v>
      </c>
      <c r="C376" t="s">
        <v>1016</v>
      </c>
    </row>
    <row r="377" spans="1:3" x14ac:dyDescent="0.3">
      <c r="A377" t="s">
        <v>390</v>
      </c>
      <c r="B377" t="s">
        <v>994</v>
      </c>
      <c r="C377" t="s">
        <v>1129</v>
      </c>
    </row>
    <row r="378" spans="1:3" x14ac:dyDescent="0.3">
      <c r="A378" t="s">
        <v>391</v>
      </c>
      <c r="B378" t="s">
        <v>999</v>
      </c>
      <c r="C378" t="s">
        <v>1138</v>
      </c>
    </row>
    <row r="379" spans="1:3" x14ac:dyDescent="0.3">
      <c r="A379" t="s">
        <v>392</v>
      </c>
      <c r="B379" t="s">
        <v>1017</v>
      </c>
      <c r="C379" t="s">
        <v>1100</v>
      </c>
    </row>
    <row r="380" spans="1:3" x14ac:dyDescent="0.3">
      <c r="A380" t="s">
        <v>393</v>
      </c>
      <c r="B380" t="s">
        <v>994</v>
      </c>
      <c r="C380" t="s">
        <v>1064</v>
      </c>
    </row>
    <row r="381" spans="1:3" x14ac:dyDescent="0.3">
      <c r="A381" t="s">
        <v>394</v>
      </c>
      <c r="B381" t="s">
        <v>1001</v>
      </c>
      <c r="C381" t="s">
        <v>1091</v>
      </c>
    </row>
    <row r="382" spans="1:3" x14ac:dyDescent="0.3">
      <c r="A382" t="s">
        <v>395</v>
      </c>
      <c r="B382" t="s">
        <v>1017</v>
      </c>
      <c r="C382" t="s">
        <v>1022</v>
      </c>
    </row>
    <row r="383" spans="1:3" x14ac:dyDescent="0.3">
      <c r="A383" t="s">
        <v>396</v>
      </c>
      <c r="B383" t="s">
        <v>1017</v>
      </c>
      <c r="C383" t="s">
        <v>1124</v>
      </c>
    </row>
    <row r="384" spans="1:3" x14ac:dyDescent="0.3">
      <c r="A384" t="s">
        <v>397</v>
      </c>
      <c r="B384" t="s">
        <v>1017</v>
      </c>
      <c r="C384" t="s">
        <v>1094</v>
      </c>
    </row>
    <row r="385" spans="1:3" x14ac:dyDescent="0.3">
      <c r="A385" t="s">
        <v>398</v>
      </c>
      <c r="B385" t="s">
        <v>997</v>
      </c>
      <c r="C385" t="s">
        <v>1027</v>
      </c>
    </row>
    <row r="386" spans="1:3" x14ac:dyDescent="0.3">
      <c r="A386" t="s">
        <v>399</v>
      </c>
      <c r="B386" t="s">
        <v>999</v>
      </c>
      <c r="C386" t="s">
        <v>1051</v>
      </c>
    </row>
    <row r="387" spans="1:3" x14ac:dyDescent="0.3">
      <c r="A387" t="s">
        <v>400</v>
      </c>
      <c r="B387" t="s">
        <v>1017</v>
      </c>
      <c r="C387" t="s">
        <v>1127</v>
      </c>
    </row>
    <row r="388" spans="1:3" x14ac:dyDescent="0.3">
      <c r="A388" t="s">
        <v>401</v>
      </c>
      <c r="B388" t="s">
        <v>997</v>
      </c>
      <c r="C388" t="s">
        <v>1027</v>
      </c>
    </row>
    <row r="389" spans="1:3" x14ac:dyDescent="0.3">
      <c r="A389" t="s">
        <v>402</v>
      </c>
      <c r="B389" t="s">
        <v>999</v>
      </c>
      <c r="C389" t="s">
        <v>1089</v>
      </c>
    </row>
    <row r="390" spans="1:3" x14ac:dyDescent="0.3">
      <c r="A390" t="s">
        <v>403</v>
      </c>
      <c r="B390" t="s">
        <v>999</v>
      </c>
      <c r="C390" t="s">
        <v>1000</v>
      </c>
    </row>
    <row r="391" spans="1:3" x14ac:dyDescent="0.3">
      <c r="A391" t="s">
        <v>404</v>
      </c>
      <c r="B391" t="s">
        <v>1001</v>
      </c>
      <c r="C391" t="s">
        <v>1002</v>
      </c>
    </row>
    <row r="392" spans="1:3" x14ac:dyDescent="0.3">
      <c r="A392" t="s">
        <v>405</v>
      </c>
      <c r="B392" t="s">
        <v>997</v>
      </c>
      <c r="C392" t="s">
        <v>1093</v>
      </c>
    </row>
    <row r="393" spans="1:3" x14ac:dyDescent="0.3">
      <c r="A393" t="s">
        <v>406</v>
      </c>
      <c r="B393" t="s">
        <v>1017</v>
      </c>
      <c r="C393" t="s">
        <v>1127</v>
      </c>
    </row>
    <row r="394" spans="1:3" x14ac:dyDescent="0.3">
      <c r="A394" t="s">
        <v>407</v>
      </c>
      <c r="B394" t="s">
        <v>1017</v>
      </c>
      <c r="C394" t="s">
        <v>1033</v>
      </c>
    </row>
    <row r="395" spans="1:3" x14ac:dyDescent="0.3">
      <c r="A395" t="s">
        <v>408</v>
      </c>
      <c r="B395" t="s">
        <v>1017</v>
      </c>
      <c r="C395" t="s">
        <v>1124</v>
      </c>
    </row>
    <row r="396" spans="1:3" x14ac:dyDescent="0.3">
      <c r="A396" t="s">
        <v>409</v>
      </c>
      <c r="B396" t="s">
        <v>994</v>
      </c>
      <c r="C396" t="s">
        <v>1029</v>
      </c>
    </row>
    <row r="397" spans="1:3" x14ac:dyDescent="0.3">
      <c r="A397" t="s">
        <v>410</v>
      </c>
      <c r="B397" t="s">
        <v>1001</v>
      </c>
      <c r="C397" t="s">
        <v>1158</v>
      </c>
    </row>
    <row r="398" spans="1:3" x14ac:dyDescent="0.3">
      <c r="A398" t="s">
        <v>411</v>
      </c>
      <c r="B398" t="s">
        <v>999</v>
      </c>
      <c r="C398" t="s">
        <v>1135</v>
      </c>
    </row>
    <row r="399" spans="1:3" x14ac:dyDescent="0.3">
      <c r="A399" t="s">
        <v>412</v>
      </c>
      <c r="B399" t="s">
        <v>999</v>
      </c>
      <c r="C399" t="s">
        <v>1104</v>
      </c>
    </row>
    <row r="400" spans="1:3" x14ac:dyDescent="0.3">
      <c r="A400" t="s">
        <v>413</v>
      </c>
      <c r="B400" t="s">
        <v>999</v>
      </c>
      <c r="C400" t="s">
        <v>1138</v>
      </c>
    </row>
    <row r="401" spans="1:3" x14ac:dyDescent="0.3">
      <c r="A401" t="s">
        <v>414</v>
      </c>
      <c r="B401" t="s">
        <v>1001</v>
      </c>
      <c r="C401" t="s">
        <v>1091</v>
      </c>
    </row>
    <row r="402" spans="1:3" x14ac:dyDescent="0.3">
      <c r="A402" t="s">
        <v>415</v>
      </c>
      <c r="B402" t="s">
        <v>999</v>
      </c>
      <c r="C402" t="s">
        <v>1098</v>
      </c>
    </row>
    <row r="403" spans="1:3" x14ac:dyDescent="0.3">
      <c r="A403" t="s">
        <v>416</v>
      </c>
      <c r="B403" t="s">
        <v>994</v>
      </c>
      <c r="C403" t="s">
        <v>1099</v>
      </c>
    </row>
    <row r="404" spans="1:3" x14ac:dyDescent="0.3">
      <c r="A404" t="s">
        <v>417</v>
      </c>
      <c r="B404" t="s">
        <v>999</v>
      </c>
      <c r="C404" t="s">
        <v>1146</v>
      </c>
    </row>
    <row r="405" spans="1:3" x14ac:dyDescent="0.3">
      <c r="A405" t="s">
        <v>418</v>
      </c>
      <c r="B405" t="s">
        <v>1001</v>
      </c>
      <c r="C405" t="s">
        <v>1158</v>
      </c>
    </row>
    <row r="406" spans="1:3" x14ac:dyDescent="0.3">
      <c r="A406" t="s">
        <v>419</v>
      </c>
      <c r="B406" t="s">
        <v>994</v>
      </c>
      <c r="C406" t="s">
        <v>1064</v>
      </c>
    </row>
    <row r="407" spans="1:3" x14ac:dyDescent="0.3">
      <c r="A407" t="s">
        <v>420</v>
      </c>
      <c r="B407" t="s">
        <v>999</v>
      </c>
      <c r="C407" t="s">
        <v>1035</v>
      </c>
    </row>
    <row r="408" spans="1:3" x14ac:dyDescent="0.3">
      <c r="A408" t="s">
        <v>421</v>
      </c>
      <c r="B408" t="s">
        <v>994</v>
      </c>
      <c r="C408" t="s">
        <v>1077</v>
      </c>
    </row>
    <row r="409" spans="1:3" x14ac:dyDescent="0.3">
      <c r="A409" t="s">
        <v>422</v>
      </c>
      <c r="B409" t="s">
        <v>997</v>
      </c>
      <c r="C409" t="s">
        <v>1006</v>
      </c>
    </row>
    <row r="410" spans="1:3" x14ac:dyDescent="0.3">
      <c r="A410" t="s">
        <v>423</v>
      </c>
      <c r="B410" t="s">
        <v>999</v>
      </c>
      <c r="C410" t="s">
        <v>1037</v>
      </c>
    </row>
    <row r="411" spans="1:3" x14ac:dyDescent="0.3">
      <c r="A411" t="s">
        <v>424</v>
      </c>
      <c r="B411" t="s">
        <v>994</v>
      </c>
      <c r="C411" t="s">
        <v>995</v>
      </c>
    </row>
    <row r="412" spans="1:3" x14ac:dyDescent="0.3">
      <c r="A412" t="s">
        <v>425</v>
      </c>
      <c r="B412" t="s">
        <v>1001</v>
      </c>
      <c r="C412" t="s">
        <v>1159</v>
      </c>
    </row>
    <row r="413" spans="1:3" x14ac:dyDescent="0.3">
      <c r="A413" t="s">
        <v>426</v>
      </c>
      <c r="B413" t="s">
        <v>1017</v>
      </c>
      <c r="C413" t="s">
        <v>1034</v>
      </c>
    </row>
    <row r="414" spans="1:3" x14ac:dyDescent="0.3">
      <c r="A414" t="s">
        <v>427</v>
      </c>
      <c r="B414" t="s">
        <v>999</v>
      </c>
      <c r="C414" t="s">
        <v>1102</v>
      </c>
    </row>
    <row r="415" spans="1:3" x14ac:dyDescent="0.3">
      <c r="A415" t="s">
        <v>428</v>
      </c>
      <c r="B415" t="s">
        <v>999</v>
      </c>
      <c r="C415" t="s">
        <v>1013</v>
      </c>
    </row>
    <row r="416" spans="1:3" x14ac:dyDescent="0.3">
      <c r="A416" t="s">
        <v>429</v>
      </c>
      <c r="B416" t="s">
        <v>994</v>
      </c>
      <c r="C416" t="s">
        <v>1160</v>
      </c>
    </row>
    <row r="417" spans="1:3" x14ac:dyDescent="0.3">
      <c r="A417" t="s">
        <v>430</v>
      </c>
      <c r="B417" t="s">
        <v>994</v>
      </c>
      <c r="C417" t="s">
        <v>1144</v>
      </c>
    </row>
    <row r="418" spans="1:3" x14ac:dyDescent="0.3">
      <c r="A418" t="s">
        <v>431</v>
      </c>
      <c r="B418" t="s">
        <v>1001</v>
      </c>
      <c r="C418" t="s">
        <v>1161</v>
      </c>
    </row>
    <row r="419" spans="1:3" x14ac:dyDescent="0.3">
      <c r="A419" t="s">
        <v>432</v>
      </c>
      <c r="B419" t="s">
        <v>994</v>
      </c>
      <c r="C419" t="s">
        <v>1096</v>
      </c>
    </row>
    <row r="420" spans="1:3" x14ac:dyDescent="0.3">
      <c r="A420" t="s">
        <v>433</v>
      </c>
      <c r="B420" t="s">
        <v>999</v>
      </c>
      <c r="C420" t="s">
        <v>1114</v>
      </c>
    </row>
    <row r="421" spans="1:3" x14ac:dyDescent="0.3">
      <c r="A421" t="s">
        <v>434</v>
      </c>
      <c r="B421" t="s">
        <v>994</v>
      </c>
      <c r="C421" t="s">
        <v>1083</v>
      </c>
    </row>
    <row r="422" spans="1:3" x14ac:dyDescent="0.3">
      <c r="A422" t="s">
        <v>435</v>
      </c>
      <c r="B422" t="s">
        <v>1017</v>
      </c>
      <c r="C422" t="s">
        <v>1043</v>
      </c>
    </row>
    <row r="423" spans="1:3" x14ac:dyDescent="0.3">
      <c r="A423" t="s">
        <v>436</v>
      </c>
      <c r="B423" t="s">
        <v>997</v>
      </c>
      <c r="C423" t="s">
        <v>1139</v>
      </c>
    </row>
    <row r="424" spans="1:3" x14ac:dyDescent="0.3">
      <c r="A424" t="s">
        <v>437</v>
      </c>
      <c r="B424" t="s">
        <v>1001</v>
      </c>
      <c r="C424" t="s">
        <v>1055</v>
      </c>
    </row>
    <row r="425" spans="1:3" x14ac:dyDescent="0.3">
      <c r="A425" t="s">
        <v>438</v>
      </c>
      <c r="B425" t="s">
        <v>999</v>
      </c>
      <c r="C425" t="s">
        <v>1162</v>
      </c>
    </row>
    <row r="426" spans="1:3" x14ac:dyDescent="0.3">
      <c r="A426" t="s">
        <v>439</v>
      </c>
      <c r="B426" t="s">
        <v>994</v>
      </c>
      <c r="C426" t="s">
        <v>1163</v>
      </c>
    </row>
    <row r="427" spans="1:3" x14ac:dyDescent="0.3">
      <c r="A427" t="s">
        <v>440</v>
      </c>
      <c r="B427" t="s">
        <v>999</v>
      </c>
      <c r="C427" t="s">
        <v>1150</v>
      </c>
    </row>
    <row r="428" spans="1:3" x14ac:dyDescent="0.3">
      <c r="A428" t="s">
        <v>441</v>
      </c>
      <c r="B428" t="s">
        <v>994</v>
      </c>
      <c r="C428" t="s">
        <v>1164</v>
      </c>
    </row>
    <row r="429" spans="1:3" x14ac:dyDescent="0.3">
      <c r="A429" t="s">
        <v>442</v>
      </c>
      <c r="B429" t="s">
        <v>1017</v>
      </c>
      <c r="C429" t="s">
        <v>1124</v>
      </c>
    </row>
    <row r="430" spans="1:3" x14ac:dyDescent="0.3">
      <c r="A430" t="s">
        <v>443</v>
      </c>
      <c r="B430" t="s">
        <v>997</v>
      </c>
      <c r="C430" t="s">
        <v>1165</v>
      </c>
    </row>
    <row r="431" spans="1:3" x14ac:dyDescent="0.3">
      <c r="A431" t="s">
        <v>444</v>
      </c>
      <c r="B431" t="s">
        <v>999</v>
      </c>
      <c r="C431" t="s">
        <v>1150</v>
      </c>
    </row>
    <row r="432" spans="1:3" x14ac:dyDescent="0.3">
      <c r="A432" t="s">
        <v>445</v>
      </c>
      <c r="B432" t="s">
        <v>1001</v>
      </c>
      <c r="C432" t="s">
        <v>1002</v>
      </c>
    </row>
    <row r="433" spans="1:3" x14ac:dyDescent="0.3">
      <c r="A433" t="s">
        <v>446</v>
      </c>
      <c r="B433" t="s">
        <v>1001</v>
      </c>
      <c r="C433" t="s">
        <v>1155</v>
      </c>
    </row>
    <row r="434" spans="1:3" x14ac:dyDescent="0.3">
      <c r="A434" t="s">
        <v>447</v>
      </c>
      <c r="B434" t="s">
        <v>999</v>
      </c>
      <c r="C434" t="s">
        <v>1005</v>
      </c>
    </row>
    <row r="435" spans="1:3" x14ac:dyDescent="0.3">
      <c r="A435" t="s">
        <v>448</v>
      </c>
      <c r="B435" t="s">
        <v>999</v>
      </c>
      <c r="C435" t="s">
        <v>1041</v>
      </c>
    </row>
    <row r="436" spans="1:3" x14ac:dyDescent="0.3">
      <c r="A436" t="s">
        <v>449</v>
      </c>
      <c r="B436" t="s">
        <v>994</v>
      </c>
      <c r="C436" t="s">
        <v>1072</v>
      </c>
    </row>
    <row r="437" spans="1:3" x14ac:dyDescent="0.3">
      <c r="A437" t="s">
        <v>450</v>
      </c>
      <c r="B437" t="s">
        <v>997</v>
      </c>
      <c r="C437" t="s">
        <v>1038</v>
      </c>
    </row>
    <row r="438" spans="1:3" x14ac:dyDescent="0.3">
      <c r="A438" t="s">
        <v>451</v>
      </c>
      <c r="B438" t="s">
        <v>999</v>
      </c>
      <c r="C438" t="s">
        <v>1009</v>
      </c>
    </row>
    <row r="439" spans="1:3" x14ac:dyDescent="0.3">
      <c r="A439" t="s">
        <v>452</v>
      </c>
      <c r="B439" t="s">
        <v>999</v>
      </c>
      <c r="C439" t="s">
        <v>1136</v>
      </c>
    </row>
    <row r="440" spans="1:3" x14ac:dyDescent="0.3">
      <c r="A440" t="s">
        <v>453</v>
      </c>
      <c r="B440" t="s">
        <v>1001</v>
      </c>
      <c r="C440" t="s">
        <v>1158</v>
      </c>
    </row>
    <row r="441" spans="1:3" x14ac:dyDescent="0.3">
      <c r="A441" t="s">
        <v>454</v>
      </c>
      <c r="B441" t="s">
        <v>994</v>
      </c>
      <c r="C441" t="s">
        <v>1125</v>
      </c>
    </row>
    <row r="442" spans="1:3" x14ac:dyDescent="0.3">
      <c r="A442" t="s">
        <v>455</v>
      </c>
      <c r="B442" t="s">
        <v>999</v>
      </c>
      <c r="C442" t="s">
        <v>1010</v>
      </c>
    </row>
    <row r="443" spans="1:3" x14ac:dyDescent="0.3">
      <c r="A443" t="s">
        <v>456</v>
      </c>
      <c r="B443" t="s">
        <v>999</v>
      </c>
      <c r="C443" t="s">
        <v>1068</v>
      </c>
    </row>
    <row r="444" spans="1:3" x14ac:dyDescent="0.3">
      <c r="A444" t="s">
        <v>457</v>
      </c>
      <c r="B444" t="s">
        <v>999</v>
      </c>
      <c r="C444" t="s">
        <v>1068</v>
      </c>
    </row>
    <row r="445" spans="1:3" x14ac:dyDescent="0.3">
      <c r="A445" t="s">
        <v>458</v>
      </c>
      <c r="B445" t="s">
        <v>994</v>
      </c>
      <c r="C445" t="s">
        <v>1083</v>
      </c>
    </row>
    <row r="446" spans="1:3" x14ac:dyDescent="0.3">
      <c r="A446" t="s">
        <v>459</v>
      </c>
      <c r="B446" t="s">
        <v>999</v>
      </c>
      <c r="C446" t="s">
        <v>1081</v>
      </c>
    </row>
    <row r="447" spans="1:3" x14ac:dyDescent="0.3">
      <c r="A447" t="s">
        <v>460</v>
      </c>
      <c r="B447" t="s">
        <v>994</v>
      </c>
      <c r="C447" t="s">
        <v>1083</v>
      </c>
    </row>
    <row r="448" spans="1:3" x14ac:dyDescent="0.3">
      <c r="A448" t="s">
        <v>461</v>
      </c>
      <c r="B448" t="s">
        <v>999</v>
      </c>
      <c r="C448" t="s">
        <v>1024</v>
      </c>
    </row>
    <row r="449" spans="1:3" x14ac:dyDescent="0.3">
      <c r="A449" t="s">
        <v>462</v>
      </c>
      <c r="B449" t="s">
        <v>997</v>
      </c>
      <c r="C449" t="s">
        <v>1004</v>
      </c>
    </row>
    <row r="450" spans="1:3" x14ac:dyDescent="0.3">
      <c r="A450" t="s">
        <v>463</v>
      </c>
      <c r="B450" t="s">
        <v>1007</v>
      </c>
      <c r="C450" t="s">
        <v>1154</v>
      </c>
    </row>
    <row r="451" spans="1:3" x14ac:dyDescent="0.3">
      <c r="A451" t="s">
        <v>464</v>
      </c>
      <c r="B451" t="s">
        <v>1017</v>
      </c>
      <c r="C451" t="s">
        <v>1127</v>
      </c>
    </row>
    <row r="452" spans="1:3" x14ac:dyDescent="0.3">
      <c r="A452" t="s">
        <v>465</v>
      </c>
      <c r="B452" t="s">
        <v>1017</v>
      </c>
      <c r="C452" t="s">
        <v>1094</v>
      </c>
    </row>
    <row r="453" spans="1:3" x14ac:dyDescent="0.3">
      <c r="A453" t="s">
        <v>466</v>
      </c>
      <c r="B453" t="s">
        <v>994</v>
      </c>
      <c r="C453" t="s">
        <v>1166</v>
      </c>
    </row>
    <row r="454" spans="1:3" x14ac:dyDescent="0.3">
      <c r="A454" t="s">
        <v>467</v>
      </c>
      <c r="B454" t="s">
        <v>1017</v>
      </c>
      <c r="C454" t="s">
        <v>1031</v>
      </c>
    </row>
    <row r="455" spans="1:3" x14ac:dyDescent="0.3">
      <c r="A455" t="s">
        <v>468</v>
      </c>
      <c r="B455" t="s">
        <v>999</v>
      </c>
      <c r="C455" t="s">
        <v>1167</v>
      </c>
    </row>
    <row r="456" spans="1:3" x14ac:dyDescent="0.3">
      <c r="A456" t="s">
        <v>469</v>
      </c>
      <c r="B456" t="s">
        <v>1017</v>
      </c>
      <c r="C456" t="s">
        <v>1031</v>
      </c>
    </row>
    <row r="457" spans="1:3" x14ac:dyDescent="0.3">
      <c r="A457" t="s">
        <v>470</v>
      </c>
      <c r="B457" t="s">
        <v>1017</v>
      </c>
      <c r="C457" t="s">
        <v>1061</v>
      </c>
    </row>
    <row r="458" spans="1:3" x14ac:dyDescent="0.3">
      <c r="A458" t="s">
        <v>471</v>
      </c>
      <c r="B458" t="s">
        <v>999</v>
      </c>
      <c r="C458" t="s">
        <v>1162</v>
      </c>
    </row>
    <row r="459" spans="1:3" x14ac:dyDescent="0.3">
      <c r="A459" t="s">
        <v>472</v>
      </c>
      <c r="B459" t="s">
        <v>999</v>
      </c>
      <c r="C459" t="s">
        <v>1051</v>
      </c>
    </row>
    <row r="460" spans="1:3" x14ac:dyDescent="0.3">
      <c r="A460" t="s">
        <v>473</v>
      </c>
      <c r="B460" t="s">
        <v>999</v>
      </c>
      <c r="C460" t="s">
        <v>1089</v>
      </c>
    </row>
    <row r="461" spans="1:3" x14ac:dyDescent="0.3">
      <c r="A461" t="s">
        <v>474</v>
      </c>
      <c r="B461" t="s">
        <v>999</v>
      </c>
      <c r="C461" t="s">
        <v>1044</v>
      </c>
    </row>
    <row r="462" spans="1:3" x14ac:dyDescent="0.3">
      <c r="A462" t="s">
        <v>475</v>
      </c>
      <c r="B462" t="s">
        <v>994</v>
      </c>
      <c r="C462" t="s">
        <v>1077</v>
      </c>
    </row>
    <row r="463" spans="1:3" x14ac:dyDescent="0.3">
      <c r="A463" t="s">
        <v>476</v>
      </c>
      <c r="B463" t="s">
        <v>1001</v>
      </c>
      <c r="C463" t="s">
        <v>1168</v>
      </c>
    </row>
    <row r="464" spans="1:3" x14ac:dyDescent="0.3">
      <c r="A464" t="s">
        <v>477</v>
      </c>
      <c r="B464" t="s">
        <v>999</v>
      </c>
      <c r="C464" t="s">
        <v>1023</v>
      </c>
    </row>
    <row r="465" spans="1:3" x14ac:dyDescent="0.3">
      <c r="A465" t="s">
        <v>478</v>
      </c>
      <c r="B465" t="s">
        <v>994</v>
      </c>
      <c r="C465" t="s">
        <v>1088</v>
      </c>
    </row>
    <row r="466" spans="1:3" x14ac:dyDescent="0.3">
      <c r="A466" t="s">
        <v>479</v>
      </c>
      <c r="B466" t="s">
        <v>1017</v>
      </c>
      <c r="C466" t="s">
        <v>1140</v>
      </c>
    </row>
    <row r="467" spans="1:3" x14ac:dyDescent="0.3">
      <c r="A467" t="s">
        <v>480</v>
      </c>
      <c r="B467" t="s">
        <v>994</v>
      </c>
      <c r="C467" t="s">
        <v>1049</v>
      </c>
    </row>
    <row r="468" spans="1:3" x14ac:dyDescent="0.3">
      <c r="A468" t="s">
        <v>481</v>
      </c>
      <c r="B468" t="s">
        <v>994</v>
      </c>
      <c r="C468" t="s">
        <v>1169</v>
      </c>
    </row>
    <row r="469" spans="1:3" x14ac:dyDescent="0.3">
      <c r="A469" t="s">
        <v>482</v>
      </c>
      <c r="B469" t="s">
        <v>999</v>
      </c>
      <c r="C469" t="s">
        <v>1037</v>
      </c>
    </row>
    <row r="470" spans="1:3" x14ac:dyDescent="0.3">
      <c r="A470" t="s">
        <v>483</v>
      </c>
      <c r="B470" t="s">
        <v>999</v>
      </c>
      <c r="C470" t="s">
        <v>1035</v>
      </c>
    </row>
    <row r="471" spans="1:3" x14ac:dyDescent="0.3">
      <c r="A471" t="s">
        <v>484</v>
      </c>
      <c r="B471" t="s">
        <v>999</v>
      </c>
      <c r="C471" t="s">
        <v>1005</v>
      </c>
    </row>
    <row r="472" spans="1:3" x14ac:dyDescent="0.3">
      <c r="A472" t="s">
        <v>485</v>
      </c>
      <c r="B472" t="s">
        <v>994</v>
      </c>
      <c r="C472" t="s">
        <v>1062</v>
      </c>
    </row>
    <row r="473" spans="1:3" x14ac:dyDescent="0.3">
      <c r="A473" t="s">
        <v>486</v>
      </c>
      <c r="B473" t="s">
        <v>994</v>
      </c>
      <c r="C473" t="s">
        <v>1069</v>
      </c>
    </row>
    <row r="474" spans="1:3" x14ac:dyDescent="0.3">
      <c r="A474" t="s">
        <v>487</v>
      </c>
      <c r="B474" t="s">
        <v>999</v>
      </c>
      <c r="C474" t="s">
        <v>1012</v>
      </c>
    </row>
    <row r="475" spans="1:3" x14ac:dyDescent="0.3">
      <c r="A475" t="s">
        <v>488</v>
      </c>
      <c r="B475" t="s">
        <v>994</v>
      </c>
      <c r="C475" t="s">
        <v>1169</v>
      </c>
    </row>
    <row r="476" spans="1:3" x14ac:dyDescent="0.3">
      <c r="A476" t="s">
        <v>489</v>
      </c>
      <c r="B476" t="s">
        <v>999</v>
      </c>
      <c r="C476" t="s">
        <v>1130</v>
      </c>
    </row>
    <row r="477" spans="1:3" x14ac:dyDescent="0.3">
      <c r="A477" t="s">
        <v>490</v>
      </c>
      <c r="B477" t="s">
        <v>997</v>
      </c>
      <c r="C477" t="s">
        <v>1165</v>
      </c>
    </row>
    <row r="478" spans="1:3" x14ac:dyDescent="0.3">
      <c r="A478" t="s">
        <v>491</v>
      </c>
      <c r="B478" t="s">
        <v>999</v>
      </c>
      <c r="C478" t="s">
        <v>1011</v>
      </c>
    </row>
    <row r="479" spans="1:3" x14ac:dyDescent="0.3">
      <c r="A479" t="s">
        <v>492</v>
      </c>
      <c r="B479" t="s">
        <v>1001</v>
      </c>
      <c r="C479" t="s">
        <v>1055</v>
      </c>
    </row>
    <row r="480" spans="1:3" x14ac:dyDescent="0.3">
      <c r="A480" t="s">
        <v>493</v>
      </c>
      <c r="B480" t="s">
        <v>994</v>
      </c>
      <c r="C480" t="s">
        <v>1064</v>
      </c>
    </row>
    <row r="481" spans="1:3" x14ac:dyDescent="0.3">
      <c r="A481" t="s">
        <v>494</v>
      </c>
      <c r="B481" t="s">
        <v>1001</v>
      </c>
      <c r="C481" t="s">
        <v>1039</v>
      </c>
    </row>
    <row r="482" spans="1:3" x14ac:dyDescent="0.3">
      <c r="A482" t="s">
        <v>495</v>
      </c>
      <c r="B482" t="s">
        <v>994</v>
      </c>
      <c r="C482" t="s">
        <v>1062</v>
      </c>
    </row>
    <row r="483" spans="1:3" x14ac:dyDescent="0.3">
      <c r="A483" t="s">
        <v>496</v>
      </c>
      <c r="B483" t="s">
        <v>1017</v>
      </c>
      <c r="C483" t="s">
        <v>1053</v>
      </c>
    </row>
    <row r="484" spans="1:3" x14ac:dyDescent="0.3">
      <c r="A484" t="s">
        <v>497</v>
      </c>
      <c r="B484" t="s">
        <v>999</v>
      </c>
      <c r="C484" t="s">
        <v>1112</v>
      </c>
    </row>
    <row r="485" spans="1:3" x14ac:dyDescent="0.3">
      <c r="A485" t="s">
        <v>498</v>
      </c>
      <c r="B485" t="s">
        <v>1001</v>
      </c>
      <c r="C485" t="s">
        <v>1168</v>
      </c>
    </row>
    <row r="486" spans="1:3" x14ac:dyDescent="0.3">
      <c r="A486" t="s">
        <v>499</v>
      </c>
      <c r="B486" t="s">
        <v>1001</v>
      </c>
      <c r="C486" t="s">
        <v>1055</v>
      </c>
    </row>
    <row r="487" spans="1:3" x14ac:dyDescent="0.3">
      <c r="A487" t="s">
        <v>500</v>
      </c>
      <c r="B487" t="s">
        <v>999</v>
      </c>
      <c r="C487" t="s">
        <v>1105</v>
      </c>
    </row>
    <row r="488" spans="1:3" x14ac:dyDescent="0.3">
      <c r="A488" t="s">
        <v>501</v>
      </c>
      <c r="B488" t="s">
        <v>999</v>
      </c>
      <c r="C488" t="s">
        <v>1109</v>
      </c>
    </row>
    <row r="489" spans="1:3" x14ac:dyDescent="0.3">
      <c r="A489" t="s">
        <v>502</v>
      </c>
      <c r="B489" t="s">
        <v>1001</v>
      </c>
      <c r="C489" t="s">
        <v>1168</v>
      </c>
    </row>
    <row r="490" spans="1:3" x14ac:dyDescent="0.3">
      <c r="A490" t="s">
        <v>503</v>
      </c>
      <c r="B490" t="s">
        <v>999</v>
      </c>
      <c r="C490" t="s">
        <v>1009</v>
      </c>
    </row>
    <row r="491" spans="1:3" x14ac:dyDescent="0.3">
      <c r="A491" t="s">
        <v>504</v>
      </c>
      <c r="B491" t="s">
        <v>994</v>
      </c>
      <c r="C491" t="s">
        <v>1133</v>
      </c>
    </row>
    <row r="492" spans="1:3" x14ac:dyDescent="0.3">
      <c r="A492" t="s">
        <v>505</v>
      </c>
      <c r="B492" t="s">
        <v>994</v>
      </c>
      <c r="C492" t="s">
        <v>1052</v>
      </c>
    </row>
    <row r="493" spans="1:3" x14ac:dyDescent="0.3">
      <c r="A493" t="s">
        <v>506</v>
      </c>
      <c r="B493" t="s">
        <v>997</v>
      </c>
      <c r="C493" t="s">
        <v>1165</v>
      </c>
    </row>
    <row r="494" spans="1:3" x14ac:dyDescent="0.3">
      <c r="A494" t="s">
        <v>507</v>
      </c>
      <c r="B494" t="s">
        <v>997</v>
      </c>
      <c r="C494" t="s">
        <v>1121</v>
      </c>
    </row>
    <row r="495" spans="1:3" x14ac:dyDescent="0.3">
      <c r="A495" t="s">
        <v>508</v>
      </c>
      <c r="B495" t="s">
        <v>1017</v>
      </c>
      <c r="C495" t="s">
        <v>1059</v>
      </c>
    </row>
    <row r="496" spans="1:3" x14ac:dyDescent="0.3">
      <c r="A496" t="s">
        <v>509</v>
      </c>
      <c r="B496" t="s">
        <v>994</v>
      </c>
      <c r="C496" t="s">
        <v>1123</v>
      </c>
    </row>
    <row r="497" spans="1:3" x14ac:dyDescent="0.3">
      <c r="A497" t="s">
        <v>510</v>
      </c>
      <c r="B497" t="s">
        <v>997</v>
      </c>
      <c r="C497" t="s">
        <v>1071</v>
      </c>
    </row>
    <row r="498" spans="1:3" x14ac:dyDescent="0.3">
      <c r="A498" t="s">
        <v>511</v>
      </c>
      <c r="B498" t="s">
        <v>997</v>
      </c>
      <c r="C498" t="s">
        <v>1042</v>
      </c>
    </row>
    <row r="499" spans="1:3" x14ac:dyDescent="0.3">
      <c r="A499" t="s">
        <v>512</v>
      </c>
      <c r="B499" t="s">
        <v>999</v>
      </c>
      <c r="C499" t="s">
        <v>1030</v>
      </c>
    </row>
    <row r="500" spans="1:3" x14ac:dyDescent="0.3">
      <c r="A500" t="s">
        <v>513</v>
      </c>
      <c r="B500" t="s">
        <v>997</v>
      </c>
      <c r="C500" t="s">
        <v>1121</v>
      </c>
    </row>
    <row r="501" spans="1:3" x14ac:dyDescent="0.3">
      <c r="A501" t="s">
        <v>514</v>
      </c>
      <c r="B501" t="s">
        <v>1017</v>
      </c>
      <c r="C501" t="s">
        <v>1060</v>
      </c>
    </row>
    <row r="502" spans="1:3" x14ac:dyDescent="0.3">
      <c r="A502" t="s">
        <v>515</v>
      </c>
      <c r="B502" t="s">
        <v>1017</v>
      </c>
      <c r="C502" t="s">
        <v>1033</v>
      </c>
    </row>
    <row r="503" spans="1:3" x14ac:dyDescent="0.3">
      <c r="A503" t="s">
        <v>516</v>
      </c>
      <c r="B503" t="s">
        <v>999</v>
      </c>
      <c r="C503" t="s">
        <v>1098</v>
      </c>
    </row>
    <row r="504" spans="1:3" x14ac:dyDescent="0.3">
      <c r="A504" t="s">
        <v>517</v>
      </c>
      <c r="B504" t="s">
        <v>994</v>
      </c>
      <c r="C504" t="s">
        <v>1170</v>
      </c>
    </row>
    <row r="505" spans="1:3" x14ac:dyDescent="0.3">
      <c r="A505" t="s">
        <v>518</v>
      </c>
      <c r="B505" t="s">
        <v>999</v>
      </c>
      <c r="C505" t="s">
        <v>1030</v>
      </c>
    </row>
    <row r="506" spans="1:3" x14ac:dyDescent="0.3">
      <c r="A506" t="s">
        <v>519</v>
      </c>
      <c r="B506" t="s">
        <v>999</v>
      </c>
      <c r="C506" t="s">
        <v>1138</v>
      </c>
    </row>
    <row r="507" spans="1:3" x14ac:dyDescent="0.3">
      <c r="A507" t="s">
        <v>520</v>
      </c>
      <c r="B507" t="s">
        <v>994</v>
      </c>
      <c r="C507" t="s">
        <v>1171</v>
      </c>
    </row>
    <row r="508" spans="1:3" x14ac:dyDescent="0.3">
      <c r="A508" t="s">
        <v>521</v>
      </c>
      <c r="B508" t="s">
        <v>999</v>
      </c>
      <c r="C508" t="s">
        <v>1114</v>
      </c>
    </row>
    <row r="509" spans="1:3" x14ac:dyDescent="0.3">
      <c r="A509" t="s">
        <v>522</v>
      </c>
      <c r="B509" t="s">
        <v>994</v>
      </c>
      <c r="C509" t="s">
        <v>1133</v>
      </c>
    </row>
    <row r="510" spans="1:3" x14ac:dyDescent="0.3">
      <c r="A510" t="s">
        <v>523</v>
      </c>
      <c r="B510" t="s">
        <v>999</v>
      </c>
      <c r="C510" t="s">
        <v>1005</v>
      </c>
    </row>
    <row r="511" spans="1:3" x14ac:dyDescent="0.3">
      <c r="A511" t="s">
        <v>524</v>
      </c>
      <c r="B511" t="s">
        <v>994</v>
      </c>
      <c r="C511" t="s">
        <v>1145</v>
      </c>
    </row>
    <row r="512" spans="1:3" x14ac:dyDescent="0.3">
      <c r="A512" t="s">
        <v>525</v>
      </c>
      <c r="B512" t="s">
        <v>997</v>
      </c>
      <c r="C512" t="s">
        <v>1014</v>
      </c>
    </row>
    <row r="513" spans="1:3" x14ac:dyDescent="0.3">
      <c r="A513" t="s">
        <v>526</v>
      </c>
      <c r="B513" t="s">
        <v>994</v>
      </c>
      <c r="C513" t="s">
        <v>1153</v>
      </c>
    </row>
    <row r="514" spans="1:3" x14ac:dyDescent="0.3">
      <c r="A514" t="s">
        <v>527</v>
      </c>
      <c r="B514" t="s">
        <v>1017</v>
      </c>
      <c r="C514" t="s">
        <v>1142</v>
      </c>
    </row>
    <row r="515" spans="1:3" x14ac:dyDescent="0.3">
      <c r="A515" t="s">
        <v>528</v>
      </c>
      <c r="B515" t="s">
        <v>999</v>
      </c>
      <c r="C515" t="s">
        <v>1138</v>
      </c>
    </row>
    <row r="516" spans="1:3" x14ac:dyDescent="0.3">
      <c r="A516" t="s">
        <v>529</v>
      </c>
      <c r="B516" t="s">
        <v>1017</v>
      </c>
      <c r="C516" t="s">
        <v>1033</v>
      </c>
    </row>
    <row r="517" spans="1:3" x14ac:dyDescent="0.3">
      <c r="A517" t="s">
        <v>530</v>
      </c>
      <c r="B517" t="s">
        <v>1017</v>
      </c>
      <c r="C517" t="s">
        <v>1061</v>
      </c>
    </row>
    <row r="518" spans="1:3" x14ac:dyDescent="0.3">
      <c r="A518" t="s">
        <v>531</v>
      </c>
      <c r="B518" t="s">
        <v>999</v>
      </c>
      <c r="C518" t="s">
        <v>1009</v>
      </c>
    </row>
    <row r="519" spans="1:3" x14ac:dyDescent="0.3">
      <c r="A519" t="s">
        <v>532</v>
      </c>
      <c r="B519" t="s">
        <v>1017</v>
      </c>
      <c r="C519" t="s">
        <v>1172</v>
      </c>
    </row>
    <row r="520" spans="1:3" x14ac:dyDescent="0.3">
      <c r="A520" t="s">
        <v>533</v>
      </c>
      <c r="B520" t="s">
        <v>999</v>
      </c>
      <c r="C520" t="s">
        <v>1173</v>
      </c>
    </row>
    <row r="521" spans="1:3" x14ac:dyDescent="0.3">
      <c r="A521" t="s">
        <v>534</v>
      </c>
      <c r="B521" t="s">
        <v>994</v>
      </c>
      <c r="C521" t="s">
        <v>1052</v>
      </c>
    </row>
    <row r="522" spans="1:3" x14ac:dyDescent="0.3">
      <c r="A522" t="s">
        <v>535</v>
      </c>
      <c r="B522" t="s">
        <v>999</v>
      </c>
      <c r="C522" t="s">
        <v>1020</v>
      </c>
    </row>
    <row r="523" spans="1:3" x14ac:dyDescent="0.3">
      <c r="A523" t="s">
        <v>536</v>
      </c>
      <c r="B523" t="s">
        <v>1017</v>
      </c>
      <c r="C523" t="s">
        <v>1142</v>
      </c>
    </row>
    <row r="524" spans="1:3" x14ac:dyDescent="0.3">
      <c r="A524" t="s">
        <v>537</v>
      </c>
      <c r="B524" t="s">
        <v>1001</v>
      </c>
      <c r="C524" t="s">
        <v>1174</v>
      </c>
    </row>
    <row r="525" spans="1:3" x14ac:dyDescent="0.3">
      <c r="A525" t="s">
        <v>538</v>
      </c>
      <c r="B525" t="s">
        <v>999</v>
      </c>
      <c r="C525" t="s">
        <v>1111</v>
      </c>
    </row>
    <row r="526" spans="1:3" x14ac:dyDescent="0.3">
      <c r="A526" t="s">
        <v>539</v>
      </c>
      <c r="B526" t="s">
        <v>999</v>
      </c>
      <c r="C526" t="s">
        <v>1101</v>
      </c>
    </row>
    <row r="527" spans="1:3" x14ac:dyDescent="0.3">
      <c r="A527" t="s">
        <v>540</v>
      </c>
      <c r="B527" t="s">
        <v>1001</v>
      </c>
      <c r="C527" t="s">
        <v>1045</v>
      </c>
    </row>
    <row r="528" spans="1:3" x14ac:dyDescent="0.3">
      <c r="A528" t="s">
        <v>541</v>
      </c>
      <c r="B528" t="s">
        <v>999</v>
      </c>
      <c r="C528" t="s">
        <v>1020</v>
      </c>
    </row>
    <row r="529" spans="1:3" x14ac:dyDescent="0.3">
      <c r="A529" t="s">
        <v>542</v>
      </c>
      <c r="B529" t="s">
        <v>999</v>
      </c>
      <c r="C529" t="s">
        <v>1046</v>
      </c>
    </row>
    <row r="530" spans="1:3" x14ac:dyDescent="0.3">
      <c r="A530" t="s">
        <v>543</v>
      </c>
      <c r="B530" t="s">
        <v>1017</v>
      </c>
      <c r="C530" t="s">
        <v>1085</v>
      </c>
    </row>
    <row r="531" spans="1:3" x14ac:dyDescent="0.3">
      <c r="A531" t="s">
        <v>544</v>
      </c>
      <c r="B531" t="s">
        <v>994</v>
      </c>
      <c r="C531" t="s">
        <v>1065</v>
      </c>
    </row>
    <row r="532" spans="1:3" x14ac:dyDescent="0.3">
      <c r="A532" t="s">
        <v>545</v>
      </c>
      <c r="B532" t="s">
        <v>994</v>
      </c>
      <c r="C532" t="s">
        <v>1083</v>
      </c>
    </row>
    <row r="533" spans="1:3" x14ac:dyDescent="0.3">
      <c r="A533" t="s">
        <v>546</v>
      </c>
      <c r="B533" t="s">
        <v>1017</v>
      </c>
      <c r="C533" t="s">
        <v>1053</v>
      </c>
    </row>
    <row r="534" spans="1:3" x14ac:dyDescent="0.3">
      <c r="A534" t="s">
        <v>547</v>
      </c>
      <c r="B534" t="s">
        <v>999</v>
      </c>
      <c r="C534" t="s">
        <v>1057</v>
      </c>
    </row>
    <row r="535" spans="1:3" x14ac:dyDescent="0.3">
      <c r="A535" t="s">
        <v>548</v>
      </c>
      <c r="B535" t="s">
        <v>1001</v>
      </c>
      <c r="C535" t="s">
        <v>1039</v>
      </c>
    </row>
    <row r="536" spans="1:3" x14ac:dyDescent="0.3">
      <c r="A536" t="s">
        <v>549</v>
      </c>
      <c r="B536" t="s">
        <v>999</v>
      </c>
      <c r="C536" t="s">
        <v>1051</v>
      </c>
    </row>
    <row r="537" spans="1:3" x14ac:dyDescent="0.3">
      <c r="A537" t="s">
        <v>550</v>
      </c>
      <c r="B537" t="s">
        <v>999</v>
      </c>
      <c r="C537" t="s">
        <v>1037</v>
      </c>
    </row>
    <row r="538" spans="1:3" x14ac:dyDescent="0.3">
      <c r="A538" t="s">
        <v>551</v>
      </c>
      <c r="B538" t="s">
        <v>1001</v>
      </c>
      <c r="C538" t="s">
        <v>1040</v>
      </c>
    </row>
    <row r="539" spans="1:3" x14ac:dyDescent="0.3">
      <c r="A539" t="s">
        <v>552</v>
      </c>
      <c r="B539" t="s">
        <v>997</v>
      </c>
      <c r="C539" t="s">
        <v>1139</v>
      </c>
    </row>
    <row r="540" spans="1:3" x14ac:dyDescent="0.3">
      <c r="A540" t="s">
        <v>553</v>
      </c>
      <c r="B540" t="s">
        <v>999</v>
      </c>
      <c r="C540" t="s">
        <v>1067</v>
      </c>
    </row>
    <row r="541" spans="1:3" x14ac:dyDescent="0.3">
      <c r="A541" t="s">
        <v>554</v>
      </c>
      <c r="B541" t="s">
        <v>999</v>
      </c>
      <c r="C541" t="s">
        <v>1081</v>
      </c>
    </row>
    <row r="542" spans="1:3" x14ac:dyDescent="0.3">
      <c r="A542" t="s">
        <v>555</v>
      </c>
      <c r="B542" t="s">
        <v>999</v>
      </c>
      <c r="C542" t="s">
        <v>1136</v>
      </c>
    </row>
    <row r="543" spans="1:3" x14ac:dyDescent="0.3">
      <c r="A543" t="s">
        <v>556</v>
      </c>
      <c r="B543" t="s">
        <v>997</v>
      </c>
      <c r="C543" t="s">
        <v>1139</v>
      </c>
    </row>
    <row r="544" spans="1:3" x14ac:dyDescent="0.3">
      <c r="A544" t="s">
        <v>557</v>
      </c>
      <c r="B544" t="s">
        <v>999</v>
      </c>
      <c r="C544" t="s">
        <v>1012</v>
      </c>
    </row>
    <row r="545" spans="1:3" x14ac:dyDescent="0.3">
      <c r="A545" t="s">
        <v>558</v>
      </c>
      <c r="B545" t="s">
        <v>999</v>
      </c>
      <c r="C545" t="s">
        <v>1067</v>
      </c>
    </row>
    <row r="546" spans="1:3" x14ac:dyDescent="0.3">
      <c r="A546" t="s">
        <v>559</v>
      </c>
      <c r="B546" t="s">
        <v>999</v>
      </c>
      <c r="C546" t="s">
        <v>1000</v>
      </c>
    </row>
    <row r="547" spans="1:3" x14ac:dyDescent="0.3">
      <c r="A547" t="s">
        <v>560</v>
      </c>
      <c r="B547" t="s">
        <v>997</v>
      </c>
      <c r="C547" t="s">
        <v>1115</v>
      </c>
    </row>
    <row r="548" spans="1:3" x14ac:dyDescent="0.3">
      <c r="A548" t="s">
        <v>561</v>
      </c>
      <c r="B548" t="s">
        <v>999</v>
      </c>
      <c r="C548" t="s">
        <v>1138</v>
      </c>
    </row>
    <row r="549" spans="1:3" x14ac:dyDescent="0.3">
      <c r="A549" t="s">
        <v>562</v>
      </c>
      <c r="B549" t="s">
        <v>994</v>
      </c>
      <c r="C549" t="s">
        <v>1078</v>
      </c>
    </row>
    <row r="550" spans="1:3" x14ac:dyDescent="0.3">
      <c r="A550" t="s">
        <v>563</v>
      </c>
      <c r="B550" t="s">
        <v>999</v>
      </c>
      <c r="C550" t="s">
        <v>1081</v>
      </c>
    </row>
    <row r="551" spans="1:3" x14ac:dyDescent="0.3">
      <c r="A551" t="s">
        <v>564</v>
      </c>
      <c r="B551" t="s">
        <v>994</v>
      </c>
      <c r="C551" t="s">
        <v>1066</v>
      </c>
    </row>
    <row r="552" spans="1:3" x14ac:dyDescent="0.3">
      <c r="A552" t="s">
        <v>565</v>
      </c>
      <c r="B552" t="s">
        <v>999</v>
      </c>
      <c r="C552" t="s">
        <v>1136</v>
      </c>
    </row>
    <row r="553" spans="1:3" x14ac:dyDescent="0.3">
      <c r="A553" t="s">
        <v>566</v>
      </c>
      <c r="B553" t="s">
        <v>1017</v>
      </c>
      <c r="C553" t="s">
        <v>1033</v>
      </c>
    </row>
    <row r="554" spans="1:3" x14ac:dyDescent="0.3">
      <c r="A554" t="s">
        <v>567</v>
      </c>
      <c r="B554" t="s">
        <v>994</v>
      </c>
      <c r="C554" t="s">
        <v>1026</v>
      </c>
    </row>
    <row r="555" spans="1:3" x14ac:dyDescent="0.3">
      <c r="A555" t="s">
        <v>568</v>
      </c>
      <c r="B555" t="s">
        <v>1017</v>
      </c>
      <c r="C555" t="s">
        <v>1140</v>
      </c>
    </row>
    <row r="556" spans="1:3" x14ac:dyDescent="0.3">
      <c r="A556" t="s">
        <v>569</v>
      </c>
      <c r="B556" t="s">
        <v>994</v>
      </c>
      <c r="C556" t="s">
        <v>1048</v>
      </c>
    </row>
    <row r="557" spans="1:3" x14ac:dyDescent="0.3">
      <c r="A557" t="s">
        <v>570</v>
      </c>
      <c r="B557" t="s">
        <v>1017</v>
      </c>
      <c r="C557" t="s">
        <v>1140</v>
      </c>
    </row>
    <row r="558" spans="1:3" x14ac:dyDescent="0.3">
      <c r="A558" t="s">
        <v>571</v>
      </c>
      <c r="B558" t="s">
        <v>999</v>
      </c>
      <c r="C558" t="s">
        <v>1030</v>
      </c>
    </row>
    <row r="559" spans="1:3" x14ac:dyDescent="0.3">
      <c r="A559" t="s">
        <v>572</v>
      </c>
      <c r="B559" t="s">
        <v>999</v>
      </c>
      <c r="C559" t="s">
        <v>1150</v>
      </c>
    </row>
    <row r="560" spans="1:3" x14ac:dyDescent="0.3">
      <c r="A560" t="s">
        <v>573</v>
      </c>
      <c r="B560" t="s">
        <v>994</v>
      </c>
      <c r="C560" t="s">
        <v>1149</v>
      </c>
    </row>
    <row r="561" spans="1:3" x14ac:dyDescent="0.3">
      <c r="A561" t="s">
        <v>574</v>
      </c>
      <c r="B561" t="s">
        <v>994</v>
      </c>
      <c r="C561" t="s">
        <v>1078</v>
      </c>
    </row>
    <row r="562" spans="1:3" x14ac:dyDescent="0.3">
      <c r="A562" t="s">
        <v>575</v>
      </c>
      <c r="B562" t="s">
        <v>999</v>
      </c>
      <c r="C562" t="s">
        <v>1128</v>
      </c>
    </row>
    <row r="563" spans="1:3" x14ac:dyDescent="0.3">
      <c r="A563" t="s">
        <v>576</v>
      </c>
      <c r="B563" t="s">
        <v>1017</v>
      </c>
      <c r="C563" t="s">
        <v>1021</v>
      </c>
    </row>
    <row r="564" spans="1:3" x14ac:dyDescent="0.3">
      <c r="A564" t="s">
        <v>577</v>
      </c>
      <c r="B564" t="s">
        <v>999</v>
      </c>
      <c r="C564" t="s">
        <v>1101</v>
      </c>
    </row>
    <row r="565" spans="1:3" x14ac:dyDescent="0.3">
      <c r="A565" t="s">
        <v>578</v>
      </c>
      <c r="B565" t="s">
        <v>999</v>
      </c>
      <c r="C565" t="s">
        <v>1175</v>
      </c>
    </row>
    <row r="566" spans="1:3" x14ac:dyDescent="0.3">
      <c r="A566" t="s">
        <v>579</v>
      </c>
      <c r="B566" t="s">
        <v>1001</v>
      </c>
      <c r="C566" t="s">
        <v>1168</v>
      </c>
    </row>
    <row r="567" spans="1:3" x14ac:dyDescent="0.3">
      <c r="A567" t="s">
        <v>580</v>
      </c>
      <c r="B567" t="s">
        <v>999</v>
      </c>
      <c r="C567" t="s">
        <v>1148</v>
      </c>
    </row>
    <row r="568" spans="1:3" x14ac:dyDescent="0.3">
      <c r="A568" t="s">
        <v>581</v>
      </c>
      <c r="B568" t="s">
        <v>999</v>
      </c>
      <c r="C568" t="s">
        <v>1102</v>
      </c>
    </row>
    <row r="569" spans="1:3" x14ac:dyDescent="0.3">
      <c r="A569" t="s">
        <v>582</v>
      </c>
      <c r="B569" t="s">
        <v>1001</v>
      </c>
      <c r="C569" t="s">
        <v>1158</v>
      </c>
    </row>
    <row r="570" spans="1:3" x14ac:dyDescent="0.3">
      <c r="A570" t="s">
        <v>583</v>
      </c>
      <c r="B570" t="s">
        <v>997</v>
      </c>
      <c r="C570" t="s">
        <v>1139</v>
      </c>
    </row>
    <row r="571" spans="1:3" x14ac:dyDescent="0.3">
      <c r="A571" t="s">
        <v>584</v>
      </c>
      <c r="B571" t="s">
        <v>1017</v>
      </c>
      <c r="C571" t="s">
        <v>1031</v>
      </c>
    </row>
    <row r="572" spans="1:3" x14ac:dyDescent="0.3">
      <c r="A572" t="s">
        <v>585</v>
      </c>
      <c r="B572" t="s">
        <v>1017</v>
      </c>
      <c r="C572" t="s">
        <v>1031</v>
      </c>
    </row>
    <row r="573" spans="1:3" x14ac:dyDescent="0.3">
      <c r="A573" t="s">
        <v>586</v>
      </c>
      <c r="B573" t="s">
        <v>999</v>
      </c>
      <c r="C573" t="s">
        <v>1035</v>
      </c>
    </row>
    <row r="574" spans="1:3" x14ac:dyDescent="0.3">
      <c r="A574" t="s">
        <v>587</v>
      </c>
      <c r="B574" t="s">
        <v>999</v>
      </c>
      <c r="C574" t="s">
        <v>1110</v>
      </c>
    </row>
    <row r="575" spans="1:3" x14ac:dyDescent="0.3">
      <c r="A575" t="s">
        <v>588</v>
      </c>
      <c r="B575" t="s">
        <v>994</v>
      </c>
      <c r="C575" t="s">
        <v>1058</v>
      </c>
    </row>
    <row r="576" spans="1:3" x14ac:dyDescent="0.3">
      <c r="A576" t="s">
        <v>589</v>
      </c>
      <c r="B576" t="s">
        <v>999</v>
      </c>
      <c r="C576" t="s">
        <v>1176</v>
      </c>
    </row>
    <row r="577" spans="1:3" x14ac:dyDescent="0.3">
      <c r="A577" t="s">
        <v>590</v>
      </c>
      <c r="B577" t="s">
        <v>1017</v>
      </c>
      <c r="C577" t="s">
        <v>1100</v>
      </c>
    </row>
    <row r="578" spans="1:3" x14ac:dyDescent="0.3">
      <c r="A578" t="s">
        <v>591</v>
      </c>
      <c r="B578" t="s">
        <v>1007</v>
      </c>
      <c r="C578" t="s">
        <v>1154</v>
      </c>
    </row>
    <row r="579" spans="1:3" x14ac:dyDescent="0.3">
      <c r="A579" t="s">
        <v>592</v>
      </c>
      <c r="B579" t="s">
        <v>999</v>
      </c>
      <c r="C579" t="s">
        <v>1110</v>
      </c>
    </row>
    <row r="580" spans="1:3" x14ac:dyDescent="0.3">
      <c r="A580" t="s">
        <v>593</v>
      </c>
      <c r="B580" t="s">
        <v>994</v>
      </c>
      <c r="C580" t="s">
        <v>1129</v>
      </c>
    </row>
    <row r="581" spans="1:3" x14ac:dyDescent="0.3">
      <c r="A581" t="s">
        <v>594</v>
      </c>
      <c r="B581" t="s">
        <v>1007</v>
      </c>
      <c r="C581" t="s">
        <v>1134</v>
      </c>
    </row>
    <row r="582" spans="1:3" x14ac:dyDescent="0.3">
      <c r="A582" t="s">
        <v>595</v>
      </c>
      <c r="B582" t="s">
        <v>999</v>
      </c>
      <c r="C582" t="s">
        <v>1089</v>
      </c>
    </row>
    <row r="583" spans="1:3" x14ac:dyDescent="0.3">
      <c r="A583" t="s">
        <v>596</v>
      </c>
      <c r="B583" t="s">
        <v>999</v>
      </c>
      <c r="C583" t="s">
        <v>1152</v>
      </c>
    </row>
    <row r="584" spans="1:3" x14ac:dyDescent="0.3">
      <c r="A584" t="s">
        <v>597</v>
      </c>
      <c r="B584" t="s">
        <v>1001</v>
      </c>
      <c r="C584" t="s">
        <v>1174</v>
      </c>
    </row>
    <row r="585" spans="1:3" x14ac:dyDescent="0.3">
      <c r="A585" t="s">
        <v>598</v>
      </c>
      <c r="B585" t="s">
        <v>999</v>
      </c>
      <c r="C585" t="s">
        <v>1090</v>
      </c>
    </row>
    <row r="586" spans="1:3" x14ac:dyDescent="0.3">
      <c r="A586" t="s">
        <v>599</v>
      </c>
      <c r="B586" t="s">
        <v>1017</v>
      </c>
      <c r="C586" t="s">
        <v>1142</v>
      </c>
    </row>
    <row r="587" spans="1:3" x14ac:dyDescent="0.3">
      <c r="A587" t="s">
        <v>600</v>
      </c>
      <c r="B587" t="s">
        <v>994</v>
      </c>
      <c r="C587" t="s">
        <v>1072</v>
      </c>
    </row>
    <row r="588" spans="1:3" x14ac:dyDescent="0.3">
      <c r="A588" t="s">
        <v>601</v>
      </c>
      <c r="B588" t="s">
        <v>1017</v>
      </c>
      <c r="C588" t="s">
        <v>1075</v>
      </c>
    </row>
    <row r="589" spans="1:3" x14ac:dyDescent="0.3">
      <c r="A589" t="s">
        <v>602</v>
      </c>
      <c r="B589" t="s">
        <v>999</v>
      </c>
      <c r="C589" t="s">
        <v>1147</v>
      </c>
    </row>
    <row r="590" spans="1:3" x14ac:dyDescent="0.3">
      <c r="A590" t="s">
        <v>603</v>
      </c>
      <c r="B590" t="s">
        <v>997</v>
      </c>
      <c r="C590" t="s">
        <v>1115</v>
      </c>
    </row>
    <row r="591" spans="1:3" x14ac:dyDescent="0.3">
      <c r="A591" t="s">
        <v>604</v>
      </c>
      <c r="B591" t="s">
        <v>999</v>
      </c>
      <c r="C591" t="s">
        <v>1035</v>
      </c>
    </row>
    <row r="592" spans="1:3" x14ac:dyDescent="0.3">
      <c r="A592" t="s">
        <v>605</v>
      </c>
      <c r="B592" t="s">
        <v>994</v>
      </c>
      <c r="C592" t="s">
        <v>1120</v>
      </c>
    </row>
    <row r="593" spans="1:3" x14ac:dyDescent="0.3">
      <c r="A593" t="s">
        <v>606</v>
      </c>
      <c r="B593" t="s">
        <v>999</v>
      </c>
      <c r="C593" t="s">
        <v>1084</v>
      </c>
    </row>
    <row r="594" spans="1:3" x14ac:dyDescent="0.3">
      <c r="A594" t="s">
        <v>607</v>
      </c>
      <c r="B594" t="s">
        <v>994</v>
      </c>
      <c r="C594" t="s">
        <v>1058</v>
      </c>
    </row>
    <row r="595" spans="1:3" x14ac:dyDescent="0.3">
      <c r="A595" t="s">
        <v>608</v>
      </c>
      <c r="B595" t="s">
        <v>994</v>
      </c>
      <c r="C595" t="s">
        <v>1078</v>
      </c>
    </row>
    <row r="596" spans="1:3" x14ac:dyDescent="0.3">
      <c r="A596" t="s">
        <v>609</v>
      </c>
      <c r="B596" t="s">
        <v>1017</v>
      </c>
      <c r="C596" t="s">
        <v>1043</v>
      </c>
    </row>
    <row r="597" spans="1:3" x14ac:dyDescent="0.3">
      <c r="A597" t="s">
        <v>610</v>
      </c>
      <c r="B597" t="s">
        <v>1017</v>
      </c>
      <c r="C597" t="s">
        <v>1050</v>
      </c>
    </row>
    <row r="598" spans="1:3" x14ac:dyDescent="0.3">
      <c r="A598" t="s">
        <v>611</v>
      </c>
      <c r="B598" t="s">
        <v>999</v>
      </c>
      <c r="C598" t="s">
        <v>1177</v>
      </c>
    </row>
    <row r="599" spans="1:3" x14ac:dyDescent="0.3">
      <c r="A599" t="s">
        <v>612</v>
      </c>
      <c r="B599" t="s">
        <v>994</v>
      </c>
      <c r="C599" t="s">
        <v>1178</v>
      </c>
    </row>
    <row r="600" spans="1:3" x14ac:dyDescent="0.3">
      <c r="A600" t="s">
        <v>613</v>
      </c>
      <c r="B600" t="s">
        <v>999</v>
      </c>
      <c r="C600" t="s">
        <v>1147</v>
      </c>
    </row>
    <row r="601" spans="1:3" x14ac:dyDescent="0.3">
      <c r="A601" t="s">
        <v>614</v>
      </c>
      <c r="B601" t="s">
        <v>1017</v>
      </c>
      <c r="C601" t="s">
        <v>1031</v>
      </c>
    </row>
    <row r="602" spans="1:3" x14ac:dyDescent="0.3">
      <c r="A602" t="s">
        <v>615</v>
      </c>
      <c r="B602" t="s">
        <v>994</v>
      </c>
      <c r="C602" t="s">
        <v>1123</v>
      </c>
    </row>
    <row r="603" spans="1:3" x14ac:dyDescent="0.3">
      <c r="A603" t="s">
        <v>616</v>
      </c>
      <c r="B603" t="s">
        <v>994</v>
      </c>
      <c r="C603" t="s">
        <v>1160</v>
      </c>
    </row>
    <row r="604" spans="1:3" x14ac:dyDescent="0.3">
      <c r="A604" t="s">
        <v>617</v>
      </c>
      <c r="B604" t="s">
        <v>1001</v>
      </c>
      <c r="C604" t="s">
        <v>1155</v>
      </c>
    </row>
    <row r="605" spans="1:3" x14ac:dyDescent="0.3">
      <c r="A605" t="s">
        <v>618</v>
      </c>
      <c r="B605" t="s">
        <v>997</v>
      </c>
      <c r="C605" t="s">
        <v>1071</v>
      </c>
    </row>
    <row r="606" spans="1:3" x14ac:dyDescent="0.3">
      <c r="A606" t="s">
        <v>619</v>
      </c>
      <c r="B606" t="s">
        <v>999</v>
      </c>
      <c r="C606" t="s">
        <v>1020</v>
      </c>
    </row>
    <row r="607" spans="1:3" x14ac:dyDescent="0.3">
      <c r="A607" t="s">
        <v>620</v>
      </c>
      <c r="B607" t="s">
        <v>994</v>
      </c>
      <c r="C607" t="s">
        <v>1149</v>
      </c>
    </row>
    <row r="608" spans="1:3" x14ac:dyDescent="0.3">
      <c r="A608" t="s">
        <v>621</v>
      </c>
      <c r="B608" t="s">
        <v>994</v>
      </c>
      <c r="C608" t="s">
        <v>1179</v>
      </c>
    </row>
    <row r="609" spans="1:3" x14ac:dyDescent="0.3">
      <c r="A609" t="s">
        <v>622</v>
      </c>
      <c r="B609" t="s">
        <v>1001</v>
      </c>
      <c r="C609" t="s">
        <v>1070</v>
      </c>
    </row>
    <row r="610" spans="1:3" x14ac:dyDescent="0.3">
      <c r="A610" t="s">
        <v>623</v>
      </c>
      <c r="B610" t="s">
        <v>1017</v>
      </c>
      <c r="C610" t="s">
        <v>1036</v>
      </c>
    </row>
    <row r="611" spans="1:3" x14ac:dyDescent="0.3">
      <c r="A611" t="s">
        <v>624</v>
      </c>
      <c r="B611" t="s">
        <v>1017</v>
      </c>
      <c r="C611" t="s">
        <v>1031</v>
      </c>
    </row>
    <row r="612" spans="1:3" x14ac:dyDescent="0.3">
      <c r="A612" t="s">
        <v>625</v>
      </c>
      <c r="B612" t="s">
        <v>994</v>
      </c>
      <c r="C612" t="s">
        <v>1026</v>
      </c>
    </row>
    <row r="613" spans="1:3" x14ac:dyDescent="0.3">
      <c r="A613" t="s">
        <v>626</v>
      </c>
      <c r="B613" t="s">
        <v>999</v>
      </c>
      <c r="C613" t="s">
        <v>1180</v>
      </c>
    </row>
    <row r="614" spans="1:3" x14ac:dyDescent="0.3">
      <c r="A614" t="s">
        <v>627</v>
      </c>
      <c r="B614" t="s">
        <v>999</v>
      </c>
      <c r="C614" t="s">
        <v>1054</v>
      </c>
    </row>
    <row r="615" spans="1:3" x14ac:dyDescent="0.3">
      <c r="A615" t="s">
        <v>628</v>
      </c>
      <c r="B615" t="s">
        <v>997</v>
      </c>
      <c r="C615" t="s">
        <v>1139</v>
      </c>
    </row>
    <row r="616" spans="1:3" x14ac:dyDescent="0.3">
      <c r="A616" t="s">
        <v>629</v>
      </c>
      <c r="B616" t="s">
        <v>1017</v>
      </c>
      <c r="C616" t="s">
        <v>1140</v>
      </c>
    </row>
    <row r="617" spans="1:3" x14ac:dyDescent="0.3">
      <c r="A617" t="s">
        <v>630</v>
      </c>
      <c r="B617" t="s">
        <v>999</v>
      </c>
      <c r="C617" t="s">
        <v>1135</v>
      </c>
    </row>
    <row r="618" spans="1:3" x14ac:dyDescent="0.3">
      <c r="A618" t="s">
        <v>631</v>
      </c>
      <c r="B618" t="s">
        <v>999</v>
      </c>
      <c r="C618" t="s">
        <v>1146</v>
      </c>
    </row>
    <row r="619" spans="1:3" x14ac:dyDescent="0.3">
      <c r="A619" t="s">
        <v>632</v>
      </c>
      <c r="B619" t="s">
        <v>1001</v>
      </c>
      <c r="C619" t="s">
        <v>1161</v>
      </c>
    </row>
    <row r="620" spans="1:3" x14ac:dyDescent="0.3">
      <c r="A620" t="s">
        <v>633</v>
      </c>
      <c r="B620" t="s">
        <v>1001</v>
      </c>
      <c r="C620" t="s">
        <v>1159</v>
      </c>
    </row>
    <row r="621" spans="1:3" x14ac:dyDescent="0.3">
      <c r="A621" t="s">
        <v>634</v>
      </c>
      <c r="B621" t="s">
        <v>999</v>
      </c>
      <c r="C621" t="s">
        <v>1087</v>
      </c>
    </row>
    <row r="622" spans="1:3" x14ac:dyDescent="0.3">
      <c r="A622" t="s">
        <v>635</v>
      </c>
      <c r="B622" t="s">
        <v>999</v>
      </c>
      <c r="C622" t="s">
        <v>1020</v>
      </c>
    </row>
    <row r="623" spans="1:3" x14ac:dyDescent="0.3">
      <c r="A623" t="s">
        <v>636</v>
      </c>
      <c r="B623" t="s">
        <v>994</v>
      </c>
      <c r="C623" t="s">
        <v>1065</v>
      </c>
    </row>
    <row r="624" spans="1:3" x14ac:dyDescent="0.3">
      <c r="A624" t="s">
        <v>637</v>
      </c>
      <c r="B624" t="s">
        <v>994</v>
      </c>
      <c r="C624" t="s">
        <v>1171</v>
      </c>
    </row>
    <row r="625" spans="1:3" x14ac:dyDescent="0.3">
      <c r="A625" t="s">
        <v>638</v>
      </c>
      <c r="B625" t="s">
        <v>999</v>
      </c>
      <c r="C625" t="s">
        <v>1132</v>
      </c>
    </row>
    <row r="626" spans="1:3" x14ac:dyDescent="0.3">
      <c r="A626" t="s">
        <v>639</v>
      </c>
      <c r="B626" t="s">
        <v>999</v>
      </c>
      <c r="C626" t="s">
        <v>1087</v>
      </c>
    </row>
    <row r="627" spans="1:3" x14ac:dyDescent="0.3">
      <c r="A627" t="s">
        <v>640</v>
      </c>
      <c r="B627" t="s">
        <v>1001</v>
      </c>
      <c r="C627" t="s">
        <v>1156</v>
      </c>
    </row>
    <row r="628" spans="1:3" x14ac:dyDescent="0.3">
      <c r="A628" t="s">
        <v>641</v>
      </c>
      <c r="B628" t="s">
        <v>1017</v>
      </c>
      <c r="C628" t="s">
        <v>1140</v>
      </c>
    </row>
    <row r="629" spans="1:3" x14ac:dyDescent="0.3">
      <c r="A629" t="s">
        <v>642</v>
      </c>
      <c r="B629" t="s">
        <v>999</v>
      </c>
      <c r="C629" t="s">
        <v>1010</v>
      </c>
    </row>
    <row r="630" spans="1:3" x14ac:dyDescent="0.3">
      <c r="A630" t="s">
        <v>643</v>
      </c>
      <c r="B630" t="s">
        <v>999</v>
      </c>
      <c r="C630" t="s">
        <v>1092</v>
      </c>
    </row>
    <row r="631" spans="1:3" x14ac:dyDescent="0.3">
      <c r="A631" t="s">
        <v>644</v>
      </c>
      <c r="B631" t="s">
        <v>999</v>
      </c>
      <c r="C631" t="s">
        <v>1030</v>
      </c>
    </row>
    <row r="632" spans="1:3" x14ac:dyDescent="0.3">
      <c r="A632" t="s">
        <v>645</v>
      </c>
      <c r="B632" t="s">
        <v>999</v>
      </c>
      <c r="C632" t="s">
        <v>1092</v>
      </c>
    </row>
    <row r="633" spans="1:3" x14ac:dyDescent="0.3">
      <c r="A633" t="s">
        <v>646</v>
      </c>
      <c r="B633" t="s">
        <v>999</v>
      </c>
      <c r="C633" t="s">
        <v>1032</v>
      </c>
    </row>
    <row r="634" spans="1:3" x14ac:dyDescent="0.3">
      <c r="A634" t="s">
        <v>647</v>
      </c>
      <c r="B634" t="s">
        <v>1017</v>
      </c>
      <c r="C634" t="s">
        <v>1094</v>
      </c>
    </row>
    <row r="635" spans="1:3" x14ac:dyDescent="0.3">
      <c r="A635" t="s">
        <v>648</v>
      </c>
      <c r="B635" t="s">
        <v>999</v>
      </c>
      <c r="C635" t="s">
        <v>1132</v>
      </c>
    </row>
    <row r="636" spans="1:3" x14ac:dyDescent="0.3">
      <c r="A636" t="s">
        <v>649</v>
      </c>
      <c r="B636" t="s">
        <v>994</v>
      </c>
      <c r="C636" t="s">
        <v>1062</v>
      </c>
    </row>
    <row r="637" spans="1:3" x14ac:dyDescent="0.3">
      <c r="A637" t="s">
        <v>650</v>
      </c>
      <c r="B637" t="s">
        <v>999</v>
      </c>
      <c r="C637" t="s">
        <v>1035</v>
      </c>
    </row>
    <row r="638" spans="1:3" x14ac:dyDescent="0.3">
      <c r="A638" t="s">
        <v>651</v>
      </c>
      <c r="B638" t="s">
        <v>994</v>
      </c>
      <c r="C638" t="s">
        <v>1088</v>
      </c>
    </row>
    <row r="639" spans="1:3" x14ac:dyDescent="0.3">
      <c r="A639" t="s">
        <v>652</v>
      </c>
      <c r="B639" t="s">
        <v>994</v>
      </c>
      <c r="C639" t="s">
        <v>1064</v>
      </c>
    </row>
    <row r="640" spans="1:3" x14ac:dyDescent="0.3">
      <c r="A640" t="s">
        <v>653</v>
      </c>
      <c r="B640" t="s">
        <v>999</v>
      </c>
      <c r="C640" t="s">
        <v>1032</v>
      </c>
    </row>
    <row r="641" spans="1:3" x14ac:dyDescent="0.3">
      <c r="A641" t="s">
        <v>654</v>
      </c>
      <c r="B641" t="s">
        <v>994</v>
      </c>
      <c r="C641" t="s">
        <v>1047</v>
      </c>
    </row>
    <row r="642" spans="1:3" x14ac:dyDescent="0.3">
      <c r="A642" t="s">
        <v>655</v>
      </c>
      <c r="B642" t="s">
        <v>999</v>
      </c>
      <c r="C642" t="s">
        <v>1089</v>
      </c>
    </row>
    <row r="643" spans="1:3" x14ac:dyDescent="0.3">
      <c r="A643" t="s">
        <v>656</v>
      </c>
      <c r="B643" t="s">
        <v>999</v>
      </c>
      <c r="C643" t="s">
        <v>1138</v>
      </c>
    </row>
    <row r="644" spans="1:3" x14ac:dyDescent="0.3">
      <c r="A644" t="s">
        <v>657</v>
      </c>
      <c r="B644" t="s">
        <v>999</v>
      </c>
      <c r="C644" t="s">
        <v>1152</v>
      </c>
    </row>
    <row r="645" spans="1:3" x14ac:dyDescent="0.3">
      <c r="A645" t="s">
        <v>658</v>
      </c>
      <c r="B645" t="s">
        <v>1001</v>
      </c>
      <c r="C645" t="s">
        <v>1082</v>
      </c>
    </row>
    <row r="646" spans="1:3" x14ac:dyDescent="0.3">
      <c r="A646" t="s">
        <v>659</v>
      </c>
      <c r="B646" t="s">
        <v>999</v>
      </c>
      <c r="C646" t="s">
        <v>1109</v>
      </c>
    </row>
    <row r="647" spans="1:3" x14ac:dyDescent="0.3">
      <c r="A647" t="s">
        <v>660</v>
      </c>
      <c r="B647" t="s">
        <v>994</v>
      </c>
      <c r="C647" t="s">
        <v>1125</v>
      </c>
    </row>
    <row r="648" spans="1:3" x14ac:dyDescent="0.3">
      <c r="A648" t="s">
        <v>661</v>
      </c>
      <c r="B648" t="s">
        <v>997</v>
      </c>
      <c r="C648" t="s">
        <v>1038</v>
      </c>
    </row>
    <row r="649" spans="1:3" x14ac:dyDescent="0.3">
      <c r="A649" t="s">
        <v>662</v>
      </c>
      <c r="B649" t="s">
        <v>994</v>
      </c>
      <c r="C649" t="s">
        <v>1099</v>
      </c>
    </row>
    <row r="650" spans="1:3" x14ac:dyDescent="0.3">
      <c r="A650" t="s">
        <v>663</v>
      </c>
      <c r="B650" t="s">
        <v>999</v>
      </c>
      <c r="C650" t="s">
        <v>1177</v>
      </c>
    </row>
    <row r="651" spans="1:3" x14ac:dyDescent="0.3">
      <c r="A651" t="s">
        <v>664</v>
      </c>
      <c r="B651" t="s">
        <v>997</v>
      </c>
      <c r="C651" t="s">
        <v>1126</v>
      </c>
    </row>
    <row r="652" spans="1:3" x14ac:dyDescent="0.3">
      <c r="A652" t="s">
        <v>665</v>
      </c>
      <c r="B652" t="s">
        <v>1017</v>
      </c>
      <c r="C652" t="s">
        <v>1021</v>
      </c>
    </row>
    <row r="653" spans="1:3" x14ac:dyDescent="0.3">
      <c r="A653" t="s">
        <v>666</v>
      </c>
      <c r="B653" t="s">
        <v>999</v>
      </c>
      <c r="C653" t="s">
        <v>1114</v>
      </c>
    </row>
    <row r="654" spans="1:3" x14ac:dyDescent="0.3">
      <c r="A654" t="s">
        <v>667</v>
      </c>
      <c r="B654" t="s">
        <v>994</v>
      </c>
      <c r="C654" t="s">
        <v>1120</v>
      </c>
    </row>
    <row r="655" spans="1:3" x14ac:dyDescent="0.3">
      <c r="A655" t="s">
        <v>668</v>
      </c>
      <c r="B655" t="s">
        <v>997</v>
      </c>
      <c r="C655" t="s">
        <v>1139</v>
      </c>
    </row>
    <row r="656" spans="1:3" x14ac:dyDescent="0.3">
      <c r="A656" t="s">
        <v>669</v>
      </c>
      <c r="B656" t="s">
        <v>994</v>
      </c>
      <c r="C656" t="s">
        <v>1166</v>
      </c>
    </row>
    <row r="657" spans="1:3" x14ac:dyDescent="0.3">
      <c r="A657" t="s">
        <v>670</v>
      </c>
      <c r="B657" t="s">
        <v>994</v>
      </c>
      <c r="C657" t="s">
        <v>1163</v>
      </c>
    </row>
    <row r="658" spans="1:3" x14ac:dyDescent="0.3">
      <c r="A658" t="s">
        <v>671</v>
      </c>
      <c r="B658" t="s">
        <v>1017</v>
      </c>
      <c r="C658" t="s">
        <v>1124</v>
      </c>
    </row>
    <row r="659" spans="1:3" x14ac:dyDescent="0.3">
      <c r="A659" t="s">
        <v>672</v>
      </c>
      <c r="B659" t="s">
        <v>1001</v>
      </c>
      <c r="C659" t="s">
        <v>1174</v>
      </c>
    </row>
    <row r="660" spans="1:3" x14ac:dyDescent="0.3">
      <c r="A660" t="s">
        <v>673</v>
      </c>
      <c r="B660" t="s">
        <v>994</v>
      </c>
      <c r="C660" t="s">
        <v>1153</v>
      </c>
    </row>
    <row r="661" spans="1:3" x14ac:dyDescent="0.3">
      <c r="A661" t="s">
        <v>674</v>
      </c>
      <c r="B661" t="s">
        <v>999</v>
      </c>
      <c r="C661" t="s">
        <v>1110</v>
      </c>
    </row>
    <row r="662" spans="1:3" x14ac:dyDescent="0.3">
      <c r="A662" t="s">
        <v>675</v>
      </c>
      <c r="B662" t="s">
        <v>999</v>
      </c>
      <c r="C662" t="s">
        <v>1148</v>
      </c>
    </row>
    <row r="663" spans="1:3" x14ac:dyDescent="0.3">
      <c r="A663" t="s">
        <v>676</v>
      </c>
      <c r="B663" t="s">
        <v>999</v>
      </c>
      <c r="C663" t="s">
        <v>1111</v>
      </c>
    </row>
    <row r="664" spans="1:3" x14ac:dyDescent="0.3">
      <c r="A664" t="s">
        <v>677</v>
      </c>
      <c r="B664" t="s">
        <v>1001</v>
      </c>
      <c r="C664" t="s">
        <v>1091</v>
      </c>
    </row>
    <row r="665" spans="1:3" x14ac:dyDescent="0.3">
      <c r="A665" t="s">
        <v>678</v>
      </c>
      <c r="B665" t="s">
        <v>999</v>
      </c>
      <c r="C665" t="s">
        <v>1111</v>
      </c>
    </row>
    <row r="666" spans="1:3" x14ac:dyDescent="0.3">
      <c r="A666" t="s">
        <v>679</v>
      </c>
      <c r="B666" t="s">
        <v>994</v>
      </c>
      <c r="C666" t="s">
        <v>1120</v>
      </c>
    </row>
    <row r="667" spans="1:3" x14ac:dyDescent="0.3">
      <c r="A667" t="s">
        <v>680</v>
      </c>
      <c r="B667" t="s">
        <v>999</v>
      </c>
      <c r="C667" t="s">
        <v>1054</v>
      </c>
    </row>
    <row r="668" spans="1:3" x14ac:dyDescent="0.3">
      <c r="A668" t="s">
        <v>681</v>
      </c>
      <c r="B668" t="s">
        <v>1017</v>
      </c>
      <c r="C668" t="s">
        <v>1061</v>
      </c>
    </row>
    <row r="669" spans="1:3" x14ac:dyDescent="0.3">
      <c r="A669" t="s">
        <v>682</v>
      </c>
      <c r="B669" t="s">
        <v>997</v>
      </c>
      <c r="C669" t="s">
        <v>1038</v>
      </c>
    </row>
    <row r="670" spans="1:3" x14ac:dyDescent="0.3">
      <c r="A670" t="s">
        <v>683</v>
      </c>
      <c r="B670" t="s">
        <v>994</v>
      </c>
      <c r="C670" t="s">
        <v>1113</v>
      </c>
    </row>
    <row r="671" spans="1:3" x14ac:dyDescent="0.3">
      <c r="A671" t="s">
        <v>684</v>
      </c>
      <c r="B671" t="s">
        <v>999</v>
      </c>
      <c r="C671" t="s">
        <v>1087</v>
      </c>
    </row>
    <row r="672" spans="1:3" x14ac:dyDescent="0.3">
      <c r="A672" t="s">
        <v>685</v>
      </c>
      <c r="B672" t="s">
        <v>1017</v>
      </c>
      <c r="C672" t="s">
        <v>1075</v>
      </c>
    </row>
    <row r="673" spans="1:3" x14ac:dyDescent="0.3">
      <c r="A673" t="s">
        <v>686</v>
      </c>
      <c r="B673" t="s">
        <v>999</v>
      </c>
      <c r="C673" t="s">
        <v>1089</v>
      </c>
    </row>
    <row r="674" spans="1:3" x14ac:dyDescent="0.3">
      <c r="A674" t="s">
        <v>687</v>
      </c>
      <c r="B674" t="s">
        <v>994</v>
      </c>
      <c r="C674" t="s">
        <v>1149</v>
      </c>
    </row>
    <row r="675" spans="1:3" x14ac:dyDescent="0.3">
      <c r="A675" t="s">
        <v>688</v>
      </c>
      <c r="B675" t="s">
        <v>1001</v>
      </c>
      <c r="C675" t="s">
        <v>1174</v>
      </c>
    </row>
    <row r="676" spans="1:3" x14ac:dyDescent="0.3">
      <c r="A676" t="s">
        <v>689</v>
      </c>
      <c r="B676" t="s">
        <v>1017</v>
      </c>
      <c r="C676" t="s">
        <v>1036</v>
      </c>
    </row>
    <row r="677" spans="1:3" x14ac:dyDescent="0.3">
      <c r="A677" t="s">
        <v>690</v>
      </c>
      <c r="B677" t="s">
        <v>1017</v>
      </c>
      <c r="C677" t="s">
        <v>1019</v>
      </c>
    </row>
    <row r="678" spans="1:3" x14ac:dyDescent="0.3">
      <c r="A678" t="s">
        <v>691</v>
      </c>
      <c r="B678" t="s">
        <v>994</v>
      </c>
      <c r="C678" t="s">
        <v>1088</v>
      </c>
    </row>
    <row r="679" spans="1:3" x14ac:dyDescent="0.3">
      <c r="A679" t="s">
        <v>692</v>
      </c>
      <c r="B679" t="s">
        <v>1007</v>
      </c>
      <c r="C679" t="s">
        <v>1103</v>
      </c>
    </row>
    <row r="680" spans="1:3" x14ac:dyDescent="0.3">
      <c r="A680" t="s">
        <v>693</v>
      </c>
      <c r="B680" t="s">
        <v>1001</v>
      </c>
      <c r="C680" t="s">
        <v>1055</v>
      </c>
    </row>
    <row r="681" spans="1:3" x14ac:dyDescent="0.3">
      <c r="A681" t="s">
        <v>694</v>
      </c>
      <c r="B681" t="s">
        <v>994</v>
      </c>
      <c r="C681" t="s">
        <v>1117</v>
      </c>
    </row>
    <row r="682" spans="1:3" x14ac:dyDescent="0.3">
      <c r="A682" t="s">
        <v>695</v>
      </c>
      <c r="B682" t="s">
        <v>999</v>
      </c>
      <c r="C682" t="s">
        <v>1000</v>
      </c>
    </row>
    <row r="683" spans="1:3" x14ac:dyDescent="0.3">
      <c r="A683" t="s">
        <v>696</v>
      </c>
      <c r="B683" t="s">
        <v>1017</v>
      </c>
      <c r="C683" t="s">
        <v>1019</v>
      </c>
    </row>
    <row r="684" spans="1:3" x14ac:dyDescent="0.3">
      <c r="A684" t="s">
        <v>697</v>
      </c>
      <c r="B684" t="s">
        <v>997</v>
      </c>
      <c r="C684" t="s">
        <v>1063</v>
      </c>
    </row>
    <row r="685" spans="1:3" x14ac:dyDescent="0.3">
      <c r="A685" t="s">
        <v>698</v>
      </c>
      <c r="B685" t="s">
        <v>999</v>
      </c>
      <c r="C685" t="s">
        <v>1102</v>
      </c>
    </row>
    <row r="686" spans="1:3" x14ac:dyDescent="0.3">
      <c r="A686" t="s">
        <v>699</v>
      </c>
      <c r="B686" t="s">
        <v>997</v>
      </c>
      <c r="C686" t="s">
        <v>1006</v>
      </c>
    </row>
    <row r="687" spans="1:3" x14ac:dyDescent="0.3">
      <c r="A687" t="s">
        <v>700</v>
      </c>
      <c r="B687" t="s">
        <v>999</v>
      </c>
      <c r="C687" t="s">
        <v>1107</v>
      </c>
    </row>
    <row r="688" spans="1:3" x14ac:dyDescent="0.3">
      <c r="A688" t="s">
        <v>701</v>
      </c>
      <c r="B688" t="s">
        <v>994</v>
      </c>
      <c r="C688" t="s">
        <v>1088</v>
      </c>
    </row>
    <row r="689" spans="1:3" x14ac:dyDescent="0.3">
      <c r="A689" t="s">
        <v>702</v>
      </c>
      <c r="B689" t="s">
        <v>1017</v>
      </c>
      <c r="C689" t="s">
        <v>1034</v>
      </c>
    </row>
    <row r="690" spans="1:3" x14ac:dyDescent="0.3">
      <c r="A690" t="s">
        <v>703</v>
      </c>
      <c r="B690" t="s">
        <v>1017</v>
      </c>
      <c r="C690" t="s">
        <v>1127</v>
      </c>
    </row>
    <row r="691" spans="1:3" x14ac:dyDescent="0.3">
      <c r="A691" t="s">
        <v>704</v>
      </c>
      <c r="B691" t="s">
        <v>1001</v>
      </c>
      <c r="C691" t="s">
        <v>1082</v>
      </c>
    </row>
    <row r="692" spans="1:3" x14ac:dyDescent="0.3">
      <c r="A692" t="s">
        <v>705</v>
      </c>
      <c r="B692" t="s">
        <v>1001</v>
      </c>
      <c r="C692" t="s">
        <v>1161</v>
      </c>
    </row>
    <row r="693" spans="1:3" x14ac:dyDescent="0.3">
      <c r="A693" t="s">
        <v>706</v>
      </c>
      <c r="B693" t="s">
        <v>994</v>
      </c>
      <c r="C693" t="s">
        <v>1074</v>
      </c>
    </row>
    <row r="694" spans="1:3" x14ac:dyDescent="0.3">
      <c r="A694" t="s">
        <v>707</v>
      </c>
      <c r="B694" t="s">
        <v>1017</v>
      </c>
      <c r="C694" t="s">
        <v>1143</v>
      </c>
    </row>
    <row r="695" spans="1:3" x14ac:dyDescent="0.3">
      <c r="A695" t="s">
        <v>708</v>
      </c>
      <c r="B695" t="s">
        <v>994</v>
      </c>
      <c r="C695" t="s">
        <v>1029</v>
      </c>
    </row>
    <row r="696" spans="1:3" x14ac:dyDescent="0.3">
      <c r="A696" t="s">
        <v>709</v>
      </c>
      <c r="B696" t="s">
        <v>999</v>
      </c>
      <c r="C696" t="s">
        <v>1167</v>
      </c>
    </row>
    <row r="697" spans="1:3" x14ac:dyDescent="0.3">
      <c r="A697" t="s">
        <v>710</v>
      </c>
      <c r="B697" t="s">
        <v>999</v>
      </c>
      <c r="C697" t="s">
        <v>1116</v>
      </c>
    </row>
    <row r="698" spans="1:3" x14ac:dyDescent="0.3">
      <c r="A698" t="s">
        <v>711</v>
      </c>
      <c r="B698" t="s">
        <v>994</v>
      </c>
      <c r="C698" t="s">
        <v>1099</v>
      </c>
    </row>
    <row r="699" spans="1:3" x14ac:dyDescent="0.3">
      <c r="A699" t="s">
        <v>712</v>
      </c>
      <c r="B699" t="s">
        <v>994</v>
      </c>
      <c r="C699" t="s">
        <v>1166</v>
      </c>
    </row>
    <row r="700" spans="1:3" x14ac:dyDescent="0.3">
      <c r="A700" t="s">
        <v>713</v>
      </c>
      <c r="B700" t="s">
        <v>1017</v>
      </c>
      <c r="C700" t="s">
        <v>1181</v>
      </c>
    </row>
    <row r="701" spans="1:3" x14ac:dyDescent="0.3">
      <c r="A701" t="s">
        <v>714</v>
      </c>
      <c r="B701" t="s">
        <v>994</v>
      </c>
      <c r="C701" t="s">
        <v>1064</v>
      </c>
    </row>
    <row r="702" spans="1:3" x14ac:dyDescent="0.3">
      <c r="A702" t="s">
        <v>715</v>
      </c>
      <c r="B702" t="s">
        <v>1017</v>
      </c>
      <c r="C702" t="s">
        <v>1127</v>
      </c>
    </row>
    <row r="703" spans="1:3" x14ac:dyDescent="0.3">
      <c r="A703" t="s">
        <v>716</v>
      </c>
      <c r="B703" t="s">
        <v>1017</v>
      </c>
      <c r="C703" t="s">
        <v>1085</v>
      </c>
    </row>
    <row r="704" spans="1:3" x14ac:dyDescent="0.3">
      <c r="A704" t="s">
        <v>717</v>
      </c>
      <c r="B704" t="s">
        <v>1017</v>
      </c>
      <c r="C704" t="s">
        <v>1094</v>
      </c>
    </row>
    <row r="705" spans="1:3" x14ac:dyDescent="0.3">
      <c r="A705" t="s">
        <v>718</v>
      </c>
      <c r="B705" t="s">
        <v>994</v>
      </c>
      <c r="C705" t="s">
        <v>1083</v>
      </c>
    </row>
    <row r="706" spans="1:3" x14ac:dyDescent="0.3">
      <c r="A706" t="s">
        <v>719</v>
      </c>
      <c r="B706" t="s">
        <v>999</v>
      </c>
      <c r="C706" t="s">
        <v>1011</v>
      </c>
    </row>
    <row r="707" spans="1:3" x14ac:dyDescent="0.3">
      <c r="A707" t="s">
        <v>720</v>
      </c>
      <c r="B707" t="s">
        <v>999</v>
      </c>
      <c r="C707" t="s">
        <v>1013</v>
      </c>
    </row>
    <row r="708" spans="1:3" x14ac:dyDescent="0.3">
      <c r="A708" t="s">
        <v>721</v>
      </c>
      <c r="B708" t="s">
        <v>997</v>
      </c>
      <c r="C708" t="s">
        <v>1121</v>
      </c>
    </row>
    <row r="709" spans="1:3" x14ac:dyDescent="0.3">
      <c r="A709" t="s">
        <v>722</v>
      </c>
      <c r="B709" t="s">
        <v>999</v>
      </c>
      <c r="C709" t="s">
        <v>1138</v>
      </c>
    </row>
    <row r="710" spans="1:3" x14ac:dyDescent="0.3">
      <c r="A710" t="s">
        <v>723</v>
      </c>
      <c r="B710" t="s">
        <v>999</v>
      </c>
      <c r="C710" t="s">
        <v>1095</v>
      </c>
    </row>
    <row r="711" spans="1:3" x14ac:dyDescent="0.3">
      <c r="A711" t="s">
        <v>724</v>
      </c>
      <c r="B711" t="s">
        <v>994</v>
      </c>
      <c r="C711" t="s">
        <v>1072</v>
      </c>
    </row>
    <row r="712" spans="1:3" x14ac:dyDescent="0.3">
      <c r="A712" t="s">
        <v>725</v>
      </c>
      <c r="B712" t="s">
        <v>997</v>
      </c>
      <c r="C712" t="s">
        <v>1071</v>
      </c>
    </row>
    <row r="713" spans="1:3" x14ac:dyDescent="0.3">
      <c r="A713" t="s">
        <v>726</v>
      </c>
      <c r="B713" t="s">
        <v>1017</v>
      </c>
      <c r="C713" t="s">
        <v>1031</v>
      </c>
    </row>
    <row r="714" spans="1:3" x14ac:dyDescent="0.3">
      <c r="A714" t="s">
        <v>727</v>
      </c>
      <c r="B714" t="s">
        <v>999</v>
      </c>
      <c r="C714" t="s">
        <v>1173</v>
      </c>
    </row>
    <row r="715" spans="1:3" x14ac:dyDescent="0.3">
      <c r="A715" t="s">
        <v>728</v>
      </c>
      <c r="B715" t="s">
        <v>999</v>
      </c>
      <c r="C715" t="s">
        <v>1092</v>
      </c>
    </row>
    <row r="716" spans="1:3" x14ac:dyDescent="0.3">
      <c r="A716" t="s">
        <v>729</v>
      </c>
      <c r="B716" t="s">
        <v>994</v>
      </c>
      <c r="C716" t="s">
        <v>995</v>
      </c>
    </row>
    <row r="717" spans="1:3" x14ac:dyDescent="0.3">
      <c r="A717" t="s">
        <v>730</v>
      </c>
      <c r="B717" t="s">
        <v>1001</v>
      </c>
      <c r="C717" t="s">
        <v>1055</v>
      </c>
    </row>
    <row r="718" spans="1:3" x14ac:dyDescent="0.3">
      <c r="A718" t="s">
        <v>731</v>
      </c>
      <c r="B718" t="s">
        <v>999</v>
      </c>
      <c r="C718" t="s">
        <v>1023</v>
      </c>
    </row>
    <row r="719" spans="1:3" x14ac:dyDescent="0.3">
      <c r="A719" t="s">
        <v>732</v>
      </c>
      <c r="B719" t="s">
        <v>1017</v>
      </c>
      <c r="C719" t="s">
        <v>1050</v>
      </c>
    </row>
    <row r="720" spans="1:3" x14ac:dyDescent="0.3">
      <c r="A720" t="s">
        <v>733</v>
      </c>
      <c r="B720" t="s">
        <v>999</v>
      </c>
      <c r="C720" t="s">
        <v>1084</v>
      </c>
    </row>
    <row r="721" spans="1:3" x14ac:dyDescent="0.3">
      <c r="A721" t="s">
        <v>734</v>
      </c>
      <c r="B721" t="s">
        <v>997</v>
      </c>
      <c r="C721" t="s">
        <v>1121</v>
      </c>
    </row>
    <row r="722" spans="1:3" x14ac:dyDescent="0.3">
      <c r="A722" t="s">
        <v>735</v>
      </c>
      <c r="B722" t="s">
        <v>999</v>
      </c>
      <c r="C722" t="s">
        <v>1086</v>
      </c>
    </row>
    <row r="723" spans="1:3" x14ac:dyDescent="0.3">
      <c r="A723" t="s">
        <v>736</v>
      </c>
      <c r="B723" t="s">
        <v>999</v>
      </c>
      <c r="C723" t="s">
        <v>1136</v>
      </c>
    </row>
    <row r="724" spans="1:3" x14ac:dyDescent="0.3">
      <c r="A724" t="s">
        <v>737</v>
      </c>
      <c r="B724" t="s">
        <v>999</v>
      </c>
      <c r="C724" t="s">
        <v>1132</v>
      </c>
    </row>
    <row r="725" spans="1:3" x14ac:dyDescent="0.3">
      <c r="A725" t="s">
        <v>738</v>
      </c>
      <c r="B725" t="s">
        <v>997</v>
      </c>
      <c r="C725" t="s">
        <v>1004</v>
      </c>
    </row>
    <row r="726" spans="1:3" x14ac:dyDescent="0.3">
      <c r="A726" t="s">
        <v>739</v>
      </c>
      <c r="B726" t="s">
        <v>999</v>
      </c>
      <c r="C726" t="s">
        <v>1136</v>
      </c>
    </row>
    <row r="727" spans="1:3" x14ac:dyDescent="0.3">
      <c r="A727" t="s">
        <v>740</v>
      </c>
      <c r="B727" t="s">
        <v>994</v>
      </c>
      <c r="C727" t="s">
        <v>1182</v>
      </c>
    </row>
    <row r="728" spans="1:3" x14ac:dyDescent="0.3">
      <c r="A728" t="s">
        <v>741</v>
      </c>
      <c r="B728" t="s">
        <v>1017</v>
      </c>
      <c r="C728" t="s">
        <v>1059</v>
      </c>
    </row>
    <row r="729" spans="1:3" x14ac:dyDescent="0.3">
      <c r="A729" t="s">
        <v>742</v>
      </c>
      <c r="B729" t="s">
        <v>994</v>
      </c>
      <c r="C729" t="s">
        <v>1052</v>
      </c>
    </row>
    <row r="730" spans="1:3" x14ac:dyDescent="0.3">
      <c r="A730" t="s">
        <v>743</v>
      </c>
      <c r="B730" t="s">
        <v>999</v>
      </c>
      <c r="C730" t="s">
        <v>1108</v>
      </c>
    </row>
    <row r="731" spans="1:3" x14ac:dyDescent="0.3">
      <c r="A731" t="s">
        <v>744</v>
      </c>
      <c r="B731" t="s">
        <v>994</v>
      </c>
      <c r="C731" t="s">
        <v>1153</v>
      </c>
    </row>
    <row r="732" spans="1:3" x14ac:dyDescent="0.3">
      <c r="A732" t="s">
        <v>745</v>
      </c>
      <c r="B732" t="s">
        <v>999</v>
      </c>
      <c r="C732" t="s">
        <v>1136</v>
      </c>
    </row>
    <row r="733" spans="1:3" x14ac:dyDescent="0.3">
      <c r="A733" t="s">
        <v>746</v>
      </c>
      <c r="B733" t="s">
        <v>1001</v>
      </c>
      <c r="C733" t="s">
        <v>1070</v>
      </c>
    </row>
    <row r="734" spans="1:3" x14ac:dyDescent="0.3">
      <c r="A734" t="s">
        <v>747</v>
      </c>
      <c r="B734" t="s">
        <v>999</v>
      </c>
      <c r="C734" t="s">
        <v>1098</v>
      </c>
    </row>
    <row r="735" spans="1:3" x14ac:dyDescent="0.3">
      <c r="A735" t="s">
        <v>748</v>
      </c>
      <c r="B735" t="s">
        <v>999</v>
      </c>
      <c r="C735" t="s">
        <v>1183</v>
      </c>
    </row>
    <row r="736" spans="1:3" x14ac:dyDescent="0.3">
      <c r="A736" t="s">
        <v>749</v>
      </c>
      <c r="B736" t="s">
        <v>997</v>
      </c>
      <c r="C736" t="s">
        <v>1115</v>
      </c>
    </row>
    <row r="737" spans="1:3" x14ac:dyDescent="0.3">
      <c r="A737" t="s">
        <v>750</v>
      </c>
      <c r="B737" t="s">
        <v>999</v>
      </c>
      <c r="C737" t="s">
        <v>1056</v>
      </c>
    </row>
    <row r="738" spans="1:3" x14ac:dyDescent="0.3">
      <c r="A738" t="s">
        <v>751</v>
      </c>
      <c r="B738" t="s">
        <v>994</v>
      </c>
      <c r="C738" t="s">
        <v>1072</v>
      </c>
    </row>
    <row r="739" spans="1:3" x14ac:dyDescent="0.3">
      <c r="A739" t="s">
        <v>752</v>
      </c>
      <c r="B739" t="s">
        <v>1017</v>
      </c>
      <c r="C739" t="s">
        <v>1060</v>
      </c>
    </row>
    <row r="740" spans="1:3" x14ac:dyDescent="0.3">
      <c r="A740" t="s">
        <v>753</v>
      </c>
      <c r="B740" t="s">
        <v>999</v>
      </c>
      <c r="C740" t="s">
        <v>1101</v>
      </c>
    </row>
    <row r="741" spans="1:3" x14ac:dyDescent="0.3">
      <c r="A741" t="s">
        <v>754</v>
      </c>
      <c r="B741" t="s">
        <v>994</v>
      </c>
      <c r="C741" t="s">
        <v>995</v>
      </c>
    </row>
    <row r="742" spans="1:3" x14ac:dyDescent="0.3">
      <c r="A742" t="s">
        <v>755</v>
      </c>
      <c r="B742" t="s">
        <v>999</v>
      </c>
      <c r="C742" t="s">
        <v>1073</v>
      </c>
    </row>
    <row r="743" spans="1:3" x14ac:dyDescent="0.3">
      <c r="A743" t="s">
        <v>756</v>
      </c>
      <c r="B743" t="s">
        <v>999</v>
      </c>
      <c r="C743" t="s">
        <v>1057</v>
      </c>
    </row>
    <row r="744" spans="1:3" x14ac:dyDescent="0.3">
      <c r="A744" t="s">
        <v>757</v>
      </c>
      <c r="B744" t="s">
        <v>1001</v>
      </c>
      <c r="C744" t="s">
        <v>1070</v>
      </c>
    </row>
    <row r="745" spans="1:3" x14ac:dyDescent="0.3">
      <c r="A745" t="s">
        <v>758</v>
      </c>
      <c r="B745" t="s">
        <v>999</v>
      </c>
      <c r="C745" t="s">
        <v>1084</v>
      </c>
    </row>
    <row r="746" spans="1:3" x14ac:dyDescent="0.3">
      <c r="A746" t="s">
        <v>759</v>
      </c>
      <c r="B746" t="s">
        <v>994</v>
      </c>
      <c r="C746" t="s">
        <v>1123</v>
      </c>
    </row>
    <row r="747" spans="1:3" x14ac:dyDescent="0.3">
      <c r="A747" t="s">
        <v>760</v>
      </c>
      <c r="B747" t="s">
        <v>1017</v>
      </c>
      <c r="C747" t="s">
        <v>1142</v>
      </c>
    </row>
    <row r="748" spans="1:3" x14ac:dyDescent="0.3">
      <c r="A748" t="s">
        <v>761</v>
      </c>
      <c r="B748" t="s">
        <v>999</v>
      </c>
      <c r="C748" t="s">
        <v>1011</v>
      </c>
    </row>
    <row r="749" spans="1:3" x14ac:dyDescent="0.3">
      <c r="A749" t="s">
        <v>762</v>
      </c>
      <c r="B749" t="s">
        <v>999</v>
      </c>
      <c r="C749" t="s">
        <v>1180</v>
      </c>
    </row>
    <row r="750" spans="1:3" x14ac:dyDescent="0.3">
      <c r="A750" t="s">
        <v>763</v>
      </c>
      <c r="B750" t="s">
        <v>999</v>
      </c>
      <c r="C750" t="s">
        <v>1147</v>
      </c>
    </row>
    <row r="751" spans="1:3" x14ac:dyDescent="0.3">
      <c r="A751" t="s">
        <v>764</v>
      </c>
      <c r="B751" t="s">
        <v>994</v>
      </c>
      <c r="C751" t="s">
        <v>1088</v>
      </c>
    </row>
    <row r="752" spans="1:3" x14ac:dyDescent="0.3">
      <c r="A752" t="s">
        <v>765</v>
      </c>
      <c r="B752" t="s">
        <v>1001</v>
      </c>
      <c r="C752" t="s">
        <v>1141</v>
      </c>
    </row>
    <row r="753" spans="1:3" x14ac:dyDescent="0.3">
      <c r="A753" t="s">
        <v>766</v>
      </c>
      <c r="B753" t="s">
        <v>1007</v>
      </c>
      <c r="C753" t="s">
        <v>1154</v>
      </c>
    </row>
    <row r="754" spans="1:3" x14ac:dyDescent="0.3">
      <c r="A754" t="s">
        <v>767</v>
      </c>
      <c r="B754" t="s">
        <v>1001</v>
      </c>
      <c r="C754" t="s">
        <v>1070</v>
      </c>
    </row>
    <row r="755" spans="1:3" x14ac:dyDescent="0.3">
      <c r="A755" t="s">
        <v>768</v>
      </c>
      <c r="B755" t="s">
        <v>999</v>
      </c>
      <c r="C755" t="s">
        <v>1024</v>
      </c>
    </row>
    <row r="756" spans="1:3" x14ac:dyDescent="0.3">
      <c r="A756" t="s">
        <v>769</v>
      </c>
      <c r="B756" t="s">
        <v>999</v>
      </c>
      <c r="C756" t="s">
        <v>1090</v>
      </c>
    </row>
    <row r="757" spans="1:3" x14ac:dyDescent="0.3">
      <c r="A757" t="s">
        <v>770</v>
      </c>
      <c r="B757" t="s">
        <v>1017</v>
      </c>
      <c r="C757" t="s">
        <v>1075</v>
      </c>
    </row>
    <row r="758" spans="1:3" x14ac:dyDescent="0.3">
      <c r="A758" t="s">
        <v>771</v>
      </c>
      <c r="B758" t="s">
        <v>1001</v>
      </c>
      <c r="C758" t="s">
        <v>1156</v>
      </c>
    </row>
    <row r="759" spans="1:3" x14ac:dyDescent="0.3">
      <c r="A759" t="s">
        <v>772</v>
      </c>
      <c r="B759" t="s">
        <v>994</v>
      </c>
      <c r="C759" t="s">
        <v>1166</v>
      </c>
    </row>
    <row r="760" spans="1:3" x14ac:dyDescent="0.3">
      <c r="A760" t="s">
        <v>773</v>
      </c>
      <c r="B760" t="s">
        <v>999</v>
      </c>
      <c r="C760" t="s">
        <v>1067</v>
      </c>
    </row>
    <row r="761" spans="1:3" x14ac:dyDescent="0.3">
      <c r="A761" t="s">
        <v>774</v>
      </c>
      <c r="B761" t="s">
        <v>997</v>
      </c>
      <c r="C761" t="s">
        <v>1006</v>
      </c>
    </row>
    <row r="762" spans="1:3" x14ac:dyDescent="0.3">
      <c r="A762" t="s">
        <v>775</v>
      </c>
      <c r="B762" t="s">
        <v>999</v>
      </c>
      <c r="C762" t="s">
        <v>1116</v>
      </c>
    </row>
    <row r="763" spans="1:3" x14ac:dyDescent="0.3">
      <c r="A763" t="s">
        <v>776</v>
      </c>
      <c r="B763" t="s">
        <v>994</v>
      </c>
      <c r="C763" t="s">
        <v>1171</v>
      </c>
    </row>
    <row r="764" spans="1:3" x14ac:dyDescent="0.3">
      <c r="A764" t="s">
        <v>777</v>
      </c>
      <c r="B764" t="s">
        <v>999</v>
      </c>
      <c r="C764" t="s">
        <v>1147</v>
      </c>
    </row>
    <row r="765" spans="1:3" x14ac:dyDescent="0.3">
      <c r="A765" t="s">
        <v>778</v>
      </c>
      <c r="B765" t="s">
        <v>994</v>
      </c>
      <c r="C765" t="s">
        <v>1078</v>
      </c>
    </row>
    <row r="766" spans="1:3" x14ac:dyDescent="0.3">
      <c r="A766" t="s">
        <v>779</v>
      </c>
      <c r="B766" t="s">
        <v>997</v>
      </c>
      <c r="C766" t="s">
        <v>1027</v>
      </c>
    </row>
    <row r="767" spans="1:3" x14ac:dyDescent="0.3">
      <c r="A767" t="s">
        <v>780</v>
      </c>
      <c r="B767" t="s">
        <v>994</v>
      </c>
      <c r="C767" t="s">
        <v>1113</v>
      </c>
    </row>
    <row r="768" spans="1:3" x14ac:dyDescent="0.3">
      <c r="A768" t="s">
        <v>781</v>
      </c>
      <c r="B768" t="s">
        <v>994</v>
      </c>
      <c r="C768" t="s">
        <v>1166</v>
      </c>
    </row>
    <row r="769" spans="1:3" x14ac:dyDescent="0.3">
      <c r="A769" t="s">
        <v>782</v>
      </c>
      <c r="B769" t="s">
        <v>1007</v>
      </c>
      <c r="C769" t="s">
        <v>1008</v>
      </c>
    </row>
    <row r="770" spans="1:3" x14ac:dyDescent="0.3">
      <c r="A770" t="s">
        <v>783</v>
      </c>
      <c r="B770" t="s">
        <v>994</v>
      </c>
      <c r="C770" t="s">
        <v>1078</v>
      </c>
    </row>
    <row r="771" spans="1:3" x14ac:dyDescent="0.3">
      <c r="A771" t="s">
        <v>784</v>
      </c>
      <c r="B771" t="s">
        <v>999</v>
      </c>
      <c r="C771" t="s">
        <v>1044</v>
      </c>
    </row>
    <row r="772" spans="1:3" x14ac:dyDescent="0.3">
      <c r="A772" t="s">
        <v>785</v>
      </c>
      <c r="B772" t="s">
        <v>1017</v>
      </c>
      <c r="C772" t="s">
        <v>1075</v>
      </c>
    </row>
    <row r="773" spans="1:3" x14ac:dyDescent="0.3">
      <c r="A773" t="s">
        <v>786</v>
      </c>
      <c r="B773" t="s">
        <v>1017</v>
      </c>
      <c r="C773" t="s">
        <v>1053</v>
      </c>
    </row>
    <row r="774" spans="1:3" x14ac:dyDescent="0.3">
      <c r="A774" t="s">
        <v>787</v>
      </c>
      <c r="B774" t="s">
        <v>999</v>
      </c>
      <c r="C774" t="s">
        <v>1097</v>
      </c>
    </row>
    <row r="775" spans="1:3" x14ac:dyDescent="0.3">
      <c r="A775" t="s">
        <v>788</v>
      </c>
      <c r="B775" t="s">
        <v>999</v>
      </c>
      <c r="C775" t="s">
        <v>1046</v>
      </c>
    </row>
    <row r="776" spans="1:3" x14ac:dyDescent="0.3">
      <c r="A776" t="s">
        <v>789</v>
      </c>
      <c r="B776" t="s">
        <v>999</v>
      </c>
      <c r="C776" t="s">
        <v>1090</v>
      </c>
    </row>
    <row r="777" spans="1:3" x14ac:dyDescent="0.3">
      <c r="A777" t="s">
        <v>790</v>
      </c>
      <c r="B777" t="s">
        <v>994</v>
      </c>
      <c r="C777" t="s">
        <v>1145</v>
      </c>
    </row>
    <row r="778" spans="1:3" x14ac:dyDescent="0.3">
      <c r="A778" t="s">
        <v>791</v>
      </c>
      <c r="B778" t="s">
        <v>999</v>
      </c>
      <c r="C778" t="s">
        <v>1177</v>
      </c>
    </row>
    <row r="779" spans="1:3" x14ac:dyDescent="0.3">
      <c r="A779" t="s">
        <v>792</v>
      </c>
      <c r="B779" t="s">
        <v>999</v>
      </c>
      <c r="C779" t="s">
        <v>1089</v>
      </c>
    </row>
    <row r="780" spans="1:3" x14ac:dyDescent="0.3">
      <c r="A780" t="s">
        <v>793</v>
      </c>
      <c r="B780" t="s">
        <v>999</v>
      </c>
      <c r="C780" t="s">
        <v>1089</v>
      </c>
    </row>
    <row r="781" spans="1:3" x14ac:dyDescent="0.3">
      <c r="A781" t="s">
        <v>794</v>
      </c>
      <c r="B781" t="s">
        <v>994</v>
      </c>
      <c r="C781" t="s">
        <v>1157</v>
      </c>
    </row>
    <row r="782" spans="1:3" x14ac:dyDescent="0.3">
      <c r="A782" t="s">
        <v>795</v>
      </c>
      <c r="B782" t="s">
        <v>1017</v>
      </c>
      <c r="C782" t="s">
        <v>1059</v>
      </c>
    </row>
    <row r="783" spans="1:3" x14ac:dyDescent="0.3">
      <c r="A783" t="s">
        <v>796</v>
      </c>
      <c r="B783" t="s">
        <v>999</v>
      </c>
      <c r="C783" t="s">
        <v>1073</v>
      </c>
    </row>
    <row r="784" spans="1:3" x14ac:dyDescent="0.3">
      <c r="A784" t="s">
        <v>797</v>
      </c>
      <c r="B784" t="s">
        <v>999</v>
      </c>
      <c r="C784" t="s">
        <v>1046</v>
      </c>
    </row>
    <row r="785" spans="1:3" x14ac:dyDescent="0.3">
      <c r="A785" t="s">
        <v>798</v>
      </c>
      <c r="B785" t="s">
        <v>999</v>
      </c>
      <c r="C785" t="s">
        <v>1147</v>
      </c>
    </row>
    <row r="786" spans="1:3" x14ac:dyDescent="0.3">
      <c r="A786" t="s">
        <v>799</v>
      </c>
      <c r="B786" t="s">
        <v>999</v>
      </c>
      <c r="C786" t="s">
        <v>1057</v>
      </c>
    </row>
    <row r="787" spans="1:3" x14ac:dyDescent="0.3">
      <c r="A787" t="s">
        <v>800</v>
      </c>
      <c r="B787" t="s">
        <v>999</v>
      </c>
      <c r="C787" t="s">
        <v>1084</v>
      </c>
    </row>
    <row r="788" spans="1:3" x14ac:dyDescent="0.3">
      <c r="A788" t="s">
        <v>801</v>
      </c>
      <c r="B788" t="s">
        <v>1001</v>
      </c>
      <c r="C788" t="s">
        <v>1091</v>
      </c>
    </row>
    <row r="789" spans="1:3" x14ac:dyDescent="0.3">
      <c r="A789" t="s">
        <v>802</v>
      </c>
      <c r="B789" t="s">
        <v>999</v>
      </c>
      <c r="C789" t="s">
        <v>1108</v>
      </c>
    </row>
    <row r="790" spans="1:3" x14ac:dyDescent="0.3">
      <c r="A790" t="s">
        <v>803</v>
      </c>
      <c r="B790" t="s">
        <v>994</v>
      </c>
      <c r="C790" t="s">
        <v>1052</v>
      </c>
    </row>
    <row r="791" spans="1:3" x14ac:dyDescent="0.3">
      <c r="A791" t="s">
        <v>804</v>
      </c>
      <c r="B791" t="s">
        <v>1001</v>
      </c>
      <c r="C791" t="s">
        <v>1118</v>
      </c>
    </row>
    <row r="792" spans="1:3" x14ac:dyDescent="0.3">
      <c r="A792" t="s">
        <v>805</v>
      </c>
      <c r="B792" t="s">
        <v>994</v>
      </c>
      <c r="C792" t="s">
        <v>1166</v>
      </c>
    </row>
    <row r="793" spans="1:3" x14ac:dyDescent="0.3">
      <c r="A793" t="s">
        <v>806</v>
      </c>
      <c r="B793" t="s">
        <v>999</v>
      </c>
      <c r="C793" t="s">
        <v>1183</v>
      </c>
    </row>
    <row r="794" spans="1:3" x14ac:dyDescent="0.3">
      <c r="A794" t="s">
        <v>807</v>
      </c>
      <c r="B794" t="s">
        <v>1001</v>
      </c>
      <c r="C794" t="s">
        <v>1151</v>
      </c>
    </row>
    <row r="795" spans="1:3" x14ac:dyDescent="0.3">
      <c r="A795" t="s">
        <v>808</v>
      </c>
      <c r="B795" t="s">
        <v>997</v>
      </c>
      <c r="C795" t="s">
        <v>1038</v>
      </c>
    </row>
    <row r="796" spans="1:3" x14ac:dyDescent="0.3">
      <c r="A796" t="s">
        <v>809</v>
      </c>
      <c r="B796" t="s">
        <v>999</v>
      </c>
      <c r="C796" t="s">
        <v>1032</v>
      </c>
    </row>
    <row r="797" spans="1:3" x14ac:dyDescent="0.3">
      <c r="A797" t="s">
        <v>810</v>
      </c>
      <c r="B797" t="s">
        <v>1017</v>
      </c>
      <c r="C797" t="s">
        <v>1127</v>
      </c>
    </row>
    <row r="798" spans="1:3" x14ac:dyDescent="0.3">
      <c r="A798" t="s">
        <v>811</v>
      </c>
      <c r="B798" t="s">
        <v>999</v>
      </c>
      <c r="C798" t="s">
        <v>1013</v>
      </c>
    </row>
    <row r="799" spans="1:3" x14ac:dyDescent="0.3">
      <c r="A799" t="s">
        <v>812</v>
      </c>
      <c r="B799" t="s">
        <v>994</v>
      </c>
      <c r="C799" t="s">
        <v>1182</v>
      </c>
    </row>
    <row r="800" spans="1:3" x14ac:dyDescent="0.3">
      <c r="A800" t="s">
        <v>813</v>
      </c>
      <c r="B800" t="s">
        <v>999</v>
      </c>
      <c r="C800" t="s">
        <v>1097</v>
      </c>
    </row>
    <row r="801" spans="1:3" x14ac:dyDescent="0.3">
      <c r="A801" t="s">
        <v>814</v>
      </c>
      <c r="B801" t="s">
        <v>999</v>
      </c>
      <c r="C801" t="s">
        <v>1176</v>
      </c>
    </row>
    <row r="802" spans="1:3" x14ac:dyDescent="0.3">
      <c r="A802" t="s">
        <v>815</v>
      </c>
      <c r="B802" t="s">
        <v>1017</v>
      </c>
      <c r="C802" t="s">
        <v>1137</v>
      </c>
    </row>
    <row r="803" spans="1:3" x14ac:dyDescent="0.3">
      <c r="A803" t="s">
        <v>816</v>
      </c>
      <c r="B803" t="s">
        <v>999</v>
      </c>
      <c r="C803" t="s">
        <v>1000</v>
      </c>
    </row>
    <row r="804" spans="1:3" x14ac:dyDescent="0.3">
      <c r="A804" t="s">
        <v>817</v>
      </c>
      <c r="B804" t="s">
        <v>994</v>
      </c>
      <c r="C804" t="s">
        <v>1145</v>
      </c>
    </row>
    <row r="805" spans="1:3" x14ac:dyDescent="0.3">
      <c r="A805" t="s">
        <v>818</v>
      </c>
      <c r="B805" t="s">
        <v>997</v>
      </c>
      <c r="C805" t="s">
        <v>1165</v>
      </c>
    </row>
    <row r="806" spans="1:3" x14ac:dyDescent="0.3">
      <c r="A806" t="s">
        <v>819</v>
      </c>
      <c r="B806" t="s">
        <v>994</v>
      </c>
      <c r="C806" t="s">
        <v>1157</v>
      </c>
    </row>
    <row r="807" spans="1:3" x14ac:dyDescent="0.3">
      <c r="A807" t="s">
        <v>820</v>
      </c>
      <c r="B807" t="s">
        <v>994</v>
      </c>
      <c r="C807" t="s">
        <v>1182</v>
      </c>
    </row>
    <row r="808" spans="1:3" x14ac:dyDescent="0.3">
      <c r="A808" t="s">
        <v>821</v>
      </c>
      <c r="B808" t="s">
        <v>999</v>
      </c>
      <c r="C808" t="s">
        <v>1136</v>
      </c>
    </row>
    <row r="809" spans="1:3" x14ac:dyDescent="0.3">
      <c r="A809" t="s">
        <v>822</v>
      </c>
      <c r="B809" t="s">
        <v>1001</v>
      </c>
      <c r="C809" t="s">
        <v>1158</v>
      </c>
    </row>
    <row r="810" spans="1:3" x14ac:dyDescent="0.3">
      <c r="A810" t="s">
        <v>823</v>
      </c>
      <c r="B810" t="s">
        <v>994</v>
      </c>
      <c r="C810" t="s">
        <v>1164</v>
      </c>
    </row>
    <row r="811" spans="1:3" x14ac:dyDescent="0.3">
      <c r="A811" t="s">
        <v>824</v>
      </c>
      <c r="B811" t="s">
        <v>997</v>
      </c>
      <c r="C811" t="s">
        <v>1093</v>
      </c>
    </row>
    <row r="812" spans="1:3" x14ac:dyDescent="0.3">
      <c r="A812" t="s">
        <v>825</v>
      </c>
      <c r="B812" t="s">
        <v>994</v>
      </c>
      <c r="C812" t="s">
        <v>1048</v>
      </c>
    </row>
    <row r="813" spans="1:3" x14ac:dyDescent="0.3">
      <c r="A813" t="s">
        <v>826</v>
      </c>
      <c r="B813" t="s">
        <v>997</v>
      </c>
      <c r="C813" t="s">
        <v>1139</v>
      </c>
    </row>
    <row r="814" spans="1:3" x14ac:dyDescent="0.3">
      <c r="A814" t="s">
        <v>827</v>
      </c>
      <c r="B814" t="s">
        <v>1001</v>
      </c>
      <c r="C814" t="s">
        <v>1174</v>
      </c>
    </row>
    <row r="815" spans="1:3" x14ac:dyDescent="0.3">
      <c r="A815" t="s">
        <v>828</v>
      </c>
      <c r="B815" t="s">
        <v>997</v>
      </c>
      <c r="C815" t="s">
        <v>1071</v>
      </c>
    </row>
    <row r="816" spans="1:3" x14ac:dyDescent="0.3">
      <c r="A816" t="s">
        <v>829</v>
      </c>
      <c r="B816" t="s">
        <v>997</v>
      </c>
      <c r="C816" t="s">
        <v>1126</v>
      </c>
    </row>
    <row r="817" spans="1:3" x14ac:dyDescent="0.3">
      <c r="A817" t="s">
        <v>830</v>
      </c>
      <c r="B817" t="s">
        <v>1001</v>
      </c>
      <c r="C817" t="s">
        <v>1161</v>
      </c>
    </row>
    <row r="818" spans="1:3" x14ac:dyDescent="0.3">
      <c r="A818" t="s">
        <v>831</v>
      </c>
      <c r="B818" t="s">
        <v>1017</v>
      </c>
      <c r="C818" t="s">
        <v>1018</v>
      </c>
    </row>
    <row r="819" spans="1:3" x14ac:dyDescent="0.3">
      <c r="A819" t="s">
        <v>832</v>
      </c>
      <c r="B819" t="s">
        <v>999</v>
      </c>
      <c r="C819" t="s">
        <v>1136</v>
      </c>
    </row>
    <row r="820" spans="1:3" x14ac:dyDescent="0.3">
      <c r="A820" t="s">
        <v>833</v>
      </c>
      <c r="B820" t="s">
        <v>999</v>
      </c>
      <c r="C820" t="s">
        <v>1146</v>
      </c>
    </row>
    <row r="821" spans="1:3" x14ac:dyDescent="0.3">
      <c r="A821" t="s">
        <v>834</v>
      </c>
      <c r="B821" t="s">
        <v>999</v>
      </c>
      <c r="C821" t="s">
        <v>1010</v>
      </c>
    </row>
    <row r="822" spans="1:3" x14ac:dyDescent="0.3">
      <c r="A822" t="s">
        <v>835</v>
      </c>
      <c r="B822" t="s">
        <v>1007</v>
      </c>
      <c r="C822" t="s">
        <v>1008</v>
      </c>
    </row>
    <row r="823" spans="1:3" x14ac:dyDescent="0.3">
      <c r="A823" t="s">
        <v>836</v>
      </c>
      <c r="B823" t="s">
        <v>1017</v>
      </c>
      <c r="C823" t="s">
        <v>1094</v>
      </c>
    </row>
    <row r="824" spans="1:3" x14ac:dyDescent="0.3">
      <c r="A824" t="s">
        <v>837</v>
      </c>
      <c r="B824" t="s">
        <v>1001</v>
      </c>
      <c r="C824" t="s">
        <v>1040</v>
      </c>
    </row>
    <row r="825" spans="1:3" x14ac:dyDescent="0.3">
      <c r="A825" t="s">
        <v>838</v>
      </c>
      <c r="B825" t="s">
        <v>999</v>
      </c>
      <c r="C825" t="s">
        <v>1109</v>
      </c>
    </row>
    <row r="826" spans="1:3" x14ac:dyDescent="0.3">
      <c r="A826" t="s">
        <v>839</v>
      </c>
      <c r="B826" t="s">
        <v>1017</v>
      </c>
      <c r="C826" t="s">
        <v>1060</v>
      </c>
    </row>
    <row r="827" spans="1:3" x14ac:dyDescent="0.3">
      <c r="A827" t="s">
        <v>840</v>
      </c>
      <c r="B827" t="s">
        <v>994</v>
      </c>
      <c r="C827" t="s">
        <v>1131</v>
      </c>
    </row>
    <row r="828" spans="1:3" x14ac:dyDescent="0.3">
      <c r="A828" t="s">
        <v>841</v>
      </c>
      <c r="B828" t="s">
        <v>997</v>
      </c>
      <c r="C828" t="s">
        <v>1121</v>
      </c>
    </row>
    <row r="829" spans="1:3" x14ac:dyDescent="0.3">
      <c r="A829" t="s">
        <v>842</v>
      </c>
      <c r="B829" t="s">
        <v>1007</v>
      </c>
      <c r="C829" t="s">
        <v>1134</v>
      </c>
    </row>
    <row r="830" spans="1:3" x14ac:dyDescent="0.3">
      <c r="A830" t="s">
        <v>843</v>
      </c>
      <c r="B830" t="s">
        <v>999</v>
      </c>
      <c r="C830" t="s">
        <v>1116</v>
      </c>
    </row>
    <row r="831" spans="1:3" x14ac:dyDescent="0.3">
      <c r="A831" t="s">
        <v>844</v>
      </c>
      <c r="B831" t="s">
        <v>1017</v>
      </c>
      <c r="C831" t="s">
        <v>1060</v>
      </c>
    </row>
    <row r="832" spans="1:3" x14ac:dyDescent="0.3">
      <c r="A832" t="s">
        <v>845</v>
      </c>
      <c r="B832" t="s">
        <v>1001</v>
      </c>
      <c r="C832" t="s">
        <v>1091</v>
      </c>
    </row>
    <row r="833" spans="1:3" x14ac:dyDescent="0.3">
      <c r="A833" t="s">
        <v>846</v>
      </c>
      <c r="B833" t="s">
        <v>997</v>
      </c>
      <c r="C833" t="s">
        <v>1014</v>
      </c>
    </row>
    <row r="834" spans="1:3" x14ac:dyDescent="0.3">
      <c r="A834" t="s">
        <v>847</v>
      </c>
      <c r="B834" t="s">
        <v>997</v>
      </c>
      <c r="C834" t="s">
        <v>1006</v>
      </c>
    </row>
    <row r="835" spans="1:3" x14ac:dyDescent="0.3">
      <c r="A835" t="s">
        <v>848</v>
      </c>
      <c r="B835" t="s">
        <v>1017</v>
      </c>
      <c r="C835" t="s">
        <v>1021</v>
      </c>
    </row>
    <row r="836" spans="1:3" x14ac:dyDescent="0.3">
      <c r="A836" t="s">
        <v>849</v>
      </c>
      <c r="B836" t="s">
        <v>994</v>
      </c>
      <c r="C836" t="s">
        <v>1029</v>
      </c>
    </row>
    <row r="837" spans="1:3" x14ac:dyDescent="0.3">
      <c r="A837" t="s">
        <v>850</v>
      </c>
      <c r="B837" t="s">
        <v>999</v>
      </c>
      <c r="C837" t="s">
        <v>1025</v>
      </c>
    </row>
    <row r="838" spans="1:3" x14ac:dyDescent="0.3">
      <c r="A838" t="s">
        <v>851</v>
      </c>
      <c r="B838" t="s">
        <v>1001</v>
      </c>
      <c r="C838" t="s">
        <v>1118</v>
      </c>
    </row>
    <row r="839" spans="1:3" x14ac:dyDescent="0.3">
      <c r="A839" t="s">
        <v>852</v>
      </c>
      <c r="B839" t="s">
        <v>999</v>
      </c>
      <c r="C839" t="s">
        <v>1101</v>
      </c>
    </row>
    <row r="840" spans="1:3" x14ac:dyDescent="0.3">
      <c r="A840" t="s">
        <v>853</v>
      </c>
      <c r="B840" t="s">
        <v>997</v>
      </c>
      <c r="C840" t="s">
        <v>1165</v>
      </c>
    </row>
    <row r="841" spans="1:3" x14ac:dyDescent="0.3">
      <c r="A841" t="s">
        <v>854</v>
      </c>
      <c r="B841" t="s">
        <v>1001</v>
      </c>
      <c r="C841" t="s">
        <v>1159</v>
      </c>
    </row>
    <row r="842" spans="1:3" x14ac:dyDescent="0.3">
      <c r="A842" t="s">
        <v>855</v>
      </c>
      <c r="B842" t="s">
        <v>1001</v>
      </c>
      <c r="C842" t="s">
        <v>1039</v>
      </c>
    </row>
    <row r="843" spans="1:3" x14ac:dyDescent="0.3">
      <c r="A843" t="s">
        <v>856</v>
      </c>
      <c r="B843" t="s">
        <v>994</v>
      </c>
      <c r="C843" t="s">
        <v>1169</v>
      </c>
    </row>
    <row r="844" spans="1:3" x14ac:dyDescent="0.3">
      <c r="A844" t="s">
        <v>857</v>
      </c>
      <c r="B844" t="s">
        <v>1007</v>
      </c>
      <c r="C844" t="s">
        <v>1008</v>
      </c>
    </row>
    <row r="845" spans="1:3" x14ac:dyDescent="0.3">
      <c r="A845" t="s">
        <v>858</v>
      </c>
      <c r="B845" t="s">
        <v>999</v>
      </c>
      <c r="C845" t="s">
        <v>1024</v>
      </c>
    </row>
    <row r="846" spans="1:3" x14ac:dyDescent="0.3">
      <c r="A846" t="s">
        <v>859</v>
      </c>
      <c r="B846" t="s">
        <v>994</v>
      </c>
      <c r="C846" t="s">
        <v>1145</v>
      </c>
    </row>
    <row r="847" spans="1:3" x14ac:dyDescent="0.3">
      <c r="A847" t="s">
        <v>860</v>
      </c>
      <c r="B847" t="s">
        <v>999</v>
      </c>
      <c r="C847" t="s">
        <v>1177</v>
      </c>
    </row>
    <row r="848" spans="1:3" x14ac:dyDescent="0.3">
      <c r="A848" t="s">
        <v>861</v>
      </c>
      <c r="B848" t="s">
        <v>994</v>
      </c>
      <c r="C848" t="s">
        <v>1099</v>
      </c>
    </row>
    <row r="849" spans="1:3" x14ac:dyDescent="0.3">
      <c r="A849" t="s">
        <v>862</v>
      </c>
      <c r="B849" t="s">
        <v>994</v>
      </c>
      <c r="C849" t="s">
        <v>1072</v>
      </c>
    </row>
    <row r="850" spans="1:3" x14ac:dyDescent="0.3">
      <c r="A850" t="s">
        <v>863</v>
      </c>
      <c r="B850" t="s">
        <v>999</v>
      </c>
      <c r="C850" t="s">
        <v>1104</v>
      </c>
    </row>
    <row r="851" spans="1:3" x14ac:dyDescent="0.3">
      <c r="A851" t="s">
        <v>864</v>
      </c>
      <c r="B851" t="s">
        <v>1007</v>
      </c>
      <c r="C851" t="s">
        <v>1154</v>
      </c>
    </row>
    <row r="852" spans="1:3" x14ac:dyDescent="0.3">
      <c r="A852" t="s">
        <v>865</v>
      </c>
      <c r="B852" t="s">
        <v>994</v>
      </c>
      <c r="C852" t="s">
        <v>1145</v>
      </c>
    </row>
    <row r="853" spans="1:3" x14ac:dyDescent="0.3">
      <c r="A853" t="s">
        <v>866</v>
      </c>
      <c r="B853" t="s">
        <v>999</v>
      </c>
      <c r="C853" t="s">
        <v>1067</v>
      </c>
    </row>
    <row r="854" spans="1:3" x14ac:dyDescent="0.3">
      <c r="A854" t="s">
        <v>867</v>
      </c>
      <c r="B854" t="s">
        <v>994</v>
      </c>
      <c r="C854" t="s">
        <v>1153</v>
      </c>
    </row>
    <row r="855" spans="1:3" x14ac:dyDescent="0.3">
      <c r="A855" t="s">
        <v>868</v>
      </c>
      <c r="B855" t="s">
        <v>999</v>
      </c>
      <c r="C855" t="s">
        <v>1101</v>
      </c>
    </row>
    <row r="856" spans="1:3" x14ac:dyDescent="0.3">
      <c r="A856" t="s">
        <v>869</v>
      </c>
      <c r="B856" t="s">
        <v>999</v>
      </c>
      <c r="C856" t="s">
        <v>1041</v>
      </c>
    </row>
    <row r="857" spans="1:3" x14ac:dyDescent="0.3">
      <c r="A857" t="s">
        <v>870</v>
      </c>
      <c r="B857" t="s">
        <v>994</v>
      </c>
      <c r="C857" t="s">
        <v>1066</v>
      </c>
    </row>
    <row r="858" spans="1:3" x14ac:dyDescent="0.3">
      <c r="A858" t="s">
        <v>871</v>
      </c>
      <c r="B858" t="s">
        <v>994</v>
      </c>
      <c r="C858" t="s">
        <v>1096</v>
      </c>
    </row>
    <row r="859" spans="1:3" x14ac:dyDescent="0.3">
      <c r="A859" t="s">
        <v>872</v>
      </c>
      <c r="B859" t="s">
        <v>1017</v>
      </c>
      <c r="C859" t="s">
        <v>1181</v>
      </c>
    </row>
    <row r="860" spans="1:3" x14ac:dyDescent="0.3">
      <c r="A860" t="s">
        <v>873</v>
      </c>
      <c r="B860" t="s">
        <v>999</v>
      </c>
      <c r="C860" t="s">
        <v>1092</v>
      </c>
    </row>
    <row r="861" spans="1:3" x14ac:dyDescent="0.3">
      <c r="A861" t="s">
        <v>874</v>
      </c>
      <c r="B861" t="s">
        <v>999</v>
      </c>
      <c r="C861" t="s">
        <v>1107</v>
      </c>
    </row>
    <row r="862" spans="1:3" x14ac:dyDescent="0.3">
      <c r="A862" t="s">
        <v>875</v>
      </c>
      <c r="B862" t="s">
        <v>1001</v>
      </c>
      <c r="C862" t="s">
        <v>1082</v>
      </c>
    </row>
    <row r="863" spans="1:3" x14ac:dyDescent="0.3">
      <c r="A863" t="s">
        <v>876</v>
      </c>
      <c r="B863" t="s">
        <v>997</v>
      </c>
      <c r="C863" t="s">
        <v>1126</v>
      </c>
    </row>
    <row r="864" spans="1:3" x14ac:dyDescent="0.3">
      <c r="A864" t="s">
        <v>877</v>
      </c>
      <c r="B864" t="s">
        <v>1001</v>
      </c>
      <c r="C864" t="s">
        <v>1151</v>
      </c>
    </row>
    <row r="865" spans="1:3" x14ac:dyDescent="0.3">
      <c r="A865" t="s">
        <v>878</v>
      </c>
      <c r="B865" t="s">
        <v>999</v>
      </c>
      <c r="C865" t="s">
        <v>1162</v>
      </c>
    </row>
    <row r="866" spans="1:3" x14ac:dyDescent="0.3">
      <c r="A866" t="s">
        <v>879</v>
      </c>
      <c r="B866" t="s">
        <v>1017</v>
      </c>
      <c r="C866" t="s">
        <v>1137</v>
      </c>
    </row>
    <row r="867" spans="1:3" x14ac:dyDescent="0.3">
      <c r="A867" t="s">
        <v>880</v>
      </c>
      <c r="B867" t="s">
        <v>999</v>
      </c>
      <c r="C867" t="s">
        <v>1079</v>
      </c>
    </row>
    <row r="868" spans="1:3" x14ac:dyDescent="0.3">
      <c r="A868" t="s">
        <v>881</v>
      </c>
      <c r="B868" t="s">
        <v>994</v>
      </c>
      <c r="C868" t="s">
        <v>1144</v>
      </c>
    </row>
    <row r="869" spans="1:3" x14ac:dyDescent="0.3">
      <c r="A869" t="s">
        <v>882</v>
      </c>
      <c r="B869" t="s">
        <v>1001</v>
      </c>
      <c r="C869" t="s">
        <v>1159</v>
      </c>
    </row>
    <row r="870" spans="1:3" x14ac:dyDescent="0.3">
      <c r="A870" t="s">
        <v>883</v>
      </c>
      <c r="B870" t="s">
        <v>994</v>
      </c>
      <c r="C870" t="s">
        <v>1074</v>
      </c>
    </row>
    <row r="871" spans="1:3" x14ac:dyDescent="0.3">
      <c r="A871" t="s">
        <v>884</v>
      </c>
      <c r="B871" t="s">
        <v>994</v>
      </c>
      <c r="C871" t="s">
        <v>1062</v>
      </c>
    </row>
    <row r="872" spans="1:3" x14ac:dyDescent="0.3">
      <c r="A872" t="s">
        <v>885</v>
      </c>
      <c r="B872" t="s">
        <v>994</v>
      </c>
      <c r="C872" t="s">
        <v>1052</v>
      </c>
    </row>
    <row r="873" spans="1:3" x14ac:dyDescent="0.3">
      <c r="A873" t="s">
        <v>886</v>
      </c>
      <c r="B873" t="s">
        <v>1007</v>
      </c>
      <c r="C873" t="s">
        <v>1103</v>
      </c>
    </row>
    <row r="874" spans="1:3" x14ac:dyDescent="0.3">
      <c r="A874" t="s">
        <v>887</v>
      </c>
      <c r="B874" t="s">
        <v>994</v>
      </c>
      <c r="C874" t="s">
        <v>1064</v>
      </c>
    </row>
    <row r="875" spans="1:3" x14ac:dyDescent="0.3">
      <c r="A875" t="s">
        <v>888</v>
      </c>
      <c r="B875" t="s">
        <v>999</v>
      </c>
      <c r="C875" t="s">
        <v>1114</v>
      </c>
    </row>
    <row r="876" spans="1:3" x14ac:dyDescent="0.3">
      <c r="A876" t="s">
        <v>889</v>
      </c>
      <c r="B876" t="s">
        <v>1007</v>
      </c>
      <c r="C876" t="s">
        <v>1008</v>
      </c>
    </row>
    <row r="877" spans="1:3" x14ac:dyDescent="0.3">
      <c r="A877" t="s">
        <v>890</v>
      </c>
      <c r="B877" t="s">
        <v>994</v>
      </c>
      <c r="C877" t="s">
        <v>1178</v>
      </c>
    </row>
    <row r="878" spans="1:3" x14ac:dyDescent="0.3">
      <c r="A878" t="s">
        <v>891</v>
      </c>
      <c r="B878" t="s">
        <v>994</v>
      </c>
      <c r="C878" t="s">
        <v>1120</v>
      </c>
    </row>
    <row r="879" spans="1:3" x14ac:dyDescent="0.3">
      <c r="A879" t="s">
        <v>892</v>
      </c>
      <c r="B879" t="s">
        <v>999</v>
      </c>
      <c r="C879" t="s">
        <v>1104</v>
      </c>
    </row>
    <row r="880" spans="1:3" x14ac:dyDescent="0.3">
      <c r="A880" t="s">
        <v>893</v>
      </c>
      <c r="B880" t="s">
        <v>999</v>
      </c>
      <c r="C880" t="s">
        <v>1122</v>
      </c>
    </row>
    <row r="881" spans="1:3" x14ac:dyDescent="0.3">
      <c r="A881" t="s">
        <v>894</v>
      </c>
      <c r="B881" t="s">
        <v>999</v>
      </c>
      <c r="C881" t="s">
        <v>1046</v>
      </c>
    </row>
    <row r="882" spans="1:3" x14ac:dyDescent="0.3">
      <c r="A882" t="s">
        <v>895</v>
      </c>
      <c r="B882" t="s">
        <v>1007</v>
      </c>
      <c r="C882" t="s">
        <v>1134</v>
      </c>
    </row>
    <row r="883" spans="1:3" x14ac:dyDescent="0.3">
      <c r="A883" t="s">
        <v>896</v>
      </c>
      <c r="B883" t="s">
        <v>997</v>
      </c>
      <c r="C883" t="s">
        <v>1093</v>
      </c>
    </row>
    <row r="884" spans="1:3" x14ac:dyDescent="0.3">
      <c r="A884" t="s">
        <v>897</v>
      </c>
      <c r="B884" t="s">
        <v>999</v>
      </c>
      <c r="C884" t="s">
        <v>1108</v>
      </c>
    </row>
    <row r="885" spans="1:3" x14ac:dyDescent="0.3">
      <c r="A885" t="s">
        <v>898</v>
      </c>
      <c r="B885" t="s">
        <v>994</v>
      </c>
      <c r="C885" t="s">
        <v>1149</v>
      </c>
    </row>
    <row r="886" spans="1:3" x14ac:dyDescent="0.3">
      <c r="A886" t="s">
        <v>899</v>
      </c>
      <c r="B886" t="s">
        <v>1001</v>
      </c>
      <c r="C886" t="s">
        <v>1159</v>
      </c>
    </row>
    <row r="887" spans="1:3" x14ac:dyDescent="0.3">
      <c r="A887" t="s">
        <v>900</v>
      </c>
      <c r="B887" t="s">
        <v>999</v>
      </c>
      <c r="C887" t="s">
        <v>1076</v>
      </c>
    </row>
    <row r="888" spans="1:3" x14ac:dyDescent="0.3">
      <c r="A888" t="s">
        <v>901</v>
      </c>
      <c r="B888" t="s">
        <v>994</v>
      </c>
      <c r="C888" t="s">
        <v>1123</v>
      </c>
    </row>
    <row r="889" spans="1:3" x14ac:dyDescent="0.3">
      <c r="A889" t="s">
        <v>902</v>
      </c>
      <c r="B889" t="s">
        <v>999</v>
      </c>
      <c r="C889" t="s">
        <v>1005</v>
      </c>
    </row>
    <row r="890" spans="1:3" x14ac:dyDescent="0.3">
      <c r="A890" t="s">
        <v>903</v>
      </c>
      <c r="B890" t="s">
        <v>1017</v>
      </c>
      <c r="C890" t="s">
        <v>1061</v>
      </c>
    </row>
    <row r="891" spans="1:3" x14ac:dyDescent="0.3">
      <c r="A891" t="s">
        <v>904</v>
      </c>
      <c r="B891" t="s">
        <v>999</v>
      </c>
      <c r="C891" t="s">
        <v>1152</v>
      </c>
    </row>
    <row r="892" spans="1:3" x14ac:dyDescent="0.3">
      <c r="A892" t="s">
        <v>905</v>
      </c>
      <c r="B892" t="s">
        <v>999</v>
      </c>
      <c r="C892" t="s">
        <v>1035</v>
      </c>
    </row>
    <row r="893" spans="1:3" x14ac:dyDescent="0.3">
      <c r="A893" t="s">
        <v>906</v>
      </c>
      <c r="B893" t="s">
        <v>997</v>
      </c>
      <c r="C893" t="s">
        <v>1014</v>
      </c>
    </row>
    <row r="894" spans="1:3" x14ac:dyDescent="0.3">
      <c r="A894" t="s">
        <v>907</v>
      </c>
      <c r="B894" t="s">
        <v>994</v>
      </c>
      <c r="C894" t="s">
        <v>1131</v>
      </c>
    </row>
    <row r="895" spans="1:3" x14ac:dyDescent="0.3">
      <c r="A895" t="s">
        <v>908</v>
      </c>
      <c r="B895" t="s">
        <v>999</v>
      </c>
      <c r="C895" t="s">
        <v>1098</v>
      </c>
    </row>
    <row r="896" spans="1:3" x14ac:dyDescent="0.3">
      <c r="A896" t="s">
        <v>909</v>
      </c>
      <c r="B896" t="s">
        <v>1007</v>
      </c>
      <c r="C896" t="s">
        <v>1008</v>
      </c>
    </row>
    <row r="897" spans="1:3" x14ac:dyDescent="0.3">
      <c r="A897" t="s">
        <v>910</v>
      </c>
      <c r="B897" t="s">
        <v>999</v>
      </c>
      <c r="C897" t="s">
        <v>1105</v>
      </c>
    </row>
    <row r="898" spans="1:3" x14ac:dyDescent="0.3">
      <c r="A898" t="s">
        <v>911</v>
      </c>
      <c r="B898" t="s">
        <v>994</v>
      </c>
      <c r="C898" t="s">
        <v>1113</v>
      </c>
    </row>
    <row r="899" spans="1:3" x14ac:dyDescent="0.3">
      <c r="A899" t="s">
        <v>912</v>
      </c>
      <c r="B899" t="s">
        <v>994</v>
      </c>
      <c r="C899" t="s">
        <v>1157</v>
      </c>
    </row>
    <row r="900" spans="1:3" x14ac:dyDescent="0.3">
      <c r="A900" t="s">
        <v>913</v>
      </c>
      <c r="B900" t="s">
        <v>999</v>
      </c>
      <c r="C900" t="s">
        <v>1000</v>
      </c>
    </row>
    <row r="901" spans="1:3" x14ac:dyDescent="0.3">
      <c r="A901" t="s">
        <v>914</v>
      </c>
      <c r="B901" t="s">
        <v>1001</v>
      </c>
      <c r="C901" t="s">
        <v>1045</v>
      </c>
    </row>
    <row r="902" spans="1:3" x14ac:dyDescent="0.3">
      <c r="A902" t="s">
        <v>915</v>
      </c>
      <c r="B902" t="s">
        <v>994</v>
      </c>
      <c r="C902" t="s">
        <v>1080</v>
      </c>
    </row>
    <row r="903" spans="1:3" x14ac:dyDescent="0.3">
      <c r="A903" t="s">
        <v>916</v>
      </c>
      <c r="B903" t="s">
        <v>999</v>
      </c>
      <c r="C903" t="s">
        <v>1054</v>
      </c>
    </row>
    <row r="904" spans="1:3" x14ac:dyDescent="0.3">
      <c r="A904" t="s">
        <v>917</v>
      </c>
      <c r="B904" t="s">
        <v>994</v>
      </c>
      <c r="C904" t="s">
        <v>1171</v>
      </c>
    </row>
    <row r="905" spans="1:3" x14ac:dyDescent="0.3">
      <c r="A905" t="s">
        <v>918</v>
      </c>
      <c r="B905" t="s">
        <v>1001</v>
      </c>
      <c r="C905" t="s">
        <v>1118</v>
      </c>
    </row>
    <row r="906" spans="1:3" x14ac:dyDescent="0.3">
      <c r="A906" t="s">
        <v>919</v>
      </c>
      <c r="B906" t="s">
        <v>999</v>
      </c>
      <c r="C906" t="s">
        <v>1035</v>
      </c>
    </row>
    <row r="907" spans="1:3" x14ac:dyDescent="0.3">
      <c r="A907" t="s">
        <v>920</v>
      </c>
      <c r="B907" t="s">
        <v>997</v>
      </c>
      <c r="C907" t="s">
        <v>1006</v>
      </c>
    </row>
    <row r="908" spans="1:3" x14ac:dyDescent="0.3">
      <c r="A908" t="s">
        <v>921</v>
      </c>
      <c r="B908" t="s">
        <v>1017</v>
      </c>
      <c r="C908" t="s">
        <v>1143</v>
      </c>
    </row>
    <row r="909" spans="1:3" x14ac:dyDescent="0.3">
      <c r="A909" t="s">
        <v>922</v>
      </c>
      <c r="B909" t="s">
        <v>1001</v>
      </c>
      <c r="C909" t="s">
        <v>1040</v>
      </c>
    </row>
    <row r="910" spans="1:3" x14ac:dyDescent="0.3">
      <c r="A910" t="s">
        <v>923</v>
      </c>
      <c r="B910" t="s">
        <v>1017</v>
      </c>
      <c r="C910" t="s">
        <v>1031</v>
      </c>
    </row>
    <row r="911" spans="1:3" x14ac:dyDescent="0.3">
      <c r="A911" t="s">
        <v>924</v>
      </c>
      <c r="B911" t="s">
        <v>994</v>
      </c>
      <c r="C911" t="s">
        <v>1125</v>
      </c>
    </row>
    <row r="912" spans="1:3" x14ac:dyDescent="0.3">
      <c r="A912" t="s">
        <v>925</v>
      </c>
      <c r="B912" t="s">
        <v>997</v>
      </c>
      <c r="C912" t="s">
        <v>1139</v>
      </c>
    </row>
    <row r="913" spans="1:3" x14ac:dyDescent="0.3">
      <c r="A913" t="s">
        <v>926</v>
      </c>
      <c r="B913" t="s">
        <v>999</v>
      </c>
      <c r="C913" t="s">
        <v>1013</v>
      </c>
    </row>
    <row r="914" spans="1:3" x14ac:dyDescent="0.3">
      <c r="A914" t="s">
        <v>927</v>
      </c>
      <c r="B914" t="s">
        <v>994</v>
      </c>
      <c r="C914" t="s">
        <v>1083</v>
      </c>
    </row>
    <row r="915" spans="1:3" x14ac:dyDescent="0.3">
      <c r="A915" t="s">
        <v>928</v>
      </c>
      <c r="B915" t="s">
        <v>997</v>
      </c>
      <c r="C915" t="s">
        <v>1121</v>
      </c>
    </row>
    <row r="916" spans="1:3" x14ac:dyDescent="0.3">
      <c r="A916" t="s">
        <v>929</v>
      </c>
      <c r="B916" t="s">
        <v>994</v>
      </c>
      <c r="C916" t="s">
        <v>1062</v>
      </c>
    </row>
    <row r="917" spans="1:3" x14ac:dyDescent="0.3">
      <c r="A917" t="s">
        <v>930</v>
      </c>
      <c r="B917" t="s">
        <v>1001</v>
      </c>
      <c r="C917" t="s">
        <v>1082</v>
      </c>
    </row>
    <row r="918" spans="1:3" x14ac:dyDescent="0.3">
      <c r="A918" t="s">
        <v>931</v>
      </c>
      <c r="B918" t="s">
        <v>999</v>
      </c>
      <c r="C918" t="s">
        <v>1020</v>
      </c>
    </row>
    <row r="919" spans="1:3" x14ac:dyDescent="0.3">
      <c r="A919" t="s">
        <v>932</v>
      </c>
      <c r="B919" t="s">
        <v>997</v>
      </c>
      <c r="C919" t="s">
        <v>1071</v>
      </c>
    </row>
    <row r="920" spans="1:3" x14ac:dyDescent="0.3">
      <c r="A920" t="s">
        <v>933</v>
      </c>
      <c r="B920" t="s">
        <v>994</v>
      </c>
      <c r="C920" t="s">
        <v>1113</v>
      </c>
    </row>
    <row r="921" spans="1:3" x14ac:dyDescent="0.3">
      <c r="A921" t="s">
        <v>934</v>
      </c>
      <c r="B921" t="s">
        <v>1001</v>
      </c>
      <c r="C921" t="s">
        <v>1082</v>
      </c>
    </row>
    <row r="922" spans="1:3" x14ac:dyDescent="0.3">
      <c r="A922" t="s">
        <v>935</v>
      </c>
      <c r="B922" t="s">
        <v>997</v>
      </c>
      <c r="C922" t="s">
        <v>1006</v>
      </c>
    </row>
    <row r="923" spans="1:3" x14ac:dyDescent="0.3">
      <c r="A923" t="s">
        <v>936</v>
      </c>
      <c r="B923" t="s">
        <v>999</v>
      </c>
      <c r="C923" t="s">
        <v>1122</v>
      </c>
    </row>
    <row r="924" spans="1:3" x14ac:dyDescent="0.3">
      <c r="A924" t="s">
        <v>937</v>
      </c>
      <c r="B924" t="s">
        <v>1001</v>
      </c>
      <c r="C924" t="s">
        <v>1015</v>
      </c>
    </row>
    <row r="925" spans="1:3" x14ac:dyDescent="0.3">
      <c r="A925" t="s">
        <v>938</v>
      </c>
      <c r="B925" t="s">
        <v>999</v>
      </c>
      <c r="C925" t="s">
        <v>1046</v>
      </c>
    </row>
    <row r="926" spans="1:3" x14ac:dyDescent="0.3">
      <c r="A926" t="s">
        <v>939</v>
      </c>
      <c r="B926" t="s">
        <v>999</v>
      </c>
      <c r="C926" t="s">
        <v>1130</v>
      </c>
    </row>
    <row r="927" spans="1:3" x14ac:dyDescent="0.3">
      <c r="A927" t="s">
        <v>940</v>
      </c>
      <c r="B927" t="s">
        <v>999</v>
      </c>
      <c r="C927" t="s">
        <v>1011</v>
      </c>
    </row>
    <row r="928" spans="1:3" x14ac:dyDescent="0.3">
      <c r="A928" t="s">
        <v>941</v>
      </c>
      <c r="B928" t="s">
        <v>997</v>
      </c>
      <c r="C928" t="s">
        <v>1038</v>
      </c>
    </row>
    <row r="929" spans="1:3" x14ac:dyDescent="0.3">
      <c r="A929" t="s">
        <v>942</v>
      </c>
      <c r="B929" t="s">
        <v>999</v>
      </c>
      <c r="C929" t="s">
        <v>1177</v>
      </c>
    </row>
    <row r="930" spans="1:3" x14ac:dyDescent="0.3">
      <c r="A930" t="s">
        <v>943</v>
      </c>
      <c r="B930" t="s">
        <v>1017</v>
      </c>
      <c r="C930" t="s">
        <v>1172</v>
      </c>
    </row>
    <row r="931" spans="1:3" x14ac:dyDescent="0.3">
      <c r="A931" t="s">
        <v>944</v>
      </c>
      <c r="B931" t="s">
        <v>1017</v>
      </c>
      <c r="C931" t="s">
        <v>1043</v>
      </c>
    </row>
    <row r="932" spans="1:3" x14ac:dyDescent="0.3">
      <c r="A932" t="s">
        <v>945</v>
      </c>
      <c r="B932" t="s">
        <v>1017</v>
      </c>
      <c r="C932" t="s">
        <v>1022</v>
      </c>
    </row>
    <row r="933" spans="1:3" x14ac:dyDescent="0.3">
      <c r="A933" t="s">
        <v>946</v>
      </c>
      <c r="B933" t="s">
        <v>994</v>
      </c>
      <c r="C933" t="s">
        <v>1131</v>
      </c>
    </row>
    <row r="934" spans="1:3" x14ac:dyDescent="0.3">
      <c r="A934" t="s">
        <v>947</v>
      </c>
      <c r="B934" t="s">
        <v>997</v>
      </c>
      <c r="C934" t="s">
        <v>1071</v>
      </c>
    </row>
    <row r="935" spans="1:3" x14ac:dyDescent="0.3">
      <c r="A935" t="s">
        <v>948</v>
      </c>
      <c r="B935" t="s">
        <v>994</v>
      </c>
      <c r="C935" t="s">
        <v>1048</v>
      </c>
    </row>
    <row r="936" spans="1:3" x14ac:dyDescent="0.3">
      <c r="A936" t="s">
        <v>949</v>
      </c>
      <c r="B936" t="s">
        <v>994</v>
      </c>
      <c r="C936" t="s">
        <v>1074</v>
      </c>
    </row>
    <row r="937" spans="1:3" x14ac:dyDescent="0.3">
      <c r="A937" t="s">
        <v>950</v>
      </c>
      <c r="B937" t="s">
        <v>997</v>
      </c>
      <c r="C937" t="s">
        <v>1006</v>
      </c>
    </row>
    <row r="938" spans="1:3" x14ac:dyDescent="0.3">
      <c r="A938" t="s">
        <v>951</v>
      </c>
      <c r="B938" t="s">
        <v>999</v>
      </c>
      <c r="C938" t="s">
        <v>1025</v>
      </c>
    </row>
    <row r="939" spans="1:3" x14ac:dyDescent="0.3">
      <c r="A939" t="s">
        <v>952</v>
      </c>
      <c r="B939" t="s">
        <v>994</v>
      </c>
      <c r="C939" t="s">
        <v>1049</v>
      </c>
    </row>
    <row r="940" spans="1:3" x14ac:dyDescent="0.3">
      <c r="A940" t="s">
        <v>953</v>
      </c>
      <c r="B940" t="s">
        <v>994</v>
      </c>
      <c r="C940" t="s">
        <v>1058</v>
      </c>
    </row>
    <row r="941" spans="1:3" x14ac:dyDescent="0.3">
      <c r="A941" t="s">
        <v>954</v>
      </c>
      <c r="B941" t="s">
        <v>994</v>
      </c>
      <c r="C941" t="s">
        <v>1064</v>
      </c>
    </row>
    <row r="942" spans="1:3" x14ac:dyDescent="0.3">
      <c r="A942" t="s">
        <v>955</v>
      </c>
      <c r="B942" t="s">
        <v>1017</v>
      </c>
      <c r="C942" t="s">
        <v>1034</v>
      </c>
    </row>
    <row r="943" spans="1:3" x14ac:dyDescent="0.3">
      <c r="A943" t="s">
        <v>956</v>
      </c>
      <c r="B943" t="s">
        <v>999</v>
      </c>
      <c r="C943" t="s">
        <v>1020</v>
      </c>
    </row>
    <row r="944" spans="1:3" x14ac:dyDescent="0.3">
      <c r="A944" t="s">
        <v>957</v>
      </c>
      <c r="B944" t="s">
        <v>994</v>
      </c>
      <c r="C944" t="s">
        <v>1026</v>
      </c>
    </row>
    <row r="945" spans="1:3" x14ac:dyDescent="0.3">
      <c r="A945" t="s">
        <v>958</v>
      </c>
      <c r="B945" t="s">
        <v>1007</v>
      </c>
      <c r="C945" t="s">
        <v>1134</v>
      </c>
    </row>
    <row r="946" spans="1:3" x14ac:dyDescent="0.3">
      <c r="A946" t="s">
        <v>959</v>
      </c>
      <c r="B946" t="s">
        <v>994</v>
      </c>
      <c r="C946" t="s">
        <v>1163</v>
      </c>
    </row>
    <row r="947" spans="1:3" x14ac:dyDescent="0.3">
      <c r="A947" t="s">
        <v>960</v>
      </c>
      <c r="B947" t="s">
        <v>1001</v>
      </c>
      <c r="C947" t="s">
        <v>1155</v>
      </c>
    </row>
    <row r="948" spans="1:3" x14ac:dyDescent="0.3">
      <c r="A948" t="s">
        <v>961</v>
      </c>
      <c r="B948" t="s">
        <v>999</v>
      </c>
      <c r="C948" t="s">
        <v>1092</v>
      </c>
    </row>
    <row r="949" spans="1:3" x14ac:dyDescent="0.3">
      <c r="A949" t="s">
        <v>962</v>
      </c>
      <c r="B949" t="s">
        <v>1017</v>
      </c>
      <c r="C949" t="s">
        <v>1061</v>
      </c>
    </row>
    <row r="950" spans="1:3" x14ac:dyDescent="0.3">
      <c r="A950" t="s">
        <v>963</v>
      </c>
      <c r="B950" t="s">
        <v>1017</v>
      </c>
      <c r="C950" t="s">
        <v>1143</v>
      </c>
    </row>
    <row r="951" spans="1:3" x14ac:dyDescent="0.3">
      <c r="A951" t="s">
        <v>964</v>
      </c>
      <c r="B951" t="s">
        <v>994</v>
      </c>
      <c r="C951" t="s">
        <v>1179</v>
      </c>
    </row>
    <row r="952" spans="1:3" x14ac:dyDescent="0.3">
      <c r="A952" t="s">
        <v>965</v>
      </c>
      <c r="B952" t="s">
        <v>999</v>
      </c>
      <c r="C952" t="s">
        <v>1046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6E8C-2916-434C-A82A-736D3A797FED}">
  <sheetPr codeName="Hoja2"/>
  <dimension ref="A1:B13"/>
  <sheetViews>
    <sheetView workbookViewId="0">
      <selection sqref="A1:B13"/>
    </sheetView>
  </sheetViews>
  <sheetFormatPr baseColWidth="10" defaultRowHeight="14.4" x14ac:dyDescent="0.3"/>
  <cols>
    <col min="1" max="1" width="6.88671875" bestFit="1" customWidth="1"/>
    <col min="2" max="2" width="17.109375" bestFit="1" customWidth="1"/>
  </cols>
  <sheetData>
    <row r="1" spans="1:2" x14ac:dyDescent="0.3">
      <c r="A1" t="s">
        <v>966</v>
      </c>
      <c r="B1" t="s">
        <v>967</v>
      </c>
    </row>
    <row r="2" spans="1:2" x14ac:dyDescent="0.3">
      <c r="A2" t="s">
        <v>968</v>
      </c>
      <c r="B2" t="s">
        <v>969</v>
      </c>
    </row>
    <row r="3" spans="1:2" x14ac:dyDescent="0.3">
      <c r="A3" t="s">
        <v>970</v>
      </c>
      <c r="B3" t="s">
        <v>971</v>
      </c>
    </row>
    <row r="4" spans="1:2" x14ac:dyDescent="0.3">
      <c r="A4" t="s">
        <v>972</v>
      </c>
      <c r="B4" t="s">
        <v>973</v>
      </c>
    </row>
    <row r="5" spans="1:2" x14ac:dyDescent="0.3">
      <c r="A5" t="s">
        <v>974</v>
      </c>
      <c r="B5" t="s">
        <v>975</v>
      </c>
    </row>
    <row r="6" spans="1:2" x14ac:dyDescent="0.3">
      <c r="A6" t="s">
        <v>976</v>
      </c>
      <c r="B6" t="s">
        <v>977</v>
      </c>
    </row>
    <row r="7" spans="1:2" x14ac:dyDescent="0.3">
      <c r="A7" t="s">
        <v>978</v>
      </c>
      <c r="B7" t="s">
        <v>979</v>
      </c>
    </row>
    <row r="8" spans="1:2" x14ac:dyDescent="0.3">
      <c r="A8" t="s">
        <v>980</v>
      </c>
      <c r="B8" t="s">
        <v>981</v>
      </c>
    </row>
    <row r="9" spans="1:2" x14ac:dyDescent="0.3">
      <c r="A9" t="s">
        <v>982</v>
      </c>
      <c r="B9" t="s">
        <v>983</v>
      </c>
    </row>
    <row r="10" spans="1:2" x14ac:dyDescent="0.3">
      <c r="A10" t="s">
        <v>984</v>
      </c>
      <c r="B10" t="s">
        <v>985</v>
      </c>
    </row>
    <row r="11" spans="1:2" x14ac:dyDescent="0.3">
      <c r="A11" t="s">
        <v>986</v>
      </c>
      <c r="B11" t="s">
        <v>987</v>
      </c>
    </row>
    <row r="12" spans="1:2" x14ac:dyDescent="0.3">
      <c r="A12" t="s">
        <v>988</v>
      </c>
      <c r="B12" t="s">
        <v>989</v>
      </c>
    </row>
    <row r="13" spans="1:2" x14ac:dyDescent="0.3">
      <c r="A13" t="s">
        <v>990</v>
      </c>
      <c r="B13" t="s">
        <v>991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FE96-9578-4921-83CE-4CC40DD7D219}">
  <sheetPr codeName="Hoja5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5A50F3B2-F2E4-4FAB-9212-9AF4AFEA31C2}">
  <ds:schemaRefs/>
</ds:datastoreItem>
</file>

<file path=customXml/itemProps2.xml><?xml version="1.0" encoding="utf-8"?>
<ds:datastoreItem xmlns:ds="http://schemas.openxmlformats.org/officeDocument/2006/customXml" ds:itemID="{A3D780A1-B778-41AF-B5B1-AE56724416E2}">
  <ds:schemaRefs/>
</ds:datastoreItem>
</file>

<file path=customXml/itemProps3.xml><?xml version="1.0" encoding="utf-8"?>
<ds:datastoreItem xmlns:ds="http://schemas.openxmlformats.org/officeDocument/2006/customXml" ds:itemID="{0393DFDC-0904-4D34-AAD4-76E46597EB11}">
  <ds:schemaRefs/>
</ds:datastoreItem>
</file>

<file path=customXml/itemProps4.xml><?xml version="1.0" encoding="utf-8"?>
<ds:datastoreItem xmlns:ds="http://schemas.openxmlformats.org/officeDocument/2006/customXml" ds:itemID="{9A1CCF28-4CFE-4CCA-9BD1-B45DFF7BFF34}">
  <ds:schemaRefs/>
</ds:datastoreItem>
</file>

<file path=customXml/itemProps5.xml><?xml version="1.0" encoding="utf-8"?>
<ds:datastoreItem xmlns:ds="http://schemas.openxmlformats.org/officeDocument/2006/customXml" ds:itemID="{7F1281E9-868D-4FD6-9A29-5EE8B80933D5}">
  <ds:schemaRefs/>
</ds:datastoreItem>
</file>

<file path=customXml/itemProps6.xml><?xml version="1.0" encoding="utf-8"?>
<ds:datastoreItem xmlns:ds="http://schemas.openxmlformats.org/officeDocument/2006/customXml" ds:itemID="{C72732B4-D510-411B-90F2-332ACBAE4854}">
  <ds:schemaRefs/>
</ds:datastoreItem>
</file>

<file path=customXml/itemProps7.xml><?xml version="1.0" encoding="utf-8"?>
<ds:datastoreItem xmlns:ds="http://schemas.openxmlformats.org/officeDocument/2006/customXml" ds:itemID="{DBBFCB5C-054A-48C8-9510-7682083B95AE}">
  <ds:schemaRefs/>
</ds:datastoreItem>
</file>

<file path=customXml/itemProps8.xml><?xml version="1.0" encoding="utf-8"?>
<ds:datastoreItem xmlns:ds="http://schemas.openxmlformats.org/officeDocument/2006/customXml" ds:itemID="{EDCBB806-A432-4724-A9C2-62BFA8883544}">
  <ds:schemaRefs/>
</ds:datastoreItem>
</file>

<file path=customXml/itemProps9.xml><?xml version="1.0" encoding="utf-8"?>
<ds:datastoreItem xmlns:ds="http://schemas.openxmlformats.org/officeDocument/2006/customXml" ds:itemID="{E9F3A41A-4C40-40FB-BC1E-5A31A89E64A8}">
  <ds:schemaRefs/>
</ds:datastoreItem>
</file>

<file path=customXml/itemProps10.xml><?xml version="1.0" encoding="utf-8"?>
<ds:datastoreItem xmlns:ds="http://schemas.openxmlformats.org/officeDocument/2006/customXml" ds:itemID="{467FA3EA-371D-4F0B-B3BD-9C55902F0F68}">
  <ds:schemaRefs/>
</ds:datastoreItem>
</file>

<file path=customXml/itemProps11.xml><?xml version="1.0" encoding="utf-8"?>
<ds:datastoreItem xmlns:ds="http://schemas.openxmlformats.org/officeDocument/2006/customXml" ds:itemID="{154B1A41-36CF-436A-954C-F4F59234F5AF}">
  <ds:schemaRefs/>
</ds:datastoreItem>
</file>

<file path=customXml/itemProps12.xml><?xml version="1.0" encoding="utf-8"?>
<ds:datastoreItem xmlns:ds="http://schemas.openxmlformats.org/officeDocument/2006/customXml" ds:itemID="{8D332DEB-E083-4C52-B192-D691CFE47C9D}">
  <ds:schemaRefs/>
</ds:datastoreItem>
</file>

<file path=customXml/itemProps13.xml><?xml version="1.0" encoding="utf-8"?>
<ds:datastoreItem xmlns:ds="http://schemas.openxmlformats.org/officeDocument/2006/customXml" ds:itemID="{E06C2FE0-92B5-4755-91D9-76C4D4118B0F}">
  <ds:schemaRefs/>
</ds:datastoreItem>
</file>

<file path=customXml/itemProps14.xml><?xml version="1.0" encoding="utf-8"?>
<ds:datastoreItem xmlns:ds="http://schemas.openxmlformats.org/officeDocument/2006/customXml" ds:itemID="{DF62E83C-A2BA-440A-96BE-1BE2D8EA176A}">
  <ds:schemaRefs/>
</ds:datastoreItem>
</file>

<file path=customXml/itemProps15.xml><?xml version="1.0" encoding="utf-8"?>
<ds:datastoreItem xmlns:ds="http://schemas.openxmlformats.org/officeDocument/2006/customXml" ds:itemID="{F5A8FDD7-7886-4189-808E-AA01C0FA1951}">
  <ds:schemaRefs/>
</ds:datastoreItem>
</file>

<file path=customXml/itemProps16.xml><?xml version="1.0" encoding="utf-8"?>
<ds:datastoreItem xmlns:ds="http://schemas.openxmlformats.org/officeDocument/2006/customXml" ds:itemID="{B9579E05-080D-44F4-A4D3-BD948488488F}">
  <ds:schemaRefs/>
</ds:datastoreItem>
</file>

<file path=customXml/itemProps17.xml><?xml version="1.0" encoding="utf-8"?>
<ds:datastoreItem xmlns:ds="http://schemas.openxmlformats.org/officeDocument/2006/customXml" ds:itemID="{FD76FE42-ABA9-4F76-A614-DAA6000C7357}">
  <ds:schemaRefs/>
</ds:datastoreItem>
</file>

<file path=customXml/itemProps18.xml><?xml version="1.0" encoding="utf-8"?>
<ds:datastoreItem xmlns:ds="http://schemas.openxmlformats.org/officeDocument/2006/customXml" ds:itemID="{25E86B3A-7790-4899-9EDD-ACA57E8DF5F5}">
  <ds:schemaRefs/>
</ds:datastoreItem>
</file>

<file path=customXml/itemProps19.xml><?xml version="1.0" encoding="utf-8"?>
<ds:datastoreItem xmlns:ds="http://schemas.openxmlformats.org/officeDocument/2006/customXml" ds:itemID="{3FD2F6BC-A87A-42CB-96D6-0829782AB3DC}">
  <ds:schemaRefs/>
</ds:datastoreItem>
</file>

<file path=customXml/itemProps20.xml><?xml version="1.0" encoding="utf-8"?>
<ds:datastoreItem xmlns:ds="http://schemas.openxmlformats.org/officeDocument/2006/customXml" ds:itemID="{25F8E847-62B5-492E-BA2C-218F7D050A96}">
  <ds:schemaRefs/>
</ds:datastoreItem>
</file>

<file path=customXml/itemProps21.xml><?xml version="1.0" encoding="utf-8"?>
<ds:datastoreItem xmlns:ds="http://schemas.openxmlformats.org/officeDocument/2006/customXml" ds:itemID="{A00A9710-D6B4-4011-B8EB-3030F70EEB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Data_set</vt:lpstr>
      <vt:lpstr>Dashboard_Final</vt:lpstr>
      <vt:lpstr>PROMPT_GPT</vt:lpstr>
      <vt:lpstr>Dim_Clientes</vt:lpstr>
      <vt:lpstr>Dim_Productos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ayelen pickman</dc:creator>
  <cp:lastModifiedBy>ayelen pickman</cp:lastModifiedBy>
  <dcterms:created xsi:type="dcterms:W3CDTF">2026-10-15T22:10:42Z</dcterms:created>
  <dcterms:modified xsi:type="dcterms:W3CDTF">2026-10-29T18:51:28Z</dcterms:modified>
</cp:coreProperties>
</file>