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CA33DDED-5850-4BEC-867B-402F056BFB95}" xr6:coauthVersionLast="47" xr6:coauthVersionMax="47" xr10:uidLastSave="{00000000-0000-0000-0000-000000000000}"/>
  <bookViews>
    <workbookView xWindow="-120" yWindow="-120" windowWidth="20730" windowHeight="11160" activeTab="1" xr2:uid="{D19A4EAD-778D-4526-9DC3-606CB0296A7F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" l="1"/>
  <c r="M7" i="1"/>
  <c r="M6" i="1"/>
  <c r="M5" i="1"/>
  <c r="J10" i="1"/>
  <c r="J9" i="1"/>
  <c r="J8" i="1"/>
  <c r="J7" i="1"/>
  <c r="J6" i="1"/>
  <c r="J5" i="1"/>
  <c r="F23" i="1"/>
  <c r="F22" i="1"/>
  <c r="F21" i="1"/>
  <c r="F20" i="1"/>
  <c r="F19" i="1"/>
  <c r="F18" i="1"/>
  <c r="F17" i="1"/>
</calcChain>
</file>

<file path=xl/sharedStrings.xml><?xml version="1.0" encoding="utf-8"?>
<sst xmlns="http://schemas.openxmlformats.org/spreadsheetml/2006/main" count="80" uniqueCount="47">
  <si>
    <t>NAME</t>
  </si>
  <si>
    <t>GENDER</t>
  </si>
  <si>
    <t xml:space="preserve">TEST 1 </t>
  </si>
  <si>
    <t xml:space="preserve">TEST 2 </t>
  </si>
  <si>
    <t>FINAL TEST</t>
  </si>
  <si>
    <t>ATTENDENCE</t>
  </si>
  <si>
    <t xml:space="preserve">Ayesha </t>
  </si>
  <si>
    <t>F</t>
  </si>
  <si>
    <t>Azan</t>
  </si>
  <si>
    <t>M</t>
  </si>
  <si>
    <t>Fizza</t>
  </si>
  <si>
    <t>Habiba</t>
  </si>
  <si>
    <t>Hamza</t>
  </si>
  <si>
    <t>Hira</t>
  </si>
  <si>
    <t xml:space="preserve">Izna </t>
  </si>
  <si>
    <t>Nehal</t>
  </si>
  <si>
    <t>Saim</t>
  </si>
  <si>
    <t>Saliq</t>
  </si>
  <si>
    <t>Talha</t>
  </si>
  <si>
    <t xml:space="preserve">NAME </t>
  </si>
  <si>
    <t xml:space="preserve">AGE </t>
  </si>
  <si>
    <t>TEST 2</t>
  </si>
  <si>
    <t xml:space="preserve">AYESHA </t>
  </si>
  <si>
    <t>AZAN</t>
  </si>
  <si>
    <t>FIZZA</t>
  </si>
  <si>
    <t xml:space="preserve">HABIBA </t>
  </si>
  <si>
    <t xml:space="preserve">SALIQ </t>
  </si>
  <si>
    <t>TALHA</t>
  </si>
  <si>
    <t>REHAN</t>
  </si>
  <si>
    <t xml:space="preserve"> </t>
  </si>
  <si>
    <t>SUM</t>
  </si>
  <si>
    <r>
      <rPr>
        <b/>
        <sz val="11"/>
        <color theme="1"/>
        <rFont val="Calibri"/>
        <family val="2"/>
        <scheme val="minor"/>
      </rPr>
      <t>VLOOKU</t>
    </r>
    <r>
      <rPr>
        <sz val="11"/>
        <color theme="1"/>
        <rFont val="Calibri"/>
        <family val="2"/>
        <scheme val="minor"/>
      </rPr>
      <t>P</t>
    </r>
  </si>
  <si>
    <t xml:space="preserve">AZAN </t>
  </si>
  <si>
    <t xml:space="preserve">HAMZA </t>
  </si>
  <si>
    <t xml:space="preserve">HIRA </t>
  </si>
  <si>
    <t xml:space="preserve">IZNA </t>
  </si>
  <si>
    <t>NEHAL</t>
  </si>
  <si>
    <t>IF</t>
  </si>
  <si>
    <t xml:space="preserve">AYESAH </t>
  </si>
  <si>
    <t xml:space="preserve">SALQ </t>
  </si>
  <si>
    <t xml:space="preserve">BISMA </t>
  </si>
  <si>
    <t>(All)</t>
  </si>
  <si>
    <t>Row Labels</t>
  </si>
  <si>
    <t>Grand Total</t>
  </si>
  <si>
    <t>Sum of FINAL TEST</t>
  </si>
  <si>
    <t xml:space="preserve">Sum of TEST 2 </t>
  </si>
  <si>
    <t>Sum of ATTENDENCE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</si>
</sst>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0" borderId="3" xfId="0" applyBorder="1"/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9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9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AGE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Sheet1!$A$17:$B$23</c:f>
              <c:multiLvlStrCache>
                <c:ptCount val="7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F</c:v>
                  </c:pt>
                  <c:pt idx="4">
                    <c:v>M</c:v>
                  </c:pt>
                  <c:pt idx="5">
                    <c:v>M</c:v>
                  </c:pt>
                  <c:pt idx="6">
                    <c:v>M</c:v>
                  </c:pt>
                </c:lvl>
                <c:lvl>
                  <c:pt idx="0">
                    <c:v>AYESHA </c:v>
                  </c:pt>
                  <c:pt idx="1">
                    <c:v>AZAN</c:v>
                  </c:pt>
                  <c:pt idx="2">
                    <c:v>FIZZA</c:v>
                  </c:pt>
                  <c:pt idx="3">
                    <c:v>HABIBA </c:v>
                  </c:pt>
                  <c:pt idx="4">
                    <c:v>SALIQ </c:v>
                  </c:pt>
                  <c:pt idx="5">
                    <c:v>TALHA</c:v>
                  </c:pt>
                  <c:pt idx="6">
                    <c:v>REHAN</c:v>
                  </c:pt>
                </c:lvl>
              </c:multiLvlStrCache>
            </c:multiLvlStrRef>
          </c:cat>
          <c:val>
            <c:numRef>
              <c:f>Sheet1!$C$17:$C$23</c:f>
              <c:numCache>
                <c:formatCode>General</c:formatCode>
                <c:ptCount val="7"/>
                <c:pt idx="0">
                  <c:v>15</c:v>
                </c:pt>
                <c:pt idx="1">
                  <c:v>10</c:v>
                </c:pt>
                <c:pt idx="2">
                  <c:v>16</c:v>
                </c:pt>
                <c:pt idx="3">
                  <c:v>18</c:v>
                </c:pt>
                <c:pt idx="4">
                  <c:v>5</c:v>
                </c:pt>
                <c:pt idx="5">
                  <c:v>20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3-4F07-B144-B182650FF7ED}"/>
            </c:ext>
          </c:extLst>
        </c:ser>
        <c:ser>
          <c:idx val="1"/>
          <c:order val="1"/>
          <c:tx>
            <c:strRef>
              <c:f>Sheet1!$D$16</c:f>
              <c:strCache>
                <c:ptCount val="1"/>
                <c:pt idx="0">
                  <c:v>TEST 1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Sheet1!$A$17:$B$23</c:f>
              <c:multiLvlStrCache>
                <c:ptCount val="7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F</c:v>
                  </c:pt>
                  <c:pt idx="4">
                    <c:v>M</c:v>
                  </c:pt>
                  <c:pt idx="5">
                    <c:v>M</c:v>
                  </c:pt>
                  <c:pt idx="6">
                    <c:v>M</c:v>
                  </c:pt>
                </c:lvl>
                <c:lvl>
                  <c:pt idx="0">
                    <c:v>AYESHA </c:v>
                  </c:pt>
                  <c:pt idx="1">
                    <c:v>AZAN</c:v>
                  </c:pt>
                  <c:pt idx="2">
                    <c:v>FIZZA</c:v>
                  </c:pt>
                  <c:pt idx="3">
                    <c:v>HABIBA </c:v>
                  </c:pt>
                  <c:pt idx="4">
                    <c:v>SALIQ </c:v>
                  </c:pt>
                  <c:pt idx="5">
                    <c:v>TALHA</c:v>
                  </c:pt>
                  <c:pt idx="6">
                    <c:v>REHAN</c:v>
                  </c:pt>
                </c:lvl>
              </c:multiLvlStrCache>
            </c:multiLvlStrRef>
          </c:cat>
          <c:val>
            <c:numRef>
              <c:f>Sheet1!$D$17:$D$23</c:f>
              <c:numCache>
                <c:formatCode>General</c:formatCode>
                <c:ptCount val="7"/>
                <c:pt idx="0">
                  <c:v>65</c:v>
                </c:pt>
                <c:pt idx="1">
                  <c:v>76</c:v>
                </c:pt>
                <c:pt idx="2">
                  <c:v>54</c:v>
                </c:pt>
                <c:pt idx="3">
                  <c:v>45</c:v>
                </c:pt>
                <c:pt idx="4">
                  <c:v>90</c:v>
                </c:pt>
                <c:pt idx="5">
                  <c:v>83</c:v>
                </c:pt>
                <c:pt idx="6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33-4F07-B144-B182650FF7ED}"/>
            </c:ext>
          </c:extLst>
        </c:ser>
        <c:ser>
          <c:idx val="2"/>
          <c:order val="2"/>
          <c:tx>
            <c:strRef>
              <c:f>Sheet1!$E$16</c:f>
              <c:strCache>
                <c:ptCount val="1"/>
                <c:pt idx="0">
                  <c:v>TEST 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Sheet1!$A$17:$B$23</c:f>
              <c:multiLvlStrCache>
                <c:ptCount val="7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F</c:v>
                  </c:pt>
                  <c:pt idx="4">
                    <c:v>M</c:v>
                  </c:pt>
                  <c:pt idx="5">
                    <c:v>M</c:v>
                  </c:pt>
                  <c:pt idx="6">
                    <c:v>M</c:v>
                  </c:pt>
                </c:lvl>
                <c:lvl>
                  <c:pt idx="0">
                    <c:v>AYESHA </c:v>
                  </c:pt>
                  <c:pt idx="1">
                    <c:v>AZAN</c:v>
                  </c:pt>
                  <c:pt idx="2">
                    <c:v>FIZZA</c:v>
                  </c:pt>
                  <c:pt idx="3">
                    <c:v>HABIBA </c:v>
                  </c:pt>
                  <c:pt idx="4">
                    <c:v>SALIQ </c:v>
                  </c:pt>
                  <c:pt idx="5">
                    <c:v>TALHA</c:v>
                  </c:pt>
                  <c:pt idx="6">
                    <c:v>REHAN</c:v>
                  </c:pt>
                </c:lvl>
              </c:multiLvlStrCache>
            </c:multiLvlStrRef>
          </c:cat>
          <c:val>
            <c:numRef>
              <c:f>Sheet1!$E$17:$E$23</c:f>
              <c:numCache>
                <c:formatCode>General</c:formatCode>
                <c:ptCount val="7"/>
                <c:pt idx="0">
                  <c:v>65</c:v>
                </c:pt>
                <c:pt idx="1">
                  <c:v>76</c:v>
                </c:pt>
                <c:pt idx="2">
                  <c:v>98</c:v>
                </c:pt>
                <c:pt idx="3">
                  <c:v>75</c:v>
                </c:pt>
                <c:pt idx="4">
                  <c:v>87</c:v>
                </c:pt>
                <c:pt idx="5">
                  <c:v>79</c:v>
                </c:pt>
                <c:pt idx="6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33-4F07-B144-B182650FF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020032"/>
        <c:axId val="1377005632"/>
      </c:barChart>
      <c:lineChart>
        <c:grouping val="standard"/>
        <c:varyColors val="0"/>
        <c:ser>
          <c:idx val="3"/>
          <c:order val="3"/>
          <c:tx>
            <c:strRef>
              <c:f>Sheet1!$F$16</c:f>
              <c:strCache>
                <c:ptCount val="1"/>
                <c:pt idx="0">
                  <c:v>FINAL TEST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Sheet1!$A$17:$B$23</c:f>
              <c:multiLvlStrCache>
                <c:ptCount val="7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F</c:v>
                  </c:pt>
                  <c:pt idx="4">
                    <c:v>M</c:v>
                  </c:pt>
                  <c:pt idx="5">
                    <c:v>M</c:v>
                  </c:pt>
                  <c:pt idx="6">
                    <c:v>M</c:v>
                  </c:pt>
                </c:lvl>
                <c:lvl>
                  <c:pt idx="0">
                    <c:v>AYESHA </c:v>
                  </c:pt>
                  <c:pt idx="1">
                    <c:v>AZAN</c:v>
                  </c:pt>
                  <c:pt idx="2">
                    <c:v>FIZZA</c:v>
                  </c:pt>
                  <c:pt idx="3">
                    <c:v>HABIBA </c:v>
                  </c:pt>
                  <c:pt idx="4">
                    <c:v>SALIQ </c:v>
                  </c:pt>
                  <c:pt idx="5">
                    <c:v>TALHA</c:v>
                  </c:pt>
                  <c:pt idx="6">
                    <c:v>REHAN</c:v>
                  </c:pt>
                </c:lvl>
              </c:multiLvlStrCache>
            </c:multiLvlStrRef>
          </c:cat>
          <c:val>
            <c:numRef>
              <c:f>Sheet1!$F$17:$F$23</c:f>
              <c:numCache>
                <c:formatCode>General</c:formatCode>
                <c:ptCount val="7"/>
                <c:pt idx="0">
                  <c:v>130</c:v>
                </c:pt>
                <c:pt idx="1">
                  <c:v>152</c:v>
                </c:pt>
                <c:pt idx="2">
                  <c:v>152</c:v>
                </c:pt>
                <c:pt idx="3">
                  <c:v>120</c:v>
                </c:pt>
                <c:pt idx="4">
                  <c:v>177</c:v>
                </c:pt>
                <c:pt idx="5">
                  <c:v>162</c:v>
                </c:pt>
                <c:pt idx="6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33-4F07-B144-B182650FF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020032"/>
        <c:axId val="1377005632"/>
      </c:lineChart>
      <c:catAx>
        <c:axId val="137702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005632"/>
        <c:crosses val="autoZero"/>
        <c:auto val="1"/>
        <c:lblAlgn val="ctr"/>
        <c:lblOffset val="100"/>
        <c:noMultiLvlLbl val="0"/>
      </c:catAx>
      <c:valAx>
        <c:axId val="13770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0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911832895888016"/>
          <c:y val="0.16708333333333336"/>
          <c:w val="0.40287467191601051"/>
          <c:h val="0.6714577865266842"/>
        </c:manualLayout>
      </c:layout>
      <c:pieChart>
        <c:varyColors val="1"/>
        <c:ser>
          <c:idx val="0"/>
          <c:order val="0"/>
          <c:tx>
            <c:strRef>
              <c:f>Sheet1!$C$16</c:f>
              <c:strCache>
                <c:ptCount val="1"/>
                <c:pt idx="0">
                  <c:v>AGE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B13-4A2B-A29C-23B6893698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B13-4A2B-A29C-23B6893698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B13-4A2B-A29C-23B6893698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B13-4A2B-A29C-23B6893698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B13-4A2B-A29C-23B6893698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B13-4A2B-A29C-23B6893698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B13-4A2B-A29C-23B689369883}"/>
              </c:ext>
            </c:extLst>
          </c:dPt>
          <c:cat>
            <c:multiLvlStrRef>
              <c:f>Sheet1!$A$17:$B$23</c:f>
              <c:multiLvlStrCache>
                <c:ptCount val="7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F</c:v>
                  </c:pt>
                  <c:pt idx="4">
                    <c:v>M</c:v>
                  </c:pt>
                  <c:pt idx="5">
                    <c:v>M</c:v>
                  </c:pt>
                  <c:pt idx="6">
                    <c:v>M</c:v>
                  </c:pt>
                </c:lvl>
                <c:lvl>
                  <c:pt idx="0">
                    <c:v>AYESHA </c:v>
                  </c:pt>
                  <c:pt idx="1">
                    <c:v>AZAN</c:v>
                  </c:pt>
                  <c:pt idx="2">
                    <c:v>FIZZA</c:v>
                  </c:pt>
                  <c:pt idx="3">
                    <c:v>HABIBA </c:v>
                  </c:pt>
                  <c:pt idx="4">
                    <c:v>SALIQ </c:v>
                  </c:pt>
                  <c:pt idx="5">
                    <c:v>TALHA</c:v>
                  </c:pt>
                  <c:pt idx="6">
                    <c:v>REHAN</c:v>
                  </c:pt>
                </c:lvl>
              </c:multiLvlStrCache>
            </c:multiLvlStrRef>
          </c:cat>
          <c:val>
            <c:numRef>
              <c:f>Sheet1!$C$17:$C$23</c:f>
              <c:numCache>
                <c:formatCode>General</c:formatCode>
                <c:ptCount val="7"/>
                <c:pt idx="0">
                  <c:v>15</c:v>
                </c:pt>
                <c:pt idx="1">
                  <c:v>10</c:v>
                </c:pt>
                <c:pt idx="2">
                  <c:v>16</c:v>
                </c:pt>
                <c:pt idx="3">
                  <c:v>18</c:v>
                </c:pt>
                <c:pt idx="4">
                  <c:v>5</c:v>
                </c:pt>
                <c:pt idx="5">
                  <c:v>20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8-4E9D-A7B8-279281BE4592}"/>
            </c:ext>
          </c:extLst>
        </c:ser>
        <c:ser>
          <c:idx val="1"/>
          <c:order val="1"/>
          <c:tx>
            <c:strRef>
              <c:f>Sheet1!$D$16</c:f>
              <c:strCache>
                <c:ptCount val="1"/>
                <c:pt idx="0">
                  <c:v>TEST 1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B13-4A2B-A29C-23B6893698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B13-4A2B-A29C-23B6893698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B13-4A2B-A29C-23B6893698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B13-4A2B-A29C-23B6893698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B13-4A2B-A29C-23B6893698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B13-4A2B-A29C-23B6893698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9B13-4A2B-A29C-23B689369883}"/>
              </c:ext>
            </c:extLst>
          </c:dPt>
          <c:cat>
            <c:multiLvlStrRef>
              <c:f>Sheet1!$A$17:$B$23</c:f>
              <c:multiLvlStrCache>
                <c:ptCount val="7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F</c:v>
                  </c:pt>
                  <c:pt idx="4">
                    <c:v>M</c:v>
                  </c:pt>
                  <c:pt idx="5">
                    <c:v>M</c:v>
                  </c:pt>
                  <c:pt idx="6">
                    <c:v>M</c:v>
                  </c:pt>
                </c:lvl>
                <c:lvl>
                  <c:pt idx="0">
                    <c:v>AYESHA </c:v>
                  </c:pt>
                  <c:pt idx="1">
                    <c:v>AZAN</c:v>
                  </c:pt>
                  <c:pt idx="2">
                    <c:v>FIZZA</c:v>
                  </c:pt>
                  <c:pt idx="3">
                    <c:v>HABIBA </c:v>
                  </c:pt>
                  <c:pt idx="4">
                    <c:v>SALIQ </c:v>
                  </c:pt>
                  <c:pt idx="5">
                    <c:v>TALHA</c:v>
                  </c:pt>
                  <c:pt idx="6">
                    <c:v>REHAN</c:v>
                  </c:pt>
                </c:lvl>
              </c:multiLvlStrCache>
            </c:multiLvlStrRef>
          </c:cat>
          <c:val>
            <c:numRef>
              <c:f>Sheet1!$D$17:$D$23</c:f>
              <c:numCache>
                <c:formatCode>General</c:formatCode>
                <c:ptCount val="7"/>
                <c:pt idx="0">
                  <c:v>65</c:v>
                </c:pt>
                <c:pt idx="1">
                  <c:v>76</c:v>
                </c:pt>
                <c:pt idx="2">
                  <c:v>54</c:v>
                </c:pt>
                <c:pt idx="3">
                  <c:v>45</c:v>
                </c:pt>
                <c:pt idx="4">
                  <c:v>90</c:v>
                </c:pt>
                <c:pt idx="5">
                  <c:v>83</c:v>
                </c:pt>
                <c:pt idx="6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8-4E9D-A7B8-279281BE4592}"/>
            </c:ext>
          </c:extLst>
        </c:ser>
        <c:ser>
          <c:idx val="2"/>
          <c:order val="2"/>
          <c:tx>
            <c:strRef>
              <c:f>Sheet1!$E$16</c:f>
              <c:strCache>
                <c:ptCount val="1"/>
                <c:pt idx="0">
                  <c:v>TEST 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9B13-4A2B-A29C-23B6893698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9B13-4A2B-A29C-23B6893698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9B13-4A2B-A29C-23B6893698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9B13-4A2B-A29C-23B6893698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9B13-4A2B-A29C-23B6893698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9B13-4A2B-A29C-23B6893698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9B13-4A2B-A29C-23B689369883}"/>
              </c:ext>
            </c:extLst>
          </c:dPt>
          <c:cat>
            <c:multiLvlStrRef>
              <c:f>Sheet1!$A$17:$B$23</c:f>
              <c:multiLvlStrCache>
                <c:ptCount val="7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F</c:v>
                  </c:pt>
                  <c:pt idx="4">
                    <c:v>M</c:v>
                  </c:pt>
                  <c:pt idx="5">
                    <c:v>M</c:v>
                  </c:pt>
                  <c:pt idx="6">
                    <c:v>M</c:v>
                  </c:pt>
                </c:lvl>
                <c:lvl>
                  <c:pt idx="0">
                    <c:v>AYESHA </c:v>
                  </c:pt>
                  <c:pt idx="1">
                    <c:v>AZAN</c:v>
                  </c:pt>
                  <c:pt idx="2">
                    <c:v>FIZZA</c:v>
                  </c:pt>
                  <c:pt idx="3">
                    <c:v>HABIBA </c:v>
                  </c:pt>
                  <c:pt idx="4">
                    <c:v>SALIQ </c:v>
                  </c:pt>
                  <c:pt idx="5">
                    <c:v>TALHA</c:v>
                  </c:pt>
                  <c:pt idx="6">
                    <c:v>REHAN</c:v>
                  </c:pt>
                </c:lvl>
              </c:multiLvlStrCache>
            </c:multiLvlStrRef>
          </c:cat>
          <c:val>
            <c:numRef>
              <c:f>Sheet1!$E$17:$E$23</c:f>
              <c:numCache>
                <c:formatCode>General</c:formatCode>
                <c:ptCount val="7"/>
                <c:pt idx="0">
                  <c:v>65</c:v>
                </c:pt>
                <c:pt idx="1">
                  <c:v>76</c:v>
                </c:pt>
                <c:pt idx="2">
                  <c:v>98</c:v>
                </c:pt>
                <c:pt idx="3">
                  <c:v>75</c:v>
                </c:pt>
                <c:pt idx="4">
                  <c:v>87</c:v>
                </c:pt>
                <c:pt idx="5">
                  <c:v>79</c:v>
                </c:pt>
                <c:pt idx="6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8-4E9D-A7B8-279281BE4592}"/>
            </c:ext>
          </c:extLst>
        </c:ser>
        <c:ser>
          <c:idx val="3"/>
          <c:order val="3"/>
          <c:tx>
            <c:strRef>
              <c:f>Sheet1!$F$16</c:f>
              <c:strCache>
                <c:ptCount val="1"/>
                <c:pt idx="0">
                  <c:v>FINAL TEST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9B13-4A2B-A29C-23B6893698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9B13-4A2B-A29C-23B6893698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9B13-4A2B-A29C-23B6893698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9B13-4A2B-A29C-23B6893698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9B13-4A2B-A29C-23B6893698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9B13-4A2B-A29C-23B6893698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9B13-4A2B-A29C-23B689369883}"/>
              </c:ext>
            </c:extLst>
          </c:dPt>
          <c:cat>
            <c:multiLvlStrRef>
              <c:f>Sheet1!$A$17:$B$23</c:f>
              <c:multiLvlStrCache>
                <c:ptCount val="7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F</c:v>
                  </c:pt>
                  <c:pt idx="4">
                    <c:v>M</c:v>
                  </c:pt>
                  <c:pt idx="5">
                    <c:v>M</c:v>
                  </c:pt>
                  <c:pt idx="6">
                    <c:v>M</c:v>
                  </c:pt>
                </c:lvl>
                <c:lvl>
                  <c:pt idx="0">
                    <c:v>AYESHA </c:v>
                  </c:pt>
                  <c:pt idx="1">
                    <c:v>AZAN</c:v>
                  </c:pt>
                  <c:pt idx="2">
                    <c:v>FIZZA</c:v>
                  </c:pt>
                  <c:pt idx="3">
                    <c:v>HABIBA </c:v>
                  </c:pt>
                  <c:pt idx="4">
                    <c:v>SALIQ </c:v>
                  </c:pt>
                  <c:pt idx="5">
                    <c:v>TALHA</c:v>
                  </c:pt>
                  <c:pt idx="6">
                    <c:v>REHAN</c:v>
                  </c:pt>
                </c:lvl>
              </c:multiLvlStrCache>
            </c:multiLvlStrRef>
          </c:cat>
          <c:val>
            <c:numRef>
              <c:f>Sheet1!$F$17:$F$23</c:f>
              <c:numCache>
                <c:formatCode>General</c:formatCode>
                <c:ptCount val="7"/>
                <c:pt idx="0">
                  <c:v>130</c:v>
                </c:pt>
                <c:pt idx="1">
                  <c:v>152</c:v>
                </c:pt>
                <c:pt idx="2">
                  <c:v>152</c:v>
                </c:pt>
                <c:pt idx="3">
                  <c:v>120</c:v>
                </c:pt>
                <c:pt idx="4">
                  <c:v>177</c:v>
                </c:pt>
                <c:pt idx="5">
                  <c:v>162</c:v>
                </c:pt>
                <c:pt idx="6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8-4E9D-A7B8-279281BE4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13</xdr:row>
      <xdr:rowOff>138112</xdr:rowOff>
    </xdr:from>
    <xdr:to>
      <xdr:col>14</xdr:col>
      <xdr:colOff>19050</xdr:colOff>
      <xdr:row>27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25642-A2EF-4494-74C3-763E1C57A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28575</xdr:rowOff>
    </xdr:from>
    <xdr:to>
      <xdr:col>6</xdr:col>
      <xdr:colOff>219075</xdr:colOff>
      <xdr:row>38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D7A92F-CC2C-E2D4-CCF4-4C7225BD1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919.766170138886" createdVersion="8" refreshedVersion="8" minRefreshableVersion="3" recordCount="11" xr:uid="{3435F97D-DECB-494B-ABAD-A2C12A9CE902}">
  <cacheSource type="worksheet">
    <worksheetSource ref="A1:F12" sheet="Sheet1"/>
  </cacheSource>
  <cacheFields count="6">
    <cacheField name="NAME" numFmtId="0">
      <sharedItems count="11">
        <s v="Ayesha "/>
        <s v="Azan"/>
        <s v="Fizza"/>
        <s v="Habiba"/>
        <s v="Hamza"/>
        <s v="Hira"/>
        <s v="Izna "/>
        <s v="Nehal"/>
        <s v="Saim"/>
        <s v="Saliq"/>
        <s v="Talha"/>
      </sharedItems>
    </cacheField>
    <cacheField name="GENDER" numFmtId="0">
      <sharedItems count="2">
        <s v="F"/>
        <s v="M"/>
      </sharedItems>
    </cacheField>
    <cacheField name="TEST 1 " numFmtId="0">
      <sharedItems containsSemiMixedTypes="0" containsString="0" containsNumber="1" containsInteger="1" minValue="22" maxValue="99" count="11">
        <n v="99"/>
        <n v="82"/>
        <n v="90"/>
        <n v="55"/>
        <n v="94"/>
        <n v="22"/>
        <n v="89"/>
        <n v="71"/>
        <n v="45"/>
        <n v="38"/>
        <n v="79"/>
      </sharedItems>
    </cacheField>
    <cacheField name="TEST 2 " numFmtId="0">
      <sharedItems containsSemiMixedTypes="0" containsString="0" containsNumber="1" containsInteger="1" minValue="33" maxValue="87" count="11">
        <n v="75"/>
        <n v="77"/>
        <n v="69"/>
        <n v="87"/>
        <n v="86"/>
        <n v="70"/>
        <n v="65"/>
        <n v="84"/>
        <n v="78"/>
        <n v="54"/>
        <n v="33"/>
      </sharedItems>
    </cacheField>
    <cacheField name="FINAL TEST" numFmtId="0">
      <sharedItems containsSemiMixedTypes="0" containsString="0" containsNumber="1" containsInteger="1" minValue="34" maxValue="99" count="10">
        <n v="76"/>
        <n v="60"/>
        <n v="98"/>
        <n v="57"/>
        <n v="83"/>
        <n v="97"/>
        <n v="34"/>
        <n v="55"/>
        <n v="99"/>
        <n v="45"/>
      </sharedItems>
    </cacheField>
    <cacheField name="ATTENDENCE" numFmtId="9">
      <sharedItems containsString="0" containsBlank="1" containsNumber="1" minValue="0.34" maxValue="0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x v="0"/>
    <x v="0"/>
    <x v="0"/>
    <n v="0.79"/>
  </r>
  <r>
    <x v="1"/>
    <x v="1"/>
    <x v="1"/>
    <x v="1"/>
    <x v="0"/>
    <n v="0.9"/>
  </r>
  <r>
    <x v="2"/>
    <x v="0"/>
    <x v="2"/>
    <x v="2"/>
    <x v="1"/>
    <n v="0.44"/>
  </r>
  <r>
    <x v="3"/>
    <x v="0"/>
    <x v="3"/>
    <x v="3"/>
    <x v="2"/>
    <n v="0.66"/>
  </r>
  <r>
    <x v="4"/>
    <x v="1"/>
    <x v="4"/>
    <x v="4"/>
    <x v="3"/>
    <n v="0.5"/>
  </r>
  <r>
    <x v="5"/>
    <x v="0"/>
    <x v="5"/>
    <x v="5"/>
    <x v="4"/>
    <n v="0.82"/>
  </r>
  <r>
    <x v="6"/>
    <x v="0"/>
    <x v="6"/>
    <x v="6"/>
    <x v="5"/>
    <n v="0.34"/>
  </r>
  <r>
    <x v="7"/>
    <x v="0"/>
    <x v="7"/>
    <x v="7"/>
    <x v="6"/>
    <n v="0.56000000000000005"/>
  </r>
  <r>
    <x v="8"/>
    <x v="1"/>
    <x v="8"/>
    <x v="8"/>
    <x v="7"/>
    <n v="0.88"/>
  </r>
  <r>
    <x v="9"/>
    <x v="1"/>
    <x v="9"/>
    <x v="9"/>
    <x v="8"/>
    <n v="0.87"/>
  </r>
  <r>
    <x v="10"/>
    <x v="1"/>
    <x v="10"/>
    <x v="10"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62FEEB-5A80-4503-95FB-1812E9146A3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5" firstHeaderRow="0" firstDataRow="1" firstDataCol="1" rowPageCount="1" colPageCount="1"/>
  <pivotFields count="6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3">
        <item x="0"/>
        <item x="1"/>
        <item t="default"/>
      </items>
    </pivotField>
    <pivotField showAll="0">
      <items count="12">
        <item x="5"/>
        <item x="9"/>
        <item x="8"/>
        <item x="3"/>
        <item x="7"/>
        <item x="10"/>
        <item x="1"/>
        <item x="6"/>
        <item x="2"/>
        <item x="4"/>
        <item x="0"/>
        <item t="default"/>
      </items>
    </pivotField>
    <pivotField dataField="1" showAll="0">
      <items count="12">
        <item x="10"/>
        <item x="9"/>
        <item x="6"/>
        <item x="2"/>
        <item x="5"/>
        <item x="0"/>
        <item x="1"/>
        <item x="8"/>
        <item x="7"/>
        <item x="4"/>
        <item x="3"/>
        <item t="default"/>
      </items>
    </pivotField>
    <pivotField axis="axisPage" dataField="1" showAll="0">
      <items count="11">
        <item x="6"/>
        <item x="9"/>
        <item x="7"/>
        <item x="3"/>
        <item x="1"/>
        <item x="0"/>
        <item x="4"/>
        <item x="5"/>
        <item x="2"/>
        <item x="8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-1"/>
  </pageFields>
  <dataFields count="3">
    <dataField name="Sum of TEST 2 " fld="3" baseField="0" baseItem="0"/>
    <dataField name="Sum of ATTENDENCE" fld="5" baseField="0" baseItem="0"/>
    <dataField name="Sum of FINAL TE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16965-FD99-4B35-8C02-9682AF9C8F84}">
  <dimension ref="A1:D15"/>
  <sheetViews>
    <sheetView workbookViewId="0">
      <selection activeCell="B1" sqref="B1"/>
    </sheetView>
  </sheetViews>
  <sheetFormatPr defaultRowHeight="15" x14ac:dyDescent="0.25"/>
  <cols>
    <col min="1" max="1" width="13.140625" bestFit="1" customWidth="1"/>
    <col min="2" max="2" width="13.5703125" bestFit="1" customWidth="1"/>
    <col min="3" max="3" width="19.42578125" bestFit="1" customWidth="1"/>
    <col min="4" max="4" width="17.42578125" bestFit="1" customWidth="1"/>
    <col min="5" max="12" width="3" bestFit="1" customWidth="1"/>
    <col min="13" max="13" width="11.28515625" bestFit="1" customWidth="1"/>
    <col min="14" max="14" width="4.85546875" bestFit="1" customWidth="1"/>
    <col min="15" max="15" width="7.85546875" bestFit="1" customWidth="1"/>
    <col min="16" max="16" width="4.85546875" bestFit="1" customWidth="1"/>
    <col min="17" max="17" width="7.85546875" bestFit="1" customWidth="1"/>
    <col min="18" max="18" width="4.85546875" bestFit="1" customWidth="1"/>
    <col min="19" max="19" width="7.85546875" bestFit="1" customWidth="1"/>
    <col min="20" max="20" width="4.85546875" bestFit="1" customWidth="1"/>
    <col min="21" max="21" width="7.85546875" bestFit="1" customWidth="1"/>
    <col min="22" max="22" width="4.85546875" bestFit="1" customWidth="1"/>
    <col min="23" max="23" width="7.85546875" bestFit="1" customWidth="1"/>
    <col min="24" max="24" width="11.28515625" bestFit="1" customWidth="1"/>
  </cols>
  <sheetData>
    <row r="1" spans="1:4" x14ac:dyDescent="0.25">
      <c r="A1" s="20" t="s">
        <v>4</v>
      </c>
      <c r="B1" t="s">
        <v>41</v>
      </c>
    </row>
    <row r="3" spans="1:4" x14ac:dyDescent="0.25">
      <c r="A3" s="20" t="s">
        <v>42</v>
      </c>
      <c r="B3" t="s">
        <v>45</v>
      </c>
      <c r="C3" t="s">
        <v>46</v>
      </c>
      <c r="D3" t="s">
        <v>44</v>
      </c>
    </row>
    <row r="4" spans="1:4" x14ac:dyDescent="0.25">
      <c r="A4" s="21" t="s">
        <v>6</v>
      </c>
      <c r="B4">
        <v>75</v>
      </c>
      <c r="C4">
        <v>0.79</v>
      </c>
      <c r="D4">
        <v>76</v>
      </c>
    </row>
    <row r="5" spans="1:4" x14ac:dyDescent="0.25">
      <c r="A5" s="21" t="s">
        <v>8</v>
      </c>
      <c r="B5">
        <v>77</v>
      </c>
      <c r="C5">
        <v>0.9</v>
      </c>
      <c r="D5">
        <v>76</v>
      </c>
    </row>
    <row r="6" spans="1:4" x14ac:dyDescent="0.25">
      <c r="A6" s="21" t="s">
        <v>10</v>
      </c>
      <c r="B6">
        <v>69</v>
      </c>
      <c r="C6">
        <v>0.44</v>
      </c>
      <c r="D6">
        <v>60</v>
      </c>
    </row>
    <row r="7" spans="1:4" x14ac:dyDescent="0.25">
      <c r="A7" s="21" t="s">
        <v>11</v>
      </c>
      <c r="B7">
        <v>87</v>
      </c>
      <c r="C7">
        <v>0.66</v>
      </c>
      <c r="D7">
        <v>98</v>
      </c>
    </row>
    <row r="8" spans="1:4" x14ac:dyDescent="0.25">
      <c r="A8" s="21" t="s">
        <v>12</v>
      </c>
      <c r="B8">
        <v>86</v>
      </c>
      <c r="C8">
        <v>0.5</v>
      </c>
      <c r="D8">
        <v>57</v>
      </c>
    </row>
    <row r="9" spans="1:4" x14ac:dyDescent="0.25">
      <c r="A9" s="21" t="s">
        <v>13</v>
      </c>
      <c r="B9">
        <v>70</v>
      </c>
      <c r="C9">
        <v>0.82</v>
      </c>
      <c r="D9">
        <v>83</v>
      </c>
    </row>
    <row r="10" spans="1:4" x14ac:dyDescent="0.25">
      <c r="A10" s="21" t="s">
        <v>14</v>
      </c>
      <c r="B10">
        <v>65</v>
      </c>
      <c r="C10">
        <v>0.34</v>
      </c>
      <c r="D10">
        <v>97</v>
      </c>
    </row>
    <row r="11" spans="1:4" x14ac:dyDescent="0.25">
      <c r="A11" s="21" t="s">
        <v>15</v>
      </c>
      <c r="B11">
        <v>84</v>
      </c>
      <c r="C11">
        <v>0.56000000000000005</v>
      </c>
      <c r="D11">
        <v>34</v>
      </c>
    </row>
    <row r="12" spans="1:4" x14ac:dyDescent="0.25">
      <c r="A12" s="21" t="s">
        <v>16</v>
      </c>
      <c r="B12">
        <v>78</v>
      </c>
      <c r="C12">
        <v>0.88</v>
      </c>
      <c r="D12">
        <v>55</v>
      </c>
    </row>
    <row r="13" spans="1:4" x14ac:dyDescent="0.25">
      <c r="A13" s="21" t="s">
        <v>17</v>
      </c>
      <c r="B13">
        <v>54</v>
      </c>
      <c r="C13">
        <v>0.87</v>
      </c>
      <c r="D13">
        <v>99</v>
      </c>
    </row>
    <row r="14" spans="1:4" x14ac:dyDescent="0.25">
      <c r="A14" s="21" t="s">
        <v>18</v>
      </c>
      <c r="B14">
        <v>33</v>
      </c>
      <c r="D14">
        <v>45</v>
      </c>
    </row>
    <row r="15" spans="1:4" x14ac:dyDescent="0.25">
      <c r="A15" s="21" t="s">
        <v>43</v>
      </c>
      <c r="B15">
        <v>778</v>
      </c>
      <c r="C15">
        <v>6.76</v>
      </c>
      <c r="D15">
        <v>780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D4003-C7D6-461C-B42C-B52E8449BE68}">
  <dimension ref="A1:M24"/>
  <sheetViews>
    <sheetView tabSelected="1" workbookViewId="0">
      <selection activeCell="I12" sqref="I12"/>
    </sheetView>
  </sheetViews>
  <sheetFormatPr defaultRowHeight="15" x14ac:dyDescent="0.25"/>
  <sheetData>
    <row r="1" spans="1:1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</row>
    <row r="2" spans="1:13" x14ac:dyDescent="0.25">
      <c r="A2" s="4" t="s">
        <v>6</v>
      </c>
      <c r="B2" s="5" t="s">
        <v>7</v>
      </c>
      <c r="C2" s="5">
        <v>99</v>
      </c>
      <c r="D2" s="5">
        <v>75</v>
      </c>
      <c r="E2" s="6">
        <v>76</v>
      </c>
      <c r="F2" s="7">
        <v>0.79</v>
      </c>
      <c r="G2" s="8"/>
    </row>
    <row r="3" spans="1:13" x14ac:dyDescent="0.25">
      <c r="A3" s="9" t="s">
        <v>8</v>
      </c>
      <c r="B3" s="6" t="s">
        <v>9</v>
      </c>
      <c r="C3" s="6">
        <v>82</v>
      </c>
      <c r="D3" s="6">
        <v>77</v>
      </c>
      <c r="E3" s="6">
        <v>76</v>
      </c>
      <c r="F3" s="10">
        <v>0.9</v>
      </c>
      <c r="G3" s="11"/>
      <c r="I3" s="17"/>
      <c r="J3" s="17"/>
    </row>
    <row r="4" spans="1:13" x14ac:dyDescent="0.25">
      <c r="A4" s="9" t="s">
        <v>10</v>
      </c>
      <c r="B4" s="6" t="s">
        <v>7</v>
      </c>
      <c r="C4" s="6">
        <v>90</v>
      </c>
      <c r="D4" s="6">
        <v>69</v>
      </c>
      <c r="E4" s="6">
        <v>60</v>
      </c>
      <c r="F4" s="10">
        <v>0.44</v>
      </c>
      <c r="G4" s="11"/>
      <c r="I4" t="s">
        <v>31</v>
      </c>
      <c r="L4" s="17" t="s">
        <v>37</v>
      </c>
      <c r="M4" s="17"/>
    </row>
    <row r="5" spans="1:13" x14ac:dyDescent="0.25">
      <c r="A5" s="9" t="s">
        <v>11</v>
      </c>
      <c r="B5" s="6" t="s">
        <v>7</v>
      </c>
      <c r="C5" s="6">
        <v>55</v>
      </c>
      <c r="D5" s="6">
        <v>87</v>
      </c>
      <c r="E5" s="6">
        <v>98</v>
      </c>
      <c r="F5" s="10">
        <v>0.66</v>
      </c>
      <c r="G5" s="11"/>
      <c r="I5" s="17" t="s">
        <v>32</v>
      </c>
      <c r="J5" s="17">
        <f>VLOOKUP(A3,A1:F12,4,)</f>
        <v>77</v>
      </c>
      <c r="L5" s="17" t="s">
        <v>38</v>
      </c>
      <c r="M5" s="17" t="str">
        <f>IF(C12&gt;22,"TRUE",)</f>
        <v>TRUE</v>
      </c>
    </row>
    <row r="6" spans="1:13" x14ac:dyDescent="0.25">
      <c r="A6" s="9" t="s">
        <v>12</v>
      </c>
      <c r="B6" s="6" t="s">
        <v>9</v>
      </c>
      <c r="C6" s="6">
        <v>94</v>
      </c>
      <c r="D6" s="6">
        <v>86</v>
      </c>
      <c r="E6" s="6">
        <v>57</v>
      </c>
      <c r="F6" s="10">
        <v>0.5</v>
      </c>
      <c r="G6" s="11"/>
      <c r="I6" s="17" t="s">
        <v>24</v>
      </c>
      <c r="J6" s="17">
        <f>VLOOKUP(A4,A1:G12,4,)</f>
        <v>69</v>
      </c>
      <c r="L6" s="17" t="s">
        <v>27</v>
      </c>
      <c r="M6" s="17" t="str">
        <f>IF(C12&lt;55,"TRUE","FALSE")</f>
        <v>FALSE</v>
      </c>
    </row>
    <row r="7" spans="1:13" x14ac:dyDescent="0.25">
      <c r="A7" s="9" t="s">
        <v>13</v>
      </c>
      <c r="B7" s="6" t="s">
        <v>7</v>
      </c>
      <c r="C7" s="6">
        <v>22</v>
      </c>
      <c r="D7" s="6">
        <v>70</v>
      </c>
      <c r="E7" s="6">
        <v>83</v>
      </c>
      <c r="F7" s="10">
        <v>0.82</v>
      </c>
      <c r="G7" s="11"/>
      <c r="I7" s="17" t="s">
        <v>33</v>
      </c>
      <c r="J7" s="17">
        <f>VLOOKUP(A6,A2:G12,4,)</f>
        <v>86</v>
      </c>
      <c r="L7" s="17" t="s">
        <v>39</v>
      </c>
      <c r="M7" s="17" t="str">
        <f>IF(C11&lt;15,"TRUE","FALSE")</f>
        <v>FALSE</v>
      </c>
    </row>
    <row r="8" spans="1:13" x14ac:dyDescent="0.25">
      <c r="A8" s="9" t="s">
        <v>14</v>
      </c>
      <c r="B8" s="6" t="s">
        <v>7</v>
      </c>
      <c r="C8" s="6">
        <v>89</v>
      </c>
      <c r="D8" s="6">
        <v>65</v>
      </c>
      <c r="E8" s="6">
        <v>97</v>
      </c>
      <c r="F8" s="10">
        <v>0.34</v>
      </c>
      <c r="G8" s="11"/>
      <c r="I8" s="17" t="s">
        <v>34</v>
      </c>
      <c r="J8" s="17">
        <f>VLOOKUP(A7,A2:F12,4,)</f>
        <v>70</v>
      </c>
      <c r="L8" s="17" t="s">
        <v>40</v>
      </c>
      <c r="M8" s="17" t="str">
        <f>IF(C10&lt;15,"TRUE","FALSE")</f>
        <v>FALSE</v>
      </c>
    </row>
    <row r="9" spans="1:13" x14ac:dyDescent="0.25">
      <c r="A9" s="9" t="s">
        <v>15</v>
      </c>
      <c r="B9" s="6" t="s">
        <v>7</v>
      </c>
      <c r="C9" s="6">
        <v>71</v>
      </c>
      <c r="D9" s="6">
        <v>84</v>
      </c>
      <c r="E9" s="6">
        <v>34</v>
      </c>
      <c r="F9" s="10">
        <v>0.56000000000000005</v>
      </c>
      <c r="G9" s="11"/>
      <c r="I9" s="17" t="s">
        <v>35</v>
      </c>
      <c r="J9" s="17">
        <f>VLOOKUP(A8,A2:F12,4,)</f>
        <v>65</v>
      </c>
      <c r="L9" s="17"/>
      <c r="M9" s="17"/>
    </row>
    <row r="10" spans="1:13" x14ac:dyDescent="0.25">
      <c r="A10" s="9" t="s">
        <v>16</v>
      </c>
      <c r="B10" s="6" t="s">
        <v>9</v>
      </c>
      <c r="C10" s="6">
        <v>45</v>
      </c>
      <c r="D10" s="6">
        <v>78</v>
      </c>
      <c r="E10" s="6">
        <v>55</v>
      </c>
      <c r="F10" s="10">
        <v>0.88</v>
      </c>
      <c r="G10" s="11"/>
      <c r="I10" s="17" t="s">
        <v>36</v>
      </c>
      <c r="J10" s="17">
        <f>VLOOKUP(A9,A2:F12,4,)</f>
        <v>84</v>
      </c>
    </row>
    <row r="11" spans="1:13" x14ac:dyDescent="0.25">
      <c r="A11" s="9" t="s">
        <v>17</v>
      </c>
      <c r="B11" s="6" t="s">
        <v>9</v>
      </c>
      <c r="C11" s="6">
        <v>38</v>
      </c>
      <c r="D11" s="6">
        <v>54</v>
      </c>
      <c r="E11" s="6">
        <v>99</v>
      </c>
      <c r="F11" s="10">
        <v>0.87</v>
      </c>
      <c r="G11" s="11"/>
    </row>
    <row r="12" spans="1:13" ht="15.75" thickBot="1" x14ac:dyDescent="0.3">
      <c r="A12" s="12" t="s">
        <v>18</v>
      </c>
      <c r="B12" s="13" t="s">
        <v>9</v>
      </c>
      <c r="C12" s="13">
        <v>79</v>
      </c>
      <c r="D12" s="13">
        <v>33</v>
      </c>
      <c r="E12" s="13">
        <v>45</v>
      </c>
      <c r="F12" s="14"/>
      <c r="G12" s="15"/>
    </row>
    <row r="13" spans="1:13" ht="15.75" thickTop="1" x14ac:dyDescent="0.25">
      <c r="A13" s="16"/>
      <c r="B13" s="16"/>
      <c r="C13" s="16"/>
      <c r="D13" s="16"/>
      <c r="E13" s="16"/>
      <c r="F13" s="16"/>
      <c r="G13" s="16"/>
    </row>
    <row r="15" spans="1:13" ht="21" x14ac:dyDescent="0.35">
      <c r="A15" s="6"/>
      <c r="B15" s="17"/>
      <c r="C15" s="17"/>
      <c r="D15" s="19" t="s">
        <v>30</v>
      </c>
      <c r="E15" s="17"/>
      <c r="F15" s="17"/>
    </row>
    <row r="16" spans="1:13" x14ac:dyDescent="0.25">
      <c r="A16" s="6" t="s">
        <v>19</v>
      </c>
      <c r="B16" s="17" t="s">
        <v>1</v>
      </c>
      <c r="C16" s="17" t="s">
        <v>20</v>
      </c>
      <c r="D16" s="6" t="s">
        <v>2</v>
      </c>
      <c r="E16" s="17" t="s">
        <v>21</v>
      </c>
      <c r="F16" s="17" t="s">
        <v>4</v>
      </c>
    </row>
    <row r="17" spans="1:6" x14ac:dyDescent="0.25">
      <c r="A17" s="18" t="s">
        <v>22</v>
      </c>
      <c r="B17" s="6" t="s">
        <v>7</v>
      </c>
      <c r="C17" s="6">
        <v>15</v>
      </c>
      <c r="D17" s="6">
        <v>65</v>
      </c>
      <c r="E17" s="17">
        <v>65</v>
      </c>
      <c r="F17" s="17">
        <f>SUM(D17,E17,)</f>
        <v>130</v>
      </c>
    </row>
    <row r="18" spans="1:6" x14ac:dyDescent="0.25">
      <c r="A18" s="18" t="s">
        <v>23</v>
      </c>
      <c r="B18" s="6" t="s">
        <v>9</v>
      </c>
      <c r="C18" s="6">
        <v>10</v>
      </c>
      <c r="D18" s="6">
        <v>76</v>
      </c>
      <c r="E18" s="17">
        <v>76</v>
      </c>
      <c r="F18" s="17">
        <f t="shared" ref="F18:F23" si="0">SUM(D18,E18)</f>
        <v>152</v>
      </c>
    </row>
    <row r="19" spans="1:6" x14ac:dyDescent="0.25">
      <c r="A19" s="18" t="s">
        <v>24</v>
      </c>
      <c r="B19" s="6" t="s">
        <v>7</v>
      </c>
      <c r="C19" s="6">
        <v>16</v>
      </c>
      <c r="D19" s="6">
        <v>54</v>
      </c>
      <c r="E19" s="17">
        <v>98</v>
      </c>
      <c r="F19" s="17">
        <f t="shared" si="0"/>
        <v>152</v>
      </c>
    </row>
    <row r="20" spans="1:6" x14ac:dyDescent="0.25">
      <c r="A20" s="18" t="s">
        <v>25</v>
      </c>
      <c r="B20" s="6" t="s">
        <v>7</v>
      </c>
      <c r="C20" s="6">
        <v>18</v>
      </c>
      <c r="D20" s="6">
        <v>45</v>
      </c>
      <c r="E20" s="17">
        <v>75</v>
      </c>
      <c r="F20" s="17">
        <f t="shared" si="0"/>
        <v>120</v>
      </c>
    </row>
    <row r="21" spans="1:6" x14ac:dyDescent="0.25">
      <c r="A21" s="18" t="s">
        <v>26</v>
      </c>
      <c r="B21" s="6" t="s">
        <v>9</v>
      </c>
      <c r="C21" s="6">
        <v>5</v>
      </c>
      <c r="D21" s="6">
        <v>90</v>
      </c>
      <c r="E21" s="17">
        <v>87</v>
      </c>
      <c r="F21" s="17">
        <f t="shared" si="0"/>
        <v>177</v>
      </c>
    </row>
    <row r="22" spans="1:6" x14ac:dyDescent="0.25">
      <c r="A22" s="6" t="s">
        <v>27</v>
      </c>
      <c r="B22" s="6" t="s">
        <v>9</v>
      </c>
      <c r="C22" s="6">
        <v>20</v>
      </c>
      <c r="D22" s="6">
        <v>83</v>
      </c>
      <c r="E22" s="17">
        <v>79</v>
      </c>
      <c r="F22" s="17">
        <f t="shared" si="0"/>
        <v>162</v>
      </c>
    </row>
    <row r="23" spans="1:6" x14ac:dyDescent="0.25">
      <c r="A23" s="6" t="s">
        <v>28</v>
      </c>
      <c r="B23" s="6" t="s">
        <v>9</v>
      </c>
      <c r="C23" s="6">
        <v>25</v>
      </c>
      <c r="D23" s="6">
        <v>39</v>
      </c>
      <c r="E23" s="17">
        <v>69</v>
      </c>
      <c r="F23" s="17">
        <f t="shared" si="0"/>
        <v>108</v>
      </c>
    </row>
    <row r="24" spans="1:6" x14ac:dyDescent="0.25">
      <c r="A24" s="6"/>
      <c r="D24" t="s">
        <v>29</v>
      </c>
    </row>
  </sheetData>
  <conditionalFormatting sqref="F2:F12">
    <cfRule type="cellIs" dxfId="0" priority="1" operator="lessThan">
      <formula>0.62</formula>
    </cfRule>
  </conditionalFormatting>
  <dataValidations count="3">
    <dataValidation type="whole" allowBlank="1" showInputMessage="1" showErrorMessage="1" errorTitle="SROP" error="PLEASE DONT ALLOW TIS SECTION" promptTitle="INSTRUCTIO" prompt="PLEASE DONT ALLOW TIS SECTION" sqref="E2:E12" xr:uid="{8A8D1CBD-6EAA-4F64-A93E-79544A8AF4CC}">
      <formula1>55</formula1>
      <formula2>99</formula2>
    </dataValidation>
    <dataValidation type="whole" allowBlank="1" showInputMessage="1" showErrorMessage="1" errorTitle="STOP" error="PLEASE ENTER A NUMBER BETWEEN 10 TO 20" promptTitle="INSTRUCTION " prompt="PLEASE ENTER NUMBER BETWEEN 10 TO 20" sqref="C17" xr:uid="{4BFF994A-37C3-44A1-A40D-F9E878FF6CF7}">
      <formula1>15</formula1>
      <formula2>20</formula2>
    </dataValidation>
    <dataValidation type="whole" allowBlank="1" showInputMessage="1" showErrorMessage="1" errorTitle="INSTRUCTION" error="PLEASE DO NOT ALLOW" promptTitle="INSTRUCTION " prompt="PLEASE DO NOT ALLOW" sqref="D2:D13" xr:uid="{B835EFB0-1396-405B-A8E6-896232103C79}">
      <formula1>40</formula1>
      <formula2>60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 tufail</dc:creator>
  <cp:lastModifiedBy>talha tufail</cp:lastModifiedBy>
  <cp:lastPrinted>2025-09-19T13:31:32Z</cp:lastPrinted>
  <dcterms:created xsi:type="dcterms:W3CDTF">2025-09-17T14:01:04Z</dcterms:created>
  <dcterms:modified xsi:type="dcterms:W3CDTF">2025-09-20T13:39:12Z</dcterms:modified>
</cp:coreProperties>
</file>