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ver\Documents\Hobby\Curve Tracer\Version 3\Final Version\Front Board\"/>
    </mc:Choice>
  </mc:AlternateContent>
  <xr:revisionPtr revIDLastSave="0" documentId="8_{000B56F4-41FA-49DB-99B7-563F99EEC35F}" xr6:coauthVersionLast="47" xr6:coauthVersionMax="47" xr10:uidLastSave="{00000000-0000-0000-0000-000000000000}"/>
  <bookViews>
    <workbookView xWindow="1170" yWindow="1170" windowWidth="24510" windowHeight="15255" activeTab="8" xr2:uid="{075F72BE-56C6-477C-A6FF-0EC06DF1810E}"/>
  </bookViews>
  <sheets>
    <sheet name="Explanation" sheetId="13" r:id="rId1"/>
    <sheet name="1V" sheetId="4" r:id="rId2"/>
    <sheet name="1.5V" sheetId="5" r:id="rId3"/>
    <sheet name="2V" sheetId="1" r:id="rId4"/>
    <sheet name="2.5V" sheetId="6" r:id="rId5"/>
    <sheet name="3V" sheetId="2" r:id="rId6"/>
    <sheet name="4V" sheetId="3" r:id="rId7"/>
    <sheet name="5V" sheetId="7" r:id="rId8"/>
    <sheet name="6V" sheetId="12" r:id="rId9"/>
    <sheet name="7.5V" sheetId="10" r:id="rId10"/>
    <sheet name="10V" sheetId="11" r:id="rId11"/>
    <sheet name="Test" sheetId="8" r:id="rId12"/>
    <sheet name="1% Res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2" l="1"/>
  <c r="M27" i="12" s="1"/>
  <c r="E27" i="12"/>
  <c r="J27" i="12" s="1"/>
  <c r="K27" i="12" s="1"/>
  <c r="C27" i="12"/>
  <c r="L26" i="12"/>
  <c r="M26" i="12" s="1"/>
  <c r="E26" i="12"/>
  <c r="J26" i="12" s="1"/>
  <c r="K26" i="12" s="1"/>
  <c r="C26" i="12"/>
  <c r="L25" i="12"/>
  <c r="M25" i="12" s="1"/>
  <c r="E25" i="12"/>
  <c r="J25" i="12" s="1"/>
  <c r="K25" i="12" s="1"/>
  <c r="C25" i="12"/>
  <c r="L24" i="12"/>
  <c r="M24" i="12" s="1"/>
  <c r="E24" i="12"/>
  <c r="J24" i="12" s="1"/>
  <c r="K24" i="12" s="1"/>
  <c r="C24" i="12"/>
  <c r="F24" i="12" s="1"/>
  <c r="G24" i="12" s="1"/>
  <c r="L23" i="12"/>
  <c r="M23" i="12" s="1"/>
  <c r="E23" i="12"/>
  <c r="J23" i="12" s="1"/>
  <c r="K23" i="12" s="1"/>
  <c r="C23" i="12"/>
  <c r="L22" i="12"/>
  <c r="M22" i="12" s="1"/>
  <c r="E22" i="12"/>
  <c r="J22" i="12" s="1"/>
  <c r="K22" i="12" s="1"/>
  <c r="C22" i="12"/>
  <c r="L21" i="12"/>
  <c r="M21" i="12" s="1"/>
  <c r="E21" i="12"/>
  <c r="J21" i="12" s="1"/>
  <c r="K21" i="12" s="1"/>
  <c r="C21" i="12"/>
  <c r="L20" i="12"/>
  <c r="M20" i="12" s="1"/>
  <c r="E20" i="12"/>
  <c r="C20" i="12"/>
  <c r="L19" i="12"/>
  <c r="M19" i="12" s="1"/>
  <c r="E19" i="12"/>
  <c r="J19" i="12" s="1"/>
  <c r="K19" i="12" s="1"/>
  <c r="C19" i="12"/>
  <c r="L18" i="12"/>
  <c r="M18" i="12" s="1"/>
  <c r="E18" i="12"/>
  <c r="J18" i="12" s="1"/>
  <c r="K18" i="12" s="1"/>
  <c r="C18" i="12"/>
  <c r="L17" i="12"/>
  <c r="M17" i="12" s="1"/>
  <c r="E17" i="12"/>
  <c r="J17" i="12" s="1"/>
  <c r="K17" i="12" s="1"/>
  <c r="C17" i="12"/>
  <c r="L16" i="12"/>
  <c r="M16" i="12" s="1"/>
  <c r="E16" i="12"/>
  <c r="J16" i="12" s="1"/>
  <c r="K16" i="12" s="1"/>
  <c r="C16" i="12"/>
  <c r="L15" i="12"/>
  <c r="M15" i="12" s="1"/>
  <c r="E15" i="12"/>
  <c r="J15" i="12" s="1"/>
  <c r="K15" i="12" s="1"/>
  <c r="C15" i="12"/>
  <c r="L14" i="12"/>
  <c r="M14" i="12" s="1"/>
  <c r="E14" i="12"/>
  <c r="J14" i="12" s="1"/>
  <c r="K14" i="12" s="1"/>
  <c r="C14" i="12"/>
  <c r="L13" i="12"/>
  <c r="M13" i="12" s="1"/>
  <c r="E13" i="12"/>
  <c r="C13" i="12"/>
  <c r="L12" i="12"/>
  <c r="M12" i="12" s="1"/>
  <c r="E12" i="12"/>
  <c r="C12" i="12"/>
  <c r="L11" i="12"/>
  <c r="M11" i="12" s="1"/>
  <c r="E11" i="12"/>
  <c r="J11" i="12" s="1"/>
  <c r="K11" i="12" s="1"/>
  <c r="C11" i="12"/>
  <c r="L10" i="12"/>
  <c r="M10" i="12" s="1"/>
  <c r="E10" i="12"/>
  <c r="C10" i="12"/>
  <c r="L9" i="12"/>
  <c r="M9" i="12" s="1"/>
  <c r="E9" i="12"/>
  <c r="C9" i="12"/>
  <c r="L8" i="12"/>
  <c r="M8" i="12" s="1"/>
  <c r="E8" i="12"/>
  <c r="J8" i="12" s="1"/>
  <c r="K8" i="12" s="1"/>
  <c r="C8" i="12"/>
  <c r="L7" i="12"/>
  <c r="M7" i="12" s="1"/>
  <c r="E7" i="12"/>
  <c r="C7" i="12"/>
  <c r="L6" i="12"/>
  <c r="M6" i="12" s="1"/>
  <c r="E6" i="12"/>
  <c r="J6" i="12" s="1"/>
  <c r="K6" i="12" s="1"/>
  <c r="C6" i="12"/>
  <c r="L5" i="12"/>
  <c r="M5" i="12" s="1"/>
  <c r="E5" i="12"/>
  <c r="C5" i="12"/>
  <c r="L4" i="12"/>
  <c r="M4" i="12" s="1"/>
  <c r="E4" i="12"/>
  <c r="J4" i="12" s="1"/>
  <c r="K4" i="12" s="1"/>
  <c r="C4" i="12"/>
  <c r="G3" i="12"/>
  <c r="F3" i="12"/>
  <c r="O22" i="12" s="1"/>
  <c r="P22" i="12" s="1"/>
  <c r="Q22" i="12" s="1"/>
  <c r="R22" i="12" s="1"/>
  <c r="S22" i="12" s="1"/>
  <c r="T22" i="12" s="1"/>
  <c r="U22" i="12" s="1"/>
  <c r="V22" i="12" s="1"/>
  <c r="L27" i="11"/>
  <c r="M27" i="11" s="1"/>
  <c r="E27" i="11"/>
  <c r="J27" i="11" s="1"/>
  <c r="K27" i="11" s="1"/>
  <c r="C27" i="11"/>
  <c r="L26" i="11"/>
  <c r="M26" i="11" s="1"/>
  <c r="E26" i="11"/>
  <c r="J26" i="11" s="1"/>
  <c r="K26" i="11" s="1"/>
  <c r="C26" i="11"/>
  <c r="L25" i="11"/>
  <c r="M25" i="11" s="1"/>
  <c r="E25" i="11"/>
  <c r="C25" i="11"/>
  <c r="L24" i="11"/>
  <c r="M24" i="11" s="1"/>
  <c r="E24" i="11"/>
  <c r="J24" i="11" s="1"/>
  <c r="K24" i="11" s="1"/>
  <c r="C24" i="11"/>
  <c r="L23" i="11"/>
  <c r="M23" i="11" s="1"/>
  <c r="E23" i="11"/>
  <c r="J23" i="11" s="1"/>
  <c r="K23" i="11" s="1"/>
  <c r="C23" i="11"/>
  <c r="L22" i="11"/>
  <c r="M22" i="11" s="1"/>
  <c r="E22" i="11"/>
  <c r="C22" i="11"/>
  <c r="L21" i="11"/>
  <c r="M21" i="11" s="1"/>
  <c r="E21" i="11"/>
  <c r="J21" i="11" s="1"/>
  <c r="K21" i="11" s="1"/>
  <c r="C21" i="11"/>
  <c r="L20" i="11"/>
  <c r="M20" i="11" s="1"/>
  <c r="E20" i="11"/>
  <c r="J20" i="11" s="1"/>
  <c r="K20" i="11" s="1"/>
  <c r="C20" i="11"/>
  <c r="L19" i="11"/>
  <c r="M19" i="11" s="1"/>
  <c r="E19" i="11"/>
  <c r="J19" i="11" s="1"/>
  <c r="K19" i="11" s="1"/>
  <c r="C19" i="11"/>
  <c r="L18" i="11"/>
  <c r="M18" i="11" s="1"/>
  <c r="E18" i="11"/>
  <c r="J18" i="11" s="1"/>
  <c r="K18" i="11" s="1"/>
  <c r="C18" i="11"/>
  <c r="L17" i="11"/>
  <c r="M17" i="11" s="1"/>
  <c r="E17" i="11"/>
  <c r="J17" i="11" s="1"/>
  <c r="K17" i="11" s="1"/>
  <c r="C17" i="11"/>
  <c r="L16" i="11"/>
  <c r="M16" i="11" s="1"/>
  <c r="E16" i="11"/>
  <c r="C16" i="11"/>
  <c r="L15" i="11"/>
  <c r="M15" i="11" s="1"/>
  <c r="E15" i="11"/>
  <c r="J15" i="11" s="1"/>
  <c r="K15" i="11" s="1"/>
  <c r="C15" i="11"/>
  <c r="L14" i="11"/>
  <c r="M14" i="11" s="1"/>
  <c r="E14" i="11"/>
  <c r="J14" i="11" s="1"/>
  <c r="K14" i="11" s="1"/>
  <c r="C14" i="11"/>
  <c r="L13" i="11"/>
  <c r="M13" i="11" s="1"/>
  <c r="E13" i="11"/>
  <c r="J13" i="11" s="1"/>
  <c r="K13" i="11" s="1"/>
  <c r="C13" i="11"/>
  <c r="L12" i="11"/>
  <c r="M12" i="11" s="1"/>
  <c r="E12" i="11"/>
  <c r="J12" i="11" s="1"/>
  <c r="K12" i="11" s="1"/>
  <c r="C12" i="11"/>
  <c r="L11" i="11"/>
  <c r="M11" i="11" s="1"/>
  <c r="E11" i="11"/>
  <c r="C11" i="11"/>
  <c r="L10" i="11"/>
  <c r="M10" i="11" s="1"/>
  <c r="E10" i="11"/>
  <c r="J10" i="11" s="1"/>
  <c r="K10" i="11" s="1"/>
  <c r="C10" i="11"/>
  <c r="L9" i="11"/>
  <c r="M9" i="11" s="1"/>
  <c r="E9" i="11"/>
  <c r="J9" i="11" s="1"/>
  <c r="K9" i="11" s="1"/>
  <c r="C9" i="11"/>
  <c r="L8" i="11"/>
  <c r="M8" i="11" s="1"/>
  <c r="E8" i="11"/>
  <c r="J8" i="11" s="1"/>
  <c r="K8" i="11" s="1"/>
  <c r="C8" i="11"/>
  <c r="L7" i="11"/>
  <c r="M7" i="11" s="1"/>
  <c r="E7" i="11"/>
  <c r="C7" i="11"/>
  <c r="L6" i="11"/>
  <c r="M6" i="11" s="1"/>
  <c r="E6" i="11"/>
  <c r="C6" i="11"/>
  <c r="L5" i="11"/>
  <c r="M5" i="11" s="1"/>
  <c r="E5" i="11"/>
  <c r="C5" i="11"/>
  <c r="L4" i="11"/>
  <c r="M4" i="11" s="1"/>
  <c r="E4" i="11"/>
  <c r="J4" i="11" s="1"/>
  <c r="K4" i="11" s="1"/>
  <c r="C4" i="11"/>
  <c r="G3" i="11"/>
  <c r="F3" i="11"/>
  <c r="O19" i="11" s="1"/>
  <c r="P19" i="11" s="1"/>
  <c r="Q19" i="11" s="1"/>
  <c r="R19" i="11" s="1"/>
  <c r="S19" i="11" s="1"/>
  <c r="T19" i="11" s="1"/>
  <c r="U19" i="11" s="1"/>
  <c r="V19" i="11" s="1"/>
  <c r="L27" i="10"/>
  <c r="M27" i="10" s="1"/>
  <c r="E27" i="10"/>
  <c r="J27" i="10" s="1"/>
  <c r="K27" i="10" s="1"/>
  <c r="C27" i="10"/>
  <c r="L26" i="10"/>
  <c r="M26" i="10" s="1"/>
  <c r="E26" i="10"/>
  <c r="C26" i="10"/>
  <c r="L25" i="10"/>
  <c r="M25" i="10" s="1"/>
  <c r="E25" i="10"/>
  <c r="J25" i="10" s="1"/>
  <c r="K25" i="10" s="1"/>
  <c r="C25" i="10"/>
  <c r="L24" i="10"/>
  <c r="M24" i="10" s="1"/>
  <c r="E24" i="10"/>
  <c r="J24" i="10" s="1"/>
  <c r="K24" i="10" s="1"/>
  <c r="C24" i="10"/>
  <c r="L23" i="10"/>
  <c r="M23" i="10" s="1"/>
  <c r="E23" i="10"/>
  <c r="C23" i="10"/>
  <c r="L22" i="10"/>
  <c r="M22" i="10" s="1"/>
  <c r="E22" i="10"/>
  <c r="J22" i="10" s="1"/>
  <c r="K22" i="10" s="1"/>
  <c r="C22" i="10"/>
  <c r="L21" i="10"/>
  <c r="M21" i="10" s="1"/>
  <c r="E21" i="10"/>
  <c r="J21" i="10" s="1"/>
  <c r="K21" i="10" s="1"/>
  <c r="C21" i="10"/>
  <c r="L20" i="10"/>
  <c r="M20" i="10" s="1"/>
  <c r="E20" i="10"/>
  <c r="J20" i="10" s="1"/>
  <c r="K20" i="10" s="1"/>
  <c r="C20" i="10"/>
  <c r="L19" i="10"/>
  <c r="M19" i="10" s="1"/>
  <c r="E19" i="10"/>
  <c r="J19" i="10" s="1"/>
  <c r="K19" i="10" s="1"/>
  <c r="C19" i="10"/>
  <c r="L18" i="10"/>
  <c r="M18" i="10" s="1"/>
  <c r="E18" i="10"/>
  <c r="C18" i="10"/>
  <c r="L17" i="10"/>
  <c r="M17" i="10" s="1"/>
  <c r="E17" i="10"/>
  <c r="C17" i="10"/>
  <c r="L16" i="10"/>
  <c r="M16" i="10" s="1"/>
  <c r="E16" i="10"/>
  <c r="J16" i="10" s="1"/>
  <c r="K16" i="10" s="1"/>
  <c r="C16" i="10"/>
  <c r="L15" i="10"/>
  <c r="M15" i="10" s="1"/>
  <c r="E15" i="10"/>
  <c r="J15" i="10" s="1"/>
  <c r="K15" i="10" s="1"/>
  <c r="C15" i="10"/>
  <c r="L14" i="10"/>
  <c r="M14" i="10" s="1"/>
  <c r="E14" i="10"/>
  <c r="J14" i="10" s="1"/>
  <c r="K14" i="10" s="1"/>
  <c r="C14" i="10"/>
  <c r="L13" i="10"/>
  <c r="M13" i="10" s="1"/>
  <c r="E13" i="10"/>
  <c r="J13" i="10" s="1"/>
  <c r="K13" i="10" s="1"/>
  <c r="C13" i="10"/>
  <c r="L12" i="10"/>
  <c r="M12" i="10" s="1"/>
  <c r="E12" i="10"/>
  <c r="J12" i="10" s="1"/>
  <c r="K12" i="10" s="1"/>
  <c r="C12" i="10"/>
  <c r="L11" i="10"/>
  <c r="M11" i="10" s="1"/>
  <c r="E11" i="10"/>
  <c r="J11" i="10" s="1"/>
  <c r="K11" i="10" s="1"/>
  <c r="C11" i="10"/>
  <c r="L10" i="10"/>
  <c r="M10" i="10" s="1"/>
  <c r="E10" i="10"/>
  <c r="J10" i="10" s="1"/>
  <c r="K10" i="10" s="1"/>
  <c r="C10" i="10"/>
  <c r="L9" i="10"/>
  <c r="M9" i="10" s="1"/>
  <c r="E9" i="10"/>
  <c r="J9" i="10" s="1"/>
  <c r="K9" i="10" s="1"/>
  <c r="C9" i="10"/>
  <c r="L8" i="10"/>
  <c r="M8" i="10" s="1"/>
  <c r="E8" i="10"/>
  <c r="J8" i="10" s="1"/>
  <c r="K8" i="10" s="1"/>
  <c r="C8" i="10"/>
  <c r="L7" i="10"/>
  <c r="M7" i="10" s="1"/>
  <c r="E7" i="10"/>
  <c r="J7" i="10" s="1"/>
  <c r="K7" i="10" s="1"/>
  <c r="C7" i="10"/>
  <c r="L6" i="10"/>
  <c r="M6" i="10" s="1"/>
  <c r="E6" i="10"/>
  <c r="J6" i="10" s="1"/>
  <c r="K6" i="10" s="1"/>
  <c r="C6" i="10"/>
  <c r="L5" i="10"/>
  <c r="M5" i="10" s="1"/>
  <c r="E5" i="10"/>
  <c r="J5" i="10" s="1"/>
  <c r="K5" i="10" s="1"/>
  <c r="C5" i="10"/>
  <c r="L4" i="10"/>
  <c r="M4" i="10" s="1"/>
  <c r="E4" i="10"/>
  <c r="J4" i="10" s="1"/>
  <c r="K4" i="10" s="1"/>
  <c r="C4" i="10"/>
  <c r="G3" i="10"/>
  <c r="F3" i="10"/>
  <c r="O11" i="10" s="1"/>
  <c r="P11" i="10" s="1"/>
  <c r="Q11" i="10" s="1"/>
  <c r="R11" i="10" s="1"/>
  <c r="S11" i="10" s="1"/>
  <c r="T11" i="10" s="1"/>
  <c r="U11" i="10" s="1"/>
  <c r="V11" i="10" s="1"/>
  <c r="G3" i="7"/>
  <c r="F3" i="7"/>
  <c r="G3" i="3"/>
  <c r="F3" i="3"/>
  <c r="O18" i="3" s="1"/>
  <c r="P18" i="3" s="1"/>
  <c r="G3" i="2"/>
  <c r="F3" i="2"/>
  <c r="O20" i="2" s="1"/>
  <c r="G3" i="6"/>
  <c r="F3" i="6"/>
  <c r="O19" i="6" s="1"/>
  <c r="G3" i="5"/>
  <c r="F3" i="5"/>
  <c r="O13" i="5" s="1"/>
  <c r="G3" i="4"/>
  <c r="F3" i="4"/>
  <c r="O5" i="4" s="1"/>
  <c r="P5" i="4" s="1"/>
  <c r="E4" i="1"/>
  <c r="L3" i="8"/>
  <c r="M3" i="8"/>
  <c r="P24" i="4"/>
  <c r="Q24" i="4" s="1"/>
  <c r="R24" i="4" s="1"/>
  <c r="S24" i="4" s="1"/>
  <c r="T24" i="4" s="1"/>
  <c r="U24" i="4" s="1"/>
  <c r="V24" i="4" s="1"/>
  <c r="P22" i="4"/>
  <c r="Q22" i="4" s="1"/>
  <c r="R22" i="4" s="1"/>
  <c r="S22" i="4" s="1"/>
  <c r="T22" i="4" s="1"/>
  <c r="U22" i="4" s="1"/>
  <c r="V22" i="4" s="1"/>
  <c r="P6" i="5"/>
  <c r="P14" i="6"/>
  <c r="P13" i="6"/>
  <c r="P11" i="6"/>
  <c r="P9" i="6"/>
  <c r="P8" i="6"/>
  <c r="P4" i="6"/>
  <c r="P17" i="3"/>
  <c r="O27" i="3"/>
  <c r="P27" i="3" s="1"/>
  <c r="O22" i="3"/>
  <c r="O21" i="3"/>
  <c r="O20" i="3"/>
  <c r="P20" i="3" s="1"/>
  <c r="O17" i="3"/>
  <c r="O16" i="3"/>
  <c r="P16" i="3" s="1"/>
  <c r="O15" i="3"/>
  <c r="P15" i="3" s="1"/>
  <c r="O10" i="3"/>
  <c r="O9" i="3"/>
  <c r="O8" i="3"/>
  <c r="O5" i="3"/>
  <c r="P5" i="3" s="1"/>
  <c r="O4" i="3"/>
  <c r="P4" i="3" s="1"/>
  <c r="O24" i="2"/>
  <c r="O23" i="2"/>
  <c r="O22" i="2"/>
  <c r="O21" i="2"/>
  <c r="O19" i="2"/>
  <c r="P19" i="2" s="1"/>
  <c r="O17" i="2"/>
  <c r="P17" i="2" s="1"/>
  <c r="O12" i="2"/>
  <c r="O11" i="2"/>
  <c r="O10" i="2"/>
  <c r="O9" i="2"/>
  <c r="O7" i="2"/>
  <c r="P7" i="2" s="1"/>
  <c r="O5" i="2"/>
  <c r="P5" i="2" s="1"/>
  <c r="O27" i="6"/>
  <c r="P27" i="6" s="1"/>
  <c r="O26" i="6"/>
  <c r="P26" i="6" s="1"/>
  <c r="Q26" i="6" s="1"/>
  <c r="R26" i="6" s="1"/>
  <c r="S26" i="6" s="1"/>
  <c r="T26" i="6" s="1"/>
  <c r="U26" i="6" s="1"/>
  <c r="V26" i="6" s="1"/>
  <c r="O25" i="6"/>
  <c r="P25" i="6" s="1"/>
  <c r="O24" i="6"/>
  <c r="P24" i="6" s="1"/>
  <c r="Q24" i="6" s="1"/>
  <c r="R24" i="6" s="1"/>
  <c r="S24" i="6" s="1"/>
  <c r="T24" i="6" s="1"/>
  <c r="U24" i="6" s="1"/>
  <c r="V24" i="6" s="1"/>
  <c r="O14" i="6"/>
  <c r="O13" i="6"/>
  <c r="O12" i="6"/>
  <c r="P12" i="6" s="1"/>
  <c r="O11" i="6"/>
  <c r="O10" i="6"/>
  <c r="O9" i="6"/>
  <c r="O8" i="6"/>
  <c r="O7" i="6"/>
  <c r="O6" i="6"/>
  <c r="P6" i="6" s="1"/>
  <c r="O5" i="6"/>
  <c r="P5" i="6" s="1"/>
  <c r="O4" i="6"/>
  <c r="O27" i="5"/>
  <c r="O26" i="5"/>
  <c r="P26" i="5" s="1"/>
  <c r="O25" i="5"/>
  <c r="O24" i="5"/>
  <c r="O23" i="5"/>
  <c r="O22" i="5"/>
  <c r="O21" i="5"/>
  <c r="P21" i="5" s="1"/>
  <c r="O20" i="5"/>
  <c r="P20" i="5" s="1"/>
  <c r="O19" i="5"/>
  <c r="P19" i="5" s="1"/>
  <c r="O18" i="5"/>
  <c r="P18" i="5" s="1"/>
  <c r="O6" i="5"/>
  <c r="O5" i="5"/>
  <c r="P5" i="5" s="1"/>
  <c r="O4" i="5"/>
  <c r="O27" i="4"/>
  <c r="O26" i="4"/>
  <c r="P26" i="4" s="1"/>
  <c r="Q26" i="4" s="1"/>
  <c r="R26" i="4" s="1"/>
  <c r="S26" i="4" s="1"/>
  <c r="T26" i="4" s="1"/>
  <c r="U26" i="4" s="1"/>
  <c r="V26" i="4" s="1"/>
  <c r="O25" i="4"/>
  <c r="P25" i="4" s="1"/>
  <c r="O24" i="4"/>
  <c r="O23" i="4"/>
  <c r="P23" i="4" s="1"/>
  <c r="O22" i="4"/>
  <c r="O21" i="4"/>
  <c r="O20" i="4"/>
  <c r="O19" i="4"/>
  <c r="O18" i="4"/>
  <c r="O17" i="4"/>
  <c r="P17" i="4" s="1"/>
  <c r="O16" i="4"/>
  <c r="O15" i="4"/>
  <c r="O14" i="4"/>
  <c r="P14" i="4" s="1"/>
  <c r="O13" i="4"/>
  <c r="P13" i="4" s="1"/>
  <c r="O12" i="4"/>
  <c r="P12" i="4" s="1"/>
  <c r="O11" i="4"/>
  <c r="P11" i="4" s="1"/>
  <c r="O10" i="4"/>
  <c r="P10" i="4" s="1"/>
  <c r="O22" i="11" l="1"/>
  <c r="P22" i="11" s="1"/>
  <c r="Q22" i="11" s="1"/>
  <c r="R22" i="11" s="1"/>
  <c r="S22" i="11" s="1"/>
  <c r="T22" i="11" s="1"/>
  <c r="U22" i="11" s="1"/>
  <c r="V22" i="11" s="1"/>
  <c r="O23" i="11"/>
  <c r="P23" i="11" s="1"/>
  <c r="Q23" i="11" s="1"/>
  <c r="R23" i="11" s="1"/>
  <c r="S23" i="11" s="1"/>
  <c r="T23" i="11" s="1"/>
  <c r="U23" i="11" s="1"/>
  <c r="V23" i="11" s="1"/>
  <c r="O24" i="11"/>
  <c r="P24" i="11" s="1"/>
  <c r="Q24" i="11" s="1"/>
  <c r="R24" i="11" s="1"/>
  <c r="S24" i="11" s="1"/>
  <c r="T24" i="11" s="1"/>
  <c r="U24" i="11" s="1"/>
  <c r="V24" i="11" s="1"/>
  <c r="O15" i="11"/>
  <c r="P15" i="11" s="1"/>
  <c r="Q15" i="11" s="1"/>
  <c r="R15" i="11" s="1"/>
  <c r="S15" i="11" s="1"/>
  <c r="T15" i="11" s="1"/>
  <c r="U15" i="11" s="1"/>
  <c r="V15" i="11" s="1"/>
  <c r="O6" i="11"/>
  <c r="P6" i="11" s="1"/>
  <c r="Q6" i="11" s="1"/>
  <c r="R6" i="11" s="1"/>
  <c r="S6" i="11" s="1"/>
  <c r="T6" i="11" s="1"/>
  <c r="U6" i="11" s="1"/>
  <c r="V6" i="11" s="1"/>
  <c r="O7" i="11"/>
  <c r="P7" i="11" s="1"/>
  <c r="Q7" i="11" s="1"/>
  <c r="R7" i="11" s="1"/>
  <c r="S7" i="11" s="1"/>
  <c r="T7" i="11" s="1"/>
  <c r="U7" i="11" s="1"/>
  <c r="V7" i="11" s="1"/>
  <c r="O17" i="11"/>
  <c r="P17" i="11" s="1"/>
  <c r="Q17" i="11" s="1"/>
  <c r="R17" i="11" s="1"/>
  <c r="S17" i="11" s="1"/>
  <c r="T17" i="11" s="1"/>
  <c r="U17" i="11" s="1"/>
  <c r="V17" i="11" s="1"/>
  <c r="O8" i="11"/>
  <c r="P8" i="11" s="1"/>
  <c r="Q8" i="11" s="1"/>
  <c r="R8" i="11" s="1"/>
  <c r="S8" i="11" s="1"/>
  <c r="T8" i="11" s="1"/>
  <c r="U8" i="11" s="1"/>
  <c r="V8" i="11" s="1"/>
  <c r="O9" i="11"/>
  <c r="P9" i="11" s="1"/>
  <c r="Q9" i="11" s="1"/>
  <c r="R9" i="11" s="1"/>
  <c r="S9" i="11" s="1"/>
  <c r="T9" i="11" s="1"/>
  <c r="U9" i="11" s="1"/>
  <c r="V9" i="11" s="1"/>
  <c r="O20" i="12"/>
  <c r="P20" i="12" s="1"/>
  <c r="Q20" i="12" s="1"/>
  <c r="R20" i="12" s="1"/>
  <c r="S20" i="12" s="1"/>
  <c r="T20" i="12" s="1"/>
  <c r="U20" i="12" s="1"/>
  <c r="V20" i="12" s="1"/>
  <c r="O11" i="12"/>
  <c r="P11" i="12" s="1"/>
  <c r="Q11" i="12" s="1"/>
  <c r="R11" i="12" s="1"/>
  <c r="S11" i="12" s="1"/>
  <c r="T11" i="12" s="1"/>
  <c r="U11" i="12" s="1"/>
  <c r="V11" i="12" s="1"/>
  <c r="F9" i="12"/>
  <c r="G9" i="12" s="1"/>
  <c r="J9" i="12"/>
  <c r="K9" i="12" s="1"/>
  <c r="F10" i="12"/>
  <c r="G10" i="12" s="1"/>
  <c r="F20" i="12"/>
  <c r="G20" i="12" s="1"/>
  <c r="F12" i="12"/>
  <c r="G12" i="12" s="1"/>
  <c r="H12" i="12" s="1"/>
  <c r="F13" i="12"/>
  <c r="G13" i="12" s="1"/>
  <c r="F7" i="12"/>
  <c r="G7" i="12" s="1"/>
  <c r="H7" i="12" s="1"/>
  <c r="J7" i="12"/>
  <c r="K7" i="12" s="1"/>
  <c r="O24" i="12"/>
  <c r="P24" i="12" s="1"/>
  <c r="Q24" i="12" s="1"/>
  <c r="R24" i="12" s="1"/>
  <c r="S24" i="12" s="1"/>
  <c r="T24" i="12" s="1"/>
  <c r="U24" i="12" s="1"/>
  <c r="V24" i="12" s="1"/>
  <c r="O7" i="12"/>
  <c r="P7" i="12" s="1"/>
  <c r="Q7" i="12" s="1"/>
  <c r="R7" i="12" s="1"/>
  <c r="S7" i="12" s="1"/>
  <c r="T7" i="12" s="1"/>
  <c r="U7" i="12" s="1"/>
  <c r="V7" i="12" s="1"/>
  <c r="F26" i="12"/>
  <c r="G26" i="12" s="1"/>
  <c r="H26" i="12" s="1"/>
  <c r="F5" i="12"/>
  <c r="G5" i="12" s="1"/>
  <c r="H5" i="12" s="1"/>
  <c r="H24" i="12"/>
  <c r="F11" i="12"/>
  <c r="G11" i="12" s="1"/>
  <c r="H11" i="12" s="1"/>
  <c r="J13" i="12"/>
  <c r="K13" i="12" s="1"/>
  <c r="O5" i="12"/>
  <c r="P5" i="12" s="1"/>
  <c r="Q5" i="12" s="1"/>
  <c r="R5" i="12" s="1"/>
  <c r="S5" i="12" s="1"/>
  <c r="T5" i="12" s="1"/>
  <c r="U5" i="12" s="1"/>
  <c r="V5" i="12" s="1"/>
  <c r="F15" i="12"/>
  <c r="G15" i="12" s="1"/>
  <c r="H15" i="12" s="1"/>
  <c r="F19" i="12"/>
  <c r="G19" i="12" s="1"/>
  <c r="H19" i="12" s="1"/>
  <c r="O18" i="12"/>
  <c r="P18" i="12" s="1"/>
  <c r="Q18" i="12" s="1"/>
  <c r="R18" i="12" s="1"/>
  <c r="S18" i="12" s="1"/>
  <c r="T18" i="12" s="1"/>
  <c r="U18" i="12" s="1"/>
  <c r="V18" i="12" s="1"/>
  <c r="O10" i="12"/>
  <c r="P10" i="12" s="1"/>
  <c r="Q10" i="12" s="1"/>
  <c r="R10" i="12" s="1"/>
  <c r="S10" i="12" s="1"/>
  <c r="T10" i="12" s="1"/>
  <c r="U10" i="12" s="1"/>
  <c r="V10" i="12" s="1"/>
  <c r="O25" i="12"/>
  <c r="P25" i="12" s="1"/>
  <c r="Q25" i="12" s="1"/>
  <c r="R25" i="12" s="1"/>
  <c r="S25" i="12" s="1"/>
  <c r="T25" i="12" s="1"/>
  <c r="U25" i="12" s="1"/>
  <c r="V25" i="12" s="1"/>
  <c r="O21" i="12"/>
  <c r="P21" i="12" s="1"/>
  <c r="Q21" i="12" s="1"/>
  <c r="R21" i="12" s="1"/>
  <c r="S21" i="12" s="1"/>
  <c r="T21" i="12" s="1"/>
  <c r="U21" i="12" s="1"/>
  <c r="V21" i="12" s="1"/>
  <c r="O12" i="12"/>
  <c r="P12" i="12" s="1"/>
  <c r="Q12" i="12" s="1"/>
  <c r="R12" i="12" s="1"/>
  <c r="S12" i="12" s="1"/>
  <c r="T12" i="12" s="1"/>
  <c r="U12" i="12" s="1"/>
  <c r="V12" i="12" s="1"/>
  <c r="O19" i="12"/>
  <c r="P19" i="12" s="1"/>
  <c r="Q19" i="12" s="1"/>
  <c r="R19" i="12" s="1"/>
  <c r="S19" i="12" s="1"/>
  <c r="T19" i="12" s="1"/>
  <c r="U19" i="12" s="1"/>
  <c r="V19" i="12" s="1"/>
  <c r="O13" i="12"/>
  <c r="P13" i="12" s="1"/>
  <c r="Q13" i="12" s="1"/>
  <c r="R13" i="12" s="1"/>
  <c r="S13" i="12" s="1"/>
  <c r="T13" i="12" s="1"/>
  <c r="U13" i="12" s="1"/>
  <c r="V13" i="12" s="1"/>
  <c r="O16" i="12"/>
  <c r="P16" i="12" s="1"/>
  <c r="Q16" i="12" s="1"/>
  <c r="R16" i="12" s="1"/>
  <c r="S16" i="12" s="1"/>
  <c r="T16" i="12" s="1"/>
  <c r="U16" i="12" s="1"/>
  <c r="V16" i="12" s="1"/>
  <c r="O14" i="12"/>
  <c r="P14" i="12" s="1"/>
  <c r="Q14" i="12" s="1"/>
  <c r="R14" i="12" s="1"/>
  <c r="S14" i="12" s="1"/>
  <c r="T14" i="12" s="1"/>
  <c r="U14" i="12" s="1"/>
  <c r="V14" i="12" s="1"/>
  <c r="O27" i="12"/>
  <c r="P27" i="12" s="1"/>
  <c r="Q27" i="12" s="1"/>
  <c r="R27" i="12" s="1"/>
  <c r="S27" i="12" s="1"/>
  <c r="T27" i="12" s="1"/>
  <c r="U27" i="12" s="1"/>
  <c r="V27" i="12" s="1"/>
  <c r="O8" i="12"/>
  <c r="P8" i="12" s="1"/>
  <c r="Q8" i="12" s="1"/>
  <c r="R8" i="12" s="1"/>
  <c r="S8" i="12" s="1"/>
  <c r="T8" i="12" s="1"/>
  <c r="U8" i="12" s="1"/>
  <c r="V8" i="12" s="1"/>
  <c r="O23" i="12"/>
  <c r="P23" i="12" s="1"/>
  <c r="Q23" i="12" s="1"/>
  <c r="R23" i="12" s="1"/>
  <c r="S23" i="12" s="1"/>
  <c r="T23" i="12" s="1"/>
  <c r="U23" i="12" s="1"/>
  <c r="V23" i="12" s="1"/>
  <c r="O6" i="12"/>
  <c r="P6" i="12" s="1"/>
  <c r="Q6" i="12" s="1"/>
  <c r="R6" i="12" s="1"/>
  <c r="S6" i="12" s="1"/>
  <c r="T6" i="12" s="1"/>
  <c r="U6" i="12" s="1"/>
  <c r="V6" i="12" s="1"/>
  <c r="O4" i="12"/>
  <c r="P4" i="12" s="1"/>
  <c r="Q4" i="12" s="1"/>
  <c r="R4" i="12" s="1"/>
  <c r="S4" i="12" s="1"/>
  <c r="T4" i="12" s="1"/>
  <c r="U4" i="12" s="1"/>
  <c r="V4" i="12" s="1"/>
  <c r="O17" i="12"/>
  <c r="P17" i="12" s="1"/>
  <c r="Q17" i="12" s="1"/>
  <c r="R17" i="12" s="1"/>
  <c r="S17" i="12" s="1"/>
  <c r="T17" i="12" s="1"/>
  <c r="U17" i="12" s="1"/>
  <c r="V17" i="12" s="1"/>
  <c r="O15" i="12"/>
  <c r="P15" i="12" s="1"/>
  <c r="Q15" i="12" s="1"/>
  <c r="R15" i="12" s="1"/>
  <c r="S15" i="12" s="1"/>
  <c r="T15" i="12" s="1"/>
  <c r="U15" i="12" s="1"/>
  <c r="V15" i="12" s="1"/>
  <c r="H10" i="12"/>
  <c r="H20" i="12"/>
  <c r="F17" i="12"/>
  <c r="G17" i="12" s="1"/>
  <c r="F4" i="12"/>
  <c r="G4" i="12" s="1"/>
  <c r="H4" i="12" s="1"/>
  <c r="H17" i="12"/>
  <c r="H13" i="12"/>
  <c r="H9" i="12"/>
  <c r="O9" i="12"/>
  <c r="P9" i="12" s="1"/>
  <c r="Q9" i="12" s="1"/>
  <c r="R9" i="12" s="1"/>
  <c r="S9" i="12" s="1"/>
  <c r="T9" i="12" s="1"/>
  <c r="U9" i="12" s="1"/>
  <c r="V9" i="12" s="1"/>
  <c r="O26" i="12"/>
  <c r="P26" i="12" s="1"/>
  <c r="Q26" i="12" s="1"/>
  <c r="R26" i="12" s="1"/>
  <c r="S26" i="12" s="1"/>
  <c r="T26" i="12" s="1"/>
  <c r="U26" i="12" s="1"/>
  <c r="V26" i="12" s="1"/>
  <c r="F21" i="12"/>
  <c r="G21" i="12" s="1"/>
  <c r="H21" i="12" s="1"/>
  <c r="F6" i="12"/>
  <c r="G6" i="12" s="1"/>
  <c r="H6" i="12" s="1"/>
  <c r="F8" i="12"/>
  <c r="G8" i="12" s="1"/>
  <c r="H8" i="12" s="1"/>
  <c r="J10" i="12"/>
  <c r="K10" i="12" s="1"/>
  <c r="F14" i="12"/>
  <c r="G14" i="12" s="1"/>
  <c r="H14" i="12" s="1"/>
  <c r="F18" i="12"/>
  <c r="G18" i="12" s="1"/>
  <c r="H18" i="12" s="1"/>
  <c r="F22" i="12"/>
  <c r="G22" i="12" s="1"/>
  <c r="H22" i="12" s="1"/>
  <c r="J20" i="12"/>
  <c r="K20" i="12" s="1"/>
  <c r="J12" i="12"/>
  <c r="K12" i="12" s="1"/>
  <c r="F16" i="12"/>
  <c r="G16" i="12" s="1"/>
  <c r="H16" i="12" s="1"/>
  <c r="J5" i="12"/>
  <c r="K5" i="12" s="1"/>
  <c r="F23" i="12"/>
  <c r="G23" i="12" s="1"/>
  <c r="H23" i="12" s="1"/>
  <c r="F25" i="12"/>
  <c r="G25" i="12" s="1"/>
  <c r="H25" i="12" s="1"/>
  <c r="F27" i="12"/>
  <c r="G27" i="12" s="1"/>
  <c r="H27" i="12" s="1"/>
  <c r="F11" i="11"/>
  <c r="G11" i="11" s="1"/>
  <c r="F4" i="11"/>
  <c r="G4" i="11" s="1"/>
  <c r="H4" i="11" s="1"/>
  <c r="F5" i="11"/>
  <c r="G5" i="11" s="1"/>
  <c r="F6" i="11"/>
  <c r="G6" i="11" s="1"/>
  <c r="F7" i="11"/>
  <c r="G7" i="11" s="1"/>
  <c r="H7" i="11" s="1"/>
  <c r="J7" i="11"/>
  <c r="K7" i="11" s="1"/>
  <c r="J11" i="11"/>
  <c r="K11" i="11" s="1"/>
  <c r="F22" i="11"/>
  <c r="G22" i="11" s="1"/>
  <c r="J22" i="11"/>
  <c r="K22" i="11" s="1"/>
  <c r="J5" i="11"/>
  <c r="K5" i="11" s="1"/>
  <c r="J6" i="11"/>
  <c r="K6" i="11" s="1"/>
  <c r="F24" i="11"/>
  <c r="G24" i="11" s="1"/>
  <c r="H24" i="11" s="1"/>
  <c r="F25" i="11"/>
  <c r="G25" i="11" s="1"/>
  <c r="H25" i="11" s="1"/>
  <c r="J25" i="11"/>
  <c r="K25" i="11" s="1"/>
  <c r="O18" i="11"/>
  <c r="P18" i="11" s="1"/>
  <c r="Q18" i="11" s="1"/>
  <c r="R18" i="11" s="1"/>
  <c r="S18" i="11" s="1"/>
  <c r="T18" i="11" s="1"/>
  <c r="U18" i="11" s="1"/>
  <c r="V18" i="11" s="1"/>
  <c r="O4" i="11"/>
  <c r="P4" i="11" s="1"/>
  <c r="Q4" i="11" s="1"/>
  <c r="R4" i="11" s="1"/>
  <c r="S4" i="11" s="1"/>
  <c r="T4" i="11" s="1"/>
  <c r="U4" i="11" s="1"/>
  <c r="V4" i="11" s="1"/>
  <c r="O11" i="11"/>
  <c r="P11" i="11" s="1"/>
  <c r="Q11" i="11" s="1"/>
  <c r="R11" i="11" s="1"/>
  <c r="S11" i="11" s="1"/>
  <c r="T11" i="11" s="1"/>
  <c r="U11" i="11" s="1"/>
  <c r="V11" i="11" s="1"/>
  <c r="O21" i="11"/>
  <c r="P21" i="11" s="1"/>
  <c r="Q21" i="11" s="1"/>
  <c r="R21" i="11" s="1"/>
  <c r="S21" i="11" s="1"/>
  <c r="T21" i="11" s="1"/>
  <c r="U21" i="11" s="1"/>
  <c r="V21" i="11" s="1"/>
  <c r="O5" i="11"/>
  <c r="P5" i="11" s="1"/>
  <c r="Q5" i="11" s="1"/>
  <c r="R5" i="11" s="1"/>
  <c r="S5" i="11" s="1"/>
  <c r="T5" i="11" s="1"/>
  <c r="U5" i="11" s="1"/>
  <c r="V5" i="11" s="1"/>
  <c r="H22" i="11"/>
  <c r="O26" i="11"/>
  <c r="P26" i="11" s="1"/>
  <c r="Q26" i="11" s="1"/>
  <c r="R26" i="11" s="1"/>
  <c r="S26" i="11" s="1"/>
  <c r="T26" i="11" s="1"/>
  <c r="U26" i="11" s="1"/>
  <c r="V26" i="11" s="1"/>
  <c r="F21" i="11"/>
  <c r="G21" i="11" s="1"/>
  <c r="H21" i="11" s="1"/>
  <c r="F9" i="11"/>
  <c r="G9" i="11" s="1"/>
  <c r="H9" i="11" s="1"/>
  <c r="F15" i="11"/>
  <c r="G15" i="11" s="1"/>
  <c r="H15" i="11" s="1"/>
  <c r="F12" i="11"/>
  <c r="G12" i="11" s="1"/>
  <c r="H12" i="11" s="1"/>
  <c r="J16" i="11"/>
  <c r="K16" i="11" s="1"/>
  <c r="F16" i="11"/>
  <c r="G16" i="11" s="1"/>
  <c r="H16" i="11" s="1"/>
  <c r="F19" i="11"/>
  <c r="G19" i="11" s="1"/>
  <c r="H19" i="11" s="1"/>
  <c r="F26" i="11"/>
  <c r="G26" i="11" s="1"/>
  <c r="H26" i="11" s="1"/>
  <c r="F23" i="11"/>
  <c r="G23" i="11" s="1"/>
  <c r="H23" i="11" s="1"/>
  <c r="F10" i="11"/>
  <c r="G10" i="11" s="1"/>
  <c r="H10" i="11" s="1"/>
  <c r="F17" i="11"/>
  <c r="G17" i="11" s="1"/>
  <c r="H17" i="11" s="1"/>
  <c r="F14" i="11"/>
  <c r="G14" i="11" s="1"/>
  <c r="F13" i="11"/>
  <c r="G13" i="11" s="1"/>
  <c r="H13" i="11" s="1"/>
  <c r="F8" i="11"/>
  <c r="G8" i="11" s="1"/>
  <c r="H8" i="11" s="1"/>
  <c r="F27" i="11"/>
  <c r="G27" i="11" s="1"/>
  <c r="H27" i="11" s="1"/>
  <c r="O16" i="11"/>
  <c r="P16" i="11" s="1"/>
  <c r="Q16" i="11" s="1"/>
  <c r="R16" i="11" s="1"/>
  <c r="S16" i="11" s="1"/>
  <c r="T16" i="11" s="1"/>
  <c r="U16" i="11" s="1"/>
  <c r="V16" i="11" s="1"/>
  <c r="O14" i="11"/>
  <c r="P14" i="11" s="1"/>
  <c r="Q14" i="11" s="1"/>
  <c r="R14" i="11" s="1"/>
  <c r="S14" i="11" s="1"/>
  <c r="T14" i="11" s="1"/>
  <c r="U14" i="11" s="1"/>
  <c r="V14" i="11" s="1"/>
  <c r="O12" i="11"/>
  <c r="P12" i="11" s="1"/>
  <c r="Q12" i="11" s="1"/>
  <c r="R12" i="11" s="1"/>
  <c r="S12" i="11" s="1"/>
  <c r="T12" i="11" s="1"/>
  <c r="U12" i="11" s="1"/>
  <c r="V12" i="11" s="1"/>
  <c r="O27" i="11"/>
  <c r="P27" i="11" s="1"/>
  <c r="Q27" i="11" s="1"/>
  <c r="R27" i="11" s="1"/>
  <c r="S27" i="11" s="1"/>
  <c r="T27" i="11" s="1"/>
  <c r="U27" i="11" s="1"/>
  <c r="V27" i="11" s="1"/>
  <c r="O10" i="11"/>
  <c r="P10" i="11" s="1"/>
  <c r="Q10" i="11" s="1"/>
  <c r="R10" i="11" s="1"/>
  <c r="S10" i="11" s="1"/>
  <c r="T10" i="11" s="1"/>
  <c r="U10" i="11" s="1"/>
  <c r="V10" i="11" s="1"/>
  <c r="O25" i="11"/>
  <c r="P25" i="11" s="1"/>
  <c r="Q25" i="11" s="1"/>
  <c r="R25" i="11" s="1"/>
  <c r="S25" i="11" s="1"/>
  <c r="T25" i="11" s="1"/>
  <c r="U25" i="11" s="1"/>
  <c r="V25" i="11" s="1"/>
  <c r="H5" i="11"/>
  <c r="H14" i="11"/>
  <c r="O20" i="11"/>
  <c r="P20" i="11" s="1"/>
  <c r="Q20" i="11" s="1"/>
  <c r="R20" i="11" s="1"/>
  <c r="S20" i="11" s="1"/>
  <c r="T20" i="11" s="1"/>
  <c r="U20" i="11" s="1"/>
  <c r="V20" i="11" s="1"/>
  <c r="H6" i="11"/>
  <c r="H11" i="11"/>
  <c r="O13" i="11"/>
  <c r="P13" i="11" s="1"/>
  <c r="Q13" i="11" s="1"/>
  <c r="R13" i="11" s="1"/>
  <c r="S13" i="11" s="1"/>
  <c r="T13" i="11" s="1"/>
  <c r="U13" i="11" s="1"/>
  <c r="V13" i="11" s="1"/>
  <c r="F18" i="11"/>
  <c r="G18" i="11" s="1"/>
  <c r="H18" i="11" s="1"/>
  <c r="F20" i="11"/>
  <c r="G20" i="11" s="1"/>
  <c r="H20" i="11" s="1"/>
  <c r="F24" i="10"/>
  <c r="G24" i="10" s="1"/>
  <c r="F23" i="10"/>
  <c r="G23" i="10" s="1"/>
  <c r="H23" i="10" s="1"/>
  <c r="J23" i="10"/>
  <c r="K23" i="10" s="1"/>
  <c r="F19" i="10"/>
  <c r="G19" i="10" s="1"/>
  <c r="F18" i="10"/>
  <c r="G18" i="10" s="1"/>
  <c r="H18" i="10" s="1"/>
  <c r="J18" i="10"/>
  <c r="K18" i="10" s="1"/>
  <c r="F17" i="10"/>
  <c r="G17" i="10" s="1"/>
  <c r="J17" i="10"/>
  <c r="K17" i="10" s="1"/>
  <c r="F4" i="10"/>
  <c r="G4" i="10" s="1"/>
  <c r="H4" i="10" s="1"/>
  <c r="O23" i="10"/>
  <c r="P23" i="10" s="1"/>
  <c r="Q23" i="10" s="1"/>
  <c r="R23" i="10" s="1"/>
  <c r="S23" i="10" s="1"/>
  <c r="T23" i="10" s="1"/>
  <c r="U23" i="10" s="1"/>
  <c r="V23" i="10" s="1"/>
  <c r="H24" i="10"/>
  <c r="H17" i="10"/>
  <c r="O17" i="10"/>
  <c r="P17" i="10" s="1"/>
  <c r="Q17" i="10" s="1"/>
  <c r="R17" i="10" s="1"/>
  <c r="S17" i="10" s="1"/>
  <c r="T17" i="10" s="1"/>
  <c r="U17" i="10" s="1"/>
  <c r="V17" i="10" s="1"/>
  <c r="O10" i="10"/>
  <c r="P10" i="10" s="1"/>
  <c r="Q10" i="10" s="1"/>
  <c r="R10" i="10" s="1"/>
  <c r="S10" i="10" s="1"/>
  <c r="T10" i="10" s="1"/>
  <c r="U10" i="10" s="1"/>
  <c r="V10" i="10" s="1"/>
  <c r="O18" i="10"/>
  <c r="P18" i="10" s="1"/>
  <c r="Q18" i="10" s="1"/>
  <c r="R18" i="10" s="1"/>
  <c r="S18" i="10" s="1"/>
  <c r="T18" i="10" s="1"/>
  <c r="U18" i="10" s="1"/>
  <c r="V18" i="10" s="1"/>
  <c r="O21" i="10"/>
  <c r="P21" i="10" s="1"/>
  <c r="Q21" i="10" s="1"/>
  <c r="R21" i="10" s="1"/>
  <c r="S21" i="10" s="1"/>
  <c r="T21" i="10" s="1"/>
  <c r="U21" i="10" s="1"/>
  <c r="V21" i="10" s="1"/>
  <c r="H19" i="10"/>
  <c r="O12" i="10"/>
  <c r="P12" i="10" s="1"/>
  <c r="Q12" i="10" s="1"/>
  <c r="R12" i="10" s="1"/>
  <c r="S12" i="10" s="1"/>
  <c r="T12" i="10" s="1"/>
  <c r="U12" i="10" s="1"/>
  <c r="V12" i="10" s="1"/>
  <c r="O19" i="10"/>
  <c r="P19" i="10" s="1"/>
  <c r="Q19" i="10" s="1"/>
  <c r="R19" i="10" s="1"/>
  <c r="S19" i="10" s="1"/>
  <c r="T19" i="10" s="1"/>
  <c r="U19" i="10" s="1"/>
  <c r="V19" i="10" s="1"/>
  <c r="O27" i="10"/>
  <c r="P27" i="10" s="1"/>
  <c r="Q27" i="10" s="1"/>
  <c r="R27" i="10" s="1"/>
  <c r="S27" i="10" s="1"/>
  <c r="T27" i="10" s="1"/>
  <c r="U27" i="10" s="1"/>
  <c r="V27" i="10" s="1"/>
  <c r="O5" i="10"/>
  <c r="P5" i="10" s="1"/>
  <c r="Q5" i="10" s="1"/>
  <c r="R5" i="10" s="1"/>
  <c r="S5" i="10" s="1"/>
  <c r="T5" i="10" s="1"/>
  <c r="U5" i="10" s="1"/>
  <c r="V5" i="10" s="1"/>
  <c r="O13" i="10"/>
  <c r="P13" i="10" s="1"/>
  <c r="Q13" i="10" s="1"/>
  <c r="R13" i="10" s="1"/>
  <c r="S13" i="10" s="1"/>
  <c r="T13" i="10" s="1"/>
  <c r="U13" i="10" s="1"/>
  <c r="V13" i="10" s="1"/>
  <c r="O20" i="10"/>
  <c r="P20" i="10" s="1"/>
  <c r="Q20" i="10" s="1"/>
  <c r="R20" i="10" s="1"/>
  <c r="S20" i="10" s="1"/>
  <c r="T20" i="10" s="1"/>
  <c r="U20" i="10" s="1"/>
  <c r="V20" i="10" s="1"/>
  <c r="O6" i="10"/>
  <c r="P6" i="10" s="1"/>
  <c r="Q6" i="10" s="1"/>
  <c r="R6" i="10" s="1"/>
  <c r="S6" i="10" s="1"/>
  <c r="T6" i="10" s="1"/>
  <c r="U6" i="10" s="1"/>
  <c r="V6" i="10" s="1"/>
  <c r="O14" i="10"/>
  <c r="P14" i="10" s="1"/>
  <c r="Q14" i="10" s="1"/>
  <c r="R14" i="10" s="1"/>
  <c r="S14" i="10" s="1"/>
  <c r="T14" i="10" s="1"/>
  <c r="U14" i="10" s="1"/>
  <c r="V14" i="10" s="1"/>
  <c r="O7" i="10"/>
  <c r="P7" i="10" s="1"/>
  <c r="Q7" i="10" s="1"/>
  <c r="R7" i="10" s="1"/>
  <c r="S7" i="10" s="1"/>
  <c r="T7" i="10" s="1"/>
  <c r="U7" i="10" s="1"/>
  <c r="V7" i="10" s="1"/>
  <c r="O15" i="10"/>
  <c r="P15" i="10" s="1"/>
  <c r="Q15" i="10" s="1"/>
  <c r="R15" i="10" s="1"/>
  <c r="S15" i="10" s="1"/>
  <c r="T15" i="10" s="1"/>
  <c r="U15" i="10" s="1"/>
  <c r="V15" i="10" s="1"/>
  <c r="O24" i="10"/>
  <c r="P24" i="10" s="1"/>
  <c r="Q24" i="10" s="1"/>
  <c r="R24" i="10" s="1"/>
  <c r="S24" i="10" s="1"/>
  <c r="T24" i="10" s="1"/>
  <c r="U24" i="10" s="1"/>
  <c r="V24" i="10" s="1"/>
  <c r="O25" i="10"/>
  <c r="P25" i="10" s="1"/>
  <c r="Q25" i="10" s="1"/>
  <c r="R25" i="10" s="1"/>
  <c r="S25" i="10" s="1"/>
  <c r="T25" i="10" s="1"/>
  <c r="U25" i="10" s="1"/>
  <c r="V25" i="10" s="1"/>
  <c r="O22" i="10"/>
  <c r="P22" i="10" s="1"/>
  <c r="Q22" i="10" s="1"/>
  <c r="R22" i="10" s="1"/>
  <c r="S22" i="10" s="1"/>
  <c r="T22" i="10" s="1"/>
  <c r="U22" i="10" s="1"/>
  <c r="V22" i="10" s="1"/>
  <c r="O8" i="10"/>
  <c r="P8" i="10" s="1"/>
  <c r="Q8" i="10" s="1"/>
  <c r="R8" i="10" s="1"/>
  <c r="S8" i="10" s="1"/>
  <c r="T8" i="10" s="1"/>
  <c r="U8" i="10" s="1"/>
  <c r="V8" i="10" s="1"/>
  <c r="O16" i="10"/>
  <c r="P16" i="10" s="1"/>
  <c r="Q16" i="10" s="1"/>
  <c r="R16" i="10" s="1"/>
  <c r="S16" i="10" s="1"/>
  <c r="T16" i="10" s="1"/>
  <c r="U16" i="10" s="1"/>
  <c r="V16" i="10" s="1"/>
  <c r="O4" i="10"/>
  <c r="P4" i="10" s="1"/>
  <c r="Q4" i="10" s="1"/>
  <c r="R4" i="10" s="1"/>
  <c r="S4" i="10" s="1"/>
  <c r="T4" i="10" s="1"/>
  <c r="U4" i="10" s="1"/>
  <c r="V4" i="10" s="1"/>
  <c r="F5" i="10"/>
  <c r="G5" i="10" s="1"/>
  <c r="H5" i="10" s="1"/>
  <c r="F12" i="10"/>
  <c r="G12" i="10" s="1"/>
  <c r="H12" i="10" s="1"/>
  <c r="F9" i="10"/>
  <c r="G9" i="10" s="1"/>
  <c r="H9" i="10" s="1"/>
  <c r="F16" i="10"/>
  <c r="G16" i="10" s="1"/>
  <c r="H16" i="10" s="1"/>
  <c r="F22" i="10"/>
  <c r="G22" i="10" s="1"/>
  <c r="H22" i="10" s="1"/>
  <c r="J26" i="10"/>
  <c r="K26" i="10" s="1"/>
  <c r="F26" i="10"/>
  <c r="G26" i="10" s="1"/>
  <c r="H26" i="10" s="1"/>
  <c r="F10" i="10"/>
  <c r="G10" i="10" s="1"/>
  <c r="H10" i="10" s="1"/>
  <c r="F7" i="10"/>
  <c r="G7" i="10" s="1"/>
  <c r="H7" i="10" s="1"/>
  <c r="F14" i="10"/>
  <c r="G14" i="10" s="1"/>
  <c r="H14" i="10" s="1"/>
  <c r="F21" i="10"/>
  <c r="G21" i="10" s="1"/>
  <c r="H21" i="10" s="1"/>
  <c r="F27" i="10"/>
  <c r="G27" i="10" s="1"/>
  <c r="H27" i="10" s="1"/>
  <c r="F8" i="10"/>
  <c r="G8" i="10" s="1"/>
  <c r="H8" i="10" s="1"/>
  <c r="F25" i="10"/>
  <c r="G25" i="10" s="1"/>
  <c r="H25" i="10" s="1"/>
  <c r="F20" i="10"/>
  <c r="G20" i="10" s="1"/>
  <c r="H20" i="10" s="1"/>
  <c r="F6" i="10"/>
  <c r="G6" i="10" s="1"/>
  <c r="H6" i="10" s="1"/>
  <c r="F11" i="10"/>
  <c r="G11" i="10" s="1"/>
  <c r="H11" i="10" s="1"/>
  <c r="F13" i="10"/>
  <c r="G13" i="10" s="1"/>
  <c r="H13" i="10" s="1"/>
  <c r="F15" i="10"/>
  <c r="G15" i="10" s="1"/>
  <c r="H15" i="10" s="1"/>
  <c r="O9" i="10"/>
  <c r="P9" i="10" s="1"/>
  <c r="Q9" i="10" s="1"/>
  <c r="R9" i="10" s="1"/>
  <c r="S9" i="10" s="1"/>
  <c r="T9" i="10" s="1"/>
  <c r="U9" i="10" s="1"/>
  <c r="V9" i="10" s="1"/>
  <c r="O26" i="10"/>
  <c r="P26" i="10" s="1"/>
  <c r="Q26" i="10" s="1"/>
  <c r="R26" i="10" s="1"/>
  <c r="S26" i="10" s="1"/>
  <c r="T26" i="10" s="1"/>
  <c r="U26" i="10" s="1"/>
  <c r="V26" i="10" s="1"/>
  <c r="O7" i="5"/>
  <c r="P7" i="5" s="1"/>
  <c r="O14" i="5"/>
  <c r="P14" i="5" s="1"/>
  <c r="O20" i="6"/>
  <c r="P20" i="6" s="1"/>
  <c r="Q20" i="6" s="1"/>
  <c r="R20" i="6" s="1"/>
  <c r="S20" i="6" s="1"/>
  <c r="T20" i="6" s="1"/>
  <c r="U20" i="6" s="1"/>
  <c r="V20" i="6" s="1"/>
  <c r="O7" i="4"/>
  <c r="O8" i="4"/>
  <c r="P8" i="4" s="1"/>
  <c r="Q8" i="4" s="1"/>
  <c r="R8" i="4" s="1"/>
  <c r="S8" i="4" s="1"/>
  <c r="T8" i="4" s="1"/>
  <c r="U8" i="4" s="1"/>
  <c r="V8" i="4" s="1"/>
  <c r="O16" i="5"/>
  <c r="O22" i="6"/>
  <c r="P22" i="6" s="1"/>
  <c r="Q22" i="6" s="1"/>
  <c r="R22" i="6" s="1"/>
  <c r="S22" i="6" s="1"/>
  <c r="T22" i="6" s="1"/>
  <c r="U22" i="6" s="1"/>
  <c r="V22" i="6" s="1"/>
  <c r="O16" i="6"/>
  <c r="P16" i="6" s="1"/>
  <c r="Q16" i="6" s="1"/>
  <c r="R16" i="6" s="1"/>
  <c r="S16" i="6" s="1"/>
  <c r="T16" i="6" s="1"/>
  <c r="U16" i="6" s="1"/>
  <c r="V16" i="6" s="1"/>
  <c r="O6" i="4"/>
  <c r="O15" i="5"/>
  <c r="O21" i="6"/>
  <c r="O9" i="4"/>
  <c r="P9" i="4" s="1"/>
  <c r="Q9" i="4" s="1"/>
  <c r="R9" i="4" s="1"/>
  <c r="S9" i="4" s="1"/>
  <c r="T9" i="4" s="1"/>
  <c r="U9" i="4" s="1"/>
  <c r="V9" i="4" s="1"/>
  <c r="O17" i="5"/>
  <c r="P17" i="5" s="1"/>
  <c r="O23" i="6"/>
  <c r="P23" i="6" s="1"/>
  <c r="Q23" i="6" s="1"/>
  <c r="R23" i="6" s="1"/>
  <c r="S23" i="6" s="1"/>
  <c r="T23" i="6" s="1"/>
  <c r="U23" i="6" s="1"/>
  <c r="V23" i="6" s="1"/>
  <c r="O8" i="5"/>
  <c r="P8" i="5" s="1"/>
  <c r="Q8" i="5" s="1"/>
  <c r="R8" i="5" s="1"/>
  <c r="S8" i="5" s="1"/>
  <c r="T8" i="5" s="1"/>
  <c r="U8" i="5" s="1"/>
  <c r="V8" i="5" s="1"/>
  <c r="O15" i="6"/>
  <c r="O9" i="5"/>
  <c r="O10" i="5"/>
  <c r="P10" i="5" s="1"/>
  <c r="O11" i="5"/>
  <c r="P11" i="5" s="1"/>
  <c r="Q11" i="5" s="1"/>
  <c r="R11" i="5" s="1"/>
  <c r="S11" i="5" s="1"/>
  <c r="T11" i="5" s="1"/>
  <c r="U11" i="5" s="1"/>
  <c r="V11" i="5" s="1"/>
  <c r="O4" i="4"/>
  <c r="O12" i="5"/>
  <c r="P12" i="5" s="1"/>
  <c r="Q12" i="5" s="1"/>
  <c r="R12" i="5" s="1"/>
  <c r="S12" i="5" s="1"/>
  <c r="T12" i="5" s="1"/>
  <c r="U12" i="5" s="1"/>
  <c r="V12" i="5" s="1"/>
  <c r="O18" i="6"/>
  <c r="P18" i="6" s="1"/>
  <c r="Q18" i="6" s="1"/>
  <c r="R18" i="6" s="1"/>
  <c r="S18" i="6" s="1"/>
  <c r="T18" i="6" s="1"/>
  <c r="U18" i="6" s="1"/>
  <c r="V18" i="6" s="1"/>
  <c r="O17" i="6"/>
  <c r="P17" i="6" s="1"/>
  <c r="O7" i="3"/>
  <c r="O19" i="3"/>
  <c r="Q9" i="3"/>
  <c r="R9" i="3" s="1"/>
  <c r="S9" i="3" s="1"/>
  <c r="T9" i="3" s="1"/>
  <c r="U9" i="3" s="1"/>
  <c r="V9" i="3" s="1"/>
  <c r="Q10" i="3"/>
  <c r="R10" i="3" s="1"/>
  <c r="S10" i="3" s="1"/>
  <c r="T10" i="3" s="1"/>
  <c r="U10" i="3" s="1"/>
  <c r="V10" i="3" s="1"/>
  <c r="O11" i="3"/>
  <c r="O23" i="3"/>
  <c r="Q22" i="3"/>
  <c r="R22" i="3" s="1"/>
  <c r="S22" i="3" s="1"/>
  <c r="T22" i="3" s="1"/>
  <c r="U22" i="3" s="1"/>
  <c r="V22" i="3" s="1"/>
  <c r="O12" i="3"/>
  <c r="P8" i="3"/>
  <c r="Q8" i="3" s="1"/>
  <c r="R8" i="3" s="1"/>
  <c r="S8" i="3" s="1"/>
  <c r="T8" i="3" s="1"/>
  <c r="U8" i="3" s="1"/>
  <c r="V8" i="3" s="1"/>
  <c r="O13" i="3"/>
  <c r="O25" i="3"/>
  <c r="P9" i="3"/>
  <c r="P21" i="3"/>
  <c r="Q21" i="3" s="1"/>
  <c r="R21" i="3" s="1"/>
  <c r="S21" i="3" s="1"/>
  <c r="T21" i="3" s="1"/>
  <c r="U21" i="3" s="1"/>
  <c r="V21" i="3" s="1"/>
  <c r="O24" i="3"/>
  <c r="O14" i="3"/>
  <c r="O26" i="3"/>
  <c r="P10" i="3"/>
  <c r="P22" i="3"/>
  <c r="Q15" i="3"/>
  <c r="R15" i="3" s="1"/>
  <c r="S15" i="3" s="1"/>
  <c r="T15" i="3" s="1"/>
  <c r="U15" i="3" s="1"/>
  <c r="V15" i="3" s="1"/>
  <c r="Q20" i="3"/>
  <c r="R20" i="3" s="1"/>
  <c r="S20" i="3" s="1"/>
  <c r="T20" i="3" s="1"/>
  <c r="U20" i="3" s="1"/>
  <c r="V20" i="3" s="1"/>
  <c r="Q27" i="3"/>
  <c r="R27" i="3" s="1"/>
  <c r="S27" i="3" s="1"/>
  <c r="T27" i="3" s="1"/>
  <c r="U27" i="3" s="1"/>
  <c r="V27" i="3" s="1"/>
  <c r="O6" i="3"/>
  <c r="P6" i="3" s="1"/>
  <c r="Q6" i="3" s="1"/>
  <c r="R6" i="3" s="1"/>
  <c r="S6" i="3" s="1"/>
  <c r="T6" i="3" s="1"/>
  <c r="U6" i="3" s="1"/>
  <c r="V6" i="3" s="1"/>
  <c r="P20" i="2"/>
  <c r="Q20" i="2" s="1"/>
  <c r="R20" i="2" s="1"/>
  <c r="S20" i="2" s="1"/>
  <c r="T20" i="2" s="1"/>
  <c r="U20" i="2" s="1"/>
  <c r="V20" i="2" s="1"/>
  <c r="O13" i="2"/>
  <c r="P13" i="2" s="1"/>
  <c r="Q13" i="2" s="1"/>
  <c r="R13" i="2" s="1"/>
  <c r="S13" i="2" s="1"/>
  <c r="T13" i="2" s="1"/>
  <c r="U13" i="2" s="1"/>
  <c r="V13" i="2" s="1"/>
  <c r="O25" i="2"/>
  <c r="P25" i="2" s="1"/>
  <c r="Q25" i="2" s="1"/>
  <c r="R25" i="2" s="1"/>
  <c r="S25" i="2" s="1"/>
  <c r="T25" i="2" s="1"/>
  <c r="U25" i="2" s="1"/>
  <c r="V25" i="2" s="1"/>
  <c r="Q12" i="2"/>
  <c r="R12" i="2" s="1"/>
  <c r="S12" i="2" s="1"/>
  <c r="T12" i="2" s="1"/>
  <c r="U12" i="2" s="1"/>
  <c r="V12" i="2" s="1"/>
  <c r="O14" i="2"/>
  <c r="O26" i="2"/>
  <c r="O15" i="2"/>
  <c r="O27" i="2"/>
  <c r="O4" i="2"/>
  <c r="P4" i="2" s="1"/>
  <c r="Q4" i="2" s="1"/>
  <c r="R4" i="2" s="1"/>
  <c r="S4" i="2" s="1"/>
  <c r="T4" i="2" s="1"/>
  <c r="U4" i="2" s="1"/>
  <c r="V4" i="2" s="1"/>
  <c r="O16" i="2"/>
  <c r="P16" i="2" s="1"/>
  <c r="Q5" i="2"/>
  <c r="R5" i="2" s="1"/>
  <c r="S5" i="2" s="1"/>
  <c r="T5" i="2" s="1"/>
  <c r="U5" i="2" s="1"/>
  <c r="V5" i="2" s="1"/>
  <c r="Q17" i="2"/>
  <c r="R17" i="2" s="1"/>
  <c r="S17" i="2" s="1"/>
  <c r="T17" i="2" s="1"/>
  <c r="U17" i="2" s="1"/>
  <c r="V17" i="2" s="1"/>
  <c r="P9" i="2"/>
  <c r="Q9" i="2" s="1"/>
  <c r="R9" i="2" s="1"/>
  <c r="S9" i="2" s="1"/>
  <c r="T9" i="2" s="1"/>
  <c r="U9" i="2" s="1"/>
  <c r="V9" i="2" s="1"/>
  <c r="P21" i="2"/>
  <c r="Q21" i="2" s="1"/>
  <c r="R21" i="2" s="1"/>
  <c r="S21" i="2" s="1"/>
  <c r="T21" i="2" s="1"/>
  <c r="U21" i="2" s="1"/>
  <c r="V21" i="2" s="1"/>
  <c r="O6" i="2"/>
  <c r="O18" i="2"/>
  <c r="P10" i="2"/>
  <c r="Q10" i="2" s="1"/>
  <c r="R10" i="2" s="1"/>
  <c r="S10" i="2" s="1"/>
  <c r="T10" i="2" s="1"/>
  <c r="U10" i="2" s="1"/>
  <c r="V10" i="2" s="1"/>
  <c r="P22" i="2"/>
  <c r="Q22" i="2" s="1"/>
  <c r="R22" i="2" s="1"/>
  <c r="S22" i="2" s="1"/>
  <c r="T22" i="2" s="1"/>
  <c r="U22" i="2" s="1"/>
  <c r="V22" i="2" s="1"/>
  <c r="Q7" i="2"/>
  <c r="R7" i="2" s="1"/>
  <c r="S7" i="2" s="1"/>
  <c r="T7" i="2" s="1"/>
  <c r="U7" i="2" s="1"/>
  <c r="V7" i="2" s="1"/>
  <c r="Q19" i="2"/>
  <c r="R19" i="2" s="1"/>
  <c r="S19" i="2" s="1"/>
  <c r="T19" i="2" s="1"/>
  <c r="U19" i="2" s="1"/>
  <c r="V19" i="2" s="1"/>
  <c r="P11" i="2"/>
  <c r="Q11" i="2" s="1"/>
  <c r="R11" i="2" s="1"/>
  <c r="S11" i="2" s="1"/>
  <c r="T11" i="2" s="1"/>
  <c r="U11" i="2" s="1"/>
  <c r="V11" i="2" s="1"/>
  <c r="P23" i="2"/>
  <c r="Q23" i="2" s="1"/>
  <c r="R23" i="2" s="1"/>
  <c r="S23" i="2" s="1"/>
  <c r="T23" i="2" s="1"/>
  <c r="U23" i="2" s="1"/>
  <c r="V23" i="2" s="1"/>
  <c r="O8" i="2"/>
  <c r="P12" i="2"/>
  <c r="P24" i="2"/>
  <c r="Q24" i="2" s="1"/>
  <c r="R24" i="2" s="1"/>
  <c r="S24" i="2" s="1"/>
  <c r="T24" i="2" s="1"/>
  <c r="U24" i="2" s="1"/>
  <c r="V24" i="2" s="1"/>
  <c r="Q25" i="6"/>
  <c r="R25" i="6" s="1"/>
  <c r="S25" i="6" s="1"/>
  <c r="T25" i="6" s="1"/>
  <c r="U25" i="6" s="1"/>
  <c r="V25" i="6" s="1"/>
  <c r="Q9" i="6"/>
  <c r="R9" i="6" s="1"/>
  <c r="S9" i="6" s="1"/>
  <c r="T9" i="6" s="1"/>
  <c r="U9" i="6" s="1"/>
  <c r="V9" i="6" s="1"/>
  <c r="Q27" i="6"/>
  <c r="R27" i="6" s="1"/>
  <c r="S27" i="6" s="1"/>
  <c r="T27" i="6" s="1"/>
  <c r="U27" i="6" s="1"/>
  <c r="V27" i="6" s="1"/>
  <c r="Q8" i="6"/>
  <c r="R8" i="6" s="1"/>
  <c r="S8" i="6" s="1"/>
  <c r="T8" i="6" s="1"/>
  <c r="U8" i="6" s="1"/>
  <c r="V8" i="6" s="1"/>
  <c r="Q6" i="6"/>
  <c r="R6" i="6" s="1"/>
  <c r="S6" i="6" s="1"/>
  <c r="T6" i="6" s="1"/>
  <c r="U6" i="6" s="1"/>
  <c r="V6" i="6" s="1"/>
  <c r="Q7" i="6"/>
  <c r="R7" i="6" s="1"/>
  <c r="S7" i="6" s="1"/>
  <c r="T7" i="6" s="1"/>
  <c r="U7" i="6" s="1"/>
  <c r="V7" i="6" s="1"/>
  <c r="P15" i="6"/>
  <c r="Q15" i="6" s="1"/>
  <c r="R15" i="6" s="1"/>
  <c r="S15" i="6" s="1"/>
  <c r="T15" i="6" s="1"/>
  <c r="U15" i="6" s="1"/>
  <c r="V15" i="6" s="1"/>
  <c r="Q11" i="6"/>
  <c r="R11" i="6" s="1"/>
  <c r="S11" i="6" s="1"/>
  <c r="T11" i="6" s="1"/>
  <c r="U11" i="6" s="1"/>
  <c r="V11" i="6" s="1"/>
  <c r="P7" i="6"/>
  <c r="P19" i="6"/>
  <c r="Q19" i="6" s="1"/>
  <c r="R19" i="6" s="1"/>
  <c r="S19" i="6" s="1"/>
  <c r="T19" i="6" s="1"/>
  <c r="U19" i="6" s="1"/>
  <c r="V19" i="6" s="1"/>
  <c r="Q13" i="6"/>
  <c r="R13" i="6" s="1"/>
  <c r="S13" i="6" s="1"/>
  <c r="T13" i="6" s="1"/>
  <c r="U13" i="6" s="1"/>
  <c r="V13" i="6" s="1"/>
  <c r="P21" i="6"/>
  <c r="Q21" i="6" s="1"/>
  <c r="R21" i="6" s="1"/>
  <c r="S21" i="6" s="1"/>
  <c r="T21" i="6" s="1"/>
  <c r="U21" i="6" s="1"/>
  <c r="V21" i="6" s="1"/>
  <c r="Q14" i="6"/>
  <c r="R14" i="6" s="1"/>
  <c r="S14" i="6" s="1"/>
  <c r="T14" i="6" s="1"/>
  <c r="U14" i="6" s="1"/>
  <c r="V14" i="6" s="1"/>
  <c r="P10" i="6"/>
  <c r="Q10" i="6" s="1"/>
  <c r="R10" i="6" s="1"/>
  <c r="S10" i="6" s="1"/>
  <c r="T10" i="6" s="1"/>
  <c r="U10" i="6" s="1"/>
  <c r="V10" i="6" s="1"/>
  <c r="Q12" i="6"/>
  <c r="R12" i="6" s="1"/>
  <c r="S12" i="6" s="1"/>
  <c r="T12" i="6" s="1"/>
  <c r="U12" i="6" s="1"/>
  <c r="V12" i="6" s="1"/>
  <c r="Q18" i="5"/>
  <c r="R18" i="5" s="1"/>
  <c r="S18" i="5" s="1"/>
  <c r="T18" i="5" s="1"/>
  <c r="U18" i="5" s="1"/>
  <c r="V18" i="5" s="1"/>
  <c r="P16" i="5"/>
  <c r="Q16" i="5" s="1"/>
  <c r="R16" i="5" s="1"/>
  <c r="S16" i="5" s="1"/>
  <c r="T16" i="5" s="1"/>
  <c r="U16" i="5" s="1"/>
  <c r="V16" i="5" s="1"/>
  <c r="Q7" i="5"/>
  <c r="R7" i="5" s="1"/>
  <c r="S7" i="5" s="1"/>
  <c r="T7" i="5" s="1"/>
  <c r="U7" i="5" s="1"/>
  <c r="V7" i="5" s="1"/>
  <c r="Q19" i="5"/>
  <c r="R19" i="5" s="1"/>
  <c r="S19" i="5" s="1"/>
  <c r="T19" i="5" s="1"/>
  <c r="U19" i="5" s="1"/>
  <c r="V19" i="5" s="1"/>
  <c r="Q20" i="5"/>
  <c r="R20" i="5" s="1"/>
  <c r="S20" i="5" s="1"/>
  <c r="T20" i="5" s="1"/>
  <c r="U20" i="5" s="1"/>
  <c r="V20" i="5" s="1"/>
  <c r="P9" i="5"/>
  <c r="Q9" i="5" s="1"/>
  <c r="R9" i="5" s="1"/>
  <c r="S9" i="5" s="1"/>
  <c r="T9" i="5" s="1"/>
  <c r="U9" i="5" s="1"/>
  <c r="V9" i="5" s="1"/>
  <c r="P22" i="5"/>
  <c r="Q22" i="5" s="1"/>
  <c r="R22" i="5" s="1"/>
  <c r="S22" i="5" s="1"/>
  <c r="T22" i="5" s="1"/>
  <c r="U22" i="5" s="1"/>
  <c r="V22" i="5" s="1"/>
  <c r="P23" i="5"/>
  <c r="Q23" i="5" s="1"/>
  <c r="R23" i="5" s="1"/>
  <c r="S23" i="5" s="1"/>
  <c r="T23" i="5" s="1"/>
  <c r="U23" i="5" s="1"/>
  <c r="V23" i="5" s="1"/>
  <c r="Q21" i="5"/>
  <c r="R21" i="5" s="1"/>
  <c r="S21" i="5" s="1"/>
  <c r="T21" i="5" s="1"/>
  <c r="U21" i="5" s="1"/>
  <c r="V21" i="5" s="1"/>
  <c r="Q10" i="5"/>
  <c r="R10" i="5" s="1"/>
  <c r="S10" i="5" s="1"/>
  <c r="T10" i="5" s="1"/>
  <c r="U10" i="5" s="1"/>
  <c r="V10" i="5" s="1"/>
  <c r="Q14" i="5"/>
  <c r="R14" i="5" s="1"/>
  <c r="S14" i="5" s="1"/>
  <c r="T14" i="5" s="1"/>
  <c r="U14" i="5" s="1"/>
  <c r="V14" i="5" s="1"/>
  <c r="Q26" i="5"/>
  <c r="R26" i="5" s="1"/>
  <c r="S26" i="5" s="1"/>
  <c r="T26" i="5" s="1"/>
  <c r="U26" i="5" s="1"/>
  <c r="V26" i="5" s="1"/>
  <c r="P24" i="5"/>
  <c r="Q24" i="5" s="1"/>
  <c r="R24" i="5" s="1"/>
  <c r="S24" i="5" s="1"/>
  <c r="T24" i="5" s="1"/>
  <c r="U24" i="5" s="1"/>
  <c r="V24" i="5" s="1"/>
  <c r="P13" i="5"/>
  <c r="Q13" i="5" s="1"/>
  <c r="R13" i="5" s="1"/>
  <c r="S13" i="5" s="1"/>
  <c r="T13" i="5" s="1"/>
  <c r="U13" i="5" s="1"/>
  <c r="V13" i="5" s="1"/>
  <c r="P25" i="5"/>
  <c r="Q25" i="5" s="1"/>
  <c r="R25" i="5" s="1"/>
  <c r="S25" i="5" s="1"/>
  <c r="T25" i="5" s="1"/>
  <c r="U25" i="5" s="1"/>
  <c r="V25" i="5" s="1"/>
  <c r="P15" i="5"/>
  <c r="Q15" i="5" s="1"/>
  <c r="R15" i="5" s="1"/>
  <c r="S15" i="5" s="1"/>
  <c r="T15" i="5" s="1"/>
  <c r="U15" i="5" s="1"/>
  <c r="V15" i="5" s="1"/>
  <c r="P27" i="5"/>
  <c r="Q27" i="5" s="1"/>
  <c r="R27" i="5" s="1"/>
  <c r="S27" i="5" s="1"/>
  <c r="T27" i="5" s="1"/>
  <c r="U27" i="5" s="1"/>
  <c r="V27" i="5" s="1"/>
  <c r="Q6" i="5"/>
  <c r="R6" i="5" s="1"/>
  <c r="S6" i="5" s="1"/>
  <c r="T6" i="5" s="1"/>
  <c r="U6" i="5" s="1"/>
  <c r="V6" i="5" s="1"/>
  <c r="P4" i="5"/>
  <c r="Q4" i="5" s="1"/>
  <c r="R4" i="5" s="1"/>
  <c r="S4" i="5" s="1"/>
  <c r="T4" i="5" s="1"/>
  <c r="U4" i="5" s="1"/>
  <c r="V4" i="5" s="1"/>
  <c r="P15" i="4"/>
  <c r="Q15" i="4" s="1"/>
  <c r="R15" i="4" s="1"/>
  <c r="S15" i="4" s="1"/>
  <c r="T15" i="4" s="1"/>
  <c r="U15" i="4" s="1"/>
  <c r="V15" i="4" s="1"/>
  <c r="P27" i="4"/>
  <c r="Q27" i="4" s="1"/>
  <c r="R27" i="4" s="1"/>
  <c r="S27" i="4" s="1"/>
  <c r="T27" i="4" s="1"/>
  <c r="U27" i="4" s="1"/>
  <c r="V27" i="4" s="1"/>
  <c r="P4" i="4"/>
  <c r="Q4" i="4" s="1"/>
  <c r="R4" i="4" s="1"/>
  <c r="S4" i="4" s="1"/>
  <c r="T4" i="4" s="1"/>
  <c r="U4" i="4" s="1"/>
  <c r="V4" i="4" s="1"/>
  <c r="P16" i="4"/>
  <c r="Q16" i="4" s="1"/>
  <c r="R16" i="4" s="1"/>
  <c r="S16" i="4" s="1"/>
  <c r="T16" i="4" s="1"/>
  <c r="U16" i="4" s="1"/>
  <c r="V16" i="4" s="1"/>
  <c r="Q20" i="4"/>
  <c r="R20" i="4" s="1"/>
  <c r="S20" i="4" s="1"/>
  <c r="T20" i="4" s="1"/>
  <c r="U20" i="4" s="1"/>
  <c r="V20" i="4" s="1"/>
  <c r="Q10" i="4"/>
  <c r="R10" i="4" s="1"/>
  <c r="S10" i="4" s="1"/>
  <c r="T10" i="4" s="1"/>
  <c r="U10" i="4" s="1"/>
  <c r="V10" i="4" s="1"/>
  <c r="P18" i="4"/>
  <c r="Q18" i="4" s="1"/>
  <c r="R18" i="4" s="1"/>
  <c r="S18" i="4" s="1"/>
  <c r="T18" i="4" s="1"/>
  <c r="U18" i="4" s="1"/>
  <c r="V18" i="4" s="1"/>
  <c r="Q11" i="4"/>
  <c r="R11" i="4" s="1"/>
  <c r="S11" i="4" s="1"/>
  <c r="T11" i="4" s="1"/>
  <c r="U11" i="4" s="1"/>
  <c r="V11" i="4" s="1"/>
  <c r="P6" i="4"/>
  <c r="Q6" i="4" s="1"/>
  <c r="R6" i="4" s="1"/>
  <c r="S6" i="4" s="1"/>
  <c r="T6" i="4" s="1"/>
  <c r="U6" i="4" s="1"/>
  <c r="V6" i="4" s="1"/>
  <c r="Q12" i="4"/>
  <c r="R12" i="4" s="1"/>
  <c r="S12" i="4" s="1"/>
  <c r="T12" i="4" s="1"/>
  <c r="U12" i="4" s="1"/>
  <c r="V12" i="4" s="1"/>
  <c r="Q23" i="4"/>
  <c r="R23" i="4" s="1"/>
  <c r="S23" i="4" s="1"/>
  <c r="T23" i="4" s="1"/>
  <c r="U23" i="4" s="1"/>
  <c r="V23" i="4" s="1"/>
  <c r="P7" i="4"/>
  <c r="Q7" i="4" s="1"/>
  <c r="R7" i="4" s="1"/>
  <c r="S7" i="4" s="1"/>
  <c r="T7" i="4" s="1"/>
  <c r="U7" i="4" s="1"/>
  <c r="V7" i="4" s="1"/>
  <c r="P19" i="4"/>
  <c r="Q19" i="4" s="1"/>
  <c r="R19" i="4" s="1"/>
  <c r="S19" i="4" s="1"/>
  <c r="T19" i="4" s="1"/>
  <c r="U19" i="4" s="1"/>
  <c r="V19" i="4" s="1"/>
  <c r="P20" i="4"/>
  <c r="Q13" i="4"/>
  <c r="R13" i="4" s="1"/>
  <c r="S13" i="4" s="1"/>
  <c r="T13" i="4" s="1"/>
  <c r="U13" i="4" s="1"/>
  <c r="V13" i="4" s="1"/>
  <c r="Q14" i="4"/>
  <c r="R14" i="4" s="1"/>
  <c r="S14" i="4" s="1"/>
  <c r="T14" i="4" s="1"/>
  <c r="U14" i="4" s="1"/>
  <c r="V14" i="4" s="1"/>
  <c r="P21" i="4"/>
  <c r="Q21" i="4" s="1"/>
  <c r="R21" i="4" s="1"/>
  <c r="S21" i="4" s="1"/>
  <c r="T21" i="4" s="1"/>
  <c r="U21" i="4" s="1"/>
  <c r="V21" i="4" s="1"/>
  <c r="Q25" i="4"/>
  <c r="R25" i="4" s="1"/>
  <c r="S25" i="4" s="1"/>
  <c r="T25" i="4" s="1"/>
  <c r="U25" i="4" s="1"/>
  <c r="V25" i="4" s="1"/>
  <c r="C4" i="8"/>
  <c r="C5" i="8"/>
  <c r="D5" i="8" s="1"/>
  <c r="E5" i="8" s="1"/>
  <c r="C10" i="8"/>
  <c r="D10" i="8" s="1"/>
  <c r="E10" i="8" s="1"/>
  <c r="F10" i="8" s="1"/>
  <c r="G10" i="8" s="1"/>
  <c r="H10" i="8" s="1"/>
  <c r="I10" i="8" s="1"/>
  <c r="J10" i="8" s="1"/>
  <c r="C11" i="8"/>
  <c r="C6" i="8"/>
  <c r="D6" i="8" s="1"/>
  <c r="E6" i="8" s="1"/>
  <c r="C12" i="8"/>
  <c r="D12" i="8" s="1"/>
  <c r="E12" i="8" s="1"/>
  <c r="C7" i="8"/>
  <c r="D7" i="8" s="1"/>
  <c r="E7" i="8" s="1"/>
  <c r="F7" i="8" s="1"/>
  <c r="G7" i="8" s="1"/>
  <c r="H7" i="8" s="1"/>
  <c r="I7" i="8" s="1"/>
  <c r="J7" i="8" s="1"/>
  <c r="C13" i="8"/>
  <c r="D13" i="8" s="1"/>
  <c r="E13" i="8" s="1"/>
  <c r="C8" i="8"/>
  <c r="D8" i="8" s="1"/>
  <c r="E8" i="8" s="1"/>
  <c r="C14" i="8"/>
  <c r="D14" i="8" s="1"/>
  <c r="E14" i="8" s="1"/>
  <c r="C9" i="8"/>
  <c r="D9" i="8" s="1"/>
  <c r="E9" i="8" s="1"/>
  <c r="C15" i="8"/>
  <c r="D15" i="8" s="1"/>
  <c r="E15" i="8" s="1"/>
  <c r="F15" i="8" s="1"/>
  <c r="G15" i="8" s="1"/>
  <c r="H15" i="8" s="1"/>
  <c r="I15" i="8" s="1"/>
  <c r="J15" i="8" s="1"/>
  <c r="D4" i="8"/>
  <c r="E4" i="8" s="1"/>
  <c r="D11" i="8"/>
  <c r="E11" i="8" s="1"/>
  <c r="Q5" i="4"/>
  <c r="R5" i="4" s="1"/>
  <c r="S5" i="4" s="1"/>
  <c r="T5" i="4" s="1"/>
  <c r="U5" i="4" s="1"/>
  <c r="V5" i="4" s="1"/>
  <c r="Q17" i="4"/>
  <c r="R17" i="4" s="1"/>
  <c r="S17" i="4" s="1"/>
  <c r="T17" i="4" s="1"/>
  <c r="U17" i="4" s="1"/>
  <c r="V17" i="4" s="1"/>
  <c r="Q5" i="5"/>
  <c r="R5" i="5" s="1"/>
  <c r="S5" i="5" s="1"/>
  <c r="T5" i="5" s="1"/>
  <c r="U5" i="5" s="1"/>
  <c r="V5" i="5" s="1"/>
  <c r="Q17" i="5"/>
  <c r="R17" i="5" s="1"/>
  <c r="S17" i="5" s="1"/>
  <c r="T17" i="5" s="1"/>
  <c r="U17" i="5" s="1"/>
  <c r="V17" i="5" s="1"/>
  <c r="Q4" i="6"/>
  <c r="R4" i="6" s="1"/>
  <c r="S4" i="6" s="1"/>
  <c r="T4" i="6" s="1"/>
  <c r="U4" i="6" s="1"/>
  <c r="V4" i="6" s="1"/>
  <c r="Q5" i="6"/>
  <c r="R5" i="6" s="1"/>
  <c r="S5" i="6" s="1"/>
  <c r="T5" i="6" s="1"/>
  <c r="U5" i="6" s="1"/>
  <c r="V5" i="6" s="1"/>
  <c r="Q17" i="6"/>
  <c r="R17" i="6" s="1"/>
  <c r="S17" i="6" s="1"/>
  <c r="T17" i="6" s="1"/>
  <c r="U17" i="6" s="1"/>
  <c r="V17" i="6" s="1"/>
  <c r="Q16" i="2"/>
  <c r="R16" i="2" s="1"/>
  <c r="S16" i="2" s="1"/>
  <c r="T16" i="2" s="1"/>
  <c r="U16" i="2" s="1"/>
  <c r="V16" i="2" s="1"/>
  <c r="Q4" i="3"/>
  <c r="R4" i="3" s="1"/>
  <c r="S4" i="3" s="1"/>
  <c r="T4" i="3" s="1"/>
  <c r="U4" i="3" s="1"/>
  <c r="V4" i="3" s="1"/>
  <c r="Q16" i="3"/>
  <c r="R16" i="3" s="1"/>
  <c r="S16" i="3" s="1"/>
  <c r="T16" i="3" s="1"/>
  <c r="U16" i="3" s="1"/>
  <c r="V16" i="3" s="1"/>
  <c r="Q5" i="3"/>
  <c r="R5" i="3" s="1"/>
  <c r="S5" i="3" s="1"/>
  <c r="T5" i="3" s="1"/>
  <c r="U5" i="3" s="1"/>
  <c r="V5" i="3" s="1"/>
  <c r="Q17" i="3"/>
  <c r="R17" i="3" s="1"/>
  <c r="S17" i="3" s="1"/>
  <c r="T17" i="3" s="1"/>
  <c r="U17" i="3" s="1"/>
  <c r="V17" i="3" s="1"/>
  <c r="Q18" i="3"/>
  <c r="R18" i="3" s="1"/>
  <c r="S18" i="3" s="1"/>
  <c r="T18" i="3" s="1"/>
  <c r="U18" i="3" s="1"/>
  <c r="V18" i="3" s="1"/>
  <c r="O27" i="7"/>
  <c r="P27" i="7" s="1"/>
  <c r="Q27" i="7" s="1"/>
  <c r="R27" i="7" s="1"/>
  <c r="S27" i="7" s="1"/>
  <c r="T27" i="7" s="1"/>
  <c r="U27" i="7" s="1"/>
  <c r="V27" i="7" s="1"/>
  <c r="O26" i="7"/>
  <c r="P26" i="7" s="1"/>
  <c r="Q26" i="7" s="1"/>
  <c r="R26" i="7" s="1"/>
  <c r="S26" i="7" s="1"/>
  <c r="T26" i="7" s="1"/>
  <c r="U26" i="7" s="1"/>
  <c r="V26" i="7" s="1"/>
  <c r="O25" i="7"/>
  <c r="P25" i="7" s="1"/>
  <c r="Q25" i="7" s="1"/>
  <c r="R25" i="7" s="1"/>
  <c r="S25" i="7" s="1"/>
  <c r="T25" i="7" s="1"/>
  <c r="U25" i="7" s="1"/>
  <c r="V25" i="7" s="1"/>
  <c r="O24" i="7"/>
  <c r="P24" i="7" s="1"/>
  <c r="Q24" i="7" s="1"/>
  <c r="R24" i="7" s="1"/>
  <c r="S24" i="7" s="1"/>
  <c r="T24" i="7" s="1"/>
  <c r="U24" i="7" s="1"/>
  <c r="V24" i="7" s="1"/>
  <c r="O23" i="7"/>
  <c r="P23" i="7" s="1"/>
  <c r="Q23" i="7" s="1"/>
  <c r="R23" i="7" s="1"/>
  <c r="S23" i="7" s="1"/>
  <c r="T23" i="7" s="1"/>
  <c r="U23" i="7" s="1"/>
  <c r="V23" i="7" s="1"/>
  <c r="O22" i="7"/>
  <c r="P22" i="7" s="1"/>
  <c r="Q22" i="7" s="1"/>
  <c r="R22" i="7" s="1"/>
  <c r="S22" i="7" s="1"/>
  <c r="T22" i="7" s="1"/>
  <c r="U22" i="7" s="1"/>
  <c r="V22" i="7" s="1"/>
  <c r="O21" i="7"/>
  <c r="P21" i="7" s="1"/>
  <c r="Q21" i="7" s="1"/>
  <c r="R21" i="7" s="1"/>
  <c r="S21" i="7" s="1"/>
  <c r="T21" i="7" s="1"/>
  <c r="U21" i="7" s="1"/>
  <c r="V21" i="7" s="1"/>
  <c r="O20" i="7"/>
  <c r="P20" i="7" s="1"/>
  <c r="Q20" i="7" s="1"/>
  <c r="R20" i="7" s="1"/>
  <c r="S20" i="7" s="1"/>
  <c r="T20" i="7" s="1"/>
  <c r="U20" i="7" s="1"/>
  <c r="V20" i="7" s="1"/>
  <c r="O19" i="7"/>
  <c r="P19" i="7" s="1"/>
  <c r="Q19" i="7" s="1"/>
  <c r="R19" i="7" s="1"/>
  <c r="S19" i="7" s="1"/>
  <c r="T19" i="7" s="1"/>
  <c r="U19" i="7" s="1"/>
  <c r="V19" i="7" s="1"/>
  <c r="O18" i="7"/>
  <c r="P18" i="7" s="1"/>
  <c r="Q18" i="7" s="1"/>
  <c r="R18" i="7" s="1"/>
  <c r="S18" i="7" s="1"/>
  <c r="T18" i="7" s="1"/>
  <c r="U18" i="7" s="1"/>
  <c r="V18" i="7" s="1"/>
  <c r="O17" i="7"/>
  <c r="P17" i="7" s="1"/>
  <c r="Q17" i="7" s="1"/>
  <c r="R17" i="7" s="1"/>
  <c r="S17" i="7" s="1"/>
  <c r="T17" i="7" s="1"/>
  <c r="U17" i="7" s="1"/>
  <c r="V17" i="7" s="1"/>
  <c r="O16" i="7"/>
  <c r="P16" i="7" s="1"/>
  <c r="Q16" i="7" s="1"/>
  <c r="R16" i="7" s="1"/>
  <c r="S16" i="7" s="1"/>
  <c r="T16" i="7" s="1"/>
  <c r="U16" i="7" s="1"/>
  <c r="V16" i="7" s="1"/>
  <c r="O15" i="7"/>
  <c r="P15" i="7" s="1"/>
  <c r="Q15" i="7" s="1"/>
  <c r="R15" i="7" s="1"/>
  <c r="S15" i="7" s="1"/>
  <c r="T15" i="7" s="1"/>
  <c r="U15" i="7" s="1"/>
  <c r="V15" i="7" s="1"/>
  <c r="O14" i="7"/>
  <c r="P14" i="7" s="1"/>
  <c r="Q14" i="7" s="1"/>
  <c r="R14" i="7" s="1"/>
  <c r="S14" i="7" s="1"/>
  <c r="T14" i="7" s="1"/>
  <c r="U14" i="7" s="1"/>
  <c r="V14" i="7" s="1"/>
  <c r="O13" i="7"/>
  <c r="P13" i="7" s="1"/>
  <c r="Q13" i="7" s="1"/>
  <c r="R13" i="7" s="1"/>
  <c r="S13" i="7" s="1"/>
  <c r="T13" i="7" s="1"/>
  <c r="U13" i="7" s="1"/>
  <c r="V13" i="7" s="1"/>
  <c r="O12" i="7"/>
  <c r="P12" i="7" s="1"/>
  <c r="Q12" i="7" s="1"/>
  <c r="R12" i="7" s="1"/>
  <c r="S12" i="7" s="1"/>
  <c r="T12" i="7" s="1"/>
  <c r="U12" i="7" s="1"/>
  <c r="V12" i="7" s="1"/>
  <c r="O11" i="7"/>
  <c r="P11" i="7" s="1"/>
  <c r="Q11" i="7" s="1"/>
  <c r="R11" i="7" s="1"/>
  <c r="S11" i="7" s="1"/>
  <c r="T11" i="7" s="1"/>
  <c r="U11" i="7" s="1"/>
  <c r="V11" i="7" s="1"/>
  <c r="O10" i="7"/>
  <c r="P10" i="7" s="1"/>
  <c r="Q10" i="7" s="1"/>
  <c r="R10" i="7" s="1"/>
  <c r="S10" i="7" s="1"/>
  <c r="T10" i="7" s="1"/>
  <c r="U10" i="7" s="1"/>
  <c r="V10" i="7" s="1"/>
  <c r="O9" i="7"/>
  <c r="P9" i="7" s="1"/>
  <c r="Q9" i="7" s="1"/>
  <c r="R9" i="7" s="1"/>
  <c r="S9" i="7" s="1"/>
  <c r="T9" i="7" s="1"/>
  <c r="U9" i="7" s="1"/>
  <c r="V9" i="7" s="1"/>
  <c r="O8" i="7"/>
  <c r="P8" i="7" s="1"/>
  <c r="Q8" i="7" s="1"/>
  <c r="R8" i="7" s="1"/>
  <c r="S8" i="7" s="1"/>
  <c r="T8" i="7" s="1"/>
  <c r="U8" i="7" s="1"/>
  <c r="V8" i="7" s="1"/>
  <c r="O7" i="7"/>
  <c r="P7" i="7" s="1"/>
  <c r="Q7" i="7" s="1"/>
  <c r="R7" i="7" s="1"/>
  <c r="S7" i="7" s="1"/>
  <c r="T7" i="7" s="1"/>
  <c r="U7" i="7" s="1"/>
  <c r="V7" i="7" s="1"/>
  <c r="O6" i="7"/>
  <c r="P6" i="7" s="1"/>
  <c r="Q6" i="7" s="1"/>
  <c r="R6" i="7" s="1"/>
  <c r="S6" i="7" s="1"/>
  <c r="T6" i="7" s="1"/>
  <c r="U6" i="7" s="1"/>
  <c r="V6" i="7" s="1"/>
  <c r="O5" i="7"/>
  <c r="P5" i="7" s="1"/>
  <c r="Q5" i="7" s="1"/>
  <c r="R5" i="7" s="1"/>
  <c r="S5" i="7" s="1"/>
  <c r="T5" i="7" s="1"/>
  <c r="U5" i="7" s="1"/>
  <c r="V5" i="7" s="1"/>
  <c r="O4" i="7"/>
  <c r="P4" i="7" s="1"/>
  <c r="Q4" i="7" s="1"/>
  <c r="C5" i="7"/>
  <c r="C4" i="7"/>
  <c r="L27" i="7"/>
  <c r="M27" i="7" s="1"/>
  <c r="E27" i="7"/>
  <c r="J27" i="7" s="1"/>
  <c r="K27" i="7" s="1"/>
  <c r="C27" i="7"/>
  <c r="F27" i="7" s="1"/>
  <c r="G27" i="7" s="1"/>
  <c r="L26" i="7"/>
  <c r="M26" i="7" s="1"/>
  <c r="E26" i="7"/>
  <c r="J26" i="7" s="1"/>
  <c r="K26" i="7" s="1"/>
  <c r="C26" i="7"/>
  <c r="L25" i="7"/>
  <c r="M25" i="7" s="1"/>
  <c r="E25" i="7"/>
  <c r="C25" i="7"/>
  <c r="L24" i="7"/>
  <c r="M24" i="7" s="1"/>
  <c r="E24" i="7"/>
  <c r="C24" i="7"/>
  <c r="L23" i="7"/>
  <c r="M23" i="7" s="1"/>
  <c r="E23" i="7"/>
  <c r="J23" i="7" s="1"/>
  <c r="K23" i="7" s="1"/>
  <c r="C23" i="7"/>
  <c r="F23" i="7" s="1"/>
  <c r="G23" i="7" s="1"/>
  <c r="L22" i="7"/>
  <c r="M22" i="7" s="1"/>
  <c r="E22" i="7"/>
  <c r="J22" i="7" s="1"/>
  <c r="K22" i="7" s="1"/>
  <c r="C22" i="7"/>
  <c r="L21" i="7"/>
  <c r="M21" i="7" s="1"/>
  <c r="E21" i="7"/>
  <c r="J21" i="7" s="1"/>
  <c r="K21" i="7" s="1"/>
  <c r="C21" i="7"/>
  <c r="L20" i="7"/>
  <c r="M20" i="7" s="1"/>
  <c r="E20" i="7"/>
  <c r="J20" i="7" s="1"/>
  <c r="K20" i="7" s="1"/>
  <c r="C20" i="7"/>
  <c r="L19" i="7"/>
  <c r="M19" i="7" s="1"/>
  <c r="E19" i="7"/>
  <c r="J19" i="7" s="1"/>
  <c r="K19" i="7" s="1"/>
  <c r="C19" i="7"/>
  <c r="F19" i="7" s="1"/>
  <c r="G19" i="7" s="1"/>
  <c r="L18" i="7"/>
  <c r="M18" i="7" s="1"/>
  <c r="E18" i="7"/>
  <c r="J18" i="7" s="1"/>
  <c r="K18" i="7" s="1"/>
  <c r="C18" i="7"/>
  <c r="L17" i="7"/>
  <c r="M17" i="7" s="1"/>
  <c r="E17" i="7"/>
  <c r="C17" i="7"/>
  <c r="L16" i="7"/>
  <c r="M16" i="7" s="1"/>
  <c r="E16" i="7"/>
  <c r="C16" i="7"/>
  <c r="L15" i="7"/>
  <c r="M15" i="7" s="1"/>
  <c r="E15" i="7"/>
  <c r="J15" i="7" s="1"/>
  <c r="K15" i="7" s="1"/>
  <c r="C15" i="7"/>
  <c r="F15" i="7" s="1"/>
  <c r="G15" i="7" s="1"/>
  <c r="H15" i="7" s="1"/>
  <c r="L14" i="7"/>
  <c r="M14" i="7" s="1"/>
  <c r="E14" i="7"/>
  <c r="J14" i="7" s="1"/>
  <c r="K14" i="7" s="1"/>
  <c r="C14" i="7"/>
  <c r="L13" i="7"/>
  <c r="M13" i="7" s="1"/>
  <c r="E13" i="7"/>
  <c r="C13" i="7"/>
  <c r="L12" i="7"/>
  <c r="M12" i="7" s="1"/>
  <c r="E12" i="7"/>
  <c r="C12" i="7"/>
  <c r="L11" i="7"/>
  <c r="M11" i="7" s="1"/>
  <c r="E11" i="7"/>
  <c r="J11" i="7" s="1"/>
  <c r="K11" i="7" s="1"/>
  <c r="C11" i="7"/>
  <c r="L10" i="7"/>
  <c r="M10" i="7" s="1"/>
  <c r="E10" i="7"/>
  <c r="J10" i="7" s="1"/>
  <c r="K10" i="7" s="1"/>
  <c r="C10" i="7"/>
  <c r="L9" i="7"/>
  <c r="M9" i="7" s="1"/>
  <c r="E9" i="7"/>
  <c r="J9" i="7" s="1"/>
  <c r="K9" i="7" s="1"/>
  <c r="C9" i="7"/>
  <c r="L8" i="7"/>
  <c r="M8" i="7" s="1"/>
  <c r="E8" i="7"/>
  <c r="C8" i="7"/>
  <c r="L7" i="7"/>
  <c r="M7" i="7" s="1"/>
  <c r="E7" i="7"/>
  <c r="J7" i="7" s="1"/>
  <c r="K7" i="7" s="1"/>
  <c r="C7" i="7"/>
  <c r="L6" i="7"/>
  <c r="M6" i="7" s="1"/>
  <c r="E6" i="7"/>
  <c r="J6" i="7" s="1"/>
  <c r="K6" i="7" s="1"/>
  <c r="C6" i="7"/>
  <c r="L5" i="7"/>
  <c r="M5" i="7" s="1"/>
  <c r="E5" i="7"/>
  <c r="L4" i="7"/>
  <c r="M4" i="7" s="1"/>
  <c r="E4" i="7"/>
  <c r="L27" i="6"/>
  <c r="M27" i="6" s="1"/>
  <c r="E27" i="6"/>
  <c r="J27" i="6" s="1"/>
  <c r="K27" i="6" s="1"/>
  <c r="C27" i="6"/>
  <c r="L26" i="6"/>
  <c r="M26" i="6" s="1"/>
  <c r="E26" i="6"/>
  <c r="J26" i="6" s="1"/>
  <c r="K26" i="6" s="1"/>
  <c r="C26" i="6"/>
  <c r="L25" i="6"/>
  <c r="M25" i="6" s="1"/>
  <c r="E25" i="6"/>
  <c r="C25" i="6"/>
  <c r="L24" i="6"/>
  <c r="M24" i="6" s="1"/>
  <c r="E24" i="6"/>
  <c r="J24" i="6" s="1"/>
  <c r="K24" i="6" s="1"/>
  <c r="C24" i="6"/>
  <c r="L23" i="6"/>
  <c r="M23" i="6" s="1"/>
  <c r="E23" i="6"/>
  <c r="J23" i="6" s="1"/>
  <c r="K23" i="6" s="1"/>
  <c r="C23" i="6"/>
  <c r="L22" i="6"/>
  <c r="M22" i="6" s="1"/>
  <c r="E22" i="6"/>
  <c r="J22" i="6" s="1"/>
  <c r="K22" i="6" s="1"/>
  <c r="C22" i="6"/>
  <c r="L21" i="6"/>
  <c r="M21" i="6" s="1"/>
  <c r="E21" i="6"/>
  <c r="C21" i="6"/>
  <c r="L20" i="6"/>
  <c r="M20" i="6" s="1"/>
  <c r="E20" i="6"/>
  <c r="J20" i="6" s="1"/>
  <c r="K20" i="6" s="1"/>
  <c r="C20" i="6"/>
  <c r="L19" i="6"/>
  <c r="M19" i="6" s="1"/>
  <c r="E19" i="6"/>
  <c r="J19" i="6" s="1"/>
  <c r="K19" i="6" s="1"/>
  <c r="C19" i="6"/>
  <c r="L18" i="6"/>
  <c r="M18" i="6" s="1"/>
  <c r="E18" i="6"/>
  <c r="J18" i="6" s="1"/>
  <c r="K18" i="6" s="1"/>
  <c r="C18" i="6"/>
  <c r="L17" i="6"/>
  <c r="M17" i="6" s="1"/>
  <c r="E17" i="6"/>
  <c r="C17" i="6"/>
  <c r="L16" i="6"/>
  <c r="M16" i="6" s="1"/>
  <c r="E16" i="6"/>
  <c r="J16" i="6" s="1"/>
  <c r="K16" i="6" s="1"/>
  <c r="C16" i="6"/>
  <c r="L15" i="6"/>
  <c r="M15" i="6" s="1"/>
  <c r="E15" i="6"/>
  <c r="J15" i="6" s="1"/>
  <c r="K15" i="6" s="1"/>
  <c r="C15" i="6"/>
  <c r="L14" i="6"/>
  <c r="M14" i="6" s="1"/>
  <c r="E14" i="6"/>
  <c r="J14" i="6" s="1"/>
  <c r="K14" i="6" s="1"/>
  <c r="C14" i="6"/>
  <c r="L13" i="6"/>
  <c r="M13" i="6" s="1"/>
  <c r="E13" i="6"/>
  <c r="C13" i="6"/>
  <c r="L12" i="6"/>
  <c r="M12" i="6" s="1"/>
  <c r="E12" i="6"/>
  <c r="J12" i="6" s="1"/>
  <c r="K12" i="6" s="1"/>
  <c r="C12" i="6"/>
  <c r="L11" i="6"/>
  <c r="M11" i="6" s="1"/>
  <c r="E11" i="6"/>
  <c r="J11" i="6" s="1"/>
  <c r="K11" i="6" s="1"/>
  <c r="C11" i="6"/>
  <c r="L10" i="6"/>
  <c r="M10" i="6" s="1"/>
  <c r="E10" i="6"/>
  <c r="J10" i="6" s="1"/>
  <c r="K10" i="6" s="1"/>
  <c r="C10" i="6"/>
  <c r="L9" i="6"/>
  <c r="M9" i="6" s="1"/>
  <c r="E9" i="6"/>
  <c r="J9" i="6" s="1"/>
  <c r="K9" i="6" s="1"/>
  <c r="C9" i="6"/>
  <c r="L8" i="6"/>
  <c r="M8" i="6" s="1"/>
  <c r="E8" i="6"/>
  <c r="J8" i="6" s="1"/>
  <c r="K8" i="6" s="1"/>
  <c r="C8" i="6"/>
  <c r="L7" i="6"/>
  <c r="M7" i="6" s="1"/>
  <c r="E7" i="6"/>
  <c r="J7" i="6" s="1"/>
  <c r="K7" i="6" s="1"/>
  <c r="C7" i="6"/>
  <c r="L6" i="6"/>
  <c r="M6" i="6" s="1"/>
  <c r="E6" i="6"/>
  <c r="J6" i="6" s="1"/>
  <c r="K6" i="6" s="1"/>
  <c r="C6" i="6"/>
  <c r="L5" i="6"/>
  <c r="M5" i="6" s="1"/>
  <c r="E5" i="6"/>
  <c r="F5" i="6" s="1"/>
  <c r="G5" i="6" s="1"/>
  <c r="C5" i="6"/>
  <c r="L4" i="6"/>
  <c r="M4" i="6" s="1"/>
  <c r="E4" i="6"/>
  <c r="C4" i="6"/>
  <c r="L27" i="5"/>
  <c r="M27" i="5" s="1"/>
  <c r="E27" i="5"/>
  <c r="J27" i="5" s="1"/>
  <c r="K27" i="5" s="1"/>
  <c r="C27" i="5"/>
  <c r="L26" i="5"/>
  <c r="M26" i="5" s="1"/>
  <c r="E26" i="5"/>
  <c r="J26" i="5" s="1"/>
  <c r="K26" i="5" s="1"/>
  <c r="C26" i="5"/>
  <c r="L25" i="5"/>
  <c r="M25" i="5" s="1"/>
  <c r="E25" i="5"/>
  <c r="J25" i="5" s="1"/>
  <c r="K25" i="5" s="1"/>
  <c r="C25" i="5"/>
  <c r="L24" i="5"/>
  <c r="M24" i="5" s="1"/>
  <c r="E24" i="5"/>
  <c r="J24" i="5" s="1"/>
  <c r="K24" i="5" s="1"/>
  <c r="C24" i="5"/>
  <c r="L23" i="5"/>
  <c r="M23" i="5" s="1"/>
  <c r="E23" i="5"/>
  <c r="J23" i="5" s="1"/>
  <c r="K23" i="5" s="1"/>
  <c r="C23" i="5"/>
  <c r="L22" i="5"/>
  <c r="M22" i="5" s="1"/>
  <c r="E22" i="5"/>
  <c r="J22" i="5" s="1"/>
  <c r="K22" i="5" s="1"/>
  <c r="C22" i="5"/>
  <c r="L21" i="5"/>
  <c r="M21" i="5" s="1"/>
  <c r="E21" i="5"/>
  <c r="J21" i="5" s="1"/>
  <c r="K21" i="5" s="1"/>
  <c r="C21" i="5"/>
  <c r="L20" i="5"/>
  <c r="M20" i="5" s="1"/>
  <c r="E20" i="5"/>
  <c r="J20" i="5" s="1"/>
  <c r="K20" i="5" s="1"/>
  <c r="C20" i="5"/>
  <c r="L19" i="5"/>
  <c r="M19" i="5" s="1"/>
  <c r="E19" i="5"/>
  <c r="J19" i="5" s="1"/>
  <c r="K19" i="5" s="1"/>
  <c r="C19" i="5"/>
  <c r="L18" i="5"/>
  <c r="M18" i="5" s="1"/>
  <c r="E18" i="5"/>
  <c r="J18" i="5" s="1"/>
  <c r="K18" i="5" s="1"/>
  <c r="C18" i="5"/>
  <c r="L17" i="5"/>
  <c r="M17" i="5" s="1"/>
  <c r="E17" i="5"/>
  <c r="F17" i="5" s="1"/>
  <c r="G17" i="5" s="1"/>
  <c r="C17" i="5"/>
  <c r="L16" i="5"/>
  <c r="M16" i="5" s="1"/>
  <c r="E16" i="5"/>
  <c r="J16" i="5" s="1"/>
  <c r="K16" i="5" s="1"/>
  <c r="C16" i="5"/>
  <c r="L15" i="5"/>
  <c r="M15" i="5" s="1"/>
  <c r="E15" i="5"/>
  <c r="J15" i="5" s="1"/>
  <c r="K15" i="5" s="1"/>
  <c r="C15" i="5"/>
  <c r="L14" i="5"/>
  <c r="M14" i="5" s="1"/>
  <c r="E14" i="5"/>
  <c r="J14" i="5" s="1"/>
  <c r="K14" i="5" s="1"/>
  <c r="C14" i="5"/>
  <c r="L13" i="5"/>
  <c r="M13" i="5" s="1"/>
  <c r="E13" i="5"/>
  <c r="J13" i="5" s="1"/>
  <c r="K13" i="5" s="1"/>
  <c r="C13" i="5"/>
  <c r="L12" i="5"/>
  <c r="M12" i="5" s="1"/>
  <c r="E12" i="5"/>
  <c r="J12" i="5" s="1"/>
  <c r="K12" i="5" s="1"/>
  <c r="C12" i="5"/>
  <c r="L11" i="5"/>
  <c r="M11" i="5" s="1"/>
  <c r="E11" i="5"/>
  <c r="J11" i="5" s="1"/>
  <c r="K11" i="5" s="1"/>
  <c r="C11" i="5"/>
  <c r="L10" i="5"/>
  <c r="M10" i="5" s="1"/>
  <c r="E10" i="5"/>
  <c r="J10" i="5" s="1"/>
  <c r="K10" i="5" s="1"/>
  <c r="C10" i="5"/>
  <c r="L9" i="5"/>
  <c r="M9" i="5" s="1"/>
  <c r="E9" i="5"/>
  <c r="C9" i="5"/>
  <c r="L8" i="5"/>
  <c r="M8" i="5" s="1"/>
  <c r="E8" i="5"/>
  <c r="J8" i="5" s="1"/>
  <c r="C8" i="5"/>
  <c r="L7" i="5"/>
  <c r="M7" i="5" s="1"/>
  <c r="E7" i="5"/>
  <c r="J7" i="5" s="1"/>
  <c r="K7" i="5" s="1"/>
  <c r="C7" i="5"/>
  <c r="L6" i="5"/>
  <c r="M6" i="5" s="1"/>
  <c r="E6" i="5"/>
  <c r="J6" i="5" s="1"/>
  <c r="K6" i="5" s="1"/>
  <c r="C6" i="5"/>
  <c r="F6" i="5" s="1"/>
  <c r="G6" i="5" s="1"/>
  <c r="L5" i="5"/>
  <c r="M5" i="5" s="1"/>
  <c r="E5" i="5"/>
  <c r="C5" i="5"/>
  <c r="L4" i="5"/>
  <c r="M4" i="5" s="1"/>
  <c r="E4" i="5"/>
  <c r="J4" i="5" s="1"/>
  <c r="K4" i="5" s="1"/>
  <c r="C4" i="5"/>
  <c r="F8" i="7" l="1"/>
  <c r="G8" i="7" s="1"/>
  <c r="H8" i="7" s="1"/>
  <c r="F12" i="7"/>
  <c r="G12" i="7" s="1"/>
  <c r="H12" i="7" s="1"/>
  <c r="F9" i="5"/>
  <c r="G9" i="5" s="1"/>
  <c r="F16" i="7"/>
  <c r="G16" i="7" s="1"/>
  <c r="F21" i="7"/>
  <c r="G21" i="7" s="1"/>
  <c r="H21" i="7" s="1"/>
  <c r="F24" i="7"/>
  <c r="G24" i="7" s="1"/>
  <c r="H24" i="7" s="1"/>
  <c r="F5" i="7"/>
  <c r="G5" i="7" s="1"/>
  <c r="H5" i="7" s="1"/>
  <c r="F5" i="5"/>
  <c r="G5" i="5" s="1"/>
  <c r="F7" i="7"/>
  <c r="G7" i="7" s="1"/>
  <c r="F17" i="7"/>
  <c r="G17" i="7" s="1"/>
  <c r="P13" i="3"/>
  <c r="Q13" i="3" s="1"/>
  <c r="R13" i="3" s="1"/>
  <c r="S13" i="3" s="1"/>
  <c r="T13" i="3" s="1"/>
  <c r="U13" i="3" s="1"/>
  <c r="V13" i="3" s="1"/>
  <c r="P12" i="3"/>
  <c r="Q12" i="3" s="1"/>
  <c r="R12" i="3" s="1"/>
  <c r="S12" i="3" s="1"/>
  <c r="T12" i="3" s="1"/>
  <c r="U12" i="3" s="1"/>
  <c r="V12" i="3" s="1"/>
  <c r="P23" i="3"/>
  <c r="Q23" i="3" s="1"/>
  <c r="R23" i="3" s="1"/>
  <c r="S23" i="3" s="1"/>
  <c r="T23" i="3" s="1"/>
  <c r="U23" i="3" s="1"/>
  <c r="V23" i="3" s="1"/>
  <c r="P26" i="3"/>
  <c r="Q26" i="3" s="1"/>
  <c r="R26" i="3" s="1"/>
  <c r="S26" i="3" s="1"/>
  <c r="T26" i="3" s="1"/>
  <c r="U26" i="3" s="1"/>
  <c r="V26" i="3" s="1"/>
  <c r="P11" i="3"/>
  <c r="Q11" i="3" s="1"/>
  <c r="R11" i="3" s="1"/>
  <c r="S11" i="3" s="1"/>
  <c r="T11" i="3" s="1"/>
  <c r="U11" i="3" s="1"/>
  <c r="V11" i="3" s="1"/>
  <c r="P19" i="3"/>
  <c r="Q19" i="3" s="1"/>
  <c r="R19" i="3" s="1"/>
  <c r="S19" i="3" s="1"/>
  <c r="T19" i="3" s="1"/>
  <c r="U19" i="3" s="1"/>
  <c r="V19" i="3" s="1"/>
  <c r="P24" i="3"/>
  <c r="Q24" i="3" s="1"/>
  <c r="R24" i="3" s="1"/>
  <c r="S24" i="3" s="1"/>
  <c r="T24" i="3" s="1"/>
  <c r="U24" i="3" s="1"/>
  <c r="V24" i="3" s="1"/>
  <c r="P14" i="3"/>
  <c r="Q14" i="3" s="1"/>
  <c r="R14" i="3" s="1"/>
  <c r="S14" i="3" s="1"/>
  <c r="T14" i="3" s="1"/>
  <c r="U14" i="3" s="1"/>
  <c r="V14" i="3" s="1"/>
  <c r="P7" i="3"/>
  <c r="Q7" i="3" s="1"/>
  <c r="R7" i="3" s="1"/>
  <c r="S7" i="3" s="1"/>
  <c r="T7" i="3" s="1"/>
  <c r="U7" i="3" s="1"/>
  <c r="V7" i="3" s="1"/>
  <c r="P25" i="3"/>
  <c r="Q25" i="3" s="1"/>
  <c r="R25" i="3" s="1"/>
  <c r="S25" i="3" s="1"/>
  <c r="T25" i="3" s="1"/>
  <c r="U25" i="3" s="1"/>
  <c r="V25" i="3" s="1"/>
  <c r="P18" i="2"/>
  <c r="Q18" i="2" s="1"/>
  <c r="R18" i="2" s="1"/>
  <c r="S18" i="2" s="1"/>
  <c r="T18" i="2" s="1"/>
  <c r="U18" i="2" s="1"/>
  <c r="V18" i="2" s="1"/>
  <c r="P6" i="2"/>
  <c r="Q6" i="2" s="1"/>
  <c r="R6" i="2" s="1"/>
  <c r="S6" i="2" s="1"/>
  <c r="T6" i="2" s="1"/>
  <c r="U6" i="2" s="1"/>
  <c r="V6" i="2" s="1"/>
  <c r="Q26" i="2"/>
  <c r="R26" i="2" s="1"/>
  <c r="S26" i="2" s="1"/>
  <c r="T26" i="2" s="1"/>
  <c r="U26" i="2" s="1"/>
  <c r="V26" i="2" s="1"/>
  <c r="P26" i="2"/>
  <c r="P14" i="2"/>
  <c r="Q14" i="2" s="1"/>
  <c r="R14" i="2" s="1"/>
  <c r="S14" i="2" s="1"/>
  <c r="T14" i="2" s="1"/>
  <c r="U14" i="2" s="1"/>
  <c r="V14" i="2" s="1"/>
  <c r="P8" i="2"/>
  <c r="Q8" i="2" s="1"/>
  <c r="R8" i="2" s="1"/>
  <c r="S8" i="2" s="1"/>
  <c r="T8" i="2" s="1"/>
  <c r="U8" i="2" s="1"/>
  <c r="V8" i="2" s="1"/>
  <c r="P27" i="2"/>
  <c r="Q27" i="2" s="1"/>
  <c r="R27" i="2" s="1"/>
  <c r="S27" i="2" s="1"/>
  <c r="T27" i="2" s="1"/>
  <c r="U27" i="2" s="1"/>
  <c r="V27" i="2" s="1"/>
  <c r="P15" i="2"/>
  <c r="Q15" i="2" s="1"/>
  <c r="R15" i="2" s="1"/>
  <c r="S15" i="2" s="1"/>
  <c r="T15" i="2" s="1"/>
  <c r="U15" i="2" s="1"/>
  <c r="V15" i="2" s="1"/>
  <c r="K10" i="8"/>
  <c r="L10" i="8" s="1"/>
  <c r="M10" i="8" s="1"/>
  <c r="K7" i="8"/>
  <c r="L7" i="8" s="1"/>
  <c r="M7" i="8" s="1"/>
  <c r="K15" i="8"/>
  <c r="L15" i="8" s="1"/>
  <c r="M15" i="8" s="1"/>
  <c r="F8" i="8"/>
  <c r="G8" i="8" s="1"/>
  <c r="H8" i="8" s="1"/>
  <c r="I8" i="8" s="1"/>
  <c r="J8" i="8" s="1"/>
  <c r="K8" i="8"/>
  <c r="F14" i="8"/>
  <c r="G14" i="8" s="1"/>
  <c r="H14" i="8" s="1"/>
  <c r="I14" i="8" s="1"/>
  <c r="J14" i="8" s="1"/>
  <c r="K14" i="8"/>
  <c r="F6" i="8"/>
  <c r="G6" i="8" s="1"/>
  <c r="H6" i="8" s="1"/>
  <c r="I6" i="8" s="1"/>
  <c r="J6" i="8" s="1"/>
  <c r="K6" i="8"/>
  <c r="F4" i="8"/>
  <c r="G4" i="8" s="1"/>
  <c r="H4" i="8" s="1"/>
  <c r="I4" i="8" s="1"/>
  <c r="J4" i="8" s="1"/>
  <c r="K4" i="8"/>
  <c r="F13" i="8"/>
  <c r="G13" i="8" s="1"/>
  <c r="H13" i="8" s="1"/>
  <c r="I13" i="8" s="1"/>
  <c r="J13" i="8" s="1"/>
  <c r="K13" i="8"/>
  <c r="F11" i="8"/>
  <c r="G11" i="8" s="1"/>
  <c r="H11" i="8" s="1"/>
  <c r="I11" i="8" s="1"/>
  <c r="J11" i="8" s="1"/>
  <c r="K11" i="8"/>
  <c r="F5" i="8"/>
  <c r="G5" i="8" s="1"/>
  <c r="H5" i="8" s="1"/>
  <c r="I5" i="8" s="1"/>
  <c r="J5" i="8" s="1"/>
  <c r="K5" i="8"/>
  <c r="F9" i="8"/>
  <c r="G9" i="8" s="1"/>
  <c r="H9" i="8" s="1"/>
  <c r="I9" i="8" s="1"/>
  <c r="J9" i="8" s="1"/>
  <c r="K9" i="8"/>
  <c r="F12" i="8"/>
  <c r="G12" i="8" s="1"/>
  <c r="H12" i="8" s="1"/>
  <c r="I12" i="8" s="1"/>
  <c r="J12" i="8" s="1"/>
  <c r="K12" i="8"/>
  <c r="F25" i="7"/>
  <c r="G25" i="7" s="1"/>
  <c r="H25" i="7" s="1"/>
  <c r="J25" i="7"/>
  <c r="K25" i="7" s="1"/>
  <c r="J17" i="7"/>
  <c r="K17" i="7" s="1"/>
  <c r="F13" i="7"/>
  <c r="G13" i="7" s="1"/>
  <c r="J13" i="7"/>
  <c r="K13" i="7" s="1"/>
  <c r="F11" i="7"/>
  <c r="G11" i="7" s="1"/>
  <c r="H11" i="7" s="1"/>
  <c r="F9" i="7"/>
  <c r="G9" i="7" s="1"/>
  <c r="H9" i="7" s="1"/>
  <c r="J5" i="7"/>
  <c r="K5" i="7" s="1"/>
  <c r="F4" i="7"/>
  <c r="G4" i="7" s="1"/>
  <c r="H4" i="7" s="1"/>
  <c r="H16" i="7"/>
  <c r="H13" i="7"/>
  <c r="H17" i="7"/>
  <c r="H7" i="7"/>
  <c r="F20" i="7"/>
  <c r="G20" i="7" s="1"/>
  <c r="H20" i="7" s="1"/>
  <c r="J8" i="7"/>
  <c r="K8" i="7" s="1"/>
  <c r="J12" i="7"/>
  <c r="K12" i="7" s="1"/>
  <c r="J16" i="7"/>
  <c r="K16" i="7" s="1"/>
  <c r="J24" i="7"/>
  <c r="K24" i="7" s="1"/>
  <c r="H19" i="7"/>
  <c r="H23" i="7"/>
  <c r="H27" i="7"/>
  <c r="J4" i="7"/>
  <c r="K4" i="7" s="1"/>
  <c r="F6" i="7"/>
  <c r="G6" i="7" s="1"/>
  <c r="H6" i="7" s="1"/>
  <c r="F10" i="7"/>
  <c r="G10" i="7" s="1"/>
  <c r="H10" i="7" s="1"/>
  <c r="F14" i="7"/>
  <c r="G14" i="7" s="1"/>
  <c r="H14" i="7" s="1"/>
  <c r="F18" i="7"/>
  <c r="G18" i="7" s="1"/>
  <c r="H18" i="7" s="1"/>
  <c r="F22" i="7"/>
  <c r="G22" i="7" s="1"/>
  <c r="H22" i="7" s="1"/>
  <c r="F26" i="7"/>
  <c r="G26" i="7" s="1"/>
  <c r="H26" i="7" s="1"/>
  <c r="F25" i="6"/>
  <c r="G25" i="6" s="1"/>
  <c r="J25" i="6"/>
  <c r="K25" i="6" s="1"/>
  <c r="F21" i="6"/>
  <c r="G21" i="6" s="1"/>
  <c r="H21" i="6" s="1"/>
  <c r="J21" i="6"/>
  <c r="K21" i="6" s="1"/>
  <c r="F17" i="6"/>
  <c r="G17" i="6" s="1"/>
  <c r="H17" i="6" s="1"/>
  <c r="J5" i="6"/>
  <c r="K5" i="6" s="1"/>
  <c r="F13" i="6"/>
  <c r="G13" i="6" s="1"/>
  <c r="H13" i="6" s="1"/>
  <c r="J17" i="6"/>
  <c r="K17" i="6" s="1"/>
  <c r="J13" i="6"/>
  <c r="K13" i="6" s="1"/>
  <c r="F9" i="6"/>
  <c r="G9" i="6" s="1"/>
  <c r="H9" i="6" s="1"/>
  <c r="F4" i="6"/>
  <c r="G4" i="6" s="1"/>
  <c r="H4" i="6" s="1"/>
  <c r="H25" i="6"/>
  <c r="H5" i="6"/>
  <c r="F8" i="6"/>
  <c r="G8" i="6" s="1"/>
  <c r="H8" i="6" s="1"/>
  <c r="F16" i="6"/>
  <c r="G16" i="6" s="1"/>
  <c r="H16" i="6" s="1"/>
  <c r="F20" i="6"/>
  <c r="G20" i="6" s="1"/>
  <c r="H20" i="6" s="1"/>
  <c r="F24" i="6"/>
  <c r="G24" i="6" s="1"/>
  <c r="H24" i="6" s="1"/>
  <c r="F12" i="6"/>
  <c r="G12" i="6" s="1"/>
  <c r="H12" i="6" s="1"/>
  <c r="J4" i="6"/>
  <c r="K4" i="6" s="1"/>
  <c r="F7" i="6"/>
  <c r="G7" i="6" s="1"/>
  <c r="H7" i="6" s="1"/>
  <c r="F11" i="6"/>
  <c r="G11" i="6" s="1"/>
  <c r="H11" i="6" s="1"/>
  <c r="F15" i="6"/>
  <c r="G15" i="6" s="1"/>
  <c r="H15" i="6" s="1"/>
  <c r="F19" i="6"/>
  <c r="G19" i="6" s="1"/>
  <c r="H19" i="6" s="1"/>
  <c r="F23" i="6"/>
  <c r="G23" i="6" s="1"/>
  <c r="H23" i="6" s="1"/>
  <c r="F27" i="6"/>
  <c r="G27" i="6" s="1"/>
  <c r="H27" i="6"/>
  <c r="F6" i="6"/>
  <c r="G6" i="6" s="1"/>
  <c r="H6" i="6" s="1"/>
  <c r="F10" i="6"/>
  <c r="G10" i="6" s="1"/>
  <c r="H10" i="6" s="1"/>
  <c r="F14" i="6"/>
  <c r="G14" i="6" s="1"/>
  <c r="H14" i="6" s="1"/>
  <c r="F18" i="6"/>
  <c r="G18" i="6" s="1"/>
  <c r="H18" i="6" s="1"/>
  <c r="F22" i="6"/>
  <c r="G22" i="6" s="1"/>
  <c r="F26" i="6"/>
  <c r="G26" i="6" s="1"/>
  <c r="H26" i="6" s="1"/>
  <c r="H22" i="6"/>
  <c r="F27" i="5"/>
  <c r="G27" i="5" s="1"/>
  <c r="H27" i="5" s="1"/>
  <c r="F25" i="5"/>
  <c r="G25" i="5" s="1"/>
  <c r="H25" i="5" s="1"/>
  <c r="F23" i="5"/>
  <c r="G23" i="5" s="1"/>
  <c r="H23" i="5" s="1"/>
  <c r="F21" i="5"/>
  <c r="G21" i="5" s="1"/>
  <c r="H21" i="5" s="1"/>
  <c r="F19" i="5"/>
  <c r="G19" i="5" s="1"/>
  <c r="H19" i="5" s="1"/>
  <c r="J17" i="5"/>
  <c r="K17" i="5" s="1"/>
  <c r="F15" i="5"/>
  <c r="G15" i="5" s="1"/>
  <c r="H15" i="5" s="1"/>
  <c r="F13" i="5"/>
  <c r="G13" i="5" s="1"/>
  <c r="F11" i="5"/>
  <c r="G11" i="5" s="1"/>
  <c r="H11" i="5" s="1"/>
  <c r="J9" i="5"/>
  <c r="K9" i="5" s="1"/>
  <c r="J5" i="5"/>
  <c r="K5" i="5" s="1"/>
  <c r="H9" i="5"/>
  <c r="H13" i="5"/>
  <c r="H6" i="5"/>
  <c r="F20" i="5"/>
  <c r="G20" i="5" s="1"/>
  <c r="H20" i="5" s="1"/>
  <c r="F4" i="5"/>
  <c r="G4" i="5" s="1"/>
  <c r="H4" i="5" s="1"/>
  <c r="F8" i="5"/>
  <c r="G8" i="5" s="1"/>
  <c r="H8" i="5" s="1"/>
  <c r="F24" i="5"/>
  <c r="G24" i="5" s="1"/>
  <c r="H24" i="5" s="1"/>
  <c r="H17" i="5"/>
  <c r="F12" i="5"/>
  <c r="G12" i="5" s="1"/>
  <c r="H12" i="5" s="1"/>
  <c r="H5" i="5"/>
  <c r="F10" i="5"/>
  <c r="G10" i="5" s="1"/>
  <c r="H10" i="5" s="1"/>
  <c r="F14" i="5"/>
  <c r="G14" i="5" s="1"/>
  <c r="H14" i="5" s="1"/>
  <c r="F18" i="5"/>
  <c r="G18" i="5" s="1"/>
  <c r="F22" i="5"/>
  <c r="G22" i="5" s="1"/>
  <c r="F26" i="5"/>
  <c r="G26" i="5" s="1"/>
  <c r="F16" i="5"/>
  <c r="G16" i="5" s="1"/>
  <c r="H16" i="5" s="1"/>
  <c r="F7" i="5"/>
  <c r="G7" i="5" s="1"/>
  <c r="H7" i="5" s="1"/>
  <c r="H18" i="5"/>
  <c r="H22" i="5"/>
  <c r="H26" i="5"/>
  <c r="C8" i="4"/>
  <c r="L27" i="4"/>
  <c r="M27" i="4" s="1"/>
  <c r="E27" i="4"/>
  <c r="J27" i="4" s="1"/>
  <c r="K27" i="4" s="1"/>
  <c r="C27" i="4"/>
  <c r="L26" i="4"/>
  <c r="M26" i="4" s="1"/>
  <c r="E26" i="4"/>
  <c r="J26" i="4" s="1"/>
  <c r="K26" i="4" s="1"/>
  <c r="C26" i="4"/>
  <c r="L25" i="4"/>
  <c r="M25" i="4" s="1"/>
  <c r="E25" i="4"/>
  <c r="J25" i="4" s="1"/>
  <c r="K25" i="4" s="1"/>
  <c r="C25" i="4"/>
  <c r="L24" i="4"/>
  <c r="M24" i="4" s="1"/>
  <c r="E24" i="4"/>
  <c r="J24" i="4" s="1"/>
  <c r="K24" i="4" s="1"/>
  <c r="C24" i="4"/>
  <c r="L23" i="4"/>
  <c r="M23" i="4" s="1"/>
  <c r="E23" i="4"/>
  <c r="J23" i="4" s="1"/>
  <c r="K23" i="4" s="1"/>
  <c r="C23" i="4"/>
  <c r="L22" i="4"/>
  <c r="M22" i="4" s="1"/>
  <c r="E22" i="4"/>
  <c r="C22" i="4"/>
  <c r="L21" i="4"/>
  <c r="M21" i="4" s="1"/>
  <c r="E21" i="4"/>
  <c r="J21" i="4" s="1"/>
  <c r="K21" i="4" s="1"/>
  <c r="C21" i="4"/>
  <c r="L20" i="4"/>
  <c r="M20" i="4" s="1"/>
  <c r="E20" i="4"/>
  <c r="F20" i="4" s="1"/>
  <c r="G20" i="4" s="1"/>
  <c r="C20" i="4"/>
  <c r="L19" i="4"/>
  <c r="M19" i="4" s="1"/>
  <c r="E19" i="4"/>
  <c r="J19" i="4" s="1"/>
  <c r="K19" i="4" s="1"/>
  <c r="C19" i="4"/>
  <c r="L18" i="4"/>
  <c r="M18" i="4" s="1"/>
  <c r="E18" i="4"/>
  <c r="J18" i="4" s="1"/>
  <c r="K18" i="4" s="1"/>
  <c r="C18" i="4"/>
  <c r="L17" i="4"/>
  <c r="M17" i="4" s="1"/>
  <c r="E17" i="4"/>
  <c r="J17" i="4" s="1"/>
  <c r="K17" i="4" s="1"/>
  <c r="C17" i="4"/>
  <c r="L16" i="4"/>
  <c r="M16" i="4" s="1"/>
  <c r="E16" i="4"/>
  <c r="J16" i="4" s="1"/>
  <c r="K16" i="4" s="1"/>
  <c r="C16" i="4"/>
  <c r="L15" i="4"/>
  <c r="M15" i="4" s="1"/>
  <c r="E15" i="4"/>
  <c r="J15" i="4" s="1"/>
  <c r="K15" i="4" s="1"/>
  <c r="C15" i="4"/>
  <c r="L14" i="4"/>
  <c r="M14" i="4" s="1"/>
  <c r="E14" i="4"/>
  <c r="C14" i="4"/>
  <c r="L13" i="4"/>
  <c r="M13" i="4" s="1"/>
  <c r="E13" i="4"/>
  <c r="J13" i="4" s="1"/>
  <c r="K13" i="4" s="1"/>
  <c r="C13" i="4"/>
  <c r="L12" i="4"/>
  <c r="M12" i="4" s="1"/>
  <c r="E12" i="4"/>
  <c r="J12" i="4" s="1"/>
  <c r="K12" i="4" s="1"/>
  <c r="C12" i="4"/>
  <c r="L11" i="4"/>
  <c r="M11" i="4" s="1"/>
  <c r="E11" i="4"/>
  <c r="J11" i="4" s="1"/>
  <c r="K11" i="4" s="1"/>
  <c r="C11" i="4"/>
  <c r="L10" i="4"/>
  <c r="M10" i="4" s="1"/>
  <c r="E10" i="4"/>
  <c r="J10" i="4" s="1"/>
  <c r="K10" i="4" s="1"/>
  <c r="C10" i="4"/>
  <c r="L9" i="4"/>
  <c r="M9" i="4" s="1"/>
  <c r="E9" i="4"/>
  <c r="J9" i="4" s="1"/>
  <c r="K9" i="4" s="1"/>
  <c r="C9" i="4"/>
  <c r="L8" i="4"/>
  <c r="M8" i="4" s="1"/>
  <c r="E8" i="4"/>
  <c r="J8" i="4" s="1"/>
  <c r="L7" i="4"/>
  <c r="M7" i="4" s="1"/>
  <c r="E7" i="4"/>
  <c r="J7" i="4" s="1"/>
  <c r="K7" i="4" s="1"/>
  <c r="C7" i="4"/>
  <c r="F7" i="4" s="1"/>
  <c r="G7" i="4" s="1"/>
  <c r="L6" i="4"/>
  <c r="M6" i="4" s="1"/>
  <c r="E6" i="4"/>
  <c r="C6" i="4"/>
  <c r="L5" i="4"/>
  <c r="M5" i="4" s="1"/>
  <c r="E5" i="4"/>
  <c r="J5" i="4" s="1"/>
  <c r="K5" i="4" s="1"/>
  <c r="C5" i="4"/>
  <c r="L4" i="4"/>
  <c r="M4" i="4" s="1"/>
  <c r="E4" i="4"/>
  <c r="J4" i="4" s="1"/>
  <c r="K4" i="4" s="1"/>
  <c r="C4" i="4"/>
  <c r="F22" i="4" l="1"/>
  <c r="G22" i="4" s="1"/>
  <c r="F17" i="4"/>
  <c r="G17" i="4" s="1"/>
  <c r="F6" i="4"/>
  <c r="G6" i="4" s="1"/>
  <c r="J20" i="4"/>
  <c r="K20" i="4" s="1"/>
  <c r="L5" i="8"/>
  <c r="M5" i="8" s="1"/>
  <c r="L6" i="8"/>
  <c r="M6" i="8" s="1"/>
  <c r="L11" i="8"/>
  <c r="M11" i="8" s="1"/>
  <c r="L12" i="8"/>
  <c r="M12" i="8" s="1"/>
  <c r="L13" i="8"/>
  <c r="M13" i="8" s="1"/>
  <c r="L14" i="8"/>
  <c r="M14" i="8" s="1"/>
  <c r="L9" i="8"/>
  <c r="M9" i="8" s="1"/>
  <c r="L4" i="8"/>
  <c r="M4" i="8" s="1"/>
  <c r="L8" i="8"/>
  <c r="M8" i="8" s="1"/>
  <c r="F25" i="4"/>
  <c r="G25" i="4" s="1"/>
  <c r="H25" i="4" s="1"/>
  <c r="F24" i="4"/>
  <c r="G24" i="4" s="1"/>
  <c r="F23" i="4"/>
  <c r="G23" i="4" s="1"/>
  <c r="H23" i="4" s="1"/>
  <c r="J22" i="4"/>
  <c r="K22" i="4" s="1"/>
  <c r="F16" i="4"/>
  <c r="G16" i="4" s="1"/>
  <c r="H16" i="4" s="1"/>
  <c r="F15" i="4"/>
  <c r="G15" i="4" s="1"/>
  <c r="H15" i="4" s="1"/>
  <c r="F14" i="4"/>
  <c r="G14" i="4" s="1"/>
  <c r="H14" i="4" s="1"/>
  <c r="J14" i="4"/>
  <c r="K14" i="4" s="1"/>
  <c r="F12" i="4"/>
  <c r="G12" i="4" s="1"/>
  <c r="H12" i="4" s="1"/>
  <c r="F4" i="4"/>
  <c r="G4" i="4" s="1"/>
  <c r="H4" i="4" s="1"/>
  <c r="J6" i="4"/>
  <c r="K6" i="4" s="1"/>
  <c r="F9" i="4"/>
  <c r="G9" i="4" s="1"/>
  <c r="H9" i="4" s="1"/>
  <c r="F8" i="4"/>
  <c r="G8" i="4" s="1"/>
  <c r="H8" i="4" s="1"/>
  <c r="F18" i="4"/>
  <c r="G18" i="4" s="1"/>
  <c r="H18" i="4" s="1"/>
  <c r="H24" i="4"/>
  <c r="F26" i="4"/>
  <c r="G26" i="4" s="1"/>
  <c r="H26" i="4" s="1"/>
  <c r="H7" i="4"/>
  <c r="F10" i="4"/>
  <c r="G10" i="4" s="1"/>
  <c r="H10" i="4" s="1"/>
  <c r="F11" i="4"/>
  <c r="G11" i="4" s="1"/>
  <c r="H11" i="4" s="1"/>
  <c r="H17" i="4"/>
  <c r="F19" i="4"/>
  <c r="G19" i="4" s="1"/>
  <c r="H19" i="4" s="1"/>
  <c r="F27" i="4"/>
  <c r="G27" i="4" s="1"/>
  <c r="H27" i="4" s="1"/>
  <c r="F13" i="4"/>
  <c r="G13" i="4" s="1"/>
  <c r="H13" i="4" s="1"/>
  <c r="F21" i="4"/>
  <c r="G21" i="4" s="1"/>
  <c r="H21" i="4" s="1"/>
  <c r="F5" i="4"/>
  <c r="G5" i="4" s="1"/>
  <c r="H5" i="4" s="1"/>
  <c r="H20" i="4"/>
  <c r="H6" i="4"/>
  <c r="H22" i="4"/>
  <c r="M7" i="3"/>
  <c r="M6" i="3"/>
  <c r="L27" i="3"/>
  <c r="M27" i="3" s="1"/>
  <c r="E27" i="3"/>
  <c r="C27" i="3"/>
  <c r="L26" i="3"/>
  <c r="M26" i="3" s="1"/>
  <c r="E26" i="3"/>
  <c r="F26" i="3" s="1"/>
  <c r="G26" i="3" s="1"/>
  <c r="C26" i="3"/>
  <c r="L25" i="3"/>
  <c r="M25" i="3" s="1"/>
  <c r="E25" i="3"/>
  <c r="J25" i="3" s="1"/>
  <c r="K25" i="3" s="1"/>
  <c r="C25" i="3"/>
  <c r="L24" i="3"/>
  <c r="M24" i="3" s="1"/>
  <c r="E24" i="3"/>
  <c r="C24" i="3"/>
  <c r="L23" i="3"/>
  <c r="M23" i="3" s="1"/>
  <c r="E23" i="3"/>
  <c r="C23" i="3"/>
  <c r="L22" i="3"/>
  <c r="M22" i="3" s="1"/>
  <c r="E22" i="3"/>
  <c r="J22" i="3" s="1"/>
  <c r="K22" i="3" s="1"/>
  <c r="C22" i="3"/>
  <c r="L21" i="3"/>
  <c r="M21" i="3" s="1"/>
  <c r="E21" i="3"/>
  <c r="F21" i="3" s="1"/>
  <c r="G21" i="3" s="1"/>
  <c r="C21" i="3"/>
  <c r="L20" i="3"/>
  <c r="M20" i="3" s="1"/>
  <c r="J20" i="3"/>
  <c r="K20" i="3" s="1"/>
  <c r="E20" i="3"/>
  <c r="C20" i="3"/>
  <c r="L19" i="3"/>
  <c r="M19" i="3" s="1"/>
  <c r="E19" i="3"/>
  <c r="J19" i="3" s="1"/>
  <c r="K19" i="3" s="1"/>
  <c r="C19" i="3"/>
  <c r="L18" i="3"/>
  <c r="M18" i="3" s="1"/>
  <c r="E18" i="3"/>
  <c r="C18" i="3"/>
  <c r="L17" i="3"/>
  <c r="M17" i="3" s="1"/>
  <c r="E17" i="3"/>
  <c r="C17" i="3"/>
  <c r="L16" i="3"/>
  <c r="M16" i="3" s="1"/>
  <c r="E16" i="3"/>
  <c r="J16" i="3" s="1"/>
  <c r="K16" i="3" s="1"/>
  <c r="C16" i="3"/>
  <c r="L15" i="3"/>
  <c r="M15" i="3" s="1"/>
  <c r="E15" i="3"/>
  <c r="J15" i="3" s="1"/>
  <c r="K15" i="3" s="1"/>
  <c r="C15" i="3"/>
  <c r="L14" i="3"/>
  <c r="M14" i="3" s="1"/>
  <c r="E14" i="3"/>
  <c r="C14" i="3"/>
  <c r="L13" i="3"/>
  <c r="M13" i="3" s="1"/>
  <c r="E13" i="3"/>
  <c r="J13" i="3" s="1"/>
  <c r="K13" i="3" s="1"/>
  <c r="C13" i="3"/>
  <c r="L12" i="3"/>
  <c r="M12" i="3" s="1"/>
  <c r="E12" i="3"/>
  <c r="C12" i="3"/>
  <c r="L11" i="3"/>
  <c r="M11" i="3" s="1"/>
  <c r="E11" i="3"/>
  <c r="J11" i="3" s="1"/>
  <c r="K11" i="3" s="1"/>
  <c r="C11" i="3"/>
  <c r="L10" i="3"/>
  <c r="M10" i="3" s="1"/>
  <c r="E10" i="3"/>
  <c r="J10" i="3" s="1"/>
  <c r="K10" i="3" s="1"/>
  <c r="C10" i="3"/>
  <c r="L9" i="3"/>
  <c r="M9" i="3" s="1"/>
  <c r="E9" i="3"/>
  <c r="J9" i="3" s="1"/>
  <c r="K9" i="3" s="1"/>
  <c r="C9" i="3"/>
  <c r="L8" i="3"/>
  <c r="M8" i="3" s="1"/>
  <c r="E8" i="3"/>
  <c r="C8" i="3"/>
  <c r="L7" i="3"/>
  <c r="E7" i="3"/>
  <c r="J7" i="3" s="1"/>
  <c r="K7" i="3" s="1"/>
  <c r="C7" i="3"/>
  <c r="L6" i="3"/>
  <c r="E6" i="3"/>
  <c r="J6" i="3" s="1"/>
  <c r="K6" i="3" s="1"/>
  <c r="C6" i="3"/>
  <c r="L5" i="3"/>
  <c r="M5" i="3" s="1"/>
  <c r="E5" i="3"/>
  <c r="C5" i="3"/>
  <c r="L4" i="3"/>
  <c r="M4" i="3" s="1"/>
  <c r="E4" i="3"/>
  <c r="J4" i="3" s="1"/>
  <c r="K4" i="3" s="1"/>
  <c r="C4" i="3"/>
  <c r="F3" i="1"/>
  <c r="G3" i="1"/>
  <c r="O15" i="1" l="1"/>
  <c r="O14" i="1"/>
  <c r="P14" i="1" s="1"/>
  <c r="Q14" i="1" s="1"/>
  <c r="R14" i="1" s="1"/>
  <c r="S14" i="1" s="1"/>
  <c r="T14" i="1" s="1"/>
  <c r="U14" i="1" s="1"/>
  <c r="V14" i="1" s="1"/>
  <c r="O13" i="1"/>
  <c r="O11" i="1"/>
  <c r="O5" i="1"/>
  <c r="P5" i="1" s="1"/>
  <c r="Q5" i="1" s="1"/>
  <c r="R5" i="1" s="1"/>
  <c r="S5" i="1" s="1"/>
  <c r="T5" i="1" s="1"/>
  <c r="U5" i="1" s="1"/>
  <c r="V5" i="1" s="1"/>
  <c r="O4" i="1"/>
  <c r="P4" i="1" s="1"/>
  <c r="Q4" i="1" s="1"/>
  <c r="R4" i="1" s="1"/>
  <c r="S4" i="1" s="1"/>
  <c r="T4" i="1" s="1"/>
  <c r="U4" i="1" s="1"/>
  <c r="V4" i="1" s="1"/>
  <c r="O16" i="1"/>
  <c r="P16" i="1" s="1"/>
  <c r="Q16" i="1" s="1"/>
  <c r="R16" i="1" s="1"/>
  <c r="S16" i="1" s="1"/>
  <c r="T16" i="1" s="1"/>
  <c r="U16" i="1" s="1"/>
  <c r="V16" i="1" s="1"/>
  <c r="O12" i="1"/>
  <c r="P12" i="1" s="1"/>
  <c r="Q12" i="1" s="1"/>
  <c r="R12" i="1" s="1"/>
  <c r="S12" i="1" s="1"/>
  <c r="T12" i="1" s="1"/>
  <c r="U12" i="1" s="1"/>
  <c r="V12" i="1" s="1"/>
  <c r="O6" i="1"/>
  <c r="P6" i="1" s="1"/>
  <c r="Q6" i="1" s="1"/>
  <c r="R6" i="1" s="1"/>
  <c r="S6" i="1" s="1"/>
  <c r="T6" i="1" s="1"/>
  <c r="U6" i="1" s="1"/>
  <c r="V6" i="1" s="1"/>
  <c r="O27" i="1"/>
  <c r="O20" i="1"/>
  <c r="P20" i="1" s="1"/>
  <c r="Q20" i="1" s="1"/>
  <c r="R20" i="1" s="1"/>
  <c r="S20" i="1" s="1"/>
  <c r="T20" i="1" s="1"/>
  <c r="U20" i="1" s="1"/>
  <c r="V20" i="1" s="1"/>
  <c r="O10" i="1"/>
  <c r="P10" i="1" s="1"/>
  <c r="Q10" i="1" s="1"/>
  <c r="R10" i="1" s="1"/>
  <c r="S10" i="1" s="1"/>
  <c r="T10" i="1" s="1"/>
  <c r="U10" i="1" s="1"/>
  <c r="V10" i="1" s="1"/>
  <c r="O9" i="1"/>
  <c r="O7" i="1"/>
  <c r="O26" i="1"/>
  <c r="P26" i="1" s="1"/>
  <c r="Q26" i="1" s="1"/>
  <c r="R26" i="1" s="1"/>
  <c r="S26" i="1" s="1"/>
  <c r="T26" i="1" s="1"/>
  <c r="U26" i="1" s="1"/>
  <c r="V26" i="1" s="1"/>
  <c r="O24" i="1"/>
  <c r="P24" i="1" s="1"/>
  <c r="Q24" i="1" s="1"/>
  <c r="R24" i="1" s="1"/>
  <c r="S24" i="1" s="1"/>
  <c r="T24" i="1" s="1"/>
  <c r="U24" i="1" s="1"/>
  <c r="V24" i="1" s="1"/>
  <c r="O19" i="1"/>
  <c r="O18" i="1"/>
  <c r="P18" i="1" s="1"/>
  <c r="Q18" i="1" s="1"/>
  <c r="R18" i="1" s="1"/>
  <c r="S18" i="1" s="1"/>
  <c r="T18" i="1" s="1"/>
  <c r="U18" i="1" s="1"/>
  <c r="V18" i="1" s="1"/>
  <c r="O17" i="1"/>
  <c r="O8" i="1"/>
  <c r="P8" i="1" s="1"/>
  <c r="Q8" i="1" s="1"/>
  <c r="R8" i="1" s="1"/>
  <c r="S8" i="1" s="1"/>
  <c r="T8" i="1" s="1"/>
  <c r="U8" i="1" s="1"/>
  <c r="V8" i="1" s="1"/>
  <c r="O25" i="1"/>
  <c r="O23" i="1"/>
  <c r="O22" i="1"/>
  <c r="P22" i="1" s="1"/>
  <c r="Q22" i="1" s="1"/>
  <c r="R22" i="1" s="1"/>
  <c r="S22" i="1" s="1"/>
  <c r="T22" i="1" s="1"/>
  <c r="U22" i="1" s="1"/>
  <c r="V22" i="1" s="1"/>
  <c r="O21" i="1"/>
  <c r="F24" i="3"/>
  <c r="G24" i="3" s="1"/>
  <c r="H24" i="3" s="1"/>
  <c r="F5" i="3"/>
  <c r="G5" i="3" s="1"/>
  <c r="F27" i="3"/>
  <c r="G27" i="3" s="1"/>
  <c r="H27" i="3" s="1"/>
  <c r="F12" i="3"/>
  <c r="G12" i="3" s="1"/>
  <c r="H12" i="3" s="1"/>
  <c r="F18" i="3"/>
  <c r="G18" i="3" s="1"/>
  <c r="H18" i="3" s="1"/>
  <c r="F23" i="3"/>
  <c r="G23" i="3" s="1"/>
  <c r="H23" i="3" s="1"/>
  <c r="J27" i="3"/>
  <c r="K27" i="3" s="1"/>
  <c r="J26" i="3"/>
  <c r="K26" i="3" s="1"/>
  <c r="F25" i="3"/>
  <c r="G25" i="3" s="1"/>
  <c r="J24" i="3"/>
  <c r="K24" i="3" s="1"/>
  <c r="J23" i="3"/>
  <c r="K23" i="3" s="1"/>
  <c r="F22" i="3"/>
  <c r="G22" i="3" s="1"/>
  <c r="J21" i="3"/>
  <c r="K21" i="3" s="1"/>
  <c r="F20" i="3"/>
  <c r="G20" i="3" s="1"/>
  <c r="F19" i="3"/>
  <c r="G19" i="3" s="1"/>
  <c r="J18" i="3"/>
  <c r="K18" i="3" s="1"/>
  <c r="F17" i="3"/>
  <c r="G17" i="3" s="1"/>
  <c r="J17" i="3"/>
  <c r="K17" i="3" s="1"/>
  <c r="F16" i="3"/>
  <c r="G16" i="3" s="1"/>
  <c r="H16" i="3" s="1"/>
  <c r="F15" i="3"/>
  <c r="G15" i="3" s="1"/>
  <c r="F14" i="3"/>
  <c r="G14" i="3" s="1"/>
  <c r="J14" i="3"/>
  <c r="K14" i="3" s="1"/>
  <c r="F13" i="3"/>
  <c r="G13" i="3" s="1"/>
  <c r="H13" i="3" s="1"/>
  <c r="J12" i="3"/>
  <c r="K12" i="3" s="1"/>
  <c r="F11" i="3"/>
  <c r="G11" i="3" s="1"/>
  <c r="F10" i="3"/>
  <c r="G10" i="3" s="1"/>
  <c r="H10" i="3" s="1"/>
  <c r="F4" i="3"/>
  <c r="G4" i="3" s="1"/>
  <c r="H4" i="3" s="1"/>
  <c r="J5" i="3"/>
  <c r="K5" i="3" s="1"/>
  <c r="F6" i="3"/>
  <c r="G6" i="3" s="1"/>
  <c r="H6" i="3" s="1"/>
  <c r="F7" i="3"/>
  <c r="G7" i="3" s="1"/>
  <c r="H7" i="3" s="1"/>
  <c r="F9" i="3"/>
  <c r="G9" i="3" s="1"/>
  <c r="H9" i="3" s="1"/>
  <c r="F8" i="3"/>
  <c r="G8" i="3" s="1"/>
  <c r="J8" i="3"/>
  <c r="K8" i="3" s="1"/>
  <c r="H5" i="3"/>
  <c r="H8" i="3"/>
  <c r="H11" i="3"/>
  <c r="H14" i="3"/>
  <c r="H17" i="3"/>
  <c r="H20" i="3"/>
  <c r="H26" i="3"/>
  <c r="H19" i="3"/>
  <c r="H22" i="3"/>
  <c r="H25" i="3"/>
  <c r="H15" i="3"/>
  <c r="H21" i="3"/>
  <c r="C9" i="2"/>
  <c r="C8" i="2"/>
  <c r="L27" i="2"/>
  <c r="M27" i="2" s="1"/>
  <c r="E27" i="2"/>
  <c r="J27" i="2" s="1"/>
  <c r="K27" i="2" s="1"/>
  <c r="C27" i="2"/>
  <c r="L26" i="2"/>
  <c r="M26" i="2" s="1"/>
  <c r="E26" i="2"/>
  <c r="C26" i="2"/>
  <c r="L25" i="2"/>
  <c r="M25" i="2" s="1"/>
  <c r="E25" i="2"/>
  <c r="C25" i="2"/>
  <c r="L24" i="2"/>
  <c r="M24" i="2" s="1"/>
  <c r="E24" i="2"/>
  <c r="J24" i="2" s="1"/>
  <c r="K24" i="2" s="1"/>
  <c r="C24" i="2"/>
  <c r="L23" i="2"/>
  <c r="M23" i="2" s="1"/>
  <c r="E23" i="2"/>
  <c r="C23" i="2"/>
  <c r="L22" i="2"/>
  <c r="M22" i="2" s="1"/>
  <c r="E22" i="2"/>
  <c r="C22" i="2"/>
  <c r="L21" i="2"/>
  <c r="M21" i="2" s="1"/>
  <c r="E21" i="2"/>
  <c r="J21" i="2" s="1"/>
  <c r="K21" i="2" s="1"/>
  <c r="C21" i="2"/>
  <c r="L20" i="2"/>
  <c r="M20" i="2" s="1"/>
  <c r="E20" i="2"/>
  <c r="J20" i="2" s="1"/>
  <c r="K20" i="2" s="1"/>
  <c r="C20" i="2"/>
  <c r="L19" i="2"/>
  <c r="M19" i="2" s="1"/>
  <c r="E19" i="2"/>
  <c r="C19" i="2"/>
  <c r="L18" i="2"/>
  <c r="M18" i="2" s="1"/>
  <c r="E18" i="2"/>
  <c r="J18" i="2" s="1"/>
  <c r="K18" i="2" s="1"/>
  <c r="C18" i="2"/>
  <c r="L17" i="2"/>
  <c r="M17" i="2" s="1"/>
  <c r="E17" i="2"/>
  <c r="J17" i="2" s="1"/>
  <c r="K17" i="2" s="1"/>
  <c r="C17" i="2"/>
  <c r="F17" i="2" s="1"/>
  <c r="G17" i="2" s="1"/>
  <c r="L16" i="2"/>
  <c r="M16" i="2" s="1"/>
  <c r="E16" i="2"/>
  <c r="C16" i="2"/>
  <c r="L15" i="2"/>
  <c r="M15" i="2" s="1"/>
  <c r="E15" i="2"/>
  <c r="J15" i="2" s="1"/>
  <c r="K15" i="2" s="1"/>
  <c r="C15" i="2"/>
  <c r="L14" i="2"/>
  <c r="M14" i="2" s="1"/>
  <c r="E14" i="2"/>
  <c r="J14" i="2" s="1"/>
  <c r="K14" i="2" s="1"/>
  <c r="C14" i="2"/>
  <c r="L13" i="2"/>
  <c r="M13" i="2" s="1"/>
  <c r="E13" i="2"/>
  <c r="C13" i="2"/>
  <c r="L12" i="2"/>
  <c r="M12" i="2" s="1"/>
  <c r="E12" i="2"/>
  <c r="J12" i="2" s="1"/>
  <c r="K12" i="2" s="1"/>
  <c r="C12" i="2"/>
  <c r="L11" i="2"/>
  <c r="M11" i="2" s="1"/>
  <c r="E11" i="2"/>
  <c r="J11" i="2" s="1"/>
  <c r="K11" i="2" s="1"/>
  <c r="C11" i="2"/>
  <c r="L10" i="2"/>
  <c r="M10" i="2" s="1"/>
  <c r="E10" i="2"/>
  <c r="J10" i="2" s="1"/>
  <c r="K10" i="2" s="1"/>
  <c r="C10" i="2"/>
  <c r="L9" i="2"/>
  <c r="M9" i="2" s="1"/>
  <c r="E9" i="2"/>
  <c r="J9" i="2" s="1"/>
  <c r="K9" i="2" s="1"/>
  <c r="L8" i="2"/>
  <c r="M8" i="2" s="1"/>
  <c r="E8" i="2"/>
  <c r="L7" i="2"/>
  <c r="M7" i="2" s="1"/>
  <c r="E7" i="2"/>
  <c r="C7" i="2"/>
  <c r="L6" i="2"/>
  <c r="M6" i="2" s="1"/>
  <c r="E6" i="2"/>
  <c r="J6" i="2" s="1"/>
  <c r="K6" i="2" s="1"/>
  <c r="C6" i="2"/>
  <c r="L5" i="2"/>
  <c r="M5" i="2" s="1"/>
  <c r="E5" i="2"/>
  <c r="C5" i="2"/>
  <c r="L4" i="2"/>
  <c r="M4" i="2" s="1"/>
  <c r="E4" i="2"/>
  <c r="J4" i="2" s="1"/>
  <c r="K4" i="2" s="1"/>
  <c r="C4" i="2"/>
  <c r="L27" i="1"/>
  <c r="M27" i="1" s="1"/>
  <c r="E27" i="1"/>
  <c r="C27" i="1"/>
  <c r="L26" i="1"/>
  <c r="M26" i="1" s="1"/>
  <c r="E26" i="1"/>
  <c r="J26" i="1" s="1"/>
  <c r="K26" i="1" s="1"/>
  <c r="C26" i="1"/>
  <c r="L25" i="1"/>
  <c r="M25" i="1" s="1"/>
  <c r="E25" i="1"/>
  <c r="J25" i="1" s="1"/>
  <c r="K25" i="1" s="1"/>
  <c r="C25" i="1"/>
  <c r="L24" i="1"/>
  <c r="M24" i="1" s="1"/>
  <c r="E24" i="1"/>
  <c r="J24" i="1" s="1"/>
  <c r="K24" i="1" s="1"/>
  <c r="C24" i="1"/>
  <c r="L23" i="1"/>
  <c r="M23" i="1" s="1"/>
  <c r="E23" i="1"/>
  <c r="J23" i="1" s="1"/>
  <c r="K23" i="1" s="1"/>
  <c r="C23" i="1"/>
  <c r="L22" i="1"/>
  <c r="M22" i="1" s="1"/>
  <c r="E22" i="1"/>
  <c r="J22" i="1" s="1"/>
  <c r="K22" i="1" s="1"/>
  <c r="C22" i="1"/>
  <c r="F22" i="1" s="1"/>
  <c r="G22" i="1" s="1"/>
  <c r="H22" i="1" s="1"/>
  <c r="L21" i="1"/>
  <c r="M21" i="1" s="1"/>
  <c r="E21" i="1"/>
  <c r="C21" i="1"/>
  <c r="L20" i="1"/>
  <c r="M20" i="1" s="1"/>
  <c r="E20" i="1"/>
  <c r="J20" i="1" s="1"/>
  <c r="K20" i="1" s="1"/>
  <c r="C20" i="1"/>
  <c r="L19" i="1"/>
  <c r="M19" i="1" s="1"/>
  <c r="E19" i="1"/>
  <c r="J19" i="1" s="1"/>
  <c r="K19" i="1" s="1"/>
  <c r="C19" i="1"/>
  <c r="L18" i="1"/>
  <c r="M18" i="1" s="1"/>
  <c r="E18" i="1"/>
  <c r="J18" i="1" s="1"/>
  <c r="K18" i="1" s="1"/>
  <c r="C18" i="1"/>
  <c r="L17" i="1"/>
  <c r="M17" i="1" s="1"/>
  <c r="E17" i="1"/>
  <c r="C17" i="1"/>
  <c r="L16" i="1"/>
  <c r="M16" i="1" s="1"/>
  <c r="E16" i="1"/>
  <c r="J16" i="1" s="1"/>
  <c r="K16" i="1" s="1"/>
  <c r="C16" i="1"/>
  <c r="C8" i="1"/>
  <c r="Q21" i="1" l="1"/>
  <c r="R21" i="1" s="1"/>
  <c r="S21" i="1" s="1"/>
  <c r="T21" i="1" s="1"/>
  <c r="U21" i="1" s="1"/>
  <c r="V21" i="1" s="1"/>
  <c r="P21" i="1"/>
  <c r="F5" i="2"/>
  <c r="G5" i="2" s="1"/>
  <c r="F16" i="2"/>
  <c r="G16" i="2" s="1"/>
  <c r="P23" i="1"/>
  <c r="Q23" i="1" s="1"/>
  <c r="R23" i="1" s="1"/>
  <c r="S23" i="1" s="1"/>
  <c r="T23" i="1" s="1"/>
  <c r="U23" i="1" s="1"/>
  <c r="V23" i="1" s="1"/>
  <c r="P25" i="1"/>
  <c r="Q25" i="1" s="1"/>
  <c r="R25" i="1" s="1"/>
  <c r="S25" i="1" s="1"/>
  <c r="T25" i="1" s="1"/>
  <c r="U25" i="1" s="1"/>
  <c r="V25" i="1" s="1"/>
  <c r="P17" i="1"/>
  <c r="Q17" i="1" s="1"/>
  <c r="R17" i="1" s="1"/>
  <c r="S17" i="1" s="1"/>
  <c r="T17" i="1" s="1"/>
  <c r="U17" i="1" s="1"/>
  <c r="V17" i="1" s="1"/>
  <c r="P27" i="1"/>
  <c r="Q27" i="1" s="1"/>
  <c r="R27" i="1" s="1"/>
  <c r="S27" i="1" s="1"/>
  <c r="T27" i="1" s="1"/>
  <c r="U27" i="1" s="1"/>
  <c r="V27" i="1" s="1"/>
  <c r="P19" i="1"/>
  <c r="Q19" i="1" s="1"/>
  <c r="R19" i="1" s="1"/>
  <c r="S19" i="1" s="1"/>
  <c r="T19" i="1" s="1"/>
  <c r="U19" i="1" s="1"/>
  <c r="V19" i="1" s="1"/>
  <c r="P7" i="1"/>
  <c r="Q7" i="1" s="1"/>
  <c r="R7" i="1" s="1"/>
  <c r="S7" i="1" s="1"/>
  <c r="T7" i="1" s="1"/>
  <c r="U7" i="1" s="1"/>
  <c r="V7" i="1" s="1"/>
  <c r="F22" i="2"/>
  <c r="G22" i="2" s="1"/>
  <c r="H22" i="2" s="1"/>
  <c r="F25" i="2"/>
  <c r="G25" i="2" s="1"/>
  <c r="H25" i="2" s="1"/>
  <c r="F17" i="1"/>
  <c r="G17" i="1" s="1"/>
  <c r="H17" i="1" s="1"/>
  <c r="F19" i="2"/>
  <c r="G19" i="2" s="1"/>
  <c r="H19" i="2" s="1"/>
  <c r="P9" i="1"/>
  <c r="Q9" i="1" s="1"/>
  <c r="R9" i="1" s="1"/>
  <c r="S9" i="1" s="1"/>
  <c r="T9" i="1" s="1"/>
  <c r="U9" i="1" s="1"/>
  <c r="V9" i="1" s="1"/>
  <c r="F11" i="2"/>
  <c r="G11" i="2" s="1"/>
  <c r="H11" i="2" s="1"/>
  <c r="P11" i="1"/>
  <c r="Q11" i="1" s="1"/>
  <c r="R11" i="1" s="1"/>
  <c r="S11" i="1" s="1"/>
  <c r="T11" i="1" s="1"/>
  <c r="U11" i="1" s="1"/>
  <c r="V11" i="1" s="1"/>
  <c r="P13" i="1"/>
  <c r="Q13" i="1" s="1"/>
  <c r="R13" i="1" s="1"/>
  <c r="S13" i="1" s="1"/>
  <c r="T13" i="1" s="1"/>
  <c r="U13" i="1" s="1"/>
  <c r="V13" i="1" s="1"/>
  <c r="F23" i="2"/>
  <c r="G23" i="2" s="1"/>
  <c r="H23" i="2" s="1"/>
  <c r="P15" i="1"/>
  <c r="Q15" i="1" s="1"/>
  <c r="R15" i="1" s="1"/>
  <c r="S15" i="1" s="1"/>
  <c r="T15" i="1" s="1"/>
  <c r="U15" i="1" s="1"/>
  <c r="V15" i="1" s="1"/>
  <c r="F8" i="2"/>
  <c r="G8" i="2" s="1"/>
  <c r="H8" i="2" s="1"/>
  <c r="F26" i="2"/>
  <c r="G26" i="2" s="1"/>
  <c r="H26" i="2" s="1"/>
  <c r="J26" i="2"/>
  <c r="K26" i="2" s="1"/>
  <c r="J23" i="2"/>
  <c r="K23" i="2" s="1"/>
  <c r="F20" i="2"/>
  <c r="G20" i="2" s="1"/>
  <c r="F14" i="2"/>
  <c r="G14" i="2" s="1"/>
  <c r="H14" i="2" s="1"/>
  <c r="F13" i="2"/>
  <c r="G13" i="2" s="1"/>
  <c r="J5" i="2"/>
  <c r="K5" i="2" s="1"/>
  <c r="J8" i="2"/>
  <c r="K8" i="2" s="1"/>
  <c r="F7" i="2"/>
  <c r="G7" i="2" s="1"/>
  <c r="H16" i="2"/>
  <c r="H13" i="2"/>
  <c r="H5" i="2"/>
  <c r="H7" i="2"/>
  <c r="H20" i="2"/>
  <c r="H17" i="2"/>
  <c r="F4" i="2"/>
  <c r="G4" i="2" s="1"/>
  <c r="H4" i="2" s="1"/>
  <c r="F10" i="2"/>
  <c r="G10" i="2" s="1"/>
  <c r="H10" i="2" s="1"/>
  <c r="J13" i="2"/>
  <c r="K13" i="2" s="1"/>
  <c r="J16" i="2"/>
  <c r="K16" i="2" s="1"/>
  <c r="J19" i="2"/>
  <c r="K19" i="2" s="1"/>
  <c r="J22" i="2"/>
  <c r="K22" i="2" s="1"/>
  <c r="J25" i="2"/>
  <c r="K25" i="2" s="1"/>
  <c r="J7" i="2"/>
  <c r="K7" i="2" s="1"/>
  <c r="F6" i="2"/>
  <c r="G6" i="2" s="1"/>
  <c r="H6" i="2" s="1"/>
  <c r="F9" i="2"/>
  <c r="G9" i="2" s="1"/>
  <c r="H9" i="2" s="1"/>
  <c r="F12" i="2"/>
  <c r="G12" i="2" s="1"/>
  <c r="H12" i="2" s="1"/>
  <c r="F15" i="2"/>
  <c r="G15" i="2" s="1"/>
  <c r="H15" i="2" s="1"/>
  <c r="F18" i="2"/>
  <c r="G18" i="2" s="1"/>
  <c r="H18" i="2" s="1"/>
  <c r="F21" i="2"/>
  <c r="G21" i="2" s="1"/>
  <c r="H21" i="2" s="1"/>
  <c r="F24" i="2"/>
  <c r="G24" i="2" s="1"/>
  <c r="H24" i="2" s="1"/>
  <c r="F27" i="2"/>
  <c r="G27" i="2" s="1"/>
  <c r="H27" i="2" s="1"/>
  <c r="F27" i="1"/>
  <c r="G27" i="1" s="1"/>
  <c r="H27" i="1" s="1"/>
  <c r="F23" i="1"/>
  <c r="G23" i="1" s="1"/>
  <c r="H23" i="1" s="1"/>
  <c r="J27" i="1"/>
  <c r="K27" i="1" s="1"/>
  <c r="F26" i="1"/>
  <c r="G26" i="1" s="1"/>
  <c r="H26" i="1" s="1"/>
  <c r="F25" i="1"/>
  <c r="G25" i="1" s="1"/>
  <c r="H25" i="1" s="1"/>
  <c r="F21" i="1"/>
  <c r="G21" i="1" s="1"/>
  <c r="H21" i="1" s="1"/>
  <c r="J21" i="1"/>
  <c r="K21" i="1" s="1"/>
  <c r="F19" i="1"/>
  <c r="G19" i="1" s="1"/>
  <c r="H19" i="1" s="1"/>
  <c r="F18" i="1"/>
  <c r="G18" i="1" s="1"/>
  <c r="H18" i="1" s="1"/>
  <c r="J17" i="1"/>
  <c r="K17" i="1" s="1"/>
  <c r="F16" i="1"/>
  <c r="G16" i="1" s="1"/>
  <c r="H16" i="1" s="1"/>
  <c r="F20" i="1"/>
  <c r="G20" i="1" s="1"/>
  <c r="H20" i="1" s="1"/>
  <c r="F24" i="1"/>
  <c r="G24" i="1" s="1"/>
  <c r="H24" i="1" s="1"/>
  <c r="L7" i="1"/>
  <c r="M7" i="1" s="1"/>
  <c r="E7" i="1"/>
  <c r="J7" i="1" s="1"/>
  <c r="K7" i="1" s="1"/>
  <c r="C7" i="1"/>
  <c r="L6" i="1"/>
  <c r="M6" i="1" s="1"/>
  <c r="E6" i="1"/>
  <c r="J6" i="1" s="1"/>
  <c r="K6" i="1" s="1"/>
  <c r="C6" i="1"/>
  <c r="L5" i="1"/>
  <c r="M5" i="1" s="1"/>
  <c r="E5" i="1"/>
  <c r="J5" i="1" s="1"/>
  <c r="K5" i="1" s="1"/>
  <c r="C5" i="1"/>
  <c r="L4" i="1"/>
  <c r="M4" i="1" s="1"/>
  <c r="C4" i="1"/>
  <c r="F4" i="1" s="1"/>
  <c r="G4" i="1" s="1"/>
  <c r="H4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E12" i="1"/>
  <c r="J12" i="1" s="1"/>
  <c r="K12" i="1" s="1"/>
  <c r="E15" i="1"/>
  <c r="E14" i="1"/>
  <c r="J14" i="1" s="1"/>
  <c r="K14" i="1" s="1"/>
  <c r="E13" i="1"/>
  <c r="J13" i="1" s="1"/>
  <c r="K13" i="1" s="1"/>
  <c r="E11" i="1"/>
  <c r="E10" i="1"/>
  <c r="J10" i="1" s="1"/>
  <c r="K10" i="1" s="1"/>
  <c r="E9" i="1"/>
  <c r="J9" i="1" s="1"/>
  <c r="K9" i="1" s="1"/>
  <c r="E8" i="1"/>
  <c r="J8" i="1" s="1"/>
  <c r="K8" i="1" s="1"/>
  <c r="C15" i="1"/>
  <c r="C14" i="1"/>
  <c r="C13" i="1"/>
  <c r="C12" i="1"/>
  <c r="C11" i="1"/>
  <c r="C10" i="1"/>
  <c r="C9" i="1"/>
  <c r="F11" i="1" l="1"/>
  <c r="G11" i="1" s="1"/>
  <c r="H11" i="1" s="1"/>
  <c r="F15" i="1"/>
  <c r="G15" i="1" s="1"/>
  <c r="H15" i="1" s="1"/>
  <c r="J4" i="1"/>
  <c r="K4" i="1" s="1"/>
  <c r="F6" i="1"/>
  <c r="G6" i="1" s="1"/>
  <c r="H6" i="1" s="1"/>
  <c r="F5" i="1"/>
  <c r="G5" i="1" s="1"/>
  <c r="H5" i="1" s="1"/>
  <c r="F7" i="1"/>
  <c r="G7" i="1" s="1"/>
  <c r="H7" i="1" s="1"/>
  <c r="J15" i="1"/>
  <c r="K15" i="1" s="1"/>
  <c r="J11" i="1"/>
  <c r="K11" i="1" s="1"/>
  <c r="F9" i="1"/>
  <c r="G9" i="1" s="1"/>
  <c r="H9" i="1" s="1"/>
  <c r="F10" i="1"/>
  <c r="G10" i="1" s="1"/>
  <c r="H10" i="1" s="1"/>
  <c r="F14" i="1"/>
  <c r="G14" i="1" s="1"/>
  <c r="H14" i="1" s="1"/>
  <c r="F12" i="1"/>
  <c r="G12" i="1" s="1"/>
  <c r="H12" i="1" s="1"/>
  <c r="F13" i="1"/>
  <c r="G13" i="1" s="1"/>
  <c r="H13" i="1" s="1"/>
  <c r="F8" i="1"/>
  <c r="G8" i="1" s="1"/>
  <c r="H8" i="1" s="1"/>
  <c r="R4" i="7" l="1"/>
  <c r="S4" i="7" s="1"/>
  <c r="T4" i="7" s="1"/>
  <c r="U4" i="7" s="1"/>
  <c r="V4" i="7" s="1"/>
</calcChain>
</file>

<file path=xl/sharedStrings.xml><?xml version="1.0" encoding="utf-8"?>
<sst xmlns="http://schemas.openxmlformats.org/spreadsheetml/2006/main" count="358" uniqueCount="77">
  <si>
    <t>R1</t>
  </si>
  <si>
    <t>Ra||R2</t>
  </si>
  <si>
    <t>R1real</t>
  </si>
  <si>
    <t>R2real</t>
  </si>
  <si>
    <t>Rareal</t>
  </si>
  <si>
    <t>Vdiv</t>
  </si>
  <si>
    <t>1/Vdiv</t>
  </si>
  <si>
    <t>R1real||R2real</t>
  </si>
  <si>
    <t>Step/</t>
  </si>
  <si>
    <t>Want 0.5</t>
  </si>
  <si>
    <t>Want 1V</t>
  </si>
  <si>
    <t>Want Rareal</t>
  </si>
  <si>
    <t>*</t>
  </si>
  <si>
    <t>Want 1.0</t>
  </si>
  <si>
    <t>Want 3V</t>
  </si>
  <si>
    <t>Need 1.5V</t>
  </si>
  <si>
    <t>Starting 7.5V</t>
  </si>
  <si>
    <t>Want 2V</t>
  </si>
  <si>
    <t>Need 1V</t>
  </si>
  <si>
    <t>Best</t>
  </si>
  <si>
    <t>Want 4V</t>
  </si>
  <si>
    <t>Need 2V</t>
  </si>
  <si>
    <t>real</t>
  </si>
  <si>
    <t>Need 0.5V</t>
  </si>
  <si>
    <t>Want 1</t>
  </si>
  <si>
    <t>Step Divider</t>
  </si>
  <si>
    <t>Want 2.5V</t>
  </si>
  <si>
    <t>Need 1.25V</t>
  </si>
  <si>
    <t>Want 5V</t>
  </si>
  <si>
    <t>Need 2.5V</t>
  </si>
  <si>
    <t>R2</t>
  </si>
  <si>
    <t>x</t>
  </si>
  <si>
    <t>xx</t>
  </si>
  <si>
    <t>96 - 1% resistor values</t>
  </si>
  <si>
    <t>R34</t>
  </si>
  <si>
    <t>R38</t>
  </si>
  <si>
    <t>R38real</t>
  </si>
  <si>
    <t>R34real</t>
  </si>
  <si>
    <t>R34real||R38real</t>
  </si>
  <si>
    <t>R15||R38</t>
  </si>
  <si>
    <t>R35real</t>
  </si>
  <si>
    <t>R55real</t>
  </si>
  <si>
    <t>R35||R38</t>
  </si>
  <si>
    <t>Want 7.5V</t>
  </si>
  <si>
    <t>Need 3.75V</t>
  </si>
  <si>
    <t>Want 10V</t>
  </si>
  <si>
    <t>Need 5V</t>
  </si>
  <si>
    <t>Want 6V</t>
  </si>
  <si>
    <t>Need 3V</t>
  </si>
  <si>
    <t>Starting 13V</t>
  </si>
  <si>
    <t>Want R35</t>
  </si>
  <si>
    <t>R34||R38</t>
  </si>
  <si>
    <t>The spreadsheet has tabs for the desired offset voltages you want.</t>
  </si>
  <si>
    <t xml:space="preserve">The offset voltage is coming from the buffer U21A. </t>
  </si>
  <si>
    <t xml:space="preserve">For offsets of 5V or less we usually feed U21A with 7.5V, set by Pot20 and R21. </t>
  </si>
  <si>
    <t xml:space="preserve">For offsets greater than 5V we can feed U21A with up to +/-15V, by eliminating R21 (use a 0R resistor), or use a desired value to gets you just above (+10%) of the desired offset voltage. </t>
  </si>
  <si>
    <t>The replacement value for R21 can also be selected to create a more precise Pot20 value of 100K, because that can be off by 10%.</t>
  </si>
  <si>
    <t xml:space="preserve">For example if we want 1V offset and we have a 7.5V buffered offset voltage we need a 0.5V offset because of the gain of 2 of U23A. </t>
  </si>
  <si>
    <t xml:space="preserve">The 0.5V needed with a 7.5V input defines the resistor divider ratio for </t>
  </si>
  <si>
    <t xml:space="preserve">R35||R38/( R35||R38+R34). </t>
  </si>
  <si>
    <t xml:space="preserve">For 1V and 7.5V we need this ratio to be 0.0667. </t>
  </si>
  <si>
    <t>We also need R34||R38/(R34||R38+R35) = 0.5 for the step voltage.</t>
  </si>
  <si>
    <t>Although the spreadsheet lists many different value combinations, we have listed a "best" value combination that comes as close as possible to the requirements with E96 values.</t>
  </si>
  <si>
    <t>The information in Cells A-M:</t>
  </si>
  <si>
    <t>There are 3 resistors we need to find the value of and only 2 requirements.</t>
  </si>
  <si>
    <t>We will simply pick a value for 1 resistor and calculate the other 2 values.</t>
  </si>
  <si>
    <t xml:space="preserve">In the spreadsheet we start with R35 starting somewhere around 10K to keep the currents and resistor noise low. </t>
  </si>
  <si>
    <t xml:space="preserve">R35 can be a range of resistors to optimize the 2 ratios we need. </t>
  </si>
  <si>
    <t xml:space="preserve">Once the value for R35 is selected, you can now also select R38 which gives R34 and the actual ratios. </t>
  </si>
  <si>
    <t xml:space="preserve">R38 is selected so the ratio of Vdesired / Vinput is above and below using consecutive E96 1% values. </t>
  </si>
  <si>
    <t>This could have been calculated but it was easy enough just to hand pick the E96 1% values so I did that.</t>
  </si>
  <si>
    <t xml:space="preserve">The range of R35 was created because that yielded a set of resistors that were close to the desired ratios. </t>
  </si>
  <si>
    <t>There are sometimes multiple “good” matches but we only marked one or two in the first column.</t>
  </si>
  <si>
    <t>The information in Cells O-V:</t>
  </si>
  <si>
    <t>You can use this to verify the calculations.</t>
  </si>
  <si>
    <t xml:space="preserve">You start with a hand selected R35 and the spreadsheet calculates the R34 and R38 E96 1% value resistors. </t>
  </si>
  <si>
    <t>They should give the same results as with the results in columns A-M and 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</si>
</sst>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vertical="center" indent="1"/>
    </xf>
    <xf numFmtId="164" fontId="0" fillId="0" borderId="0" xfId="0" applyNumberFormat="1" applyAlignment="1">
      <alignment horizontal="left" vertical="center" indent="1"/>
    </xf>
    <xf numFmtId="2" fontId="0" fillId="0" borderId="0" xfId="0" applyNumberFormat="1" applyAlignment="1">
      <alignment horizontal="left" vertical="center" indent="1"/>
    </xf>
    <xf numFmtId="165" fontId="0" fillId="0" borderId="0" xfId="0" applyNumberFormat="1" applyAlignment="1">
      <alignment horizontal="left" vertical="center" indent="1"/>
    </xf>
    <xf numFmtId="164" fontId="0" fillId="0" borderId="0" xfId="0" applyNumberFormat="1"/>
    <xf numFmtId="1" fontId="0" fillId="0" borderId="0" xfId="0" applyNumberFormat="1" applyAlignment="1">
      <alignment horizontal="left" vertical="center" indent="1"/>
    </xf>
    <xf numFmtId="0" fontId="0" fillId="2" borderId="0" xfId="0" applyFill="1"/>
    <xf numFmtId="165" fontId="0" fillId="2" borderId="0" xfId="0" applyNumberFormat="1" applyFill="1" applyAlignment="1">
      <alignment horizontal="left" vertical="center" indent="1"/>
    </xf>
    <xf numFmtId="2" fontId="0" fillId="2" borderId="0" xfId="0" applyNumberForma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164" fontId="0" fillId="2" borderId="0" xfId="0" applyNumberFormat="1" applyFill="1"/>
    <xf numFmtId="1" fontId="0" fillId="2" borderId="0" xfId="0" applyNumberFormat="1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165" fontId="1" fillId="0" borderId="0" xfId="0" applyNumberFormat="1" applyFont="1" applyAlignment="1">
      <alignment horizontal="left" vertical="center" indent="1"/>
    </xf>
    <xf numFmtId="2" fontId="1" fillId="0" borderId="0" xfId="0" applyNumberFormat="1" applyFont="1" applyAlignment="1">
      <alignment horizontal="left" vertical="center" indent="1"/>
    </xf>
    <xf numFmtId="164" fontId="1" fillId="0" borderId="0" xfId="0" applyNumberFormat="1" applyFont="1" applyAlignment="1">
      <alignment horizontal="left" vertical="center" indent="1"/>
    </xf>
    <xf numFmtId="164" fontId="1" fillId="0" borderId="0" xfId="0" applyNumberFormat="1" applyFont="1"/>
    <xf numFmtId="0" fontId="1" fillId="0" borderId="0" xfId="0" applyFont="1"/>
    <xf numFmtId="1" fontId="1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5F6C-DED0-4093-B735-7BA9B3FB3441}">
  <dimension ref="A1:A34"/>
  <sheetViews>
    <sheetView workbookViewId="0">
      <selection sqref="A1:A1048576"/>
    </sheetView>
  </sheetViews>
  <sheetFormatPr defaultRowHeight="15" x14ac:dyDescent="0.25"/>
  <cols>
    <col min="1" max="1" width="255.7109375" bestFit="1" customWidth="1"/>
  </cols>
  <sheetData>
    <row r="1" spans="1:1" x14ac:dyDescent="0.25">
      <c r="A1" s="19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t="s">
        <v>56</v>
      </c>
    </row>
    <row r="8" spans="1:1" x14ac:dyDescent="0.25">
      <c r="A8" t="s">
        <v>57</v>
      </c>
    </row>
    <row r="9" spans="1:1" x14ac:dyDescent="0.25">
      <c r="A9" t="s">
        <v>58</v>
      </c>
    </row>
    <row r="10" spans="1:1" x14ac:dyDescent="0.25">
      <c r="A10" t="s">
        <v>59</v>
      </c>
    </row>
    <row r="12" spans="1:1" x14ac:dyDescent="0.25">
      <c r="A12" t="s">
        <v>60</v>
      </c>
    </row>
    <row r="14" spans="1:1" x14ac:dyDescent="0.25">
      <c r="A14" t="s">
        <v>61</v>
      </c>
    </row>
    <row r="16" spans="1:1" x14ac:dyDescent="0.25">
      <c r="A16" t="s">
        <v>62</v>
      </c>
    </row>
    <row r="18" spans="1:1" x14ac:dyDescent="0.25">
      <c r="A18" s="19" t="s">
        <v>63</v>
      </c>
    </row>
    <row r="19" spans="1:1" x14ac:dyDescent="0.25">
      <c r="A19" t="s">
        <v>64</v>
      </c>
    </row>
    <row r="20" spans="1:1" x14ac:dyDescent="0.25">
      <c r="A20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8" spans="1:1" x14ac:dyDescent="0.25">
      <c r="A28" t="s">
        <v>71</v>
      </c>
    </row>
    <row r="29" spans="1:1" x14ac:dyDescent="0.25">
      <c r="A29" t="s">
        <v>72</v>
      </c>
    </row>
    <row r="31" spans="1:1" x14ac:dyDescent="0.25">
      <c r="A31" s="19" t="s">
        <v>73</v>
      </c>
    </row>
    <row r="32" spans="1:1" x14ac:dyDescent="0.25">
      <c r="A32" t="s">
        <v>74</v>
      </c>
    </row>
    <row r="33" spans="1:1" x14ac:dyDescent="0.25">
      <c r="A33" t="s">
        <v>75</v>
      </c>
    </row>
    <row r="34" spans="1:1" x14ac:dyDescent="0.25">
      <c r="A34" t="s">
        <v>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6127-92AB-40D0-A5B2-CD63DA2A7335}">
  <dimension ref="A1:V27"/>
  <sheetViews>
    <sheetView workbookViewId="0">
      <selection activeCell="K35" sqref="K35"/>
    </sheetView>
  </sheetViews>
  <sheetFormatPr defaultRowHeight="15" x14ac:dyDescent="0.25"/>
  <cols>
    <col min="1" max="1" width="9.140625" style="21"/>
    <col min="5" max="5" width="11.28515625" customWidth="1"/>
    <col min="21" max="21" width="16.42578125" customWidth="1"/>
  </cols>
  <sheetData>
    <row r="1" spans="1:22" x14ac:dyDescent="0.25">
      <c r="B1" t="s">
        <v>43</v>
      </c>
      <c r="C1" t="s">
        <v>44</v>
      </c>
      <c r="E1" t="s">
        <v>49</v>
      </c>
    </row>
    <row r="2" spans="1:22" x14ac:dyDescent="0.25">
      <c r="A2" s="22"/>
      <c r="B2" s="1">
        <v>7.5</v>
      </c>
      <c r="C2" s="1">
        <v>3.75</v>
      </c>
      <c r="D2" s="1"/>
      <c r="E2" s="1">
        <v>13</v>
      </c>
      <c r="F2" s="1" t="s">
        <v>5</v>
      </c>
      <c r="G2" s="1" t="s">
        <v>6</v>
      </c>
      <c r="H2" s="1" t="s">
        <v>13</v>
      </c>
      <c r="I2" s="1"/>
      <c r="J2" s="1" t="s">
        <v>5</v>
      </c>
      <c r="K2" s="1" t="s">
        <v>6</v>
      </c>
      <c r="L2" s="1" t="s">
        <v>11</v>
      </c>
      <c r="M2" s="1" t="s">
        <v>9</v>
      </c>
      <c r="U2" s="1" t="s">
        <v>11</v>
      </c>
      <c r="V2" s="1" t="s">
        <v>9</v>
      </c>
    </row>
    <row r="3" spans="1:22" x14ac:dyDescent="0.25">
      <c r="A3" s="22" t="s">
        <v>19</v>
      </c>
      <c r="B3" s="1" t="s">
        <v>40</v>
      </c>
      <c r="C3" s="1" t="s">
        <v>34</v>
      </c>
      <c r="D3" s="1" t="s">
        <v>36</v>
      </c>
      <c r="E3" s="1" t="s">
        <v>42</v>
      </c>
      <c r="F3" s="2">
        <f>C2/E2</f>
        <v>0.28846153846153844</v>
      </c>
      <c r="G3" s="2">
        <f>E2/C2</f>
        <v>3.4666666666666668</v>
      </c>
      <c r="H3" s="3">
        <v>1</v>
      </c>
      <c r="I3" s="1" t="s">
        <v>37</v>
      </c>
      <c r="J3" s="1" t="s">
        <v>22</v>
      </c>
      <c r="K3" s="1" t="s">
        <v>22</v>
      </c>
      <c r="L3" s="1" t="s">
        <v>38</v>
      </c>
      <c r="M3" s="1" t="s">
        <v>8</v>
      </c>
      <c r="O3" s="1" t="s">
        <v>35</v>
      </c>
      <c r="P3" s="1" t="s">
        <v>31</v>
      </c>
      <c r="Q3" s="1" t="s">
        <v>36</v>
      </c>
      <c r="R3" s="1" t="s">
        <v>34</v>
      </c>
      <c r="S3" s="1" t="s">
        <v>32</v>
      </c>
      <c r="T3" s="1" t="s">
        <v>37</v>
      </c>
      <c r="U3" s="1" t="s">
        <v>38</v>
      </c>
      <c r="V3" s="1" t="s">
        <v>25</v>
      </c>
    </row>
    <row r="4" spans="1:22" x14ac:dyDescent="0.25">
      <c r="B4" s="3">
        <v>9.5299999999999994</v>
      </c>
      <c r="C4" s="3">
        <f t="shared" ref="C4:C27" si="0">1/(1/B4-1/D4)</f>
        <v>16.755210819411293</v>
      </c>
      <c r="D4" s="4">
        <v>22.1</v>
      </c>
      <c r="E4" s="3">
        <f t="shared" ref="E4:E27" si="1">1/(1/B4+1/D4)</f>
        <v>6.6586468542522921</v>
      </c>
      <c r="F4" s="2">
        <f t="shared" ref="F4:F27" si="2">E4/(E4+C4)</f>
        <v>0.28438914027149326</v>
      </c>
      <c r="G4" s="2">
        <f t="shared" ref="G4:G27" si="3">1/F4</f>
        <v>3.5163086714399356</v>
      </c>
      <c r="H4" s="3">
        <f>$G$3/G4</f>
        <v>0.98588235294117665</v>
      </c>
      <c r="I4" s="4">
        <v>16.899999999999999</v>
      </c>
      <c r="J4" s="2">
        <f t="shared" ref="J4:J7" si="4">E4/(E4+I4)</f>
        <v>0.28264131193300768</v>
      </c>
      <c r="K4" s="2">
        <f t="shared" ref="K4:K7" si="5">1/J4</f>
        <v>3.5380532065921857</v>
      </c>
      <c r="L4" s="3">
        <f t="shared" ref="L4:L7" si="6">1/(1/I4+1/D4)</f>
        <v>9.5766666666666662</v>
      </c>
      <c r="M4" s="2">
        <f t="shared" ref="M4:M8" si="7">L4/(L4+B4)</f>
        <v>0.50122121423586885</v>
      </c>
      <c r="O4" s="4">
        <f>B4/(1-2*$F$3)</f>
        <v>22.52545454545454</v>
      </c>
      <c r="P4" s="6">
        <f>ROUND(96*LOG10(O4),0)</f>
        <v>130</v>
      </c>
      <c r="Q4" s="4">
        <f t="shared" ref="Q4:Q27" si="8">ROUND(10^(P4/96),1)</f>
        <v>22.6</v>
      </c>
      <c r="R4" s="3">
        <f t="shared" ref="R4:R27" si="9">1/(1/B4-1/Q4)</f>
        <v>16.4788064269319</v>
      </c>
      <c r="S4" s="1">
        <f>ROUND(96*LOG10(R4),0)</f>
        <v>117</v>
      </c>
      <c r="T4" s="4">
        <f>ROUND(10^(S4/96),1)</f>
        <v>16.5</v>
      </c>
      <c r="U4" s="3">
        <f>1/(1/T4+1/Q4)</f>
        <v>9.5370843989769813</v>
      </c>
      <c r="V4" s="2">
        <f>U4/(U4+B4)</f>
        <v>0.50018577562328725</v>
      </c>
    </row>
    <row r="5" spans="1:22" x14ac:dyDescent="0.25">
      <c r="B5" s="3">
        <v>9.5299999999999994</v>
      </c>
      <c r="C5" s="3">
        <f t="shared" si="0"/>
        <v>16.4788064269319</v>
      </c>
      <c r="D5" s="4">
        <v>22.6</v>
      </c>
      <c r="E5" s="3">
        <f t="shared" si="1"/>
        <v>6.7033302209772794</v>
      </c>
      <c r="F5" s="2">
        <f t="shared" si="2"/>
        <v>0.28915929203539831</v>
      </c>
      <c r="G5" s="2">
        <f t="shared" si="3"/>
        <v>3.4583014537107872</v>
      </c>
      <c r="H5" s="3">
        <f t="shared" ref="H5:H27" si="10">$G$3/G5</f>
        <v>1.0024188790560475</v>
      </c>
      <c r="I5" s="4">
        <v>16.5</v>
      </c>
      <c r="J5" s="2">
        <f t="shared" si="4"/>
        <v>0.28889517828423805</v>
      </c>
      <c r="K5" s="2">
        <f t="shared" si="5"/>
        <v>3.4614631020809923</v>
      </c>
      <c r="L5" s="3">
        <f t="shared" si="6"/>
        <v>9.5370843989769813</v>
      </c>
      <c r="M5" s="2">
        <f t="shared" si="7"/>
        <v>0.50018577562328725</v>
      </c>
      <c r="O5" s="4">
        <f t="shared" ref="O5:O27" si="11">B5/(1-2*$F$3)</f>
        <v>22.52545454545454</v>
      </c>
      <c r="P5" s="6">
        <f t="shared" ref="P5:P27" si="12">ROUND(96*LOG10(O5),0)</f>
        <v>130</v>
      </c>
      <c r="Q5" s="4">
        <f t="shared" si="8"/>
        <v>22.6</v>
      </c>
      <c r="R5" s="3">
        <f t="shared" si="9"/>
        <v>16.4788064269319</v>
      </c>
      <c r="S5" s="1">
        <f t="shared" ref="S5:S27" si="13">ROUND(96*LOG10(R5),0)</f>
        <v>117</v>
      </c>
      <c r="T5" s="4">
        <f t="shared" ref="T5:T27" si="14">ROUND(10^(S5/96),1)</f>
        <v>16.5</v>
      </c>
      <c r="U5" s="3">
        <f t="shared" ref="U5:U27" si="15">1/(1/T5+1/Q5)</f>
        <v>9.5370843989769813</v>
      </c>
      <c r="V5" s="2">
        <f t="shared" ref="V5:V27" si="16">U5/(U5+B5)</f>
        <v>0.50018577562328725</v>
      </c>
    </row>
    <row r="6" spans="1:22" x14ac:dyDescent="0.25">
      <c r="B6" s="3">
        <v>9.76</v>
      </c>
      <c r="C6" s="3">
        <f t="shared" si="0"/>
        <v>17.178816199376946</v>
      </c>
      <c r="D6" s="4">
        <v>22.6</v>
      </c>
      <c r="E6" s="3">
        <f t="shared" si="1"/>
        <v>6.8163164400494427</v>
      </c>
      <c r="F6" s="2">
        <f t="shared" si="2"/>
        <v>0.28407079646017697</v>
      </c>
      <c r="G6" s="2">
        <f t="shared" si="3"/>
        <v>3.5202492211838008</v>
      </c>
      <c r="H6" s="3">
        <f t="shared" si="10"/>
        <v>0.98477876106194684</v>
      </c>
      <c r="I6" s="4">
        <v>17.399999999999999</v>
      </c>
      <c r="J6" s="2">
        <f t="shared" si="4"/>
        <v>0.28147618804553109</v>
      </c>
      <c r="K6" s="2">
        <f t="shared" si="5"/>
        <v>3.5526983896706805</v>
      </c>
      <c r="L6" s="3">
        <f t="shared" si="6"/>
        <v>9.8309999999999995</v>
      </c>
      <c r="M6" s="2">
        <f t="shared" si="7"/>
        <v>0.50181205655658201</v>
      </c>
      <c r="O6" s="4">
        <f t="shared" si="11"/>
        <v>23.069090909090907</v>
      </c>
      <c r="P6" s="6">
        <f t="shared" si="12"/>
        <v>131</v>
      </c>
      <c r="Q6" s="4">
        <f t="shared" si="8"/>
        <v>23.2</v>
      </c>
      <c r="R6" s="3">
        <f t="shared" si="9"/>
        <v>16.847619047619048</v>
      </c>
      <c r="S6" s="1">
        <f t="shared" si="13"/>
        <v>118</v>
      </c>
      <c r="T6" s="4">
        <f t="shared" si="14"/>
        <v>16.899999999999999</v>
      </c>
      <c r="U6" s="3">
        <f t="shared" si="15"/>
        <v>9.7775561097256851</v>
      </c>
      <c r="V6" s="2">
        <f t="shared" si="16"/>
        <v>0.50044929134501492</v>
      </c>
    </row>
    <row r="7" spans="1:22" x14ac:dyDescent="0.25">
      <c r="B7" s="3">
        <v>9.76</v>
      </c>
      <c r="C7" s="3">
        <f t="shared" si="0"/>
        <v>16.847619047619048</v>
      </c>
      <c r="D7" s="4">
        <v>23.2</v>
      </c>
      <c r="E7" s="3">
        <f t="shared" si="1"/>
        <v>6.8699029126213587</v>
      </c>
      <c r="F7" s="2">
        <f t="shared" si="2"/>
        <v>0.28965517241379307</v>
      </c>
      <c r="G7" s="2">
        <f t="shared" si="3"/>
        <v>3.4523809523809526</v>
      </c>
      <c r="H7" s="3">
        <f t="shared" si="10"/>
        <v>1.0041379310344827</v>
      </c>
      <c r="I7" s="4">
        <v>16.899999999999999</v>
      </c>
      <c r="J7" s="2">
        <f t="shared" si="4"/>
        <v>0.28901686884777189</v>
      </c>
      <c r="K7" s="2">
        <f t="shared" si="5"/>
        <v>3.4600056529112497</v>
      </c>
      <c r="L7" s="3">
        <f t="shared" si="6"/>
        <v>9.7775561097256851</v>
      </c>
      <c r="M7" s="2">
        <f t="shared" si="7"/>
        <v>0.50044929134501492</v>
      </c>
      <c r="O7" s="4">
        <f t="shared" si="11"/>
        <v>23.069090909090907</v>
      </c>
      <c r="P7" s="6">
        <f t="shared" si="12"/>
        <v>131</v>
      </c>
      <c r="Q7" s="4">
        <f t="shared" si="8"/>
        <v>23.2</v>
      </c>
      <c r="R7" s="3">
        <f t="shared" si="9"/>
        <v>16.847619047619048</v>
      </c>
      <c r="S7" s="1">
        <f t="shared" si="13"/>
        <v>118</v>
      </c>
      <c r="T7" s="4">
        <f t="shared" si="14"/>
        <v>16.899999999999999</v>
      </c>
      <c r="U7" s="3">
        <f t="shared" si="15"/>
        <v>9.7775561097256851</v>
      </c>
      <c r="V7" s="2">
        <f t="shared" si="16"/>
        <v>0.50044929134501492</v>
      </c>
    </row>
    <row r="8" spans="1:22" x14ac:dyDescent="0.25">
      <c r="B8" s="4">
        <v>10</v>
      </c>
      <c r="C8" s="3">
        <f t="shared" si="0"/>
        <v>17.575757575757574</v>
      </c>
      <c r="D8" s="4">
        <v>23.2</v>
      </c>
      <c r="E8" s="3">
        <f t="shared" si="1"/>
        <v>6.9879518072289155</v>
      </c>
      <c r="F8" s="2">
        <f t="shared" si="2"/>
        <v>0.28448275862068967</v>
      </c>
      <c r="G8" s="2">
        <f t="shared" si="3"/>
        <v>3.5151515151515151</v>
      </c>
      <c r="H8" s="3">
        <f t="shared" si="10"/>
        <v>0.98620689655172422</v>
      </c>
      <c r="I8" s="4">
        <v>17.399999999999999</v>
      </c>
      <c r="J8" s="2">
        <f>E8/(E8+I8)</f>
        <v>0.28653295128939826</v>
      </c>
      <c r="K8" s="2">
        <f>1/J8</f>
        <v>3.49</v>
      </c>
      <c r="L8" s="3">
        <f>1/(1/I8+1/D8)</f>
        <v>9.9428571428571413</v>
      </c>
      <c r="M8" s="2">
        <f t="shared" si="7"/>
        <v>0.4985673352435529</v>
      </c>
      <c r="O8" s="4">
        <f t="shared" si="11"/>
        <v>23.636363636363633</v>
      </c>
      <c r="P8" s="6">
        <f t="shared" si="12"/>
        <v>132</v>
      </c>
      <c r="Q8" s="4">
        <f t="shared" si="8"/>
        <v>23.7</v>
      </c>
      <c r="R8" s="3">
        <f t="shared" si="9"/>
        <v>17.299270072992698</v>
      </c>
      <c r="S8" s="1">
        <f t="shared" si="13"/>
        <v>119</v>
      </c>
      <c r="T8" s="4">
        <f t="shared" si="14"/>
        <v>17.399999999999999</v>
      </c>
      <c r="U8" s="3">
        <f t="shared" si="15"/>
        <v>10.033576642335767</v>
      </c>
      <c r="V8" s="2">
        <f t="shared" si="16"/>
        <v>0.50083800918166588</v>
      </c>
    </row>
    <row r="9" spans="1:22" x14ac:dyDescent="0.25">
      <c r="B9" s="4">
        <v>10</v>
      </c>
      <c r="C9" s="3">
        <f t="shared" si="0"/>
        <v>17.299270072992698</v>
      </c>
      <c r="D9" s="4">
        <v>23.7</v>
      </c>
      <c r="E9" s="3">
        <f t="shared" si="1"/>
        <v>7.0326409495548949</v>
      </c>
      <c r="F9" s="2">
        <f t="shared" si="2"/>
        <v>0.28902953586497887</v>
      </c>
      <c r="G9" s="2">
        <f t="shared" si="3"/>
        <v>3.4598540145985406</v>
      </c>
      <c r="H9" s="3">
        <f t="shared" si="10"/>
        <v>1.00196905766526</v>
      </c>
      <c r="I9" s="4">
        <v>17.399999999999999</v>
      </c>
      <c r="J9" s="2">
        <f t="shared" ref="J9:J27" si="17">E9/(E9+I9)</f>
        <v>0.28783793631130217</v>
      </c>
      <c r="K9" s="2">
        <f t="shared" ref="K9:K27" si="18">1/J9</f>
        <v>3.4741772151898735</v>
      </c>
      <c r="L9" s="3">
        <f t="shared" ref="L9:L27" si="19">1/(1/I9+1/D9)</f>
        <v>10.033576642335767</v>
      </c>
      <c r="M9" s="2">
        <f>L9/(L9+B9)</f>
        <v>0.50083800918166588</v>
      </c>
      <c r="O9" s="4">
        <f t="shared" si="11"/>
        <v>23.636363636363633</v>
      </c>
      <c r="P9" s="6">
        <f t="shared" si="12"/>
        <v>132</v>
      </c>
      <c r="Q9" s="4">
        <f t="shared" si="8"/>
        <v>23.7</v>
      </c>
      <c r="R9" s="3">
        <f t="shared" si="9"/>
        <v>17.299270072992698</v>
      </c>
      <c r="S9" s="1">
        <f t="shared" si="13"/>
        <v>119</v>
      </c>
      <c r="T9" s="4">
        <f t="shared" si="14"/>
        <v>17.399999999999999</v>
      </c>
      <c r="U9" s="3">
        <f t="shared" si="15"/>
        <v>10.033576642335767</v>
      </c>
      <c r="V9" s="2">
        <f t="shared" si="16"/>
        <v>0.50083800918166588</v>
      </c>
    </row>
    <row r="10" spans="1:22" x14ac:dyDescent="0.25">
      <c r="B10" s="4">
        <v>10.199999999999999</v>
      </c>
      <c r="C10" s="3">
        <f t="shared" si="0"/>
        <v>17.906666666666663</v>
      </c>
      <c r="D10" s="4">
        <v>23.7</v>
      </c>
      <c r="E10" s="3">
        <f t="shared" si="1"/>
        <v>7.1309734513274323</v>
      </c>
      <c r="F10" s="2">
        <f t="shared" si="2"/>
        <v>0.2848101265822785</v>
      </c>
      <c r="G10" s="2">
        <f t="shared" si="3"/>
        <v>3.5111111111111111</v>
      </c>
      <c r="H10" s="3">
        <f t="shared" si="10"/>
        <v>0.98734177215189878</v>
      </c>
      <c r="I10" s="4">
        <v>17.8</v>
      </c>
      <c r="J10" s="2">
        <f t="shared" si="17"/>
        <v>0.2860286809598182</v>
      </c>
      <c r="K10" s="2">
        <f t="shared" si="18"/>
        <v>3.496152891536362</v>
      </c>
      <c r="L10" s="3">
        <f t="shared" si="19"/>
        <v>10.165301204819277</v>
      </c>
      <c r="M10" s="2">
        <f t="shared" ref="M10:M27" si="20">L10/(L10+B10)</f>
        <v>0.49914809030242802</v>
      </c>
      <c r="O10" s="4">
        <f t="shared" si="11"/>
        <v>24.109090909090906</v>
      </c>
      <c r="P10" s="6">
        <f t="shared" si="12"/>
        <v>133</v>
      </c>
      <c r="Q10" s="4">
        <f t="shared" si="8"/>
        <v>24.3</v>
      </c>
      <c r="R10" s="3">
        <f t="shared" si="9"/>
        <v>17.578723404255314</v>
      </c>
      <c r="S10" s="1">
        <f t="shared" si="13"/>
        <v>120</v>
      </c>
      <c r="T10" s="4">
        <f t="shared" si="14"/>
        <v>17.8</v>
      </c>
      <c r="U10" s="3">
        <f t="shared" si="15"/>
        <v>10.274109263657957</v>
      </c>
      <c r="V10" s="2">
        <f t="shared" si="16"/>
        <v>0.50180982876235558</v>
      </c>
    </row>
    <row r="11" spans="1:22" x14ac:dyDescent="0.25">
      <c r="B11" s="4">
        <v>10.199999999999999</v>
      </c>
      <c r="C11" s="3">
        <f t="shared" si="0"/>
        <v>17.578723404255314</v>
      </c>
      <c r="D11" s="4">
        <v>24.3</v>
      </c>
      <c r="E11" s="3">
        <f t="shared" si="1"/>
        <v>7.1843478260869551</v>
      </c>
      <c r="F11" s="2">
        <f t="shared" si="2"/>
        <v>0.29012345679012347</v>
      </c>
      <c r="G11" s="2">
        <f t="shared" si="3"/>
        <v>3.4468085106382977</v>
      </c>
      <c r="H11" s="3">
        <f t="shared" si="10"/>
        <v>1.005761316872428</v>
      </c>
      <c r="I11" s="4">
        <v>17.399999999999999</v>
      </c>
      <c r="J11" s="2">
        <f t="shared" si="17"/>
        <v>0.29223259762308995</v>
      </c>
      <c r="K11" s="2">
        <f t="shared" si="18"/>
        <v>3.4219317356572261</v>
      </c>
      <c r="L11" s="3">
        <f t="shared" si="19"/>
        <v>10.13956834532374</v>
      </c>
      <c r="M11" s="2">
        <f t="shared" si="20"/>
        <v>0.49851443123938877</v>
      </c>
      <c r="O11" s="4">
        <f t="shared" si="11"/>
        <v>24.109090909090906</v>
      </c>
      <c r="P11" s="6">
        <f t="shared" si="12"/>
        <v>133</v>
      </c>
      <c r="Q11" s="4">
        <f t="shared" si="8"/>
        <v>24.3</v>
      </c>
      <c r="R11" s="3">
        <f t="shared" si="9"/>
        <v>17.578723404255314</v>
      </c>
      <c r="S11" s="1">
        <f t="shared" si="13"/>
        <v>120</v>
      </c>
      <c r="T11" s="4">
        <f t="shared" si="14"/>
        <v>17.8</v>
      </c>
      <c r="U11" s="3">
        <f t="shared" si="15"/>
        <v>10.274109263657957</v>
      </c>
      <c r="V11" s="2">
        <f t="shared" si="16"/>
        <v>0.50180982876235558</v>
      </c>
    </row>
    <row r="12" spans="1:22" x14ac:dyDescent="0.25">
      <c r="B12" s="4">
        <v>10.5</v>
      </c>
      <c r="C12" s="3">
        <f t="shared" si="0"/>
        <v>18.489130434782609</v>
      </c>
      <c r="D12" s="4">
        <v>24.3</v>
      </c>
      <c r="E12" s="3">
        <f t="shared" si="1"/>
        <v>7.3318965517241379</v>
      </c>
      <c r="F12" s="2">
        <f t="shared" si="2"/>
        <v>0.2839506172839506</v>
      </c>
      <c r="G12" s="2">
        <f t="shared" si="3"/>
        <v>3.5217391304347827</v>
      </c>
      <c r="H12" s="3">
        <f t="shared" si="10"/>
        <v>0.9843621399176955</v>
      </c>
      <c r="I12" s="4">
        <v>18.2</v>
      </c>
      <c r="J12" s="2">
        <f t="shared" si="17"/>
        <v>0.2871661545733869</v>
      </c>
      <c r="K12" s="2">
        <f t="shared" si="18"/>
        <v>3.4823045267489712</v>
      </c>
      <c r="L12" s="3">
        <f t="shared" si="19"/>
        <v>10.406117647058823</v>
      </c>
      <c r="M12" s="2">
        <f t="shared" si="20"/>
        <v>0.49775466792720396</v>
      </c>
      <c r="O12" s="4">
        <f t="shared" si="11"/>
        <v>24.818181818181817</v>
      </c>
      <c r="P12" s="6">
        <f t="shared" si="12"/>
        <v>134</v>
      </c>
      <c r="Q12" s="4">
        <f t="shared" si="8"/>
        <v>24.9</v>
      </c>
      <c r="R12" s="3">
        <f t="shared" si="9"/>
        <v>18.15625</v>
      </c>
      <c r="S12" s="1">
        <f t="shared" si="13"/>
        <v>121</v>
      </c>
      <c r="T12" s="4">
        <f t="shared" si="14"/>
        <v>18.2</v>
      </c>
      <c r="U12" s="3">
        <f t="shared" si="15"/>
        <v>10.514617169373549</v>
      </c>
      <c r="V12" s="2">
        <f t="shared" si="16"/>
        <v>0.50034778576396932</v>
      </c>
    </row>
    <row r="13" spans="1:22" x14ac:dyDescent="0.25">
      <c r="B13" s="4">
        <v>10.5</v>
      </c>
      <c r="C13" s="3">
        <f t="shared" si="0"/>
        <v>18.15625</v>
      </c>
      <c r="D13" s="4">
        <v>24.9</v>
      </c>
      <c r="E13" s="3">
        <f t="shared" si="1"/>
        <v>7.3855932203389836</v>
      </c>
      <c r="F13" s="2">
        <f t="shared" si="2"/>
        <v>0.28915662650602414</v>
      </c>
      <c r="G13" s="2">
        <f t="shared" si="3"/>
        <v>3.458333333333333</v>
      </c>
      <c r="H13" s="3">
        <f t="shared" si="10"/>
        <v>1.0024096385542169</v>
      </c>
      <c r="I13" s="4">
        <v>18.2</v>
      </c>
      <c r="J13" s="2">
        <f t="shared" si="17"/>
        <v>0.28866218409459776</v>
      </c>
      <c r="K13" s="2">
        <f t="shared" si="18"/>
        <v>3.4642570281124492</v>
      </c>
      <c r="L13" s="3">
        <f t="shared" si="19"/>
        <v>10.514617169373549</v>
      </c>
      <c r="M13" s="2">
        <f t="shared" si="20"/>
        <v>0.50034778576396932</v>
      </c>
      <c r="O13" s="4">
        <f t="shared" si="11"/>
        <v>24.818181818181817</v>
      </c>
      <c r="P13" s="6">
        <f t="shared" si="12"/>
        <v>134</v>
      </c>
      <c r="Q13" s="4">
        <f t="shared" si="8"/>
        <v>24.9</v>
      </c>
      <c r="R13" s="3">
        <f t="shared" si="9"/>
        <v>18.15625</v>
      </c>
      <c r="S13" s="1">
        <f t="shared" si="13"/>
        <v>121</v>
      </c>
      <c r="T13" s="4">
        <f t="shared" si="14"/>
        <v>18.2</v>
      </c>
      <c r="U13" s="3">
        <f t="shared" si="15"/>
        <v>10.514617169373549</v>
      </c>
      <c r="V13" s="2">
        <f t="shared" si="16"/>
        <v>0.50034778576396932</v>
      </c>
    </row>
    <row r="14" spans="1:22" x14ac:dyDescent="0.25">
      <c r="B14" s="4">
        <v>10.7</v>
      </c>
      <c r="C14" s="3">
        <f t="shared" si="0"/>
        <v>18.762676056338023</v>
      </c>
      <c r="D14" s="4">
        <v>24.9</v>
      </c>
      <c r="E14" s="3">
        <f t="shared" si="1"/>
        <v>7.483988764044943</v>
      </c>
      <c r="F14" s="2">
        <f t="shared" si="2"/>
        <v>0.28514056224899598</v>
      </c>
      <c r="G14" s="2">
        <f t="shared" si="3"/>
        <v>3.507042253521127</v>
      </c>
      <c r="H14" s="3">
        <f t="shared" si="10"/>
        <v>0.98848728246318607</v>
      </c>
      <c r="I14" s="4">
        <v>18.7</v>
      </c>
      <c r="J14" s="2">
        <f t="shared" si="17"/>
        <v>0.28582309714101806</v>
      </c>
      <c r="K14" s="2">
        <f t="shared" si="18"/>
        <v>3.4986675674661263</v>
      </c>
      <c r="L14" s="3">
        <f t="shared" si="19"/>
        <v>10.679587155963304</v>
      </c>
      <c r="M14" s="2">
        <f t="shared" si="20"/>
        <v>0.49952260902215312</v>
      </c>
      <c r="O14" s="4">
        <f t="shared" si="11"/>
        <v>25.290909090909086</v>
      </c>
      <c r="P14" s="6">
        <f t="shared" si="12"/>
        <v>135</v>
      </c>
      <c r="Q14" s="4">
        <f t="shared" si="8"/>
        <v>25.5</v>
      </c>
      <c r="R14" s="3">
        <f t="shared" si="9"/>
        <v>18.435810810810807</v>
      </c>
      <c r="S14" s="1">
        <f t="shared" si="13"/>
        <v>122</v>
      </c>
      <c r="T14" s="4">
        <f t="shared" si="14"/>
        <v>18.7</v>
      </c>
      <c r="U14" s="3">
        <f t="shared" si="15"/>
        <v>10.78846153846154</v>
      </c>
      <c r="V14" s="2">
        <f t="shared" si="16"/>
        <v>0.50205834974046903</v>
      </c>
    </row>
    <row r="15" spans="1:22" x14ac:dyDescent="0.25">
      <c r="B15" s="4">
        <v>10.7</v>
      </c>
      <c r="C15" s="3">
        <f t="shared" si="0"/>
        <v>18.435810810810807</v>
      </c>
      <c r="D15" s="4">
        <v>25.5</v>
      </c>
      <c r="E15" s="3">
        <f t="shared" si="1"/>
        <v>7.5372928176795577</v>
      </c>
      <c r="F15" s="2">
        <f t="shared" si="2"/>
        <v>0.29019607843137257</v>
      </c>
      <c r="G15" s="2">
        <f t="shared" si="3"/>
        <v>3.4459459459459456</v>
      </c>
      <c r="H15" s="3">
        <f t="shared" si="10"/>
        <v>1.006013071895425</v>
      </c>
      <c r="I15" s="4">
        <v>18.2</v>
      </c>
      <c r="J15" s="2">
        <f t="shared" si="17"/>
        <v>0.29285491955478754</v>
      </c>
      <c r="K15" s="2">
        <f t="shared" si="18"/>
        <v>3.4146600696353309</v>
      </c>
      <c r="L15" s="3">
        <f t="shared" si="19"/>
        <v>10.620137299771168</v>
      </c>
      <c r="M15" s="2">
        <f t="shared" si="20"/>
        <v>0.49812705942963859</v>
      </c>
      <c r="O15" s="4">
        <f t="shared" si="11"/>
        <v>25.290909090909086</v>
      </c>
      <c r="P15" s="6">
        <f t="shared" si="12"/>
        <v>135</v>
      </c>
      <c r="Q15" s="4">
        <f t="shared" si="8"/>
        <v>25.5</v>
      </c>
      <c r="R15" s="3">
        <f t="shared" si="9"/>
        <v>18.435810810810807</v>
      </c>
      <c r="S15" s="1">
        <f t="shared" si="13"/>
        <v>122</v>
      </c>
      <c r="T15" s="4">
        <f t="shared" si="14"/>
        <v>18.7</v>
      </c>
      <c r="U15" s="3">
        <f t="shared" si="15"/>
        <v>10.78846153846154</v>
      </c>
      <c r="V15" s="2">
        <f t="shared" si="16"/>
        <v>0.50205834974046903</v>
      </c>
    </row>
    <row r="16" spans="1:22" x14ac:dyDescent="0.25">
      <c r="B16" s="4">
        <v>11</v>
      </c>
      <c r="C16" s="3">
        <f t="shared" si="0"/>
        <v>19.344827586206897</v>
      </c>
      <c r="D16" s="4">
        <v>25.5</v>
      </c>
      <c r="E16" s="3">
        <f t="shared" si="1"/>
        <v>7.6849315068493151</v>
      </c>
      <c r="F16" s="2">
        <f t="shared" si="2"/>
        <v>0.28431372549019607</v>
      </c>
      <c r="G16" s="2">
        <f t="shared" si="3"/>
        <v>3.5172413793103448</v>
      </c>
      <c r="H16" s="3">
        <f t="shared" si="10"/>
        <v>0.98562091503267979</v>
      </c>
      <c r="I16" s="4">
        <v>19.100000000000001</v>
      </c>
      <c r="J16" s="2">
        <f t="shared" si="17"/>
        <v>0.28691249424640719</v>
      </c>
      <c r="K16" s="2">
        <f t="shared" si="18"/>
        <v>3.4853832442067736</v>
      </c>
      <c r="L16" s="3">
        <f t="shared" si="19"/>
        <v>10.920403587443946</v>
      </c>
      <c r="M16" s="2">
        <f t="shared" si="20"/>
        <v>0.4981844218278525</v>
      </c>
      <c r="O16" s="4">
        <f t="shared" si="11"/>
        <v>25.999999999999996</v>
      </c>
      <c r="P16" s="6">
        <f t="shared" si="12"/>
        <v>136</v>
      </c>
      <c r="Q16" s="4">
        <f t="shared" si="8"/>
        <v>26.1</v>
      </c>
      <c r="R16" s="3">
        <f t="shared" si="9"/>
        <v>19.013245033112582</v>
      </c>
      <c r="S16" s="1">
        <f t="shared" si="13"/>
        <v>123</v>
      </c>
      <c r="T16" s="4">
        <f t="shared" si="14"/>
        <v>19.100000000000001</v>
      </c>
      <c r="U16" s="3">
        <f t="shared" si="15"/>
        <v>11.028982300884957</v>
      </c>
      <c r="V16" s="2">
        <f t="shared" si="16"/>
        <v>0.50065782205662301</v>
      </c>
    </row>
    <row r="17" spans="1:22" x14ac:dyDescent="0.25">
      <c r="B17" s="4">
        <v>11</v>
      </c>
      <c r="C17" s="3">
        <f t="shared" si="0"/>
        <v>19.013245033112582</v>
      </c>
      <c r="D17" s="4">
        <v>26.1</v>
      </c>
      <c r="E17" s="3">
        <f t="shared" si="1"/>
        <v>7.7385444743935317</v>
      </c>
      <c r="F17" s="2">
        <f t="shared" si="2"/>
        <v>0.28927203065134099</v>
      </c>
      <c r="G17" s="2">
        <f t="shared" si="3"/>
        <v>3.4569536423841059</v>
      </c>
      <c r="H17" s="3">
        <f t="shared" si="10"/>
        <v>1.0028097062579822</v>
      </c>
      <c r="I17" s="4">
        <v>19.100000000000001</v>
      </c>
      <c r="J17" s="2">
        <f t="shared" si="17"/>
        <v>0.28833696558234828</v>
      </c>
      <c r="K17" s="2">
        <f t="shared" si="18"/>
        <v>3.4681644026471612</v>
      </c>
      <c r="L17" s="3">
        <f t="shared" si="19"/>
        <v>11.028982300884957</v>
      </c>
      <c r="M17" s="2">
        <f t="shared" si="20"/>
        <v>0.50065782205662301</v>
      </c>
      <c r="O17" s="4">
        <f t="shared" si="11"/>
        <v>25.999999999999996</v>
      </c>
      <c r="P17" s="6">
        <f t="shared" si="12"/>
        <v>136</v>
      </c>
      <c r="Q17" s="4">
        <f t="shared" si="8"/>
        <v>26.1</v>
      </c>
      <c r="R17" s="3">
        <f t="shared" si="9"/>
        <v>19.013245033112582</v>
      </c>
      <c r="S17" s="1">
        <f t="shared" si="13"/>
        <v>123</v>
      </c>
      <c r="T17" s="4">
        <f t="shared" si="14"/>
        <v>19.100000000000001</v>
      </c>
      <c r="U17" s="3">
        <f t="shared" si="15"/>
        <v>11.028982300884957</v>
      </c>
      <c r="V17" s="2">
        <f t="shared" si="16"/>
        <v>0.50065782205662301</v>
      </c>
    </row>
    <row r="18" spans="1:22" x14ac:dyDescent="0.25">
      <c r="A18" s="21" t="s">
        <v>12</v>
      </c>
      <c r="B18" s="8">
        <v>11.3</v>
      </c>
      <c r="C18" s="9">
        <f t="shared" si="0"/>
        <v>19.591558441558444</v>
      </c>
      <c r="D18" s="8">
        <v>26.7</v>
      </c>
      <c r="E18" s="9">
        <f t="shared" si="1"/>
        <v>7.9397368421052628</v>
      </c>
      <c r="F18" s="10">
        <f t="shared" si="2"/>
        <v>0.28838951310861421</v>
      </c>
      <c r="G18" s="10">
        <f t="shared" si="3"/>
        <v>3.4675324675324677</v>
      </c>
      <c r="H18" s="9">
        <f t="shared" si="10"/>
        <v>0.99975031210986265</v>
      </c>
      <c r="I18" s="8">
        <v>19.600000000000001</v>
      </c>
      <c r="J18" s="10">
        <f t="shared" si="17"/>
        <v>0.28830111513506795</v>
      </c>
      <c r="K18" s="10">
        <f t="shared" si="18"/>
        <v>3.468595671340029</v>
      </c>
      <c r="L18" s="9">
        <f t="shared" si="19"/>
        <v>11.302807775377971</v>
      </c>
      <c r="M18" s="10">
        <f t="shared" si="20"/>
        <v>0.50006211120772859</v>
      </c>
      <c r="N18" s="7"/>
      <c r="O18" s="8">
        <f t="shared" si="11"/>
        <v>26.709090909090907</v>
      </c>
      <c r="P18" s="12">
        <f t="shared" si="12"/>
        <v>137</v>
      </c>
      <c r="Q18" s="8">
        <f t="shared" si="8"/>
        <v>26.7</v>
      </c>
      <c r="R18" s="9">
        <f t="shared" si="9"/>
        <v>19.591558441558444</v>
      </c>
      <c r="S18" s="13">
        <f t="shared" si="13"/>
        <v>124</v>
      </c>
      <c r="T18" s="8">
        <f t="shared" si="14"/>
        <v>19.600000000000001</v>
      </c>
      <c r="U18" s="9">
        <f t="shared" si="15"/>
        <v>11.302807775377971</v>
      </c>
      <c r="V18" s="10">
        <f t="shared" si="16"/>
        <v>0.50006211120772859</v>
      </c>
    </row>
    <row r="19" spans="1:22" x14ac:dyDescent="0.25">
      <c r="B19" s="4">
        <v>11.3</v>
      </c>
      <c r="C19" s="3">
        <f t="shared" si="0"/>
        <v>19.231055900621119</v>
      </c>
      <c r="D19" s="4">
        <v>27.4</v>
      </c>
      <c r="E19" s="3">
        <f t="shared" si="1"/>
        <v>8.0005167958656322</v>
      </c>
      <c r="F19" s="2">
        <f t="shared" si="2"/>
        <v>0.29379562043795615</v>
      </c>
      <c r="G19" s="2">
        <f t="shared" si="3"/>
        <v>3.4037267080745348</v>
      </c>
      <c r="H19" s="3">
        <f t="shared" si="10"/>
        <v>1.0184914841849146</v>
      </c>
      <c r="I19" s="4">
        <v>19.100000000000001</v>
      </c>
      <c r="J19" s="2">
        <f t="shared" si="17"/>
        <v>0.29521639222341933</v>
      </c>
      <c r="K19" s="2">
        <f t="shared" si="18"/>
        <v>3.3873457786964671</v>
      </c>
      <c r="L19" s="3">
        <f t="shared" si="19"/>
        <v>11.25462365591398</v>
      </c>
      <c r="M19" s="2">
        <f t="shared" si="20"/>
        <v>0.49899407889091241</v>
      </c>
      <c r="O19" s="4">
        <f t="shared" si="11"/>
        <v>26.709090909090907</v>
      </c>
      <c r="P19" s="6">
        <f t="shared" si="12"/>
        <v>137</v>
      </c>
      <c r="Q19" s="4">
        <f t="shared" si="8"/>
        <v>26.7</v>
      </c>
      <c r="R19" s="3">
        <f t="shared" si="9"/>
        <v>19.591558441558444</v>
      </c>
      <c r="S19" s="1">
        <f t="shared" si="13"/>
        <v>124</v>
      </c>
      <c r="T19" s="4">
        <f t="shared" si="14"/>
        <v>19.600000000000001</v>
      </c>
      <c r="U19" s="3">
        <f t="shared" si="15"/>
        <v>11.302807775377971</v>
      </c>
      <c r="V19" s="2">
        <f t="shared" si="16"/>
        <v>0.50006211120772859</v>
      </c>
    </row>
    <row r="20" spans="1:22" x14ac:dyDescent="0.25">
      <c r="B20" s="4">
        <v>11.5</v>
      </c>
      <c r="C20" s="3">
        <f t="shared" si="0"/>
        <v>20.200657894736842</v>
      </c>
      <c r="D20" s="4">
        <v>26.7</v>
      </c>
      <c r="E20" s="3">
        <f t="shared" si="1"/>
        <v>8.0379581151832458</v>
      </c>
      <c r="F20" s="2">
        <f t="shared" si="2"/>
        <v>0.28464419475655434</v>
      </c>
      <c r="G20" s="2">
        <f t="shared" si="3"/>
        <v>3.5131578947368416</v>
      </c>
      <c r="H20" s="3">
        <f t="shared" si="10"/>
        <v>0.98676654182272172</v>
      </c>
      <c r="I20" s="4">
        <v>20</v>
      </c>
      <c r="J20" s="2">
        <f t="shared" si="17"/>
        <v>0.28668129405723358</v>
      </c>
      <c r="K20" s="2">
        <f t="shared" si="18"/>
        <v>3.4881941051945935</v>
      </c>
      <c r="L20" s="3">
        <f t="shared" si="19"/>
        <v>11.434689507494648</v>
      </c>
      <c r="M20" s="2">
        <f t="shared" si="20"/>
        <v>0.49857616357779755</v>
      </c>
      <c r="O20" s="4">
        <f t="shared" si="11"/>
        <v>27.18181818181818</v>
      </c>
      <c r="P20" s="6">
        <f t="shared" si="12"/>
        <v>138</v>
      </c>
      <c r="Q20" s="4">
        <f t="shared" si="8"/>
        <v>27.4</v>
      </c>
      <c r="R20" s="3">
        <f t="shared" si="9"/>
        <v>19.817610062893085</v>
      </c>
      <c r="S20" s="1">
        <f t="shared" si="13"/>
        <v>125</v>
      </c>
      <c r="T20" s="4">
        <f t="shared" si="14"/>
        <v>20</v>
      </c>
      <c r="U20" s="3">
        <f t="shared" si="15"/>
        <v>11.561181434599156</v>
      </c>
      <c r="V20" s="2">
        <f t="shared" si="16"/>
        <v>0.50132650260726375</v>
      </c>
    </row>
    <row r="21" spans="1:22" x14ac:dyDescent="0.25">
      <c r="B21" s="4">
        <v>11.5</v>
      </c>
      <c r="C21" s="3">
        <f t="shared" si="0"/>
        <v>19.817610062893085</v>
      </c>
      <c r="D21" s="4">
        <v>27.4</v>
      </c>
      <c r="E21" s="3">
        <f t="shared" si="1"/>
        <v>8.1002570694087392</v>
      </c>
      <c r="F21" s="2">
        <f t="shared" si="2"/>
        <v>0.2901459854014598</v>
      </c>
      <c r="G21" s="2">
        <f t="shared" si="3"/>
        <v>3.4465408805031452</v>
      </c>
      <c r="H21" s="3">
        <f t="shared" si="10"/>
        <v>1.0058394160583941</v>
      </c>
      <c r="I21" s="4">
        <v>19.600000000000001</v>
      </c>
      <c r="J21" s="2">
        <f t="shared" si="17"/>
        <v>0.2924253391985448</v>
      </c>
      <c r="K21" s="2">
        <f t="shared" si="18"/>
        <v>3.4196762932402418</v>
      </c>
      <c r="L21" s="3">
        <f t="shared" si="19"/>
        <v>11.426382978723405</v>
      </c>
      <c r="M21" s="2">
        <f t="shared" si="20"/>
        <v>0.49839449115578083</v>
      </c>
      <c r="O21" s="4">
        <f t="shared" si="11"/>
        <v>27.18181818181818</v>
      </c>
      <c r="P21" s="6">
        <f t="shared" si="12"/>
        <v>138</v>
      </c>
      <c r="Q21" s="4">
        <f t="shared" si="8"/>
        <v>27.4</v>
      </c>
      <c r="R21" s="3">
        <f t="shared" si="9"/>
        <v>19.817610062893085</v>
      </c>
      <c r="S21" s="1">
        <f t="shared" si="13"/>
        <v>125</v>
      </c>
      <c r="T21" s="4">
        <f t="shared" si="14"/>
        <v>20</v>
      </c>
      <c r="U21" s="3">
        <f t="shared" si="15"/>
        <v>11.561181434599156</v>
      </c>
      <c r="V21" s="2">
        <f t="shared" si="16"/>
        <v>0.50132650260726375</v>
      </c>
    </row>
    <row r="22" spans="1:22" x14ac:dyDescent="0.25">
      <c r="B22" s="4">
        <v>11.8</v>
      </c>
      <c r="C22" s="3">
        <f t="shared" si="0"/>
        <v>20.725641025641028</v>
      </c>
      <c r="D22" s="4">
        <v>27.4</v>
      </c>
      <c r="E22" s="3">
        <f t="shared" si="1"/>
        <v>8.2479591836734691</v>
      </c>
      <c r="F22" s="2">
        <f t="shared" si="2"/>
        <v>0.28467153284671531</v>
      </c>
      <c r="G22" s="2">
        <f t="shared" si="3"/>
        <v>3.5128205128205132</v>
      </c>
      <c r="H22" s="3">
        <f t="shared" si="10"/>
        <v>0.98686131386861309</v>
      </c>
      <c r="I22" s="4">
        <v>20.5</v>
      </c>
      <c r="J22" s="2">
        <f t="shared" si="17"/>
        <v>0.2869059028147517</v>
      </c>
      <c r="K22" s="2">
        <f t="shared" si="18"/>
        <v>3.4854633180749723</v>
      </c>
      <c r="L22" s="3">
        <f t="shared" si="19"/>
        <v>11.726513569937369</v>
      </c>
      <c r="M22" s="2">
        <f t="shared" si="20"/>
        <v>0.49843822099172963</v>
      </c>
      <c r="O22" s="4">
        <f t="shared" si="11"/>
        <v>27.890909090909091</v>
      </c>
      <c r="P22" s="6">
        <f t="shared" si="12"/>
        <v>139</v>
      </c>
      <c r="Q22" s="4">
        <f t="shared" si="8"/>
        <v>28</v>
      </c>
      <c r="R22" s="3">
        <f t="shared" si="9"/>
        <v>20.395061728395063</v>
      </c>
      <c r="S22" s="1">
        <f t="shared" si="13"/>
        <v>126</v>
      </c>
      <c r="T22" s="4">
        <f t="shared" si="14"/>
        <v>20.5</v>
      </c>
      <c r="U22" s="3">
        <f t="shared" si="15"/>
        <v>11.835051546391753</v>
      </c>
      <c r="V22" s="2">
        <f t="shared" si="16"/>
        <v>0.50074151618250018</v>
      </c>
    </row>
    <row r="23" spans="1:22" x14ac:dyDescent="0.25">
      <c r="B23" s="4">
        <v>11.8</v>
      </c>
      <c r="C23" s="3">
        <f t="shared" si="0"/>
        <v>20.395061728395063</v>
      </c>
      <c r="D23" s="4">
        <v>28</v>
      </c>
      <c r="E23" s="3">
        <f t="shared" si="1"/>
        <v>8.3015075376884422</v>
      </c>
      <c r="F23" s="2">
        <f t="shared" si="2"/>
        <v>0.28928571428571426</v>
      </c>
      <c r="G23" s="2">
        <f t="shared" si="3"/>
        <v>3.4567901234567904</v>
      </c>
      <c r="H23" s="3">
        <f t="shared" si="10"/>
        <v>1.0028571428571429</v>
      </c>
      <c r="I23" s="4">
        <v>20.5</v>
      </c>
      <c r="J23" s="2">
        <f t="shared" si="17"/>
        <v>0.28823170199773179</v>
      </c>
      <c r="K23" s="2">
        <f t="shared" si="18"/>
        <v>3.4694309927360778</v>
      </c>
      <c r="L23" s="3">
        <f t="shared" si="19"/>
        <v>11.835051546391753</v>
      </c>
      <c r="M23" s="2">
        <f t="shared" si="20"/>
        <v>0.50074151618250018</v>
      </c>
      <c r="O23" s="4">
        <f t="shared" si="11"/>
        <v>27.890909090909091</v>
      </c>
      <c r="P23" s="6">
        <f t="shared" si="12"/>
        <v>139</v>
      </c>
      <c r="Q23" s="4">
        <f t="shared" si="8"/>
        <v>28</v>
      </c>
      <c r="R23" s="3">
        <f t="shared" si="9"/>
        <v>20.395061728395063</v>
      </c>
      <c r="S23" s="1">
        <f t="shared" si="13"/>
        <v>126</v>
      </c>
      <c r="T23" s="4">
        <f t="shared" si="14"/>
        <v>20.5</v>
      </c>
      <c r="U23" s="3">
        <f t="shared" si="15"/>
        <v>11.835051546391753</v>
      </c>
      <c r="V23" s="2">
        <f t="shared" si="16"/>
        <v>0.50074151618250018</v>
      </c>
    </row>
    <row r="24" spans="1:22" x14ac:dyDescent="0.25">
      <c r="B24" s="4">
        <v>12.1</v>
      </c>
      <c r="C24" s="3">
        <f t="shared" si="0"/>
        <v>21.308176100628931</v>
      </c>
      <c r="D24" s="4">
        <v>28</v>
      </c>
      <c r="E24" s="3">
        <f t="shared" si="1"/>
        <v>8.4488778054862834</v>
      </c>
      <c r="F24" s="2">
        <f t="shared" si="2"/>
        <v>0.28392857142857142</v>
      </c>
      <c r="G24" s="2">
        <f t="shared" si="3"/>
        <v>3.5220125786163523</v>
      </c>
      <c r="H24" s="3">
        <f t="shared" si="10"/>
        <v>0.98428571428571432</v>
      </c>
      <c r="I24" s="4">
        <v>21.5</v>
      </c>
      <c r="J24" s="2">
        <f t="shared" si="17"/>
        <v>0.2821099962529664</v>
      </c>
      <c r="K24" s="2">
        <f t="shared" si="18"/>
        <v>3.5447166469893743</v>
      </c>
      <c r="L24" s="3">
        <f t="shared" si="19"/>
        <v>12.161616161616163</v>
      </c>
      <c r="M24" s="2">
        <f t="shared" si="20"/>
        <v>0.50126982805279163</v>
      </c>
      <c r="O24" s="4">
        <f t="shared" si="11"/>
        <v>28.599999999999994</v>
      </c>
      <c r="P24" s="6">
        <f t="shared" si="12"/>
        <v>140</v>
      </c>
      <c r="Q24" s="4">
        <f t="shared" si="8"/>
        <v>28.7</v>
      </c>
      <c r="R24" s="3">
        <f t="shared" si="9"/>
        <v>20.919879518072289</v>
      </c>
      <c r="S24" s="1">
        <f t="shared" si="13"/>
        <v>127</v>
      </c>
      <c r="T24" s="4">
        <f t="shared" si="14"/>
        <v>21</v>
      </c>
      <c r="U24" s="3">
        <f t="shared" si="15"/>
        <v>12.126760563380284</v>
      </c>
      <c r="V24" s="2">
        <f t="shared" si="16"/>
        <v>0.50055229347130992</v>
      </c>
    </row>
    <row r="25" spans="1:22" x14ac:dyDescent="0.25">
      <c r="B25" s="4">
        <v>12.1</v>
      </c>
      <c r="C25" s="3">
        <f t="shared" si="0"/>
        <v>20.919879518072289</v>
      </c>
      <c r="D25" s="4">
        <v>28.7</v>
      </c>
      <c r="E25" s="3">
        <f t="shared" si="1"/>
        <v>8.5115196078431374</v>
      </c>
      <c r="F25" s="2">
        <f t="shared" si="2"/>
        <v>0.28919860627177701</v>
      </c>
      <c r="G25" s="2">
        <f t="shared" si="3"/>
        <v>3.4578313253012047</v>
      </c>
      <c r="H25" s="3">
        <f t="shared" si="10"/>
        <v>1.002555168408827</v>
      </c>
      <c r="I25" s="4">
        <v>21</v>
      </c>
      <c r="J25" s="2">
        <f t="shared" si="17"/>
        <v>0.28841346433346898</v>
      </c>
      <c r="K25" s="2">
        <f t="shared" si="18"/>
        <v>3.4672445071558156</v>
      </c>
      <c r="L25" s="3">
        <f t="shared" si="19"/>
        <v>12.126760563380284</v>
      </c>
      <c r="M25" s="2">
        <f t="shared" si="20"/>
        <v>0.50055229347130992</v>
      </c>
      <c r="O25" s="4">
        <f t="shared" si="11"/>
        <v>28.599999999999994</v>
      </c>
      <c r="P25" s="6">
        <f t="shared" si="12"/>
        <v>140</v>
      </c>
      <c r="Q25" s="4">
        <f t="shared" si="8"/>
        <v>28.7</v>
      </c>
      <c r="R25" s="3">
        <f t="shared" si="9"/>
        <v>20.919879518072289</v>
      </c>
      <c r="S25" s="1">
        <f t="shared" si="13"/>
        <v>127</v>
      </c>
      <c r="T25" s="4">
        <f t="shared" si="14"/>
        <v>21</v>
      </c>
      <c r="U25" s="3">
        <f t="shared" si="15"/>
        <v>12.126760563380284</v>
      </c>
      <c r="V25" s="2">
        <f t="shared" si="16"/>
        <v>0.50055229347130992</v>
      </c>
    </row>
    <row r="26" spans="1:22" x14ac:dyDescent="0.25">
      <c r="B26" s="4">
        <v>12.4</v>
      </c>
      <c r="C26" s="3">
        <f t="shared" si="0"/>
        <v>21.833128834355829</v>
      </c>
      <c r="D26" s="4">
        <v>28.7</v>
      </c>
      <c r="E26" s="3">
        <f t="shared" si="1"/>
        <v>8.6588807785888076</v>
      </c>
      <c r="F26" s="2">
        <f t="shared" si="2"/>
        <v>0.28397212543554007</v>
      </c>
      <c r="G26" s="2">
        <f t="shared" si="3"/>
        <v>3.5214723926380369</v>
      </c>
      <c r="H26" s="3">
        <f t="shared" si="10"/>
        <v>0.98443670150987228</v>
      </c>
      <c r="I26" s="4">
        <v>21.5</v>
      </c>
      <c r="J26" s="2">
        <f t="shared" si="17"/>
        <v>0.28710882350568356</v>
      </c>
      <c r="K26" s="2">
        <f t="shared" si="18"/>
        <v>3.482999887602563</v>
      </c>
      <c r="L26" s="3">
        <f t="shared" si="19"/>
        <v>12.29183266932271</v>
      </c>
      <c r="M26" s="2">
        <f t="shared" si="20"/>
        <v>0.49780965365904822</v>
      </c>
      <c r="O26" s="4">
        <f t="shared" si="11"/>
        <v>29.309090909090905</v>
      </c>
      <c r="P26" s="6">
        <f t="shared" si="12"/>
        <v>141</v>
      </c>
      <c r="Q26" s="4">
        <f t="shared" si="8"/>
        <v>29.4</v>
      </c>
      <c r="R26" s="3">
        <f t="shared" si="9"/>
        <v>21.444705882352945</v>
      </c>
      <c r="S26" s="1">
        <f t="shared" si="13"/>
        <v>128</v>
      </c>
      <c r="T26" s="4">
        <f t="shared" si="14"/>
        <v>21.5</v>
      </c>
      <c r="U26" s="3">
        <f t="shared" si="15"/>
        <v>12.418467583497051</v>
      </c>
      <c r="V26" s="2">
        <f t="shared" si="16"/>
        <v>0.50037205325902812</v>
      </c>
    </row>
    <row r="27" spans="1:22" x14ac:dyDescent="0.25">
      <c r="B27" s="4">
        <v>12.4</v>
      </c>
      <c r="C27" s="3">
        <f t="shared" si="0"/>
        <v>21.444705882352945</v>
      </c>
      <c r="D27" s="4">
        <v>29.4</v>
      </c>
      <c r="E27" s="3">
        <f t="shared" si="1"/>
        <v>8.7215311004784688</v>
      </c>
      <c r="F27" s="2">
        <f t="shared" si="2"/>
        <v>0.28911564625850333</v>
      </c>
      <c r="G27" s="2">
        <f t="shared" si="3"/>
        <v>3.4588235294117653</v>
      </c>
      <c r="H27" s="3">
        <f t="shared" si="10"/>
        <v>1.0022675736961451</v>
      </c>
      <c r="I27" s="4">
        <v>21.5</v>
      </c>
      <c r="J27" s="2">
        <f t="shared" si="17"/>
        <v>0.28858667257729997</v>
      </c>
      <c r="K27" s="2">
        <f t="shared" si="18"/>
        <v>3.4651634847487385</v>
      </c>
      <c r="L27" s="3">
        <f t="shared" si="19"/>
        <v>12.418467583497051</v>
      </c>
      <c r="M27" s="2">
        <f t="shared" si="20"/>
        <v>0.50037205325902812</v>
      </c>
      <c r="O27" s="4">
        <f t="shared" si="11"/>
        <v>29.309090909090905</v>
      </c>
      <c r="P27" s="6">
        <f t="shared" si="12"/>
        <v>141</v>
      </c>
      <c r="Q27" s="4">
        <f t="shared" si="8"/>
        <v>29.4</v>
      </c>
      <c r="R27" s="3">
        <f t="shared" si="9"/>
        <v>21.444705882352945</v>
      </c>
      <c r="S27" s="1">
        <f t="shared" si="13"/>
        <v>128</v>
      </c>
      <c r="T27" s="4">
        <f t="shared" si="14"/>
        <v>21.5</v>
      </c>
      <c r="U27" s="3">
        <f t="shared" si="15"/>
        <v>12.418467583497051</v>
      </c>
      <c r="V27" s="2">
        <f t="shared" si="16"/>
        <v>0.50037205325902812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6145-1447-455C-857E-1A6ADE88FFDE}">
  <dimension ref="A1:V27"/>
  <sheetViews>
    <sheetView workbookViewId="0">
      <selection sqref="A1:A1048576"/>
    </sheetView>
  </sheetViews>
  <sheetFormatPr defaultRowHeight="15" x14ac:dyDescent="0.25"/>
  <cols>
    <col min="1" max="1" width="9.140625" style="21"/>
    <col min="5" max="5" width="9.85546875" customWidth="1"/>
    <col min="12" max="12" width="10.5703125" customWidth="1"/>
    <col min="21" max="21" width="10.28515625" customWidth="1"/>
    <col min="22" max="22" width="11.85546875" customWidth="1"/>
  </cols>
  <sheetData>
    <row r="1" spans="1:22" x14ac:dyDescent="0.25">
      <c r="B1" t="s">
        <v>45</v>
      </c>
      <c r="C1" t="s">
        <v>46</v>
      </c>
      <c r="E1" t="s">
        <v>49</v>
      </c>
    </row>
    <row r="2" spans="1:22" x14ac:dyDescent="0.25">
      <c r="A2" s="22"/>
      <c r="B2" s="1">
        <v>10</v>
      </c>
      <c r="C2" s="1">
        <v>5</v>
      </c>
      <c r="D2" s="1"/>
      <c r="E2" s="1">
        <v>13</v>
      </c>
      <c r="F2" s="1" t="s">
        <v>5</v>
      </c>
      <c r="G2" s="1" t="s">
        <v>6</v>
      </c>
      <c r="H2" s="1" t="s">
        <v>13</v>
      </c>
      <c r="I2" s="1"/>
      <c r="J2" s="1" t="s">
        <v>5</v>
      </c>
      <c r="K2" s="1" t="s">
        <v>6</v>
      </c>
      <c r="L2" s="1" t="s">
        <v>50</v>
      </c>
      <c r="M2" s="1" t="s">
        <v>9</v>
      </c>
      <c r="U2" s="1" t="s">
        <v>50</v>
      </c>
      <c r="V2" s="1" t="s">
        <v>9</v>
      </c>
    </row>
    <row r="3" spans="1:22" x14ac:dyDescent="0.25">
      <c r="A3" s="22" t="s">
        <v>19</v>
      </c>
      <c r="B3" s="1" t="s">
        <v>40</v>
      </c>
      <c r="C3" s="1" t="s">
        <v>34</v>
      </c>
      <c r="D3" s="1" t="s">
        <v>36</v>
      </c>
      <c r="E3" s="1" t="s">
        <v>42</v>
      </c>
      <c r="F3" s="2">
        <f>C2/E2</f>
        <v>0.38461538461538464</v>
      </c>
      <c r="G3" s="1">
        <f>E2/C2</f>
        <v>2.6</v>
      </c>
      <c r="H3" s="3">
        <v>1</v>
      </c>
      <c r="I3" s="1" t="s">
        <v>37</v>
      </c>
      <c r="J3" s="1" t="s">
        <v>22</v>
      </c>
      <c r="K3" s="1" t="s">
        <v>22</v>
      </c>
      <c r="L3" s="1" t="s">
        <v>51</v>
      </c>
      <c r="M3" s="1" t="s">
        <v>8</v>
      </c>
      <c r="O3" s="1" t="s">
        <v>35</v>
      </c>
      <c r="P3" s="1" t="s">
        <v>31</v>
      </c>
      <c r="Q3" s="1" t="s">
        <v>36</v>
      </c>
      <c r="R3" s="1" t="s">
        <v>34</v>
      </c>
      <c r="S3" s="1" t="s">
        <v>32</v>
      </c>
      <c r="T3" s="1" t="s">
        <v>37</v>
      </c>
      <c r="U3" s="1" t="s">
        <v>51</v>
      </c>
      <c r="V3" s="1" t="s">
        <v>25</v>
      </c>
    </row>
    <row r="4" spans="1:22" x14ac:dyDescent="0.25">
      <c r="A4" s="21" t="s">
        <v>12</v>
      </c>
      <c r="B4" s="9">
        <v>9.5299999999999994</v>
      </c>
      <c r="C4" s="9">
        <f t="shared" ref="C4:C27" si="0">1/(1/B4-1/D4)</f>
        <v>12.397726555099462</v>
      </c>
      <c r="D4" s="8">
        <v>41.2</v>
      </c>
      <c r="E4" s="9">
        <f t="shared" ref="E4:E27" si="1">1/(1/B4+1/D4)</f>
        <v>7.7397200867336871</v>
      </c>
      <c r="F4" s="10">
        <f t="shared" ref="F4:F27" si="2">E4/(E4+C4)</f>
        <v>0.38434466019417474</v>
      </c>
      <c r="G4" s="10">
        <f t="shared" ref="G4:G27" si="3">1/F4</f>
        <v>2.6018313861698772</v>
      </c>
      <c r="H4" s="9">
        <f>$G$3/G4</f>
        <v>0.99929611650485428</v>
      </c>
      <c r="I4" s="8">
        <v>12.4</v>
      </c>
      <c r="J4" s="10">
        <f t="shared" ref="J4:J7" si="4">E4/(E4+I4)</f>
        <v>0.38430127397013564</v>
      </c>
      <c r="K4" s="10">
        <f t="shared" ref="K4:K7" si="5">1/J4</f>
        <v>2.6021251235240785</v>
      </c>
      <c r="L4" s="9">
        <f t="shared" ref="L4:L7" si="6">1/(1/I4+1/D4)</f>
        <v>9.531343283582089</v>
      </c>
      <c r="M4" s="10">
        <f t="shared" ref="M4:M8" si="7">L4/(L4+B4)</f>
        <v>0.50003523580584286</v>
      </c>
      <c r="N4" s="7"/>
      <c r="O4" s="8">
        <f>B4/(1-2*$F$3)</f>
        <v>41.296666666666674</v>
      </c>
      <c r="P4" s="12">
        <f>ROUND(96*LOG10(O4),0)</f>
        <v>155</v>
      </c>
      <c r="Q4" s="8">
        <f t="shared" ref="Q4:Q27" si="8">ROUND(10^(P4/96),1)</f>
        <v>41.2</v>
      </c>
      <c r="R4" s="9">
        <f t="shared" ref="R4:R27" si="9">1/(1/B4-1/Q4)</f>
        <v>12.397726555099462</v>
      </c>
      <c r="S4" s="13">
        <f>ROUND(96*LOG10(R4),0)</f>
        <v>105</v>
      </c>
      <c r="T4" s="8">
        <f>ROUND(10^(S4/96),1)</f>
        <v>12.4</v>
      </c>
      <c r="U4" s="9">
        <f>1/(1/T4+1/Q4)</f>
        <v>9.531343283582089</v>
      </c>
      <c r="V4" s="10">
        <f>U4/(U4+B4)</f>
        <v>0.50003523580584286</v>
      </c>
    </row>
    <row r="5" spans="1:22" x14ac:dyDescent="0.25">
      <c r="B5" s="3">
        <v>9.5299999999999994</v>
      </c>
      <c r="C5" s="3">
        <f t="shared" si="0"/>
        <v>12.309947964493416</v>
      </c>
      <c r="D5" s="4">
        <v>42.2</v>
      </c>
      <c r="E5" s="3">
        <f t="shared" si="1"/>
        <v>7.7743282427991485</v>
      </c>
      <c r="F5" s="2">
        <f t="shared" si="2"/>
        <v>0.38708530805687208</v>
      </c>
      <c r="G5" s="2">
        <f t="shared" si="3"/>
        <v>2.5834098561371284</v>
      </c>
      <c r="H5" s="3">
        <f t="shared" ref="H5:H27" si="10">$G$3/G5</f>
        <v>1.0064218009478676</v>
      </c>
      <c r="I5" s="4">
        <v>12.4</v>
      </c>
      <c r="J5" s="2">
        <f t="shared" si="4"/>
        <v>0.38535747754446548</v>
      </c>
      <c r="K5" s="2">
        <f t="shared" si="5"/>
        <v>2.5949931122969123</v>
      </c>
      <c r="L5" s="3">
        <f t="shared" si="6"/>
        <v>9.5838827838827854</v>
      </c>
      <c r="M5" s="2">
        <f t="shared" si="7"/>
        <v>0.50140951957517021</v>
      </c>
      <c r="O5" s="4">
        <f t="shared" ref="O5:O27" si="11">B5/(1-2*$F$3)</f>
        <v>41.296666666666674</v>
      </c>
      <c r="P5" s="6">
        <f t="shared" ref="P5:P27" si="12">ROUND(96*LOG10(O5),0)</f>
        <v>155</v>
      </c>
      <c r="Q5" s="4">
        <f t="shared" si="8"/>
        <v>41.2</v>
      </c>
      <c r="R5" s="3">
        <f t="shared" si="9"/>
        <v>12.397726555099462</v>
      </c>
      <c r="S5" s="1">
        <f t="shared" ref="S5:S27" si="13">ROUND(96*LOG10(R5),0)</f>
        <v>105</v>
      </c>
      <c r="T5" s="4">
        <f t="shared" ref="T5:T27" si="14">ROUND(10^(S5/96),1)</f>
        <v>12.4</v>
      </c>
      <c r="U5" s="3">
        <f t="shared" ref="U5:U27" si="15">1/(1/T5+1/Q5)</f>
        <v>9.531343283582089</v>
      </c>
      <c r="V5" s="2">
        <f t="shared" ref="V5:V27" si="16">U5/(U5+B5)</f>
        <v>0.50003523580584286</v>
      </c>
    </row>
    <row r="6" spans="1:22" x14ac:dyDescent="0.25">
      <c r="B6" s="3">
        <v>9.76</v>
      </c>
      <c r="C6" s="3">
        <f t="shared" si="0"/>
        <v>12.696424167694204</v>
      </c>
      <c r="D6" s="4">
        <v>42.2</v>
      </c>
      <c r="E6" s="3">
        <f t="shared" si="1"/>
        <v>7.9267128560431104</v>
      </c>
      <c r="F6" s="2">
        <f t="shared" si="2"/>
        <v>0.38436018957345974</v>
      </c>
      <c r="G6" s="2">
        <f t="shared" si="3"/>
        <v>2.6017262638717629</v>
      </c>
      <c r="H6" s="3">
        <f t="shared" si="10"/>
        <v>0.99933649289099546</v>
      </c>
      <c r="I6" s="4">
        <v>12.7</v>
      </c>
      <c r="J6" s="2">
        <f t="shared" si="4"/>
        <v>0.38429355716370395</v>
      </c>
      <c r="K6" s="2">
        <f t="shared" si="5"/>
        <v>2.6021773754952995</v>
      </c>
      <c r="L6" s="3">
        <f t="shared" si="6"/>
        <v>9.7621129326047367</v>
      </c>
      <c r="M6" s="2">
        <f t="shared" si="7"/>
        <v>0.50005411639129516</v>
      </c>
      <c r="O6" s="4">
        <f t="shared" si="11"/>
        <v>42.293333333333344</v>
      </c>
      <c r="P6" s="6">
        <f t="shared" si="12"/>
        <v>156</v>
      </c>
      <c r="Q6" s="4">
        <f t="shared" si="8"/>
        <v>42.2</v>
      </c>
      <c r="R6" s="3">
        <f t="shared" si="9"/>
        <v>12.696424167694204</v>
      </c>
      <c r="S6" s="1">
        <f t="shared" si="13"/>
        <v>106</v>
      </c>
      <c r="T6" s="4">
        <f t="shared" si="14"/>
        <v>12.7</v>
      </c>
      <c r="U6" s="3">
        <f t="shared" si="15"/>
        <v>9.7621129326047367</v>
      </c>
      <c r="V6" s="2">
        <f t="shared" si="16"/>
        <v>0.50005411639129516</v>
      </c>
    </row>
    <row r="7" spans="1:22" x14ac:dyDescent="0.25">
      <c r="B7" s="3">
        <v>9.76</v>
      </c>
      <c r="C7" s="3">
        <f t="shared" si="0"/>
        <v>12.608612440191386</v>
      </c>
      <c r="D7" s="4">
        <v>43.2</v>
      </c>
      <c r="E7" s="3">
        <f t="shared" si="1"/>
        <v>7.9613293051359522</v>
      </c>
      <c r="F7" s="2">
        <f t="shared" si="2"/>
        <v>0.38703703703703707</v>
      </c>
      <c r="G7" s="2">
        <f t="shared" si="3"/>
        <v>2.5837320574162677</v>
      </c>
      <c r="H7" s="3">
        <f t="shared" si="10"/>
        <v>1.0062962962962965</v>
      </c>
      <c r="I7" s="4">
        <v>12.7</v>
      </c>
      <c r="J7" s="2">
        <f t="shared" si="4"/>
        <v>0.38532512538566149</v>
      </c>
      <c r="K7" s="2">
        <f t="shared" si="5"/>
        <v>2.5952109896782023</v>
      </c>
      <c r="L7" s="3">
        <f t="shared" si="6"/>
        <v>9.8146690518783544</v>
      </c>
      <c r="M7" s="2">
        <f t="shared" si="7"/>
        <v>0.50139642340142421</v>
      </c>
      <c r="O7" s="4">
        <f t="shared" si="11"/>
        <v>42.293333333333344</v>
      </c>
      <c r="P7" s="6">
        <f t="shared" si="12"/>
        <v>156</v>
      </c>
      <c r="Q7" s="4">
        <f t="shared" si="8"/>
        <v>42.2</v>
      </c>
      <c r="R7" s="3">
        <f t="shared" si="9"/>
        <v>12.696424167694204</v>
      </c>
      <c r="S7" s="1">
        <f t="shared" si="13"/>
        <v>106</v>
      </c>
      <c r="T7" s="4">
        <f t="shared" si="14"/>
        <v>12.7</v>
      </c>
      <c r="U7" s="3">
        <f t="shared" si="15"/>
        <v>9.7621129326047367</v>
      </c>
      <c r="V7" s="2">
        <f t="shared" si="16"/>
        <v>0.50005411639129516</v>
      </c>
    </row>
    <row r="8" spans="1:22" x14ac:dyDescent="0.25">
      <c r="B8" s="4">
        <v>10</v>
      </c>
      <c r="C8" s="3">
        <f t="shared" si="0"/>
        <v>13.012048192771083</v>
      </c>
      <c r="D8" s="4">
        <v>43.2</v>
      </c>
      <c r="E8" s="3">
        <f t="shared" si="1"/>
        <v>8.1203007518797001</v>
      </c>
      <c r="F8" s="2">
        <f t="shared" si="2"/>
        <v>0.3842592592592593</v>
      </c>
      <c r="G8" s="2">
        <f t="shared" si="3"/>
        <v>2.6024096385542168</v>
      </c>
      <c r="H8" s="3">
        <f t="shared" si="10"/>
        <v>0.99907407407407411</v>
      </c>
      <c r="I8" s="4">
        <v>13</v>
      </c>
      <c r="J8" s="2">
        <f>E8/(E8+I8)</f>
        <v>0.38447846208615166</v>
      </c>
      <c r="K8" s="2">
        <f>1/J8</f>
        <v>2.6009259259259259</v>
      </c>
      <c r="L8" s="3">
        <f>1/(1/I8+1/D8)</f>
        <v>9.9928825622775808</v>
      </c>
      <c r="M8" s="2">
        <f t="shared" si="7"/>
        <v>0.49982200071199723</v>
      </c>
      <c r="O8" s="4">
        <f t="shared" si="11"/>
        <v>43.333333333333343</v>
      </c>
      <c r="P8" s="6">
        <f t="shared" si="12"/>
        <v>157</v>
      </c>
      <c r="Q8" s="4">
        <f t="shared" si="8"/>
        <v>43.2</v>
      </c>
      <c r="R8" s="3">
        <f t="shared" si="9"/>
        <v>13.012048192771083</v>
      </c>
      <c r="S8" s="1">
        <f t="shared" si="13"/>
        <v>107</v>
      </c>
      <c r="T8" s="4">
        <f t="shared" si="14"/>
        <v>13</v>
      </c>
      <c r="U8" s="3">
        <f t="shared" si="15"/>
        <v>9.9928825622775808</v>
      </c>
      <c r="V8" s="2">
        <f t="shared" si="16"/>
        <v>0.49982200071199723</v>
      </c>
    </row>
    <row r="9" spans="1:22" x14ac:dyDescent="0.25">
      <c r="B9" s="4">
        <v>10</v>
      </c>
      <c r="C9" s="3">
        <f t="shared" si="0"/>
        <v>12.923976608187134</v>
      </c>
      <c r="D9" s="4">
        <v>44.2</v>
      </c>
      <c r="E9" s="3">
        <f t="shared" si="1"/>
        <v>8.1549815498154974</v>
      </c>
      <c r="F9" s="2">
        <f t="shared" si="2"/>
        <v>0.3868778280542986</v>
      </c>
      <c r="G9" s="2">
        <f t="shared" si="3"/>
        <v>2.5847953216374271</v>
      </c>
      <c r="H9" s="3">
        <f t="shared" si="10"/>
        <v>1.0058823529411764</v>
      </c>
      <c r="I9" s="4">
        <v>13</v>
      </c>
      <c r="J9" s="2">
        <f t="shared" ref="J9:J27" si="17">E9/(E9+I9)</f>
        <v>0.3854875283446712</v>
      </c>
      <c r="K9" s="2">
        <f t="shared" ref="K9:K27" si="18">1/J9</f>
        <v>2.5941176470588236</v>
      </c>
      <c r="L9" s="3">
        <f t="shared" ref="L9:L27" si="19">1/(1/I9+1/D9)</f>
        <v>10.045454545454545</v>
      </c>
      <c r="M9" s="2">
        <f>L9/(L9+B9)</f>
        <v>0.50113378684807253</v>
      </c>
      <c r="O9" s="4">
        <f t="shared" si="11"/>
        <v>43.333333333333343</v>
      </c>
      <c r="P9" s="6">
        <f t="shared" si="12"/>
        <v>157</v>
      </c>
      <c r="Q9" s="4">
        <f t="shared" si="8"/>
        <v>43.2</v>
      </c>
      <c r="R9" s="3">
        <f t="shared" si="9"/>
        <v>13.012048192771083</v>
      </c>
      <c r="S9" s="1">
        <f t="shared" si="13"/>
        <v>107</v>
      </c>
      <c r="T9" s="4">
        <f t="shared" si="14"/>
        <v>13</v>
      </c>
      <c r="U9" s="3">
        <f t="shared" si="15"/>
        <v>9.9928825622775808</v>
      </c>
      <c r="V9" s="2">
        <f t="shared" si="16"/>
        <v>0.49982200071199723</v>
      </c>
    </row>
    <row r="10" spans="1:22" x14ac:dyDescent="0.25">
      <c r="B10" s="4">
        <v>10.199999999999999</v>
      </c>
      <c r="C10" s="3">
        <f t="shared" si="0"/>
        <v>13.259999999999998</v>
      </c>
      <c r="D10" s="4">
        <v>44.2</v>
      </c>
      <c r="E10" s="3">
        <f t="shared" si="1"/>
        <v>8.2874999999999996</v>
      </c>
      <c r="F10" s="2">
        <f t="shared" si="2"/>
        <v>0.38461538461538464</v>
      </c>
      <c r="G10" s="2">
        <f t="shared" si="3"/>
        <v>2.5999999999999996</v>
      </c>
      <c r="H10" s="3">
        <f t="shared" si="10"/>
        <v>1.0000000000000002</v>
      </c>
      <c r="I10" s="4">
        <v>13.3</v>
      </c>
      <c r="J10" s="2">
        <f t="shared" si="17"/>
        <v>0.38390272148233934</v>
      </c>
      <c r="K10" s="2">
        <f t="shared" si="18"/>
        <v>2.6048265460030167</v>
      </c>
      <c r="L10" s="3">
        <f t="shared" si="19"/>
        <v>10.223652173913043</v>
      </c>
      <c r="M10" s="2">
        <f t="shared" ref="M10:M27" si="20">L10/(L10+B10)</f>
        <v>0.5005790387955994</v>
      </c>
      <c r="O10" s="4">
        <f t="shared" si="11"/>
        <v>44.2</v>
      </c>
      <c r="P10" s="6">
        <f t="shared" si="12"/>
        <v>158</v>
      </c>
      <c r="Q10" s="4">
        <f t="shared" si="8"/>
        <v>44.2</v>
      </c>
      <c r="R10" s="3">
        <f t="shared" si="9"/>
        <v>13.259999999999998</v>
      </c>
      <c r="S10" s="1">
        <f t="shared" si="13"/>
        <v>108</v>
      </c>
      <c r="T10" s="4">
        <f t="shared" si="14"/>
        <v>13.3</v>
      </c>
      <c r="U10" s="3">
        <f t="shared" si="15"/>
        <v>10.223652173913043</v>
      </c>
      <c r="V10" s="2">
        <f t="shared" si="16"/>
        <v>0.5005790387955994</v>
      </c>
    </row>
    <row r="11" spans="1:22" x14ac:dyDescent="0.25">
      <c r="B11" s="4">
        <v>10.199999999999999</v>
      </c>
      <c r="C11" s="3">
        <f t="shared" si="0"/>
        <v>13.164102564102562</v>
      </c>
      <c r="D11" s="4">
        <v>45.3</v>
      </c>
      <c r="E11" s="3">
        <f t="shared" si="1"/>
        <v>8.3254054054054052</v>
      </c>
      <c r="F11" s="2">
        <f t="shared" si="2"/>
        <v>0.38741721854304634</v>
      </c>
      <c r="G11" s="2">
        <f t="shared" si="3"/>
        <v>2.5811965811965814</v>
      </c>
      <c r="H11" s="3">
        <f t="shared" si="10"/>
        <v>1.0072847682119206</v>
      </c>
      <c r="I11" s="4">
        <v>13.3</v>
      </c>
      <c r="J11" s="2">
        <f t="shared" si="17"/>
        <v>0.38498262804009298</v>
      </c>
      <c r="K11" s="2">
        <f t="shared" si="18"/>
        <v>2.5975198026230362</v>
      </c>
      <c r="L11" s="3">
        <f t="shared" si="19"/>
        <v>10.281399317406144</v>
      </c>
      <c r="M11" s="2">
        <f t="shared" si="20"/>
        <v>0.50198715224835655</v>
      </c>
      <c r="O11" s="4">
        <f t="shared" si="11"/>
        <v>44.2</v>
      </c>
      <c r="P11" s="6">
        <f t="shared" si="12"/>
        <v>158</v>
      </c>
      <c r="Q11" s="4">
        <f t="shared" si="8"/>
        <v>44.2</v>
      </c>
      <c r="R11" s="3">
        <f t="shared" si="9"/>
        <v>13.259999999999998</v>
      </c>
      <c r="S11" s="1">
        <f t="shared" si="13"/>
        <v>108</v>
      </c>
      <c r="T11" s="4">
        <f t="shared" si="14"/>
        <v>13.3</v>
      </c>
      <c r="U11" s="3">
        <f t="shared" si="15"/>
        <v>10.223652173913043</v>
      </c>
      <c r="V11" s="2">
        <f t="shared" si="16"/>
        <v>0.5005790387955994</v>
      </c>
    </row>
    <row r="12" spans="1:22" x14ac:dyDescent="0.25">
      <c r="B12" s="4">
        <v>10.5</v>
      </c>
      <c r="C12" s="3">
        <f t="shared" si="0"/>
        <v>13.668103448275863</v>
      </c>
      <c r="D12" s="4">
        <v>45.3</v>
      </c>
      <c r="E12" s="3">
        <f t="shared" si="1"/>
        <v>8.5241935483870979</v>
      </c>
      <c r="F12" s="2">
        <f t="shared" si="2"/>
        <v>0.38410596026490068</v>
      </c>
      <c r="G12" s="2">
        <f t="shared" si="3"/>
        <v>2.603448275862069</v>
      </c>
      <c r="H12" s="3">
        <f t="shared" si="10"/>
        <v>0.99867549668874178</v>
      </c>
      <c r="I12" s="4">
        <v>13.7</v>
      </c>
      <c r="J12" s="2">
        <f t="shared" si="17"/>
        <v>0.38355468466507003</v>
      </c>
      <c r="K12" s="2">
        <f t="shared" si="18"/>
        <v>2.6071901608325447</v>
      </c>
      <c r="L12" s="3">
        <f t="shared" si="19"/>
        <v>10.518813559322032</v>
      </c>
      <c r="M12" s="2">
        <f t="shared" si="20"/>
        <v>0.50044754094394839</v>
      </c>
      <c r="O12" s="4">
        <f t="shared" si="11"/>
        <v>45.500000000000007</v>
      </c>
      <c r="P12" s="6">
        <f t="shared" si="12"/>
        <v>159</v>
      </c>
      <c r="Q12" s="4">
        <f t="shared" si="8"/>
        <v>45.3</v>
      </c>
      <c r="R12" s="3">
        <f t="shared" si="9"/>
        <v>13.668103448275863</v>
      </c>
      <c r="S12" s="1">
        <f t="shared" si="13"/>
        <v>109</v>
      </c>
      <c r="T12" s="4">
        <f t="shared" si="14"/>
        <v>13.7</v>
      </c>
      <c r="U12" s="3">
        <f t="shared" si="15"/>
        <v>10.518813559322032</v>
      </c>
      <c r="V12" s="2">
        <f t="shared" si="16"/>
        <v>0.50044754094394839</v>
      </c>
    </row>
    <row r="13" spans="1:22" x14ac:dyDescent="0.25">
      <c r="B13" s="4">
        <v>10.5</v>
      </c>
      <c r="C13" s="3">
        <f t="shared" si="0"/>
        <v>13.571030640668525</v>
      </c>
      <c r="D13" s="4">
        <v>46.4</v>
      </c>
      <c r="E13" s="3">
        <f t="shared" si="1"/>
        <v>8.5623901581722315</v>
      </c>
      <c r="F13" s="2">
        <f t="shared" si="2"/>
        <v>0.38685344827586204</v>
      </c>
      <c r="G13" s="2">
        <f t="shared" si="3"/>
        <v>2.584958217270195</v>
      </c>
      <c r="H13" s="3">
        <f t="shared" si="10"/>
        <v>1.0058189655172414</v>
      </c>
      <c r="I13" s="4">
        <v>13.7</v>
      </c>
      <c r="J13" s="2">
        <f t="shared" si="17"/>
        <v>0.38461234832995195</v>
      </c>
      <c r="K13" s="2">
        <f t="shared" si="18"/>
        <v>2.6000205254515598</v>
      </c>
      <c r="L13" s="3">
        <f t="shared" si="19"/>
        <v>10.577038269550748</v>
      </c>
      <c r="M13" s="2">
        <f t="shared" si="20"/>
        <v>0.50182754020193721</v>
      </c>
      <c r="O13" s="4">
        <f t="shared" si="11"/>
        <v>45.500000000000007</v>
      </c>
      <c r="P13" s="6">
        <f t="shared" si="12"/>
        <v>159</v>
      </c>
      <c r="Q13" s="4">
        <f t="shared" si="8"/>
        <v>45.3</v>
      </c>
      <c r="R13" s="3">
        <f t="shared" si="9"/>
        <v>13.668103448275863</v>
      </c>
      <c r="S13" s="1">
        <f t="shared" si="13"/>
        <v>109</v>
      </c>
      <c r="T13" s="4">
        <f t="shared" si="14"/>
        <v>13.7</v>
      </c>
      <c r="U13" s="3">
        <f t="shared" si="15"/>
        <v>10.518813559322032</v>
      </c>
      <c r="V13" s="2">
        <f t="shared" si="16"/>
        <v>0.50044754094394839</v>
      </c>
    </row>
    <row r="14" spans="1:22" x14ac:dyDescent="0.25">
      <c r="B14" s="4">
        <v>10.7</v>
      </c>
      <c r="C14" s="3">
        <f t="shared" si="0"/>
        <v>14.008959537572252</v>
      </c>
      <c r="D14" s="4">
        <v>45.3</v>
      </c>
      <c r="E14" s="3">
        <f t="shared" si="1"/>
        <v>8.6555357142857137</v>
      </c>
      <c r="F14" s="2">
        <f t="shared" si="2"/>
        <v>0.38189845474613693</v>
      </c>
      <c r="G14" s="2">
        <f t="shared" si="3"/>
        <v>2.6184971098265892</v>
      </c>
      <c r="H14" s="3">
        <f t="shared" si="10"/>
        <v>0.99293598233995606</v>
      </c>
      <c r="I14" s="4">
        <v>14</v>
      </c>
      <c r="J14" s="2">
        <f t="shared" si="17"/>
        <v>0.38204948333346472</v>
      </c>
      <c r="K14" s="2">
        <f t="shared" si="18"/>
        <v>2.6174619875802025</v>
      </c>
      <c r="L14" s="3">
        <f t="shared" si="19"/>
        <v>10.694772344013492</v>
      </c>
      <c r="M14" s="2">
        <f t="shared" si="20"/>
        <v>0.49987782866060809</v>
      </c>
      <c r="O14" s="4">
        <f t="shared" si="11"/>
        <v>46.366666666666674</v>
      </c>
      <c r="P14" s="6">
        <f t="shared" si="12"/>
        <v>160</v>
      </c>
      <c r="Q14" s="4">
        <f t="shared" si="8"/>
        <v>46.4</v>
      </c>
      <c r="R14" s="3">
        <f t="shared" si="9"/>
        <v>13.907002801120447</v>
      </c>
      <c r="S14" s="1">
        <f t="shared" si="13"/>
        <v>110</v>
      </c>
      <c r="T14" s="4">
        <f t="shared" si="14"/>
        <v>14</v>
      </c>
      <c r="U14" s="3">
        <f t="shared" si="15"/>
        <v>10.754966887417218</v>
      </c>
      <c r="V14" s="2">
        <f t="shared" si="16"/>
        <v>0.50128098280705002</v>
      </c>
    </row>
    <row r="15" spans="1:22" x14ac:dyDescent="0.25">
      <c r="B15" s="4">
        <v>10.7</v>
      </c>
      <c r="C15" s="3">
        <f t="shared" si="0"/>
        <v>13.907002801120447</v>
      </c>
      <c r="D15" s="4">
        <v>46.4</v>
      </c>
      <c r="E15" s="3">
        <f t="shared" si="1"/>
        <v>8.6949211908931687</v>
      </c>
      <c r="F15" s="2">
        <f t="shared" si="2"/>
        <v>0.38469827586206895</v>
      </c>
      <c r="G15" s="2">
        <f t="shared" si="3"/>
        <v>2.5994397759103642</v>
      </c>
      <c r="H15" s="3">
        <f t="shared" si="10"/>
        <v>1.0002155172413794</v>
      </c>
      <c r="I15" s="4">
        <v>14</v>
      </c>
      <c r="J15" s="2">
        <f t="shared" si="17"/>
        <v>0.38312189400253105</v>
      </c>
      <c r="K15" s="2">
        <f t="shared" si="18"/>
        <v>2.6101353528843059</v>
      </c>
      <c r="L15" s="3">
        <f t="shared" si="19"/>
        <v>10.754966887417218</v>
      </c>
      <c r="M15" s="2">
        <f t="shared" si="20"/>
        <v>0.50128098280705002</v>
      </c>
      <c r="O15" s="4">
        <f t="shared" si="11"/>
        <v>46.366666666666674</v>
      </c>
      <c r="P15" s="6">
        <f t="shared" si="12"/>
        <v>160</v>
      </c>
      <c r="Q15" s="4">
        <f t="shared" si="8"/>
        <v>46.4</v>
      </c>
      <c r="R15" s="3">
        <f t="shared" si="9"/>
        <v>13.907002801120447</v>
      </c>
      <c r="S15" s="1">
        <f t="shared" si="13"/>
        <v>110</v>
      </c>
      <c r="T15" s="4">
        <f t="shared" si="14"/>
        <v>14</v>
      </c>
      <c r="U15" s="3">
        <f t="shared" si="15"/>
        <v>10.754966887417218</v>
      </c>
      <c r="V15" s="2">
        <f t="shared" si="16"/>
        <v>0.50128098280705002</v>
      </c>
    </row>
    <row r="16" spans="1:22" x14ac:dyDescent="0.25">
      <c r="B16" s="4">
        <v>11</v>
      </c>
      <c r="C16" s="3">
        <f t="shared" si="0"/>
        <v>14.315068493150683</v>
      </c>
      <c r="D16" s="4">
        <v>47.5</v>
      </c>
      <c r="E16" s="3">
        <f t="shared" si="1"/>
        <v>8.9316239316239319</v>
      </c>
      <c r="F16" s="2">
        <f t="shared" si="2"/>
        <v>0.3842105263157895</v>
      </c>
      <c r="G16" s="2">
        <f t="shared" si="3"/>
        <v>2.602739726027397</v>
      </c>
      <c r="H16" s="3">
        <f t="shared" si="10"/>
        <v>0.99894736842105281</v>
      </c>
      <c r="I16" s="4">
        <v>14.3</v>
      </c>
      <c r="J16" s="2">
        <f t="shared" si="17"/>
        <v>0.38445973290165925</v>
      </c>
      <c r="K16" s="2">
        <f t="shared" si="18"/>
        <v>2.6010526315789475</v>
      </c>
      <c r="L16" s="3">
        <f t="shared" si="19"/>
        <v>10.991100323624597</v>
      </c>
      <c r="M16" s="2">
        <f t="shared" si="20"/>
        <v>0.49979765277215704</v>
      </c>
      <c r="O16" s="4">
        <f t="shared" si="11"/>
        <v>47.666666666666679</v>
      </c>
      <c r="P16" s="6">
        <f t="shared" si="12"/>
        <v>161</v>
      </c>
      <c r="Q16" s="4">
        <f t="shared" si="8"/>
        <v>47.5</v>
      </c>
      <c r="R16" s="3">
        <f t="shared" si="9"/>
        <v>14.315068493150683</v>
      </c>
      <c r="S16" s="1">
        <f t="shared" si="13"/>
        <v>111</v>
      </c>
      <c r="T16" s="4">
        <f t="shared" si="14"/>
        <v>14.3</v>
      </c>
      <c r="U16" s="3">
        <f t="shared" si="15"/>
        <v>10.991100323624597</v>
      </c>
      <c r="V16" s="2">
        <f t="shared" si="16"/>
        <v>0.49979765277215704</v>
      </c>
    </row>
    <row r="17" spans="2:22" x14ac:dyDescent="0.25">
      <c r="B17" s="4">
        <v>11</v>
      </c>
      <c r="C17" s="3">
        <f t="shared" si="0"/>
        <v>14.209549071618037</v>
      </c>
      <c r="D17" s="4">
        <v>48.7</v>
      </c>
      <c r="E17" s="3">
        <f t="shared" si="1"/>
        <v>8.9731993299832489</v>
      </c>
      <c r="F17" s="2">
        <f t="shared" si="2"/>
        <v>0.38706365503080076</v>
      </c>
      <c r="G17" s="2">
        <f t="shared" si="3"/>
        <v>2.5835543766578253</v>
      </c>
      <c r="H17" s="3">
        <f t="shared" si="10"/>
        <v>1.006365503080082</v>
      </c>
      <c r="I17" s="4">
        <v>14.3</v>
      </c>
      <c r="J17" s="2">
        <f t="shared" si="17"/>
        <v>0.3855593381363312</v>
      </c>
      <c r="K17" s="2">
        <f t="shared" si="18"/>
        <v>2.5936344969199183</v>
      </c>
      <c r="L17" s="3">
        <f t="shared" si="19"/>
        <v>11.054126984126984</v>
      </c>
      <c r="M17" s="2">
        <f t="shared" si="20"/>
        <v>0.50122713957723064</v>
      </c>
      <c r="O17" s="4">
        <f t="shared" si="11"/>
        <v>47.666666666666679</v>
      </c>
      <c r="P17" s="6">
        <f t="shared" si="12"/>
        <v>161</v>
      </c>
      <c r="Q17" s="4">
        <f t="shared" si="8"/>
        <v>47.5</v>
      </c>
      <c r="R17" s="3">
        <f t="shared" si="9"/>
        <v>14.315068493150683</v>
      </c>
      <c r="S17" s="1">
        <f t="shared" si="13"/>
        <v>111</v>
      </c>
      <c r="T17" s="4">
        <f t="shared" si="14"/>
        <v>14.3</v>
      </c>
      <c r="U17" s="3">
        <f t="shared" si="15"/>
        <v>10.991100323624597</v>
      </c>
      <c r="V17" s="2">
        <f t="shared" si="16"/>
        <v>0.49979765277215704</v>
      </c>
    </row>
    <row r="18" spans="2:22" x14ac:dyDescent="0.25">
      <c r="B18" s="4">
        <v>11.3</v>
      </c>
      <c r="C18" s="3">
        <f t="shared" si="0"/>
        <v>14.714171122994653</v>
      </c>
      <c r="D18" s="4">
        <v>48.7</v>
      </c>
      <c r="E18" s="3">
        <f t="shared" si="1"/>
        <v>9.1718333333333337</v>
      </c>
      <c r="F18" s="2">
        <f t="shared" si="2"/>
        <v>0.38398357289527718</v>
      </c>
      <c r="G18" s="2">
        <f t="shared" si="3"/>
        <v>2.6042780748663104</v>
      </c>
      <c r="H18" s="3">
        <f t="shared" si="10"/>
        <v>0.99835728952772074</v>
      </c>
      <c r="I18" s="4">
        <v>14.7</v>
      </c>
      <c r="J18" s="2">
        <f t="shared" si="17"/>
        <v>0.38421151845620011</v>
      </c>
      <c r="K18" s="2">
        <f t="shared" si="18"/>
        <v>2.6027330050335267</v>
      </c>
      <c r="L18" s="3">
        <f t="shared" si="19"/>
        <v>11.291640378548895</v>
      </c>
      <c r="M18" s="2">
        <f t="shared" si="20"/>
        <v>0.4998149841863842</v>
      </c>
      <c r="O18" s="4">
        <f t="shared" si="11"/>
        <v>48.966666666666676</v>
      </c>
      <c r="P18" s="6">
        <f t="shared" si="12"/>
        <v>162</v>
      </c>
      <c r="Q18" s="4">
        <f t="shared" si="8"/>
        <v>48.7</v>
      </c>
      <c r="R18" s="3">
        <f t="shared" si="9"/>
        <v>14.714171122994653</v>
      </c>
      <c r="S18" s="1">
        <f t="shared" si="13"/>
        <v>112</v>
      </c>
      <c r="T18" s="4">
        <f t="shared" si="14"/>
        <v>14.7</v>
      </c>
      <c r="U18" s="3">
        <f t="shared" si="15"/>
        <v>11.291640378548895</v>
      </c>
      <c r="V18" s="2">
        <f t="shared" si="16"/>
        <v>0.4998149841863842</v>
      </c>
    </row>
    <row r="19" spans="2:22" x14ac:dyDescent="0.25">
      <c r="B19" s="4">
        <v>11.3</v>
      </c>
      <c r="C19" s="3">
        <f t="shared" si="0"/>
        <v>14.6080310880829</v>
      </c>
      <c r="D19" s="4">
        <v>49.9</v>
      </c>
      <c r="E19" s="3">
        <f t="shared" si="1"/>
        <v>9.2135620915032685</v>
      </c>
      <c r="F19" s="2">
        <f t="shared" si="2"/>
        <v>0.38677354709418843</v>
      </c>
      <c r="G19" s="2">
        <f t="shared" si="3"/>
        <v>2.5854922279792745</v>
      </c>
      <c r="H19" s="3">
        <f t="shared" si="10"/>
        <v>1.0056112224448899</v>
      </c>
      <c r="I19" s="4">
        <v>14.7</v>
      </c>
      <c r="J19" s="2">
        <f t="shared" si="17"/>
        <v>0.38528605885849776</v>
      </c>
      <c r="K19" s="2">
        <f t="shared" si="18"/>
        <v>2.5954741341089256</v>
      </c>
      <c r="L19" s="3">
        <f t="shared" si="19"/>
        <v>11.354953560371515</v>
      </c>
      <c r="M19" s="2">
        <f t="shared" si="20"/>
        <v>0.50121283763008095</v>
      </c>
      <c r="O19" s="4">
        <f t="shared" si="11"/>
        <v>48.966666666666676</v>
      </c>
      <c r="P19" s="6">
        <f t="shared" si="12"/>
        <v>162</v>
      </c>
      <c r="Q19" s="4">
        <f t="shared" si="8"/>
        <v>48.7</v>
      </c>
      <c r="R19" s="3">
        <f t="shared" si="9"/>
        <v>14.714171122994653</v>
      </c>
      <c r="S19" s="1">
        <f t="shared" si="13"/>
        <v>112</v>
      </c>
      <c r="T19" s="4">
        <f t="shared" si="14"/>
        <v>14.7</v>
      </c>
      <c r="U19" s="3">
        <f t="shared" si="15"/>
        <v>11.291640378548895</v>
      </c>
      <c r="V19" s="2">
        <f t="shared" si="16"/>
        <v>0.4998149841863842</v>
      </c>
    </row>
    <row r="20" spans="2:22" x14ac:dyDescent="0.25">
      <c r="B20" s="4">
        <v>11.5</v>
      </c>
      <c r="C20" s="3">
        <f t="shared" si="0"/>
        <v>15.05510752688172</v>
      </c>
      <c r="D20" s="4">
        <v>48.7</v>
      </c>
      <c r="E20" s="3">
        <f t="shared" si="1"/>
        <v>9.3031561461794023</v>
      </c>
      <c r="F20" s="2">
        <f t="shared" si="2"/>
        <v>0.38193018480492813</v>
      </c>
      <c r="G20" s="2">
        <f t="shared" si="3"/>
        <v>2.618279569892473</v>
      </c>
      <c r="H20" s="3">
        <f t="shared" si="10"/>
        <v>0.99301848049281316</v>
      </c>
      <c r="I20" s="4">
        <v>15</v>
      </c>
      <c r="J20" s="2">
        <f t="shared" si="17"/>
        <v>0.38279621338983627</v>
      </c>
      <c r="K20" s="2">
        <f t="shared" si="18"/>
        <v>2.6123560396393182</v>
      </c>
      <c r="L20" s="3">
        <f t="shared" si="19"/>
        <v>11.467817896389326</v>
      </c>
      <c r="M20" s="2">
        <f t="shared" si="20"/>
        <v>0.49929940876935169</v>
      </c>
      <c r="O20" s="4">
        <f t="shared" si="11"/>
        <v>49.833333333333343</v>
      </c>
      <c r="P20" s="6">
        <f t="shared" si="12"/>
        <v>163</v>
      </c>
      <c r="Q20" s="4">
        <f t="shared" si="8"/>
        <v>49.9</v>
      </c>
      <c r="R20" s="3">
        <f t="shared" si="9"/>
        <v>14.944010416666666</v>
      </c>
      <c r="S20" s="1">
        <f t="shared" si="13"/>
        <v>113</v>
      </c>
      <c r="T20" s="4">
        <f t="shared" si="14"/>
        <v>15</v>
      </c>
      <c r="U20" s="3">
        <f t="shared" si="15"/>
        <v>11.533127889060092</v>
      </c>
      <c r="V20" s="2">
        <f t="shared" si="16"/>
        <v>0.5007191356992341</v>
      </c>
    </row>
    <row r="21" spans="2:22" x14ac:dyDescent="0.25">
      <c r="B21" s="4">
        <v>11.5</v>
      </c>
      <c r="C21" s="3">
        <f t="shared" si="0"/>
        <v>14.944010416666666</v>
      </c>
      <c r="D21" s="4">
        <v>49.9</v>
      </c>
      <c r="E21" s="3">
        <f t="shared" si="1"/>
        <v>9.346091205211728</v>
      </c>
      <c r="F21" s="2">
        <f t="shared" si="2"/>
        <v>0.38476953907815636</v>
      </c>
      <c r="G21" s="2">
        <f t="shared" si="3"/>
        <v>2.598958333333333</v>
      </c>
      <c r="H21" s="3">
        <f t="shared" si="10"/>
        <v>1.0004008016032067</v>
      </c>
      <c r="I21" s="4">
        <v>15</v>
      </c>
      <c r="J21" s="2">
        <f t="shared" si="17"/>
        <v>0.38388467070274612</v>
      </c>
      <c r="K21" s="2">
        <f t="shared" si="18"/>
        <v>2.6049490284917658</v>
      </c>
      <c r="L21" s="3">
        <f t="shared" si="19"/>
        <v>11.533127889060092</v>
      </c>
      <c r="M21" s="2">
        <f t="shared" si="20"/>
        <v>0.5007191356992341</v>
      </c>
      <c r="O21" s="4">
        <f t="shared" si="11"/>
        <v>49.833333333333343</v>
      </c>
      <c r="P21" s="6">
        <f t="shared" si="12"/>
        <v>163</v>
      </c>
      <c r="Q21" s="4">
        <f t="shared" si="8"/>
        <v>49.9</v>
      </c>
      <c r="R21" s="3">
        <f t="shared" si="9"/>
        <v>14.944010416666666</v>
      </c>
      <c r="S21" s="1">
        <f t="shared" si="13"/>
        <v>113</v>
      </c>
      <c r="T21" s="4">
        <f t="shared" si="14"/>
        <v>15</v>
      </c>
      <c r="U21" s="3">
        <f t="shared" si="15"/>
        <v>11.533127889060092</v>
      </c>
      <c r="V21" s="2">
        <f t="shared" si="16"/>
        <v>0.5007191356992341</v>
      </c>
    </row>
    <row r="22" spans="2:22" x14ac:dyDescent="0.25">
      <c r="B22" s="4">
        <v>11.8</v>
      </c>
      <c r="C22" s="3">
        <f t="shared" si="0"/>
        <v>15.343002544529263</v>
      </c>
      <c r="D22" s="4">
        <v>51.1</v>
      </c>
      <c r="E22" s="3">
        <f t="shared" si="1"/>
        <v>9.5863275039745641</v>
      </c>
      <c r="F22" s="2">
        <f t="shared" si="2"/>
        <v>0.38454011741682975</v>
      </c>
      <c r="G22" s="2">
        <f t="shared" si="3"/>
        <v>2.6005089058524171</v>
      </c>
      <c r="H22" s="3">
        <f t="shared" si="10"/>
        <v>0.99980430528375741</v>
      </c>
      <c r="I22" s="4">
        <v>15.4</v>
      </c>
      <c r="J22" s="2">
        <f t="shared" si="17"/>
        <v>0.38366292535186175</v>
      </c>
      <c r="K22" s="2">
        <f t="shared" si="18"/>
        <v>2.6064546087764104</v>
      </c>
      <c r="L22" s="3">
        <f t="shared" si="19"/>
        <v>11.833684210526316</v>
      </c>
      <c r="M22" s="2">
        <f t="shared" si="20"/>
        <v>0.50071263139141275</v>
      </c>
      <c r="O22" s="4">
        <f t="shared" si="11"/>
        <v>51.133333333333347</v>
      </c>
      <c r="P22" s="6">
        <f t="shared" si="12"/>
        <v>164</v>
      </c>
      <c r="Q22" s="4">
        <f t="shared" si="8"/>
        <v>51.1</v>
      </c>
      <c r="R22" s="3">
        <f t="shared" si="9"/>
        <v>15.343002544529263</v>
      </c>
      <c r="S22" s="1">
        <f t="shared" si="13"/>
        <v>114</v>
      </c>
      <c r="T22" s="4">
        <f t="shared" si="14"/>
        <v>15.4</v>
      </c>
      <c r="U22" s="3">
        <f t="shared" si="15"/>
        <v>11.833684210526316</v>
      </c>
      <c r="V22" s="2">
        <f t="shared" si="16"/>
        <v>0.50071263139141275</v>
      </c>
    </row>
    <row r="23" spans="2:22" x14ac:dyDescent="0.25">
      <c r="B23" s="4">
        <v>11.8</v>
      </c>
      <c r="C23" s="3">
        <f t="shared" si="0"/>
        <v>15.238024691358024</v>
      </c>
      <c r="D23" s="4">
        <v>52.3</v>
      </c>
      <c r="E23" s="3">
        <f t="shared" si="1"/>
        <v>9.6277691107644312</v>
      </c>
      <c r="F23" s="2">
        <f t="shared" si="2"/>
        <v>0.38718929254302109</v>
      </c>
      <c r="G23" s="2">
        <f t="shared" si="3"/>
        <v>2.5827160493827157</v>
      </c>
      <c r="H23" s="3">
        <f t="shared" si="10"/>
        <v>1.0066921606118548</v>
      </c>
      <c r="I23" s="4">
        <v>15.4</v>
      </c>
      <c r="J23" s="2">
        <f t="shared" si="17"/>
        <v>0.3846834717131673</v>
      </c>
      <c r="K23" s="2">
        <f t="shared" si="18"/>
        <v>2.5995398126843177</v>
      </c>
      <c r="L23" s="3">
        <f t="shared" si="19"/>
        <v>11.896898079763664</v>
      </c>
      <c r="M23" s="2">
        <f t="shared" si="20"/>
        <v>0.50204453087989631</v>
      </c>
      <c r="O23" s="4">
        <f t="shared" si="11"/>
        <v>51.133333333333347</v>
      </c>
      <c r="P23" s="6">
        <f t="shared" si="12"/>
        <v>164</v>
      </c>
      <c r="Q23" s="4">
        <f t="shared" si="8"/>
        <v>51.1</v>
      </c>
      <c r="R23" s="3">
        <f t="shared" si="9"/>
        <v>15.343002544529263</v>
      </c>
      <c r="S23" s="1">
        <f t="shared" si="13"/>
        <v>114</v>
      </c>
      <c r="T23" s="4">
        <f t="shared" si="14"/>
        <v>15.4</v>
      </c>
      <c r="U23" s="3">
        <f t="shared" si="15"/>
        <v>11.833684210526316</v>
      </c>
      <c r="V23" s="2">
        <f t="shared" si="16"/>
        <v>0.50071263139141275</v>
      </c>
    </row>
    <row r="24" spans="2:22" x14ac:dyDescent="0.25">
      <c r="B24" s="4">
        <v>12.1</v>
      </c>
      <c r="C24" s="3">
        <f t="shared" si="0"/>
        <v>15.742039800995023</v>
      </c>
      <c r="D24" s="4">
        <v>52.3</v>
      </c>
      <c r="E24" s="3">
        <f t="shared" si="1"/>
        <v>9.8265527950310556</v>
      </c>
      <c r="F24" s="2">
        <f t="shared" si="2"/>
        <v>0.38432122370936905</v>
      </c>
      <c r="G24" s="2">
        <f t="shared" si="3"/>
        <v>2.6019900497512434</v>
      </c>
      <c r="H24" s="3">
        <f t="shared" si="10"/>
        <v>0.99923518164435965</v>
      </c>
      <c r="I24" s="4">
        <v>15.8</v>
      </c>
      <c r="J24" s="2">
        <f t="shared" si="17"/>
        <v>0.38345199503135696</v>
      </c>
      <c r="K24" s="2">
        <f t="shared" si="18"/>
        <v>2.6078883744449537</v>
      </c>
      <c r="L24" s="3">
        <f t="shared" si="19"/>
        <v>12.134214390602057</v>
      </c>
      <c r="M24" s="2">
        <f t="shared" si="20"/>
        <v>0.5007059108673918</v>
      </c>
      <c r="O24" s="4">
        <f t="shared" si="11"/>
        <v>52.433333333333344</v>
      </c>
      <c r="P24" s="6">
        <f t="shared" si="12"/>
        <v>165</v>
      </c>
      <c r="Q24" s="4">
        <f t="shared" si="8"/>
        <v>52.3</v>
      </c>
      <c r="R24" s="3">
        <f t="shared" si="9"/>
        <v>15.742039800995023</v>
      </c>
      <c r="S24" s="1">
        <f t="shared" si="13"/>
        <v>115</v>
      </c>
      <c r="T24" s="4">
        <f t="shared" si="14"/>
        <v>15.8</v>
      </c>
      <c r="U24" s="3">
        <f t="shared" si="15"/>
        <v>12.134214390602057</v>
      </c>
      <c r="V24" s="2">
        <f t="shared" si="16"/>
        <v>0.5007059108673918</v>
      </c>
    </row>
    <row r="25" spans="2:22" x14ac:dyDescent="0.25">
      <c r="B25" s="4">
        <v>12.1</v>
      </c>
      <c r="C25" s="3">
        <f t="shared" si="0"/>
        <v>15.627951807228914</v>
      </c>
      <c r="D25" s="4">
        <v>53.6</v>
      </c>
      <c r="E25" s="3">
        <f t="shared" si="1"/>
        <v>9.8715372907153736</v>
      </c>
      <c r="F25" s="2">
        <f t="shared" si="2"/>
        <v>0.38712686567164184</v>
      </c>
      <c r="G25" s="2">
        <f t="shared" si="3"/>
        <v>2.5831325301204817</v>
      </c>
      <c r="H25" s="3">
        <f t="shared" si="10"/>
        <v>1.0065298507462688</v>
      </c>
      <c r="I25" s="4">
        <v>15.8</v>
      </c>
      <c r="J25" s="2">
        <f t="shared" si="17"/>
        <v>0.38453237836619986</v>
      </c>
      <c r="K25" s="2">
        <f t="shared" si="18"/>
        <v>2.6005612433699272</v>
      </c>
      <c r="L25" s="3">
        <f t="shared" si="19"/>
        <v>12.202881844380405</v>
      </c>
      <c r="M25" s="2">
        <f t="shared" si="20"/>
        <v>0.50211665935421146</v>
      </c>
      <c r="O25" s="4">
        <f t="shared" si="11"/>
        <v>52.433333333333344</v>
      </c>
      <c r="P25" s="6">
        <f t="shared" si="12"/>
        <v>165</v>
      </c>
      <c r="Q25" s="4">
        <f t="shared" si="8"/>
        <v>52.3</v>
      </c>
      <c r="R25" s="3">
        <f t="shared" si="9"/>
        <v>15.742039800995023</v>
      </c>
      <c r="S25" s="1">
        <f t="shared" si="13"/>
        <v>115</v>
      </c>
      <c r="T25" s="4">
        <f t="shared" si="14"/>
        <v>15.8</v>
      </c>
      <c r="U25" s="3">
        <f t="shared" si="15"/>
        <v>12.134214390602057</v>
      </c>
      <c r="V25" s="2">
        <f t="shared" si="16"/>
        <v>0.5007059108673918</v>
      </c>
    </row>
    <row r="26" spans="2:22" x14ac:dyDescent="0.25">
      <c r="B26" s="4">
        <v>12.4</v>
      </c>
      <c r="C26" s="3">
        <f t="shared" si="0"/>
        <v>16.132038834951455</v>
      </c>
      <c r="D26" s="4">
        <v>53.6</v>
      </c>
      <c r="E26" s="3">
        <f t="shared" si="1"/>
        <v>10.07030303030303</v>
      </c>
      <c r="F26" s="2">
        <f t="shared" si="2"/>
        <v>0.38432835820895522</v>
      </c>
      <c r="G26" s="2">
        <f t="shared" si="3"/>
        <v>2.6019417475728157</v>
      </c>
      <c r="H26" s="3">
        <f t="shared" si="10"/>
        <v>0.99925373134328355</v>
      </c>
      <c r="I26" s="4">
        <v>16.2</v>
      </c>
      <c r="J26" s="2">
        <f t="shared" si="17"/>
        <v>0.3833341023393162</v>
      </c>
      <c r="K26" s="2">
        <f t="shared" si="18"/>
        <v>2.6086904188733753</v>
      </c>
      <c r="L26" s="3">
        <f t="shared" si="19"/>
        <v>12.440114613180517</v>
      </c>
      <c r="M26" s="2">
        <f t="shared" si="20"/>
        <v>0.50080745628200984</v>
      </c>
      <c r="O26" s="4">
        <f t="shared" si="11"/>
        <v>53.733333333333341</v>
      </c>
      <c r="P26" s="6">
        <f t="shared" si="12"/>
        <v>166</v>
      </c>
      <c r="Q26" s="4">
        <f t="shared" si="8"/>
        <v>53.6</v>
      </c>
      <c r="R26" s="3">
        <f t="shared" si="9"/>
        <v>16.132038834951455</v>
      </c>
      <c r="S26" s="1">
        <f t="shared" si="13"/>
        <v>116</v>
      </c>
      <c r="T26" s="4">
        <f t="shared" si="14"/>
        <v>16.2</v>
      </c>
      <c r="U26" s="3">
        <f t="shared" si="15"/>
        <v>12.440114613180517</v>
      </c>
      <c r="V26" s="2">
        <f t="shared" si="16"/>
        <v>0.50080745628200984</v>
      </c>
    </row>
    <row r="27" spans="2:22" x14ac:dyDescent="0.25">
      <c r="B27" s="4">
        <v>12.4</v>
      </c>
      <c r="C27" s="3">
        <f t="shared" si="0"/>
        <v>16.017882352941179</v>
      </c>
      <c r="D27" s="4">
        <v>54.9</v>
      </c>
      <c r="E27" s="3">
        <f t="shared" si="1"/>
        <v>10.115304606240713</v>
      </c>
      <c r="F27" s="2">
        <f t="shared" si="2"/>
        <v>0.38706739526411654</v>
      </c>
      <c r="G27" s="2">
        <f t="shared" si="3"/>
        <v>2.5835294117647063</v>
      </c>
      <c r="H27" s="3">
        <f t="shared" si="10"/>
        <v>1.0063752276867031</v>
      </c>
      <c r="I27" s="4">
        <v>16.2</v>
      </c>
      <c r="J27" s="2">
        <f t="shared" si="17"/>
        <v>0.38438865738388045</v>
      </c>
      <c r="K27" s="2">
        <f t="shared" si="18"/>
        <v>2.6015335801163406</v>
      </c>
      <c r="L27" s="3">
        <f t="shared" si="19"/>
        <v>12.508860759493672</v>
      </c>
      <c r="M27" s="2">
        <f t="shared" si="20"/>
        <v>0.5021851814208762</v>
      </c>
      <c r="O27" s="4">
        <f t="shared" si="11"/>
        <v>53.733333333333341</v>
      </c>
      <c r="P27" s="6">
        <f t="shared" si="12"/>
        <v>166</v>
      </c>
      <c r="Q27" s="4">
        <f t="shared" si="8"/>
        <v>53.6</v>
      </c>
      <c r="R27" s="3">
        <f t="shared" si="9"/>
        <v>16.132038834951455</v>
      </c>
      <c r="S27" s="1">
        <f t="shared" si="13"/>
        <v>116</v>
      </c>
      <c r="T27" s="4">
        <f t="shared" si="14"/>
        <v>16.2</v>
      </c>
      <c r="U27" s="3">
        <f t="shared" si="15"/>
        <v>12.440114613180517</v>
      </c>
      <c r="V27" s="2">
        <f t="shared" si="16"/>
        <v>0.50080745628200984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02AE-EF17-416B-9FF2-7DC3726E00FF}">
  <dimension ref="A1:M15"/>
  <sheetViews>
    <sheetView workbookViewId="0">
      <selection activeCell="M18" sqref="M18"/>
    </sheetView>
  </sheetViews>
  <sheetFormatPr defaultRowHeight="15" x14ac:dyDescent="0.25"/>
  <cols>
    <col min="9" max="9" width="14.42578125" customWidth="1"/>
    <col min="10" max="10" width="12.140625" customWidth="1"/>
  </cols>
  <sheetData>
    <row r="1" spans="1:13" x14ac:dyDescent="0.25">
      <c r="A1" s="1"/>
      <c r="B1" t="s">
        <v>10</v>
      </c>
      <c r="C1" t="s">
        <v>10</v>
      </c>
      <c r="D1" t="s">
        <v>23</v>
      </c>
      <c r="F1" t="s">
        <v>16</v>
      </c>
    </row>
    <row r="2" spans="1:13" x14ac:dyDescent="0.25">
      <c r="A2" s="1"/>
      <c r="B2" s="1">
        <v>1</v>
      </c>
      <c r="C2" s="1">
        <v>1</v>
      </c>
      <c r="D2" s="1">
        <v>0.5</v>
      </c>
      <c r="E2" s="1"/>
      <c r="F2" s="1">
        <v>7.5</v>
      </c>
      <c r="I2" s="1" t="s">
        <v>11</v>
      </c>
      <c r="J2" s="1" t="s">
        <v>9</v>
      </c>
      <c r="L2" s="1" t="s">
        <v>5</v>
      </c>
      <c r="M2" s="1" t="s">
        <v>6</v>
      </c>
    </row>
    <row r="3" spans="1:13" x14ac:dyDescent="0.25">
      <c r="A3" s="1" t="s">
        <v>19</v>
      </c>
      <c r="B3" s="1" t="s">
        <v>4</v>
      </c>
      <c r="C3" s="1" t="s">
        <v>30</v>
      </c>
      <c r="D3" s="1" t="s">
        <v>31</v>
      </c>
      <c r="E3" s="1" t="s">
        <v>3</v>
      </c>
      <c r="F3" s="1" t="s">
        <v>0</v>
      </c>
      <c r="G3" s="1" t="s">
        <v>32</v>
      </c>
      <c r="H3" s="1" t="s">
        <v>2</v>
      </c>
      <c r="I3" s="1" t="s">
        <v>7</v>
      </c>
      <c r="J3" s="1" t="s">
        <v>25</v>
      </c>
      <c r="K3" s="1" t="s">
        <v>1</v>
      </c>
      <c r="L3">
        <f>D2/F2</f>
        <v>6.6666666666666666E-2</v>
      </c>
      <c r="M3" s="2">
        <f>F2/D2</f>
        <v>15</v>
      </c>
    </row>
    <row r="4" spans="1:13" x14ac:dyDescent="0.25">
      <c r="A4" s="1" t="s">
        <v>12</v>
      </c>
      <c r="B4" s="3">
        <v>9.5299999999999994</v>
      </c>
      <c r="C4" s="4">
        <f t="shared" ref="C4:C15" si="0">B4/(1-2*$L$3)</f>
        <v>10.996153846153845</v>
      </c>
      <c r="D4" s="6">
        <f t="shared" ref="D4:D15" si="1">ROUND(96*LOG10(C4),0)</f>
        <v>100</v>
      </c>
      <c r="E4" s="4">
        <f t="shared" ref="E4:E15" si="2">ROUND(10^(D4/96),1)</f>
        <v>11</v>
      </c>
      <c r="F4" s="3">
        <f t="shared" ref="F4:F15" si="3">1/(1/B4-1/E4)</f>
        <v>71.312925170067984</v>
      </c>
      <c r="G4" s="1">
        <f t="shared" ref="G4:G15" si="4">ROUND(96*LOG10(F4),0)</f>
        <v>178</v>
      </c>
      <c r="H4" s="4">
        <f t="shared" ref="H4:H15" si="5">ROUND(10^(G4/96),1)</f>
        <v>71.5</v>
      </c>
      <c r="I4" s="3">
        <f t="shared" ref="I4:I15" si="6">1/(1/H4+1/E4)</f>
        <v>9.5333333333333332</v>
      </c>
      <c r="J4" s="2">
        <f t="shared" ref="J4:J15" si="7">I4/(I4+B4)</f>
        <v>0.50008742787200566</v>
      </c>
      <c r="K4" s="3">
        <f t="shared" ref="K4:K15" si="8">1/(1/B4+1/E4)</f>
        <v>5.1061860691670722</v>
      </c>
      <c r="L4" s="2">
        <f t="shared" ref="L4:L15" si="9">K4/(K4+H4)</f>
        <v>6.6655009617065927E-2</v>
      </c>
      <c r="M4" s="2">
        <f t="shared" ref="M4:M15" si="10">1/L4</f>
        <v>15.00262329485834</v>
      </c>
    </row>
    <row r="5" spans="1:13" x14ac:dyDescent="0.25">
      <c r="A5" s="1"/>
      <c r="B5" s="3">
        <v>9.76</v>
      </c>
      <c r="C5" s="4">
        <f t="shared" si="0"/>
        <v>11.261538461538461</v>
      </c>
      <c r="D5" s="6">
        <f t="shared" si="1"/>
        <v>101</v>
      </c>
      <c r="E5" s="4">
        <f t="shared" si="2"/>
        <v>11.3</v>
      </c>
      <c r="F5" s="3">
        <f t="shared" si="3"/>
        <v>71.615584415584394</v>
      </c>
      <c r="G5" s="1">
        <f t="shared" si="4"/>
        <v>178</v>
      </c>
      <c r="H5" s="4">
        <f t="shared" si="5"/>
        <v>71.5</v>
      </c>
      <c r="I5" s="3">
        <f t="shared" si="6"/>
        <v>9.7578502415458939</v>
      </c>
      <c r="J5" s="2">
        <f t="shared" si="7"/>
        <v>0.49994492840073312</v>
      </c>
      <c r="K5" s="3">
        <f t="shared" si="8"/>
        <v>5.23684710351377</v>
      </c>
      <c r="L5" s="2">
        <f t="shared" si="9"/>
        <v>6.8244230785890286E-2</v>
      </c>
      <c r="M5" s="2">
        <f t="shared" si="10"/>
        <v>14.653253300449732</v>
      </c>
    </row>
    <row r="6" spans="1:13" x14ac:dyDescent="0.25">
      <c r="A6" s="1"/>
      <c r="B6" s="4">
        <v>10</v>
      </c>
      <c r="C6" s="4">
        <f t="shared" si="0"/>
        <v>11.538461538461538</v>
      </c>
      <c r="D6" s="6">
        <f t="shared" si="1"/>
        <v>102</v>
      </c>
      <c r="E6" s="4">
        <f t="shared" si="2"/>
        <v>11.5</v>
      </c>
      <c r="F6" s="3">
        <f t="shared" si="3"/>
        <v>76.666666666666615</v>
      </c>
      <c r="G6" s="1">
        <f t="shared" si="4"/>
        <v>181</v>
      </c>
      <c r="H6" s="4">
        <f t="shared" si="5"/>
        <v>76.8</v>
      </c>
      <c r="I6" s="3">
        <f t="shared" si="6"/>
        <v>10.002265005662515</v>
      </c>
      <c r="J6" s="2">
        <f t="shared" si="7"/>
        <v>0.50005661872947571</v>
      </c>
      <c r="K6" s="3">
        <f t="shared" si="8"/>
        <v>5.3488372093023253</v>
      </c>
      <c r="L6" s="2">
        <f t="shared" si="9"/>
        <v>6.5111538897067139E-2</v>
      </c>
      <c r="M6" s="2">
        <f t="shared" si="10"/>
        <v>15.358260869565219</v>
      </c>
    </row>
    <row r="7" spans="1:13" x14ac:dyDescent="0.25">
      <c r="A7" s="1"/>
      <c r="B7" s="4">
        <v>10.199999999999999</v>
      </c>
      <c r="C7" s="4">
        <f t="shared" si="0"/>
        <v>11.769230769230768</v>
      </c>
      <c r="D7" s="6">
        <f t="shared" si="1"/>
        <v>103</v>
      </c>
      <c r="E7" s="4">
        <f t="shared" si="2"/>
        <v>11.8</v>
      </c>
      <c r="F7" s="3">
        <f t="shared" si="3"/>
        <v>75.224999999999909</v>
      </c>
      <c r="G7" s="1">
        <f t="shared" si="4"/>
        <v>180</v>
      </c>
      <c r="H7" s="4">
        <f t="shared" si="5"/>
        <v>75</v>
      </c>
      <c r="I7" s="3">
        <f t="shared" si="6"/>
        <v>10.195852534562212</v>
      </c>
      <c r="J7" s="2">
        <f t="shared" si="7"/>
        <v>0.49989832576425142</v>
      </c>
      <c r="K7" s="3">
        <f t="shared" si="8"/>
        <v>5.4709090909090907</v>
      </c>
      <c r="L7" s="2">
        <f t="shared" si="9"/>
        <v>6.7986172303938178E-2</v>
      </c>
      <c r="M7" s="2">
        <f t="shared" si="10"/>
        <v>14.708873379860419</v>
      </c>
    </row>
    <row r="8" spans="1:13" x14ac:dyDescent="0.25">
      <c r="A8" s="1"/>
      <c r="B8" s="4">
        <v>10.5</v>
      </c>
      <c r="C8" s="4">
        <f t="shared" si="0"/>
        <v>12.115384615384615</v>
      </c>
      <c r="D8" s="6">
        <f t="shared" si="1"/>
        <v>104</v>
      </c>
      <c r="E8" s="4">
        <f t="shared" si="2"/>
        <v>12.1</v>
      </c>
      <c r="F8" s="3">
        <f t="shared" si="3"/>
        <v>79.406250000000043</v>
      </c>
      <c r="G8" s="1">
        <f t="shared" si="4"/>
        <v>182</v>
      </c>
      <c r="H8" s="4">
        <f t="shared" si="5"/>
        <v>78.7</v>
      </c>
      <c r="I8" s="3">
        <f t="shared" si="6"/>
        <v>10.487555066079295</v>
      </c>
      <c r="J8" s="2">
        <f t="shared" si="7"/>
        <v>0.49970351634858085</v>
      </c>
      <c r="K8" s="3">
        <f t="shared" si="8"/>
        <v>5.6216814159292037</v>
      </c>
      <c r="L8" s="2">
        <f t="shared" si="9"/>
        <v>6.6669465332402783E-2</v>
      </c>
      <c r="M8" s="2">
        <f t="shared" si="10"/>
        <v>14.999370326643053</v>
      </c>
    </row>
    <row r="9" spans="1:13" x14ac:dyDescent="0.25">
      <c r="A9" s="1"/>
      <c r="B9" s="4">
        <v>10.7</v>
      </c>
      <c r="C9" s="4">
        <f t="shared" si="0"/>
        <v>12.346153846153845</v>
      </c>
      <c r="D9" s="6">
        <f t="shared" si="1"/>
        <v>105</v>
      </c>
      <c r="E9" s="4">
        <f t="shared" si="2"/>
        <v>12.4</v>
      </c>
      <c r="F9" s="3">
        <f t="shared" si="3"/>
        <v>78.047058823529341</v>
      </c>
      <c r="G9" s="1">
        <f t="shared" si="4"/>
        <v>182</v>
      </c>
      <c r="H9" s="4">
        <f t="shared" si="5"/>
        <v>78.7</v>
      </c>
      <c r="I9" s="3">
        <f t="shared" si="6"/>
        <v>10.712184412733261</v>
      </c>
      <c r="J9" s="2">
        <f t="shared" si="7"/>
        <v>0.50028452054443395</v>
      </c>
      <c r="K9" s="3">
        <f t="shared" si="8"/>
        <v>5.7437229437229442</v>
      </c>
      <c r="L9" s="2">
        <f t="shared" si="9"/>
        <v>6.8018352856740072E-2</v>
      </c>
      <c r="M9" s="2">
        <f t="shared" si="10"/>
        <v>14.701914380464272</v>
      </c>
    </row>
    <row r="10" spans="1:13" x14ac:dyDescent="0.25">
      <c r="A10" s="1"/>
      <c r="B10" s="4">
        <v>11</v>
      </c>
      <c r="C10" s="4">
        <f t="shared" si="0"/>
        <v>12.692307692307692</v>
      </c>
      <c r="D10" s="6">
        <f t="shared" si="1"/>
        <v>106</v>
      </c>
      <c r="E10" s="4">
        <f t="shared" si="2"/>
        <v>12.7</v>
      </c>
      <c r="F10" s="3">
        <f t="shared" si="3"/>
        <v>82.176470588235276</v>
      </c>
      <c r="G10" s="1">
        <f t="shared" si="4"/>
        <v>184</v>
      </c>
      <c r="H10" s="4">
        <f t="shared" si="5"/>
        <v>82.5</v>
      </c>
      <c r="I10" s="3">
        <f t="shared" si="6"/>
        <v>11.005777310924371</v>
      </c>
      <c r="J10" s="2">
        <f t="shared" si="7"/>
        <v>0.50013126804935681</v>
      </c>
      <c r="K10" s="3">
        <f t="shared" si="8"/>
        <v>5.8945147679324892</v>
      </c>
      <c r="L10" s="2">
        <f t="shared" si="9"/>
        <v>6.6684169073247562E-2</v>
      </c>
      <c r="M10" s="2">
        <f t="shared" si="10"/>
        <v>14.996062992125987</v>
      </c>
    </row>
    <row r="11" spans="1:13" x14ac:dyDescent="0.25">
      <c r="A11" s="1"/>
      <c r="B11" s="4">
        <v>11.3</v>
      </c>
      <c r="C11" s="4">
        <f t="shared" si="0"/>
        <v>13.038461538461538</v>
      </c>
      <c r="D11" s="6">
        <f t="shared" si="1"/>
        <v>107</v>
      </c>
      <c r="E11" s="4">
        <f t="shared" si="2"/>
        <v>13</v>
      </c>
      <c r="F11" s="3">
        <f t="shared" si="3"/>
        <v>86.411764705882391</v>
      </c>
      <c r="G11" s="1">
        <f t="shared" si="4"/>
        <v>186</v>
      </c>
      <c r="H11" s="4">
        <f t="shared" si="5"/>
        <v>86.6</v>
      </c>
      <c r="I11" s="3">
        <f t="shared" si="6"/>
        <v>11.303212851405622</v>
      </c>
      <c r="J11" s="2">
        <f t="shared" si="7"/>
        <v>0.50007107067979106</v>
      </c>
      <c r="K11" s="3">
        <f t="shared" si="8"/>
        <v>6.0452674897119341</v>
      </c>
      <c r="L11" s="2">
        <f t="shared" si="9"/>
        <v>6.5251767883159811E-2</v>
      </c>
      <c r="M11" s="2">
        <f t="shared" si="10"/>
        <v>15.325255275697751</v>
      </c>
    </row>
    <row r="12" spans="1:13" x14ac:dyDescent="0.25">
      <c r="A12" s="1"/>
      <c r="B12" s="4">
        <v>11.5</v>
      </c>
      <c r="C12" s="4">
        <f t="shared" si="0"/>
        <v>13.269230769230768</v>
      </c>
      <c r="D12" s="6">
        <f t="shared" si="1"/>
        <v>108</v>
      </c>
      <c r="E12" s="4">
        <f t="shared" si="2"/>
        <v>13.3</v>
      </c>
      <c r="F12" s="3">
        <f t="shared" si="3"/>
        <v>84.972222222222214</v>
      </c>
      <c r="G12" s="1">
        <f t="shared" si="4"/>
        <v>185</v>
      </c>
      <c r="H12" s="4">
        <f t="shared" si="5"/>
        <v>84.5</v>
      </c>
      <c r="I12" s="3">
        <f t="shared" si="6"/>
        <v>11.491308793456033</v>
      </c>
      <c r="J12" s="2">
        <f t="shared" si="7"/>
        <v>0.49981098930421824</v>
      </c>
      <c r="K12" s="3">
        <f t="shared" si="8"/>
        <v>6.1673387096774199</v>
      </c>
      <c r="L12" s="2">
        <f t="shared" si="9"/>
        <v>6.802161392897646E-2</v>
      </c>
      <c r="M12" s="2">
        <f t="shared" si="10"/>
        <v>14.701209545603136</v>
      </c>
    </row>
    <row r="13" spans="1:13" x14ac:dyDescent="0.25">
      <c r="A13" s="1"/>
      <c r="B13" s="4">
        <v>11.8</v>
      </c>
      <c r="C13" s="4">
        <f t="shared" si="0"/>
        <v>13.615384615384615</v>
      </c>
      <c r="D13" s="6">
        <f t="shared" si="1"/>
        <v>109</v>
      </c>
      <c r="E13" s="4">
        <f t="shared" si="2"/>
        <v>13.7</v>
      </c>
      <c r="F13" s="3">
        <f t="shared" si="3"/>
        <v>85.084210526315871</v>
      </c>
      <c r="G13" s="1">
        <f t="shared" si="4"/>
        <v>185</v>
      </c>
      <c r="H13" s="4">
        <f t="shared" si="5"/>
        <v>84.5</v>
      </c>
      <c r="I13" s="3">
        <f t="shared" si="6"/>
        <v>11.788696537678206</v>
      </c>
      <c r="J13" s="2">
        <f t="shared" si="7"/>
        <v>0.49976040510963077</v>
      </c>
      <c r="K13" s="3">
        <f t="shared" si="8"/>
        <v>6.3396078431372542</v>
      </c>
      <c r="L13" s="2">
        <f t="shared" si="9"/>
        <v>6.978902698572359E-2</v>
      </c>
      <c r="M13" s="2">
        <f t="shared" si="10"/>
        <v>14.328900160831376</v>
      </c>
    </row>
    <row r="14" spans="1:13" x14ac:dyDescent="0.25">
      <c r="A14" s="1"/>
      <c r="B14" s="4">
        <v>12.1</v>
      </c>
      <c r="C14" s="4">
        <f t="shared" si="0"/>
        <v>13.96153846153846</v>
      </c>
      <c r="D14" s="6">
        <f t="shared" si="1"/>
        <v>110</v>
      </c>
      <c r="E14" s="4">
        <f t="shared" si="2"/>
        <v>14</v>
      </c>
      <c r="F14" s="3">
        <f t="shared" si="3"/>
        <v>89.157894736842053</v>
      </c>
      <c r="G14" s="1">
        <f t="shared" si="4"/>
        <v>187</v>
      </c>
      <c r="H14" s="4">
        <f t="shared" si="5"/>
        <v>88.7</v>
      </c>
      <c r="I14" s="3">
        <f t="shared" si="6"/>
        <v>12.091528724440119</v>
      </c>
      <c r="J14" s="2">
        <f t="shared" si="7"/>
        <v>0.49982491235555276</v>
      </c>
      <c r="K14" s="3">
        <f t="shared" si="8"/>
        <v>6.490421455938697</v>
      </c>
      <c r="L14" s="2">
        <f t="shared" si="9"/>
        <v>6.8183556251433894E-2</v>
      </c>
      <c r="M14" s="2">
        <f t="shared" si="10"/>
        <v>14.666292798110982</v>
      </c>
    </row>
    <row r="15" spans="1:13" x14ac:dyDescent="0.25">
      <c r="A15" s="1"/>
      <c r="B15" s="4">
        <v>12.4</v>
      </c>
      <c r="C15" s="4">
        <f t="shared" si="0"/>
        <v>14.307692307692308</v>
      </c>
      <c r="D15" s="6">
        <f t="shared" si="1"/>
        <v>111</v>
      </c>
      <c r="E15" s="4">
        <f t="shared" si="2"/>
        <v>14.3</v>
      </c>
      <c r="F15" s="3">
        <f t="shared" si="3"/>
        <v>93.326315789473625</v>
      </c>
      <c r="G15" s="1">
        <f t="shared" si="4"/>
        <v>189</v>
      </c>
      <c r="H15" s="4">
        <f t="shared" si="5"/>
        <v>93.1</v>
      </c>
      <c r="I15" s="3">
        <f t="shared" si="6"/>
        <v>12.395996275605215</v>
      </c>
      <c r="J15" s="2">
        <f t="shared" si="7"/>
        <v>0.49991926671648351</v>
      </c>
      <c r="K15" s="3">
        <f t="shared" si="8"/>
        <v>6.6411985018726591</v>
      </c>
      <c r="L15" s="2">
        <f t="shared" si="9"/>
        <v>6.6584306200691681E-2</v>
      </c>
      <c r="M15" s="2">
        <f t="shared" si="10"/>
        <v>15.018554026618542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E679-01E5-473E-A634-60A58DCA8CA6}">
  <dimension ref="B2:G19"/>
  <sheetViews>
    <sheetView workbookViewId="0">
      <selection activeCell="B4" sqref="B4:G19"/>
    </sheetView>
  </sheetViews>
  <sheetFormatPr defaultRowHeight="15" x14ac:dyDescent="0.25"/>
  <sheetData>
    <row r="2" spans="2:7" x14ac:dyDescent="0.25">
      <c r="B2" t="s">
        <v>33</v>
      </c>
    </row>
    <row r="4" spans="2:7" x14ac:dyDescent="0.25">
      <c r="B4" s="4">
        <v>10</v>
      </c>
      <c r="C4" s="4">
        <v>14.7</v>
      </c>
      <c r="D4" s="4">
        <v>21.5</v>
      </c>
      <c r="E4" s="4">
        <v>31.6</v>
      </c>
      <c r="F4" s="4">
        <v>46.4</v>
      </c>
      <c r="G4" s="4">
        <v>68.099999999999994</v>
      </c>
    </row>
    <row r="5" spans="2:7" x14ac:dyDescent="0.25">
      <c r="B5" s="4">
        <v>10.199999999999999</v>
      </c>
      <c r="C5" s="4">
        <v>15</v>
      </c>
      <c r="D5" s="4">
        <v>22.1</v>
      </c>
      <c r="E5" s="4">
        <v>32.4</v>
      </c>
      <c r="F5" s="4">
        <v>47.5</v>
      </c>
      <c r="G5" s="4">
        <v>69.8</v>
      </c>
    </row>
    <row r="6" spans="2:7" x14ac:dyDescent="0.25">
      <c r="B6" s="4">
        <v>10.5</v>
      </c>
      <c r="C6" s="4">
        <v>15.4</v>
      </c>
      <c r="D6" s="4">
        <v>22.6</v>
      </c>
      <c r="E6" s="4">
        <v>33.200000000000003</v>
      </c>
      <c r="F6" s="4">
        <v>48.7</v>
      </c>
      <c r="G6" s="4">
        <v>71.5</v>
      </c>
    </row>
    <row r="7" spans="2:7" x14ac:dyDescent="0.25">
      <c r="B7" s="4">
        <v>10.7</v>
      </c>
      <c r="C7" s="4">
        <v>15.8</v>
      </c>
      <c r="D7" s="4">
        <v>23.2</v>
      </c>
      <c r="E7" s="4">
        <v>34</v>
      </c>
      <c r="F7" s="4">
        <v>49.9</v>
      </c>
      <c r="G7" s="4">
        <v>73.2</v>
      </c>
    </row>
    <row r="8" spans="2:7" x14ac:dyDescent="0.25">
      <c r="B8" s="4">
        <v>11</v>
      </c>
      <c r="C8" s="4">
        <v>16.2</v>
      </c>
      <c r="D8" s="4">
        <v>23.7</v>
      </c>
      <c r="E8" s="4">
        <v>34.799999999999997</v>
      </c>
      <c r="F8" s="4">
        <v>51.1</v>
      </c>
      <c r="G8" s="4">
        <v>75</v>
      </c>
    </row>
    <row r="9" spans="2:7" x14ac:dyDescent="0.25">
      <c r="B9" s="4">
        <v>11.3</v>
      </c>
      <c r="C9" s="4">
        <v>16.5</v>
      </c>
      <c r="D9" s="4">
        <v>24.3</v>
      </c>
      <c r="E9" s="4">
        <v>35.700000000000003</v>
      </c>
      <c r="F9" s="4">
        <v>52.3</v>
      </c>
      <c r="G9" s="4">
        <v>76.8</v>
      </c>
    </row>
    <row r="10" spans="2:7" x14ac:dyDescent="0.25">
      <c r="B10" s="4">
        <v>11.5</v>
      </c>
      <c r="C10" s="4">
        <v>16.899999999999999</v>
      </c>
      <c r="D10" s="4">
        <v>24.9</v>
      </c>
      <c r="E10" s="4">
        <v>36.5</v>
      </c>
      <c r="F10" s="4">
        <v>53.6</v>
      </c>
      <c r="G10" s="4">
        <v>78.7</v>
      </c>
    </row>
    <row r="11" spans="2:7" x14ac:dyDescent="0.25">
      <c r="B11" s="4">
        <v>11.8</v>
      </c>
      <c r="C11" s="4">
        <v>17.399999999999999</v>
      </c>
      <c r="D11" s="4">
        <v>25.5</v>
      </c>
      <c r="E11" s="4">
        <v>37.4</v>
      </c>
      <c r="F11" s="4">
        <v>54.9</v>
      </c>
      <c r="G11" s="4">
        <v>80.599999999999994</v>
      </c>
    </row>
    <row r="12" spans="2:7" x14ac:dyDescent="0.25">
      <c r="B12" s="4">
        <v>12.1</v>
      </c>
      <c r="C12" s="4">
        <v>17.8</v>
      </c>
      <c r="D12" s="4">
        <v>26.1</v>
      </c>
      <c r="E12" s="4">
        <v>38.299999999999997</v>
      </c>
      <c r="F12" s="4">
        <v>56.2</v>
      </c>
      <c r="G12" s="4">
        <v>82.5</v>
      </c>
    </row>
    <row r="13" spans="2:7" x14ac:dyDescent="0.25">
      <c r="B13" s="4">
        <v>12.4</v>
      </c>
      <c r="C13" s="4">
        <v>18.2</v>
      </c>
      <c r="D13" s="4">
        <v>26.7</v>
      </c>
      <c r="E13" s="4">
        <v>39.200000000000003</v>
      </c>
      <c r="F13" s="4">
        <v>57.6</v>
      </c>
      <c r="G13" s="4">
        <v>84.5</v>
      </c>
    </row>
    <row r="14" spans="2:7" x14ac:dyDescent="0.25">
      <c r="B14" s="4">
        <v>12.7</v>
      </c>
      <c r="C14" s="4">
        <v>18.7</v>
      </c>
      <c r="D14" s="4">
        <v>27.4</v>
      </c>
      <c r="E14" s="4">
        <v>40.200000000000003</v>
      </c>
      <c r="F14" s="4">
        <v>59</v>
      </c>
      <c r="G14" s="4">
        <v>86.6</v>
      </c>
    </row>
    <row r="15" spans="2:7" x14ac:dyDescent="0.25">
      <c r="B15" s="4">
        <v>13</v>
      </c>
      <c r="C15" s="4">
        <v>19.100000000000001</v>
      </c>
      <c r="D15" s="4">
        <v>28</v>
      </c>
      <c r="E15" s="4">
        <v>41.2</v>
      </c>
      <c r="F15" s="4">
        <v>60.4</v>
      </c>
      <c r="G15" s="4">
        <v>88.7</v>
      </c>
    </row>
    <row r="16" spans="2:7" x14ac:dyDescent="0.25">
      <c r="B16" s="4">
        <v>13.3</v>
      </c>
      <c r="C16" s="4">
        <v>19.600000000000001</v>
      </c>
      <c r="D16" s="4">
        <v>28.7</v>
      </c>
      <c r="E16" s="4">
        <v>42.2</v>
      </c>
      <c r="F16" s="4">
        <v>61.9</v>
      </c>
      <c r="G16" s="4">
        <v>90.9</v>
      </c>
    </row>
    <row r="17" spans="2:7" x14ac:dyDescent="0.25">
      <c r="B17" s="4">
        <v>13.7</v>
      </c>
      <c r="C17" s="4">
        <v>20</v>
      </c>
      <c r="D17" s="4">
        <v>29.4</v>
      </c>
      <c r="E17" s="4">
        <v>43.2</v>
      </c>
      <c r="F17" s="4">
        <v>63.4</v>
      </c>
      <c r="G17" s="4">
        <v>93.1</v>
      </c>
    </row>
    <row r="18" spans="2:7" x14ac:dyDescent="0.25">
      <c r="B18" s="4">
        <v>14</v>
      </c>
      <c r="C18" s="4">
        <v>20.5</v>
      </c>
      <c r="D18" s="4">
        <v>30.1</v>
      </c>
      <c r="E18" s="4">
        <v>44.2</v>
      </c>
      <c r="F18" s="4">
        <v>64.900000000000006</v>
      </c>
      <c r="G18" s="4">
        <v>95.3</v>
      </c>
    </row>
    <row r="19" spans="2:7" x14ac:dyDescent="0.25">
      <c r="B19" s="4">
        <v>14.3</v>
      </c>
      <c r="C19" s="4">
        <v>21</v>
      </c>
      <c r="D19" s="4">
        <v>30.9</v>
      </c>
      <c r="E19" s="4">
        <v>45.3</v>
      </c>
      <c r="F19" s="4">
        <v>66.5</v>
      </c>
      <c r="G19" s="4">
        <v>97.6</v>
      </c>
    </row>
  </sheetData>
  <pageMargins left="0.7" right="0.7" top="0.75" bottom="0.75" header="0.3" footer="0.3"/>
  <pageSetup scale="20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34C0-F82E-498E-A546-F4379D6353A4}">
  <dimension ref="A1:V27"/>
  <sheetViews>
    <sheetView workbookViewId="0">
      <selection sqref="A1:A1048576"/>
    </sheetView>
  </sheetViews>
  <sheetFormatPr defaultRowHeight="15" x14ac:dyDescent="0.25"/>
  <cols>
    <col min="1" max="1" width="8.85546875" style="22"/>
    <col min="5" max="5" width="10.140625" customWidth="1"/>
    <col min="12" max="12" width="14.42578125" customWidth="1"/>
    <col min="21" max="21" width="13.5703125" customWidth="1"/>
  </cols>
  <sheetData>
    <row r="1" spans="1:22" x14ac:dyDescent="0.25">
      <c r="B1" t="s">
        <v>10</v>
      </c>
      <c r="C1" t="s">
        <v>23</v>
      </c>
      <c r="E1" t="s">
        <v>16</v>
      </c>
    </row>
    <row r="2" spans="1:22" x14ac:dyDescent="0.25">
      <c r="B2" s="1">
        <v>1</v>
      </c>
      <c r="C2" s="1">
        <v>0.5</v>
      </c>
      <c r="D2" s="1"/>
      <c r="E2" s="1">
        <v>7.5</v>
      </c>
      <c r="F2" s="1" t="s">
        <v>5</v>
      </c>
      <c r="G2" s="1" t="s">
        <v>6</v>
      </c>
      <c r="H2" s="1" t="s">
        <v>24</v>
      </c>
      <c r="I2" s="1"/>
      <c r="J2" s="1" t="s">
        <v>5</v>
      </c>
      <c r="K2" s="1" t="s">
        <v>6</v>
      </c>
      <c r="L2" s="1" t="s">
        <v>11</v>
      </c>
      <c r="M2" s="1" t="s">
        <v>9</v>
      </c>
      <c r="U2" s="1" t="s">
        <v>11</v>
      </c>
      <c r="V2" s="1" t="s">
        <v>9</v>
      </c>
    </row>
    <row r="3" spans="1:22" x14ac:dyDescent="0.25">
      <c r="A3" s="22" t="s">
        <v>19</v>
      </c>
      <c r="B3" s="1" t="s">
        <v>40</v>
      </c>
      <c r="C3" s="1" t="s">
        <v>34</v>
      </c>
      <c r="D3" s="1" t="s">
        <v>36</v>
      </c>
      <c r="E3" s="1" t="s">
        <v>42</v>
      </c>
      <c r="F3" s="2">
        <f>C2/E2</f>
        <v>6.6666666666666666E-2</v>
      </c>
      <c r="G3" s="1">
        <f>E2/C2</f>
        <v>15</v>
      </c>
      <c r="H3" s="3">
        <v>1</v>
      </c>
      <c r="I3" s="1" t="s">
        <v>37</v>
      </c>
      <c r="J3" s="1" t="s">
        <v>22</v>
      </c>
      <c r="K3" s="1" t="s">
        <v>22</v>
      </c>
      <c r="L3" s="1" t="s">
        <v>38</v>
      </c>
      <c r="M3" s="1" t="s">
        <v>8</v>
      </c>
      <c r="O3" s="1" t="s">
        <v>35</v>
      </c>
      <c r="P3" s="1" t="s">
        <v>31</v>
      </c>
      <c r="Q3" s="1" t="s">
        <v>36</v>
      </c>
      <c r="R3" s="1" t="s">
        <v>34</v>
      </c>
      <c r="S3" s="1" t="s">
        <v>32</v>
      </c>
      <c r="T3" s="1" t="s">
        <v>37</v>
      </c>
      <c r="U3" s="1" t="s">
        <v>38</v>
      </c>
      <c r="V3" s="1" t="s">
        <v>25</v>
      </c>
    </row>
    <row r="4" spans="1:22" x14ac:dyDescent="0.25">
      <c r="B4" s="3">
        <v>9.5299999999999994</v>
      </c>
      <c r="C4" s="3">
        <f t="shared" ref="C4:C27" si="0">1/(1/B4-1/D4)</f>
        <v>87.154700854700849</v>
      </c>
      <c r="D4" s="4">
        <v>10.7</v>
      </c>
      <c r="E4" s="3">
        <f t="shared" ref="E4:E27" si="1">1/(1/B4+1/D4)</f>
        <v>5.0405832921403855</v>
      </c>
      <c r="F4" s="2">
        <f t="shared" ref="F4:F27" si="2">E4/(E4+C4)</f>
        <v>5.4672897196261686E-2</v>
      </c>
      <c r="G4" s="2">
        <f t="shared" ref="G4:G27" si="3">1/F4</f>
        <v>18.29059829059829</v>
      </c>
      <c r="H4" s="3">
        <f>$G$3/G4</f>
        <v>0.8200934579439253</v>
      </c>
      <c r="I4" s="4">
        <v>86.6</v>
      </c>
      <c r="J4" s="2">
        <f t="shared" ref="J4:J7" si="4">E4/(E4+I4)</f>
        <v>5.5003832484037611E-2</v>
      </c>
      <c r="K4" s="5">
        <f t="shared" ref="K4:K7" si="5">1/J4</f>
        <v>18.180551333222191</v>
      </c>
      <c r="L4" s="3">
        <f t="shared" ref="L4:L7" si="6">1/(1/I4+1/D4)</f>
        <v>9.5233299075025677</v>
      </c>
      <c r="M4" s="5">
        <f t="shared" ref="M4:M8" si="7">L4/(L4+B4)</f>
        <v>0.4998249625516954</v>
      </c>
      <c r="O4" s="4">
        <f>B4/(1-2*$F$3)</f>
        <v>10.996153846153845</v>
      </c>
      <c r="P4" s="6">
        <f>ROUND(96*LOG10(O4),0)</f>
        <v>100</v>
      </c>
      <c r="Q4" s="4">
        <f t="shared" ref="Q4:Q27" si="8">ROUND(10^(P4/96),1)</f>
        <v>11</v>
      </c>
      <c r="R4" s="3">
        <f t="shared" ref="R4:R27" si="9">1/(1/B4-1/Q4)</f>
        <v>71.312925170067984</v>
      </c>
      <c r="S4" s="1">
        <f>ROUND(96*LOG10(R4),0)</f>
        <v>178</v>
      </c>
      <c r="T4" s="4">
        <f>ROUND(10^(S4/96),1)</f>
        <v>71.5</v>
      </c>
      <c r="U4" s="3">
        <f>1/(1/T4+1/Q4)</f>
        <v>9.5333333333333332</v>
      </c>
      <c r="V4" s="2">
        <f>U4/(U4+B4)</f>
        <v>0.50008742787200566</v>
      </c>
    </row>
    <row r="5" spans="1:22" x14ac:dyDescent="0.25">
      <c r="A5" s="24" t="s">
        <v>12</v>
      </c>
      <c r="B5" s="9">
        <v>9.5299999999999994</v>
      </c>
      <c r="C5" s="9">
        <f t="shared" si="0"/>
        <v>71.312925170067984</v>
      </c>
      <c r="D5" s="8">
        <v>11</v>
      </c>
      <c r="E5" s="9">
        <f t="shared" si="1"/>
        <v>5.1061860691670722</v>
      </c>
      <c r="F5" s="10">
        <f t="shared" si="2"/>
        <v>6.681818181818186E-2</v>
      </c>
      <c r="G5" s="10">
        <f t="shared" si="3"/>
        <v>14.965986394557813</v>
      </c>
      <c r="H5" s="9">
        <f t="shared" ref="H5:H27" si="10">$G$3/G5</f>
        <v>1.0022727272727279</v>
      </c>
      <c r="I5" s="8">
        <v>71.5</v>
      </c>
      <c r="J5" s="10">
        <f t="shared" si="4"/>
        <v>6.6655009617065927E-2</v>
      </c>
      <c r="K5" s="11">
        <f t="shared" si="5"/>
        <v>15.00262329485834</v>
      </c>
      <c r="L5" s="9">
        <f t="shared" si="6"/>
        <v>9.5333333333333332</v>
      </c>
      <c r="M5" s="11">
        <f t="shared" si="7"/>
        <v>0.50008742787200566</v>
      </c>
      <c r="N5" s="7"/>
      <c r="O5" s="8">
        <f t="shared" ref="O5:O27" si="11">B5/(1-2*$F$3)</f>
        <v>10.996153846153845</v>
      </c>
      <c r="P5" s="12">
        <f t="shared" ref="P5:P27" si="12">ROUND(96*LOG10(O5),0)</f>
        <v>100</v>
      </c>
      <c r="Q5" s="8">
        <f t="shared" si="8"/>
        <v>11</v>
      </c>
      <c r="R5" s="9">
        <f t="shared" si="9"/>
        <v>71.312925170067984</v>
      </c>
      <c r="S5" s="13">
        <f t="shared" ref="S5:S27" si="13">ROUND(96*LOG10(R5),0)</f>
        <v>178</v>
      </c>
      <c r="T5" s="8">
        <f t="shared" ref="T5:T27" si="14">ROUND(10^(S5/96),1)</f>
        <v>71.5</v>
      </c>
      <c r="U5" s="9">
        <f t="shared" ref="U5:U27" si="15">1/(1/T5+1/Q5)</f>
        <v>9.5333333333333332</v>
      </c>
      <c r="V5" s="10">
        <f t="shared" ref="V5:V27" si="16">U5/(U5+B5)</f>
        <v>0.50008742787200566</v>
      </c>
    </row>
    <row r="6" spans="1:22" x14ac:dyDescent="0.25">
      <c r="B6" s="3">
        <v>9.76</v>
      </c>
      <c r="C6" s="3">
        <f t="shared" si="0"/>
        <v>86.58064516129032</v>
      </c>
      <c r="D6" s="4">
        <v>11</v>
      </c>
      <c r="E6" s="3">
        <f t="shared" si="1"/>
        <v>5.1714836223506744</v>
      </c>
      <c r="F6" s="2">
        <f t="shared" si="2"/>
        <v>5.6363636363636366E-2</v>
      </c>
      <c r="G6" s="2">
        <f t="shared" si="3"/>
        <v>17.741935483870968</v>
      </c>
      <c r="H6" s="3">
        <f t="shared" si="10"/>
        <v>0.84545454545454546</v>
      </c>
      <c r="I6" s="4">
        <v>86.6</v>
      </c>
      <c r="J6" s="2">
        <f t="shared" si="4"/>
        <v>5.6351749129739198E-2</v>
      </c>
      <c r="K6" s="5">
        <f t="shared" si="5"/>
        <v>17.745678092399402</v>
      </c>
      <c r="L6" s="3">
        <f t="shared" si="6"/>
        <v>9.7602459016393439</v>
      </c>
      <c r="M6" s="5">
        <f t="shared" si="7"/>
        <v>0.50000629863067769</v>
      </c>
      <c r="O6" s="4">
        <f t="shared" si="11"/>
        <v>11.261538461538461</v>
      </c>
      <c r="P6" s="6">
        <f t="shared" si="12"/>
        <v>101</v>
      </c>
      <c r="Q6" s="4">
        <f t="shared" si="8"/>
        <v>11.3</v>
      </c>
      <c r="R6" s="3">
        <f t="shared" si="9"/>
        <v>71.615584415584394</v>
      </c>
      <c r="S6" s="1">
        <f t="shared" si="13"/>
        <v>178</v>
      </c>
      <c r="T6" s="4">
        <f t="shared" si="14"/>
        <v>71.5</v>
      </c>
      <c r="U6" s="3">
        <f t="shared" si="15"/>
        <v>9.7578502415458939</v>
      </c>
      <c r="V6" s="2">
        <f t="shared" si="16"/>
        <v>0.49994492840073312</v>
      </c>
    </row>
    <row r="7" spans="1:22" x14ac:dyDescent="0.25">
      <c r="B7" s="3">
        <v>9.76</v>
      </c>
      <c r="C7" s="3">
        <f t="shared" si="0"/>
        <v>71.615584415584394</v>
      </c>
      <c r="D7" s="4">
        <v>11.3</v>
      </c>
      <c r="E7" s="3">
        <f t="shared" si="1"/>
        <v>5.23684710351377</v>
      </c>
      <c r="F7" s="2">
        <f t="shared" si="2"/>
        <v>6.8141592920354002E-2</v>
      </c>
      <c r="G7" s="2">
        <f t="shared" si="3"/>
        <v>14.675324675324671</v>
      </c>
      <c r="H7" s="3">
        <f t="shared" si="10"/>
        <v>1.0221238938053101</v>
      </c>
      <c r="I7" s="4">
        <v>71.5</v>
      </c>
      <c r="J7" s="2">
        <f t="shared" si="4"/>
        <v>6.8244230785890286E-2</v>
      </c>
      <c r="K7" s="5">
        <f t="shared" si="5"/>
        <v>14.653253300449732</v>
      </c>
      <c r="L7" s="3">
        <f t="shared" si="6"/>
        <v>9.7578502415458939</v>
      </c>
      <c r="M7" s="5">
        <f t="shared" si="7"/>
        <v>0.49994492840073312</v>
      </c>
      <c r="O7" s="4">
        <f t="shared" si="11"/>
        <v>11.261538461538461</v>
      </c>
      <c r="P7" s="6">
        <f t="shared" si="12"/>
        <v>101</v>
      </c>
      <c r="Q7" s="4">
        <f t="shared" si="8"/>
        <v>11.3</v>
      </c>
      <c r="R7" s="3">
        <f t="shared" si="9"/>
        <v>71.615584415584394</v>
      </c>
      <c r="S7" s="1">
        <f t="shared" si="13"/>
        <v>178</v>
      </c>
      <c r="T7" s="4">
        <f t="shared" si="14"/>
        <v>71.5</v>
      </c>
      <c r="U7" s="3">
        <f t="shared" si="15"/>
        <v>9.7578502415458939</v>
      </c>
      <c r="V7" s="2">
        <f t="shared" si="16"/>
        <v>0.49994492840073312</v>
      </c>
    </row>
    <row r="8" spans="1:22" x14ac:dyDescent="0.25">
      <c r="B8" s="4">
        <v>10</v>
      </c>
      <c r="C8" s="3">
        <f t="shared" si="0"/>
        <v>76.666666666666615</v>
      </c>
      <c r="D8" s="4">
        <v>11.5</v>
      </c>
      <c r="E8" s="3">
        <f t="shared" si="1"/>
        <v>5.3488372093023253</v>
      </c>
      <c r="F8" s="2">
        <f t="shared" si="2"/>
        <v>6.5217391304347866E-2</v>
      </c>
      <c r="G8" s="2">
        <f t="shared" si="3"/>
        <v>15.333333333333323</v>
      </c>
      <c r="H8" s="3">
        <f t="shared" si="10"/>
        <v>0.97826086956521807</v>
      </c>
      <c r="I8" s="4">
        <v>76.8</v>
      </c>
      <c r="J8" s="2">
        <f>E8/(E8+I8)</f>
        <v>6.5111538897067139E-2</v>
      </c>
      <c r="K8" s="5">
        <v>76.8</v>
      </c>
      <c r="L8" s="3">
        <f>1/(1/I8+1/D8)</f>
        <v>10.002265005662515</v>
      </c>
      <c r="M8" s="5">
        <f t="shared" si="7"/>
        <v>0.50005661872947571</v>
      </c>
      <c r="O8" s="4">
        <f t="shared" si="11"/>
        <v>11.538461538461538</v>
      </c>
      <c r="P8" s="6">
        <f t="shared" si="12"/>
        <v>102</v>
      </c>
      <c r="Q8" s="4">
        <f t="shared" si="8"/>
        <v>11.5</v>
      </c>
      <c r="R8" s="3">
        <f t="shared" si="9"/>
        <v>76.666666666666615</v>
      </c>
      <c r="S8" s="1">
        <f t="shared" si="13"/>
        <v>181</v>
      </c>
      <c r="T8" s="4">
        <f t="shared" si="14"/>
        <v>76.8</v>
      </c>
      <c r="U8" s="3">
        <f t="shared" si="15"/>
        <v>10.002265005662515</v>
      </c>
      <c r="V8" s="2">
        <f t="shared" si="16"/>
        <v>0.50005661872947571</v>
      </c>
    </row>
    <row r="9" spans="1:22" x14ac:dyDescent="0.25">
      <c r="B9" s="4">
        <v>10</v>
      </c>
      <c r="C9" s="3">
        <f t="shared" si="0"/>
        <v>65.555555555555515</v>
      </c>
      <c r="D9" s="4">
        <v>11.8</v>
      </c>
      <c r="E9" s="3">
        <f t="shared" si="1"/>
        <v>5.4128440366972477</v>
      </c>
      <c r="F9" s="2">
        <f t="shared" si="2"/>
        <v>7.6271186440678013E-2</v>
      </c>
      <c r="G9" s="2">
        <f t="shared" si="3"/>
        <v>13.111111111111104</v>
      </c>
      <c r="H9" s="3">
        <f t="shared" si="10"/>
        <v>1.1440677966101702</v>
      </c>
      <c r="I9" s="4">
        <v>64.900000000000006</v>
      </c>
      <c r="J9" s="2">
        <f t="shared" ref="J9:J27" si="17">E9/(E9+I9)</f>
        <v>7.6982294072363344E-2</v>
      </c>
      <c r="K9" s="5">
        <f t="shared" ref="K9:K27" si="18">1/J9</f>
        <v>12.990000000000002</v>
      </c>
      <c r="L9" s="3">
        <f t="shared" ref="L9:L27" si="19">1/(1/I9+1/D9)</f>
        <v>9.9846153846153847</v>
      </c>
      <c r="M9" s="5">
        <f>L9/(L9+B9)</f>
        <v>0.49961508852963821</v>
      </c>
      <c r="O9" s="4">
        <f t="shared" si="11"/>
        <v>11.538461538461538</v>
      </c>
      <c r="P9" s="6">
        <f t="shared" si="12"/>
        <v>102</v>
      </c>
      <c r="Q9" s="4">
        <f t="shared" si="8"/>
        <v>11.5</v>
      </c>
      <c r="R9" s="3">
        <f t="shared" si="9"/>
        <v>76.666666666666615</v>
      </c>
      <c r="S9" s="1">
        <f t="shared" si="13"/>
        <v>181</v>
      </c>
      <c r="T9" s="4">
        <f t="shared" si="14"/>
        <v>76.8</v>
      </c>
      <c r="U9" s="3">
        <f t="shared" si="15"/>
        <v>10.002265005662515</v>
      </c>
      <c r="V9" s="2">
        <f t="shared" si="16"/>
        <v>0.50005661872947571</v>
      </c>
    </row>
    <row r="10" spans="1:22" x14ac:dyDescent="0.25">
      <c r="B10" s="4">
        <v>10.199999999999999</v>
      </c>
      <c r="C10" s="3">
        <f t="shared" si="0"/>
        <v>90.230769230769113</v>
      </c>
      <c r="D10" s="4">
        <v>11.5</v>
      </c>
      <c r="E10" s="3">
        <f t="shared" si="1"/>
        <v>5.4055299539170507</v>
      </c>
      <c r="F10" s="2">
        <f t="shared" si="2"/>
        <v>5.6521739130434852E-2</v>
      </c>
      <c r="G10" s="2">
        <f t="shared" si="3"/>
        <v>17.692307692307672</v>
      </c>
      <c r="H10" s="3">
        <f t="shared" si="10"/>
        <v>0.84782608695652273</v>
      </c>
      <c r="I10" s="4">
        <v>90.9</v>
      </c>
      <c r="J10" s="2">
        <f t="shared" si="17"/>
        <v>5.6128967427972604E-2</v>
      </c>
      <c r="K10" s="5">
        <f t="shared" si="18"/>
        <v>17.81611253196931</v>
      </c>
      <c r="L10" s="3">
        <f t="shared" si="19"/>
        <v>10.20849609375</v>
      </c>
      <c r="M10" s="5">
        <f t="shared" ref="M10:M27" si="20">L10/(L10+B10)</f>
        <v>0.50020815090222648</v>
      </c>
      <c r="O10" s="4">
        <f t="shared" si="11"/>
        <v>11.769230769230768</v>
      </c>
      <c r="P10" s="6">
        <f t="shared" si="12"/>
        <v>103</v>
      </c>
      <c r="Q10" s="4">
        <f t="shared" si="8"/>
        <v>11.8</v>
      </c>
      <c r="R10" s="3">
        <f t="shared" si="9"/>
        <v>75.224999999999909</v>
      </c>
      <c r="S10" s="1">
        <f t="shared" si="13"/>
        <v>180</v>
      </c>
      <c r="T10" s="4">
        <f t="shared" si="14"/>
        <v>75</v>
      </c>
      <c r="U10" s="3">
        <f t="shared" si="15"/>
        <v>10.195852534562212</v>
      </c>
      <c r="V10" s="2">
        <f t="shared" si="16"/>
        <v>0.49989832576425142</v>
      </c>
    </row>
    <row r="11" spans="1:22" x14ac:dyDescent="0.25">
      <c r="B11" s="4">
        <v>10.199999999999999</v>
      </c>
      <c r="C11" s="3">
        <f t="shared" si="0"/>
        <v>75.224999999999909</v>
      </c>
      <c r="D11" s="4">
        <v>11.8</v>
      </c>
      <c r="E11" s="3">
        <f t="shared" si="1"/>
        <v>5.4709090909090907</v>
      </c>
      <c r="F11" s="2">
        <f t="shared" si="2"/>
        <v>6.7796610169491595E-2</v>
      </c>
      <c r="G11" s="2">
        <f t="shared" si="3"/>
        <v>14.749999999999986</v>
      </c>
      <c r="H11" s="3">
        <f t="shared" si="10"/>
        <v>1.0169491525423739</v>
      </c>
      <c r="I11" s="4">
        <v>75</v>
      </c>
      <c r="J11" s="2">
        <f t="shared" si="17"/>
        <v>6.7986172303938178E-2</v>
      </c>
      <c r="K11" s="5">
        <f t="shared" si="18"/>
        <v>14.708873379860419</v>
      </c>
      <c r="L11" s="3">
        <f t="shared" si="19"/>
        <v>10.195852534562212</v>
      </c>
      <c r="M11" s="5">
        <f t="shared" si="20"/>
        <v>0.49989832576425142</v>
      </c>
      <c r="O11" s="4">
        <f t="shared" si="11"/>
        <v>11.769230769230768</v>
      </c>
      <c r="P11" s="6">
        <f t="shared" si="12"/>
        <v>103</v>
      </c>
      <c r="Q11" s="4">
        <f t="shared" si="8"/>
        <v>11.8</v>
      </c>
      <c r="R11" s="3">
        <f t="shared" si="9"/>
        <v>75.224999999999909</v>
      </c>
      <c r="S11" s="1">
        <f t="shared" si="13"/>
        <v>180</v>
      </c>
      <c r="T11" s="4">
        <f t="shared" si="14"/>
        <v>75</v>
      </c>
      <c r="U11" s="3">
        <f t="shared" si="15"/>
        <v>10.195852534562212</v>
      </c>
      <c r="V11" s="2">
        <f t="shared" si="16"/>
        <v>0.49989832576425142</v>
      </c>
    </row>
    <row r="12" spans="1:22" x14ac:dyDescent="0.25">
      <c r="B12" s="4">
        <v>10.5</v>
      </c>
      <c r="C12" s="3">
        <f t="shared" si="0"/>
        <v>79.406250000000043</v>
      </c>
      <c r="D12" s="4">
        <v>12.1</v>
      </c>
      <c r="E12" s="3">
        <f t="shared" si="1"/>
        <v>5.6216814159292037</v>
      </c>
      <c r="F12" s="2">
        <f t="shared" si="2"/>
        <v>6.6115702479338817E-2</v>
      </c>
      <c r="G12" s="2">
        <f t="shared" si="3"/>
        <v>15.125000000000005</v>
      </c>
      <c r="H12" s="3">
        <f t="shared" si="10"/>
        <v>0.99173553719008234</v>
      </c>
      <c r="I12" s="4">
        <v>78.7</v>
      </c>
      <c r="J12" s="2">
        <f t="shared" si="17"/>
        <v>6.6669465332402783E-2</v>
      </c>
      <c r="K12" s="5">
        <f t="shared" si="18"/>
        <v>14.999370326643053</v>
      </c>
      <c r="L12" s="3">
        <f t="shared" si="19"/>
        <v>10.487555066079295</v>
      </c>
      <c r="M12" s="5">
        <f t="shared" si="20"/>
        <v>0.49970351634858085</v>
      </c>
      <c r="O12" s="4">
        <f t="shared" si="11"/>
        <v>12.115384615384615</v>
      </c>
      <c r="P12" s="6">
        <f t="shared" si="12"/>
        <v>104</v>
      </c>
      <c r="Q12" s="4">
        <f t="shared" si="8"/>
        <v>12.1</v>
      </c>
      <c r="R12" s="3">
        <f t="shared" si="9"/>
        <v>79.406250000000043</v>
      </c>
      <c r="S12" s="1">
        <f t="shared" si="13"/>
        <v>182</v>
      </c>
      <c r="T12" s="4">
        <f t="shared" si="14"/>
        <v>78.7</v>
      </c>
      <c r="U12" s="3">
        <f t="shared" si="15"/>
        <v>10.487555066079295</v>
      </c>
      <c r="V12" s="2">
        <f t="shared" si="16"/>
        <v>0.49970351634858085</v>
      </c>
    </row>
    <row r="13" spans="1:22" x14ac:dyDescent="0.25">
      <c r="B13" s="4">
        <v>10.5</v>
      </c>
      <c r="C13" s="3">
        <f t="shared" si="0"/>
        <v>68.526315789473699</v>
      </c>
      <c r="D13" s="4">
        <v>12.4</v>
      </c>
      <c r="E13" s="3">
        <f t="shared" si="1"/>
        <v>5.6855895196506561</v>
      </c>
      <c r="F13" s="2">
        <f t="shared" si="2"/>
        <v>7.6612903225806439E-2</v>
      </c>
      <c r="G13" s="2">
        <f t="shared" si="3"/>
        <v>13.05263157894737</v>
      </c>
      <c r="H13" s="3">
        <f t="shared" si="10"/>
        <v>1.1491935483870968</v>
      </c>
      <c r="I13" s="4">
        <v>68.099999999999994</v>
      </c>
      <c r="J13" s="2">
        <f t="shared" si="17"/>
        <v>7.7055554569181339E-2</v>
      </c>
      <c r="K13" s="5">
        <f t="shared" si="18"/>
        <v>12.977649769585252</v>
      </c>
      <c r="L13" s="3">
        <f t="shared" si="19"/>
        <v>10.489937888198758</v>
      </c>
      <c r="M13" s="5">
        <f t="shared" si="20"/>
        <v>0.49976031106297603</v>
      </c>
      <c r="O13" s="4">
        <f t="shared" si="11"/>
        <v>12.115384615384615</v>
      </c>
      <c r="P13" s="6">
        <f t="shared" si="12"/>
        <v>104</v>
      </c>
      <c r="Q13" s="4">
        <f t="shared" si="8"/>
        <v>12.1</v>
      </c>
      <c r="R13" s="3">
        <f t="shared" si="9"/>
        <v>79.406250000000043</v>
      </c>
      <c r="S13" s="1">
        <f t="shared" si="13"/>
        <v>182</v>
      </c>
      <c r="T13" s="4">
        <f t="shared" si="14"/>
        <v>78.7</v>
      </c>
      <c r="U13" s="3">
        <f t="shared" si="15"/>
        <v>10.487555066079295</v>
      </c>
      <c r="V13" s="2">
        <f t="shared" si="16"/>
        <v>0.49970351634858085</v>
      </c>
    </row>
    <row r="14" spans="1:22" x14ac:dyDescent="0.25">
      <c r="B14" s="4">
        <v>10.7</v>
      </c>
      <c r="C14" s="3">
        <f t="shared" si="0"/>
        <v>92.478571428571357</v>
      </c>
      <c r="D14" s="4">
        <v>12.1</v>
      </c>
      <c r="E14" s="3">
        <f t="shared" si="1"/>
        <v>5.678508771929824</v>
      </c>
      <c r="F14" s="2">
        <f t="shared" si="2"/>
        <v>5.7851239669421524E-2</v>
      </c>
      <c r="G14" s="2">
        <f t="shared" si="3"/>
        <v>17.285714285714274</v>
      </c>
      <c r="H14" s="3">
        <f t="shared" si="10"/>
        <v>0.86776859504132287</v>
      </c>
      <c r="I14" s="4">
        <v>93.1</v>
      </c>
      <c r="J14" s="2">
        <f t="shared" si="17"/>
        <v>5.7487289922962495E-2</v>
      </c>
      <c r="K14" s="5">
        <f t="shared" si="18"/>
        <v>17.395149455472314</v>
      </c>
      <c r="L14" s="3">
        <f t="shared" si="19"/>
        <v>10.708269961977186</v>
      </c>
      <c r="M14" s="5">
        <f t="shared" si="20"/>
        <v>0.50019314876895415</v>
      </c>
      <c r="O14" s="4">
        <f t="shared" si="11"/>
        <v>12.346153846153845</v>
      </c>
      <c r="P14" s="6">
        <f t="shared" si="12"/>
        <v>105</v>
      </c>
      <c r="Q14" s="4">
        <f t="shared" si="8"/>
        <v>12.4</v>
      </c>
      <c r="R14" s="3">
        <f t="shared" si="9"/>
        <v>78.047058823529341</v>
      </c>
      <c r="S14" s="1">
        <f t="shared" si="13"/>
        <v>182</v>
      </c>
      <c r="T14" s="4">
        <f t="shared" si="14"/>
        <v>78.7</v>
      </c>
      <c r="U14" s="3">
        <f t="shared" si="15"/>
        <v>10.712184412733261</v>
      </c>
      <c r="V14" s="2">
        <f t="shared" si="16"/>
        <v>0.50028452054443395</v>
      </c>
    </row>
    <row r="15" spans="1:22" x14ac:dyDescent="0.25">
      <c r="B15" s="4">
        <v>10.7</v>
      </c>
      <c r="C15" s="3">
        <f t="shared" si="0"/>
        <v>78.047058823529341</v>
      </c>
      <c r="D15" s="4">
        <v>12.4</v>
      </c>
      <c r="E15" s="3">
        <f t="shared" si="1"/>
        <v>5.7437229437229442</v>
      </c>
      <c r="F15" s="2">
        <f t="shared" si="2"/>
        <v>6.8548387096774258E-2</v>
      </c>
      <c r="G15" s="2">
        <f t="shared" si="3"/>
        <v>14.588235294117634</v>
      </c>
      <c r="H15" s="3">
        <f t="shared" si="10"/>
        <v>1.0282258064516139</v>
      </c>
      <c r="I15" s="4">
        <v>78.7</v>
      </c>
      <c r="J15" s="2">
        <f t="shared" si="17"/>
        <v>6.8018352856740072E-2</v>
      </c>
      <c r="K15" s="5">
        <f t="shared" si="18"/>
        <v>14.701914380464272</v>
      </c>
      <c r="L15" s="3">
        <f t="shared" si="19"/>
        <v>10.712184412733261</v>
      </c>
      <c r="M15" s="5">
        <f t="shared" si="20"/>
        <v>0.50028452054443395</v>
      </c>
      <c r="O15" s="4">
        <f t="shared" si="11"/>
        <v>12.346153846153845</v>
      </c>
      <c r="P15" s="6">
        <f t="shared" si="12"/>
        <v>105</v>
      </c>
      <c r="Q15" s="4">
        <f t="shared" si="8"/>
        <v>12.4</v>
      </c>
      <c r="R15" s="3">
        <f t="shared" si="9"/>
        <v>78.047058823529341</v>
      </c>
      <c r="S15" s="1">
        <f t="shared" si="13"/>
        <v>182</v>
      </c>
      <c r="T15" s="4">
        <f t="shared" si="14"/>
        <v>78.7</v>
      </c>
      <c r="U15" s="3">
        <f t="shared" si="15"/>
        <v>10.712184412733261</v>
      </c>
      <c r="V15" s="2">
        <f t="shared" si="16"/>
        <v>0.50028452054443395</v>
      </c>
    </row>
    <row r="16" spans="1:22" x14ac:dyDescent="0.25">
      <c r="B16" s="4">
        <v>11</v>
      </c>
      <c r="C16" s="3">
        <f t="shared" si="0"/>
        <v>97.428571428571388</v>
      </c>
      <c r="D16" s="4">
        <v>12.4</v>
      </c>
      <c r="E16" s="3">
        <f t="shared" si="1"/>
        <v>5.8290598290598288</v>
      </c>
      <c r="F16" s="2">
        <f t="shared" si="2"/>
        <v>5.6451612903225826E-2</v>
      </c>
      <c r="G16" s="2">
        <f t="shared" si="3"/>
        <v>17.714285714285708</v>
      </c>
      <c r="H16" s="3">
        <f t="shared" si="10"/>
        <v>0.84677419354838734</v>
      </c>
      <c r="I16" s="4">
        <v>97.6</v>
      </c>
      <c r="J16" s="2">
        <f t="shared" si="17"/>
        <v>5.6358047135821238E-2</v>
      </c>
      <c r="K16" s="5">
        <f t="shared" si="18"/>
        <v>17.743695014662759</v>
      </c>
      <c r="L16" s="3">
        <f t="shared" si="19"/>
        <v>11.002181818181819</v>
      </c>
      <c r="M16" s="5">
        <f t="shared" si="20"/>
        <v>0.50004958185965032</v>
      </c>
      <c r="O16" s="4">
        <f t="shared" si="11"/>
        <v>12.692307692307692</v>
      </c>
      <c r="P16" s="6">
        <f t="shared" si="12"/>
        <v>106</v>
      </c>
      <c r="Q16" s="4">
        <f t="shared" si="8"/>
        <v>12.7</v>
      </c>
      <c r="R16" s="3">
        <f t="shared" si="9"/>
        <v>82.176470588235276</v>
      </c>
      <c r="S16" s="1">
        <f t="shared" si="13"/>
        <v>184</v>
      </c>
      <c r="T16" s="4">
        <f t="shared" si="14"/>
        <v>82.5</v>
      </c>
      <c r="U16" s="3">
        <f t="shared" si="15"/>
        <v>11.005777310924371</v>
      </c>
      <c r="V16" s="2">
        <f t="shared" si="16"/>
        <v>0.50013126804935681</v>
      </c>
    </row>
    <row r="17" spans="1:22" x14ac:dyDescent="0.25">
      <c r="B17" s="4">
        <v>11</v>
      </c>
      <c r="C17" s="3">
        <f t="shared" si="0"/>
        <v>82.176470588235276</v>
      </c>
      <c r="D17" s="4">
        <v>12.7</v>
      </c>
      <c r="E17" s="3">
        <f t="shared" si="1"/>
        <v>5.8945147679324892</v>
      </c>
      <c r="F17" s="2">
        <f t="shared" si="2"/>
        <v>6.6929133858267723E-2</v>
      </c>
      <c r="G17" s="2">
        <f t="shared" si="3"/>
        <v>14.941176470588234</v>
      </c>
      <c r="H17" s="3">
        <f t="shared" si="10"/>
        <v>1.003937007874016</v>
      </c>
      <c r="I17" s="4">
        <v>41.2</v>
      </c>
      <c r="J17" s="2">
        <f t="shared" si="17"/>
        <v>0.1251635099539484</v>
      </c>
      <c r="K17" s="5">
        <f t="shared" si="18"/>
        <v>7.9895490336435238</v>
      </c>
      <c r="L17" s="3">
        <f t="shared" si="19"/>
        <v>9.7076066790352495</v>
      </c>
      <c r="M17" s="5">
        <f t="shared" si="20"/>
        <v>0.46879423728206132</v>
      </c>
      <c r="O17" s="4">
        <f t="shared" si="11"/>
        <v>12.692307692307692</v>
      </c>
      <c r="P17" s="6">
        <f t="shared" si="12"/>
        <v>106</v>
      </c>
      <c r="Q17" s="4">
        <f t="shared" si="8"/>
        <v>12.7</v>
      </c>
      <c r="R17" s="3">
        <f t="shared" si="9"/>
        <v>82.176470588235276</v>
      </c>
      <c r="S17" s="1">
        <f t="shared" si="13"/>
        <v>184</v>
      </c>
      <c r="T17" s="4">
        <f t="shared" si="14"/>
        <v>82.5</v>
      </c>
      <c r="U17" s="3">
        <f t="shared" si="15"/>
        <v>11.005777310924371</v>
      </c>
      <c r="V17" s="2">
        <f t="shared" si="16"/>
        <v>0.50013126804935681</v>
      </c>
    </row>
    <row r="18" spans="1:22" x14ac:dyDescent="0.25">
      <c r="B18" s="4">
        <v>11.3</v>
      </c>
      <c r="C18" s="3">
        <f t="shared" si="0"/>
        <v>102.50714285714285</v>
      </c>
      <c r="D18" s="4">
        <v>12.7</v>
      </c>
      <c r="E18" s="3">
        <f t="shared" si="1"/>
        <v>5.9795833333333333</v>
      </c>
      <c r="F18" s="2">
        <f t="shared" si="2"/>
        <v>5.5118110236220472E-2</v>
      </c>
      <c r="G18" s="2">
        <f t="shared" si="3"/>
        <v>18.142857142857142</v>
      </c>
      <c r="H18" s="3">
        <f t="shared" si="10"/>
        <v>0.82677165354330706</v>
      </c>
      <c r="I18" s="4">
        <v>102</v>
      </c>
      <c r="J18" s="2">
        <f t="shared" si="17"/>
        <v>5.537698098791824E-2</v>
      </c>
      <c r="K18" s="5">
        <f t="shared" si="18"/>
        <v>18.058044735558497</v>
      </c>
      <c r="L18" s="3">
        <f t="shared" si="19"/>
        <v>11.293809938971231</v>
      </c>
      <c r="M18" s="5">
        <f t="shared" si="20"/>
        <v>0.49986301422722657</v>
      </c>
      <c r="O18" s="4">
        <f t="shared" si="11"/>
        <v>13.038461538461538</v>
      </c>
      <c r="P18" s="6">
        <f t="shared" si="12"/>
        <v>107</v>
      </c>
      <c r="Q18" s="4">
        <f t="shared" si="8"/>
        <v>13</v>
      </c>
      <c r="R18" s="3">
        <f t="shared" si="9"/>
        <v>86.411764705882391</v>
      </c>
      <c r="S18" s="1">
        <f t="shared" si="13"/>
        <v>186</v>
      </c>
      <c r="T18" s="4">
        <f t="shared" si="14"/>
        <v>86.6</v>
      </c>
      <c r="U18" s="3">
        <f t="shared" si="15"/>
        <v>11.303212851405622</v>
      </c>
      <c r="V18" s="2">
        <f t="shared" si="16"/>
        <v>0.50007107067979106</v>
      </c>
    </row>
    <row r="19" spans="1:22" x14ac:dyDescent="0.25">
      <c r="B19" s="4">
        <v>11.3</v>
      </c>
      <c r="C19" s="3">
        <f t="shared" si="0"/>
        <v>86.411764705882391</v>
      </c>
      <c r="D19" s="4">
        <v>13</v>
      </c>
      <c r="E19" s="3">
        <f t="shared" si="1"/>
        <v>6.0452674897119341</v>
      </c>
      <c r="F19" s="2">
        <f t="shared" si="2"/>
        <v>6.538461538461536E-2</v>
      </c>
      <c r="G19" s="2">
        <f t="shared" si="3"/>
        <v>15.29411764705883</v>
      </c>
      <c r="H19" s="3">
        <f t="shared" si="10"/>
        <v>0.98076923076923039</v>
      </c>
      <c r="I19" s="4">
        <v>86.6</v>
      </c>
      <c r="J19" s="2">
        <f t="shared" si="17"/>
        <v>6.5251767883159811E-2</v>
      </c>
      <c r="K19" s="5">
        <f t="shared" si="18"/>
        <v>15.325255275697751</v>
      </c>
      <c r="L19" s="3">
        <f t="shared" si="19"/>
        <v>11.303212851405622</v>
      </c>
      <c r="M19" s="5">
        <f t="shared" si="20"/>
        <v>0.50007107067979106</v>
      </c>
      <c r="O19" s="4">
        <f t="shared" si="11"/>
        <v>13.038461538461538</v>
      </c>
      <c r="P19" s="6">
        <f t="shared" si="12"/>
        <v>107</v>
      </c>
      <c r="Q19" s="4">
        <f t="shared" si="8"/>
        <v>13</v>
      </c>
      <c r="R19" s="3">
        <f t="shared" si="9"/>
        <v>86.411764705882391</v>
      </c>
      <c r="S19" s="1">
        <f t="shared" si="13"/>
        <v>186</v>
      </c>
      <c r="T19" s="4">
        <f t="shared" si="14"/>
        <v>86.6</v>
      </c>
      <c r="U19" s="3">
        <f t="shared" si="15"/>
        <v>11.303212851405622</v>
      </c>
      <c r="V19" s="2">
        <f t="shared" si="16"/>
        <v>0.50007107067979106</v>
      </c>
    </row>
    <row r="20" spans="1:22" x14ac:dyDescent="0.25">
      <c r="B20" s="4">
        <v>11.5</v>
      </c>
      <c r="C20" s="3">
        <f t="shared" si="0"/>
        <v>99.666666666666728</v>
      </c>
      <c r="D20" s="4">
        <v>13</v>
      </c>
      <c r="E20" s="3">
        <f t="shared" si="1"/>
        <v>6.1020408163265305</v>
      </c>
      <c r="F20" s="2">
        <f t="shared" si="2"/>
        <v>5.7692307692307654E-2</v>
      </c>
      <c r="G20" s="2">
        <f t="shared" si="3"/>
        <v>17.333333333333346</v>
      </c>
      <c r="H20" s="3">
        <f t="shared" si="10"/>
        <v>0.86538461538461475</v>
      </c>
      <c r="I20" s="4">
        <v>100</v>
      </c>
      <c r="J20" s="2">
        <f t="shared" si="17"/>
        <v>5.7511059819195992E-2</v>
      </c>
      <c r="K20" s="5">
        <f t="shared" si="18"/>
        <v>17.387959866220736</v>
      </c>
      <c r="L20" s="3">
        <f t="shared" si="19"/>
        <v>11.504424778761061</v>
      </c>
      <c r="M20" s="5">
        <f t="shared" si="20"/>
        <v>0.5000961723408347</v>
      </c>
      <c r="O20" s="4">
        <f t="shared" si="11"/>
        <v>13.269230769230768</v>
      </c>
      <c r="P20" s="6">
        <f t="shared" si="12"/>
        <v>108</v>
      </c>
      <c r="Q20" s="4">
        <f t="shared" si="8"/>
        <v>13.3</v>
      </c>
      <c r="R20" s="3">
        <f t="shared" si="9"/>
        <v>84.972222222222214</v>
      </c>
      <c r="S20" s="1">
        <f t="shared" si="13"/>
        <v>185</v>
      </c>
      <c r="T20" s="4">
        <f t="shared" si="14"/>
        <v>84.5</v>
      </c>
      <c r="U20" s="3">
        <f t="shared" si="15"/>
        <v>11.491308793456033</v>
      </c>
      <c r="V20" s="2">
        <f t="shared" si="16"/>
        <v>0.49981098930421824</v>
      </c>
    </row>
    <row r="21" spans="1:22" x14ac:dyDescent="0.25">
      <c r="B21" s="4">
        <v>11.5</v>
      </c>
      <c r="C21" s="3">
        <f t="shared" si="0"/>
        <v>84.972222222222214</v>
      </c>
      <c r="D21" s="4">
        <v>13.3</v>
      </c>
      <c r="E21" s="3">
        <f t="shared" si="1"/>
        <v>6.1673387096774199</v>
      </c>
      <c r="F21" s="2">
        <f t="shared" si="2"/>
        <v>6.7669172932330837E-2</v>
      </c>
      <c r="G21" s="2">
        <f t="shared" si="3"/>
        <v>14.777777777777775</v>
      </c>
      <c r="H21" s="3">
        <f t="shared" si="10"/>
        <v>1.0150375939849625</v>
      </c>
      <c r="I21" s="4">
        <v>84.5</v>
      </c>
      <c r="J21" s="2">
        <f t="shared" si="17"/>
        <v>6.802161392897646E-2</v>
      </c>
      <c r="K21" s="5">
        <f t="shared" si="18"/>
        <v>14.701209545603136</v>
      </c>
      <c r="L21" s="3">
        <f t="shared" si="19"/>
        <v>11.491308793456033</v>
      </c>
      <c r="M21" s="5">
        <f t="shared" si="20"/>
        <v>0.49981098930421824</v>
      </c>
      <c r="O21" s="4">
        <f t="shared" si="11"/>
        <v>13.269230769230768</v>
      </c>
      <c r="P21" s="6">
        <f t="shared" si="12"/>
        <v>108</v>
      </c>
      <c r="Q21" s="4">
        <f t="shared" si="8"/>
        <v>13.3</v>
      </c>
      <c r="R21" s="3">
        <f t="shared" si="9"/>
        <v>84.972222222222214</v>
      </c>
      <c r="S21" s="1">
        <f t="shared" si="13"/>
        <v>185</v>
      </c>
      <c r="T21" s="4">
        <f t="shared" si="14"/>
        <v>84.5</v>
      </c>
      <c r="U21" s="3">
        <f t="shared" si="15"/>
        <v>11.491308793456033</v>
      </c>
      <c r="V21" s="2">
        <f t="shared" si="16"/>
        <v>0.49981098930421824</v>
      </c>
    </row>
    <row r="22" spans="1:22" x14ac:dyDescent="0.25">
      <c r="B22" s="4">
        <v>11.8</v>
      </c>
      <c r="C22" s="3">
        <f t="shared" si="0"/>
        <v>104.62666666666667</v>
      </c>
      <c r="D22" s="4">
        <v>13.3</v>
      </c>
      <c r="E22" s="3">
        <f t="shared" si="1"/>
        <v>6.2525896414342634</v>
      </c>
      <c r="F22" s="2">
        <f t="shared" si="2"/>
        <v>5.6390977443609026E-2</v>
      </c>
      <c r="G22" s="2">
        <f t="shared" si="3"/>
        <v>17.733333333333331</v>
      </c>
      <c r="H22" s="3">
        <f t="shared" si="10"/>
        <v>0.84586466165413543</v>
      </c>
      <c r="I22" s="4">
        <v>105</v>
      </c>
      <c r="J22" s="2">
        <f t="shared" si="17"/>
        <v>5.620174471071894E-2</v>
      </c>
      <c r="K22" s="5">
        <f t="shared" si="18"/>
        <v>17.793041926851025</v>
      </c>
      <c r="L22" s="3">
        <f t="shared" si="19"/>
        <v>11.804733727810651</v>
      </c>
      <c r="M22" s="5">
        <f t="shared" si="20"/>
        <v>0.50010027073097363</v>
      </c>
      <c r="O22" s="4">
        <f t="shared" si="11"/>
        <v>13.615384615384615</v>
      </c>
      <c r="P22" s="6">
        <f t="shared" si="12"/>
        <v>109</v>
      </c>
      <c r="Q22" s="4">
        <f t="shared" si="8"/>
        <v>13.7</v>
      </c>
      <c r="R22" s="3">
        <f t="shared" si="9"/>
        <v>85.084210526315871</v>
      </c>
      <c r="S22" s="1">
        <f t="shared" si="13"/>
        <v>185</v>
      </c>
      <c r="T22" s="4">
        <f t="shared" si="14"/>
        <v>84.5</v>
      </c>
      <c r="U22" s="3">
        <f t="shared" si="15"/>
        <v>11.788696537678206</v>
      </c>
      <c r="V22" s="2">
        <f t="shared" si="16"/>
        <v>0.49976040510963077</v>
      </c>
    </row>
    <row r="23" spans="1:22" x14ac:dyDescent="0.25">
      <c r="B23" s="4">
        <v>11.8</v>
      </c>
      <c r="C23" s="3">
        <f t="shared" si="0"/>
        <v>85.084210526315871</v>
      </c>
      <c r="D23" s="4">
        <v>13.7</v>
      </c>
      <c r="E23" s="3">
        <f t="shared" si="1"/>
        <v>6.3396078431372542</v>
      </c>
      <c r="F23" s="2">
        <f t="shared" si="2"/>
        <v>6.9343065693430586E-2</v>
      </c>
      <c r="G23" s="2">
        <f t="shared" si="3"/>
        <v>14.421052631578963</v>
      </c>
      <c r="H23" s="3">
        <f t="shared" si="10"/>
        <v>1.0401459854014588</v>
      </c>
      <c r="I23" s="4">
        <v>84.5</v>
      </c>
      <c r="J23" s="2">
        <f t="shared" si="17"/>
        <v>6.978902698572359E-2</v>
      </c>
      <c r="K23" s="5">
        <f t="shared" si="18"/>
        <v>14.328900160831376</v>
      </c>
      <c r="L23" s="3">
        <f t="shared" si="19"/>
        <v>11.788696537678206</v>
      </c>
      <c r="M23" s="5">
        <f t="shared" si="20"/>
        <v>0.49976040510963077</v>
      </c>
      <c r="O23" s="4">
        <f t="shared" si="11"/>
        <v>13.615384615384615</v>
      </c>
      <c r="P23" s="6">
        <f t="shared" si="12"/>
        <v>109</v>
      </c>
      <c r="Q23" s="4">
        <f t="shared" si="8"/>
        <v>13.7</v>
      </c>
      <c r="R23" s="3">
        <f t="shared" si="9"/>
        <v>85.084210526315871</v>
      </c>
      <c r="S23" s="1">
        <f t="shared" si="13"/>
        <v>185</v>
      </c>
      <c r="T23" s="4">
        <f t="shared" si="14"/>
        <v>84.5</v>
      </c>
      <c r="U23" s="3">
        <f t="shared" si="15"/>
        <v>11.788696537678206</v>
      </c>
      <c r="V23" s="2">
        <f t="shared" si="16"/>
        <v>0.49976040510963077</v>
      </c>
    </row>
    <row r="24" spans="1:22" x14ac:dyDescent="0.25">
      <c r="B24" s="4">
        <v>12.1</v>
      </c>
      <c r="C24" s="3">
        <f t="shared" si="0"/>
        <v>103.60625000000006</v>
      </c>
      <c r="D24" s="4">
        <v>13.7</v>
      </c>
      <c r="E24" s="3">
        <f t="shared" si="1"/>
        <v>6.4251937984496115</v>
      </c>
      <c r="F24" s="2">
        <f t="shared" si="2"/>
        <v>5.8394160583941562E-2</v>
      </c>
      <c r="G24" s="2">
        <f t="shared" si="3"/>
        <v>17.125000000000014</v>
      </c>
      <c r="H24" s="3">
        <f t="shared" si="10"/>
        <v>0.87591240875912335</v>
      </c>
      <c r="I24" s="4">
        <v>105</v>
      </c>
      <c r="J24" s="2">
        <f t="shared" si="17"/>
        <v>5.7663743534265344E-2</v>
      </c>
      <c r="K24" s="5">
        <f t="shared" si="18"/>
        <v>17.341919527055559</v>
      </c>
      <c r="L24" s="3">
        <f t="shared" si="19"/>
        <v>12.11878685762426</v>
      </c>
      <c r="M24" s="5">
        <f t="shared" si="20"/>
        <v>0.50038785711552569</v>
      </c>
      <c r="O24" s="4">
        <f t="shared" si="11"/>
        <v>13.96153846153846</v>
      </c>
      <c r="P24" s="6">
        <f t="shared" si="12"/>
        <v>110</v>
      </c>
      <c r="Q24" s="4">
        <f t="shared" si="8"/>
        <v>14</v>
      </c>
      <c r="R24" s="3">
        <f t="shared" si="9"/>
        <v>89.157894736842053</v>
      </c>
      <c r="S24" s="1">
        <f t="shared" si="13"/>
        <v>187</v>
      </c>
      <c r="T24" s="4">
        <f t="shared" si="14"/>
        <v>88.7</v>
      </c>
      <c r="U24" s="3">
        <f t="shared" si="15"/>
        <v>12.091528724440119</v>
      </c>
      <c r="V24" s="2">
        <f t="shared" si="16"/>
        <v>0.49982491235555276</v>
      </c>
    </row>
    <row r="25" spans="1:22" x14ac:dyDescent="0.25">
      <c r="B25" s="4">
        <v>12.1</v>
      </c>
      <c r="C25" s="3">
        <f t="shared" si="0"/>
        <v>89.157894736842053</v>
      </c>
      <c r="D25" s="4">
        <v>14</v>
      </c>
      <c r="E25" s="3">
        <f t="shared" si="1"/>
        <v>6.490421455938697</v>
      </c>
      <c r="F25" s="2">
        <f t="shared" si="2"/>
        <v>6.7857142857142894E-2</v>
      </c>
      <c r="G25" s="2">
        <f t="shared" si="3"/>
        <v>14.73684210526315</v>
      </c>
      <c r="H25" s="3">
        <f t="shared" si="10"/>
        <v>1.0178571428571435</v>
      </c>
      <c r="I25" s="4">
        <v>88.7</v>
      </c>
      <c r="J25" s="2">
        <f t="shared" si="17"/>
        <v>6.8183556251433894E-2</v>
      </c>
      <c r="K25" s="5">
        <f t="shared" si="18"/>
        <v>14.666292798110982</v>
      </c>
      <c r="L25" s="3">
        <f t="shared" si="19"/>
        <v>12.091528724440119</v>
      </c>
      <c r="M25" s="5">
        <f t="shared" si="20"/>
        <v>0.49982491235555276</v>
      </c>
      <c r="O25" s="4">
        <f t="shared" si="11"/>
        <v>13.96153846153846</v>
      </c>
      <c r="P25" s="6">
        <f t="shared" si="12"/>
        <v>110</v>
      </c>
      <c r="Q25" s="4">
        <f t="shared" si="8"/>
        <v>14</v>
      </c>
      <c r="R25" s="3">
        <f t="shared" si="9"/>
        <v>89.157894736842053</v>
      </c>
      <c r="S25" s="1">
        <f t="shared" si="13"/>
        <v>187</v>
      </c>
      <c r="T25" s="4">
        <f t="shared" si="14"/>
        <v>88.7</v>
      </c>
      <c r="U25" s="3">
        <f t="shared" si="15"/>
        <v>12.091528724440119</v>
      </c>
      <c r="V25" s="2">
        <f t="shared" si="16"/>
        <v>0.49982491235555276</v>
      </c>
    </row>
    <row r="26" spans="1:22" x14ac:dyDescent="0.25">
      <c r="B26" s="4">
        <v>12.4</v>
      </c>
      <c r="C26" s="3">
        <f t="shared" si="0"/>
        <v>108.49999999999999</v>
      </c>
      <c r="D26" s="4">
        <v>14</v>
      </c>
      <c r="E26" s="3">
        <f t="shared" si="1"/>
        <v>6.5757575757575752</v>
      </c>
      <c r="F26" s="2">
        <f t="shared" si="2"/>
        <v>5.7142857142857141E-2</v>
      </c>
      <c r="G26" s="2">
        <f t="shared" si="3"/>
        <v>17.5</v>
      </c>
      <c r="H26" s="3">
        <f t="shared" si="10"/>
        <v>0.8571428571428571</v>
      </c>
      <c r="I26" s="4">
        <v>107</v>
      </c>
      <c r="J26" s="2">
        <f t="shared" si="17"/>
        <v>5.7897545357524005E-2</v>
      </c>
      <c r="K26" s="5">
        <f t="shared" si="18"/>
        <v>17.271889400921662</v>
      </c>
      <c r="L26" s="3">
        <f t="shared" si="19"/>
        <v>12.380165289256199</v>
      </c>
      <c r="M26" s="5">
        <f t="shared" si="20"/>
        <v>0.49959978655282816</v>
      </c>
      <c r="O26" s="4">
        <f t="shared" si="11"/>
        <v>14.307692307692308</v>
      </c>
      <c r="P26" s="6">
        <f t="shared" si="12"/>
        <v>111</v>
      </c>
      <c r="Q26" s="4">
        <f t="shared" si="8"/>
        <v>14.3</v>
      </c>
      <c r="R26" s="3">
        <f t="shared" si="9"/>
        <v>93.326315789473625</v>
      </c>
      <c r="S26" s="1">
        <f t="shared" si="13"/>
        <v>189</v>
      </c>
      <c r="T26" s="4">
        <f t="shared" si="14"/>
        <v>93.1</v>
      </c>
      <c r="U26" s="3">
        <f t="shared" si="15"/>
        <v>12.395996275605215</v>
      </c>
      <c r="V26" s="2">
        <f t="shared" si="16"/>
        <v>0.49991926671648351</v>
      </c>
    </row>
    <row r="27" spans="1:22" x14ac:dyDescent="0.25">
      <c r="A27" s="24" t="s">
        <v>12</v>
      </c>
      <c r="B27" s="8">
        <v>12.4</v>
      </c>
      <c r="C27" s="9">
        <f t="shared" si="0"/>
        <v>93.326315789473625</v>
      </c>
      <c r="D27" s="8">
        <v>14.3</v>
      </c>
      <c r="E27" s="9">
        <f t="shared" si="1"/>
        <v>6.6411985018726591</v>
      </c>
      <c r="F27" s="10">
        <f t="shared" si="2"/>
        <v>6.6433566433566474E-2</v>
      </c>
      <c r="G27" s="10">
        <f t="shared" si="3"/>
        <v>15.052631578947359</v>
      </c>
      <c r="H27" s="9">
        <f t="shared" si="10"/>
        <v>0.99650349650349712</v>
      </c>
      <c r="I27" s="8">
        <v>93.1</v>
      </c>
      <c r="J27" s="10">
        <f t="shared" si="17"/>
        <v>6.6584306200691681E-2</v>
      </c>
      <c r="K27" s="11">
        <f t="shared" si="18"/>
        <v>15.018554026618542</v>
      </c>
      <c r="L27" s="9">
        <f t="shared" si="19"/>
        <v>12.395996275605215</v>
      </c>
      <c r="M27" s="11">
        <f t="shared" si="20"/>
        <v>0.49991926671648351</v>
      </c>
      <c r="N27" s="7"/>
      <c r="O27" s="8">
        <f t="shared" si="11"/>
        <v>14.307692307692308</v>
      </c>
      <c r="P27" s="12">
        <f t="shared" si="12"/>
        <v>111</v>
      </c>
      <c r="Q27" s="8">
        <f t="shared" si="8"/>
        <v>14.3</v>
      </c>
      <c r="R27" s="9">
        <f t="shared" si="9"/>
        <v>93.326315789473625</v>
      </c>
      <c r="S27" s="13">
        <f t="shared" si="13"/>
        <v>189</v>
      </c>
      <c r="T27" s="8">
        <f t="shared" si="14"/>
        <v>93.1</v>
      </c>
      <c r="U27" s="9">
        <f t="shared" si="15"/>
        <v>12.395996275605215</v>
      </c>
      <c r="V27" s="10">
        <f t="shared" si="16"/>
        <v>0.49991926671648351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3964-0FD6-417C-B334-01517C3456D3}">
  <dimension ref="A1:V27"/>
  <sheetViews>
    <sheetView workbookViewId="0">
      <selection sqref="A1:A1048576"/>
    </sheetView>
  </sheetViews>
  <sheetFormatPr defaultRowHeight="15" x14ac:dyDescent="0.25"/>
  <cols>
    <col min="1" max="1" width="9.140625" style="21"/>
  </cols>
  <sheetData>
    <row r="1" spans="1:22" x14ac:dyDescent="0.25">
      <c r="A1" s="22"/>
      <c r="B1" t="s">
        <v>10</v>
      </c>
      <c r="C1" t="s">
        <v>23</v>
      </c>
      <c r="E1" t="s">
        <v>16</v>
      </c>
    </row>
    <row r="2" spans="1:22" x14ac:dyDescent="0.25">
      <c r="A2" s="22"/>
      <c r="B2" s="1">
        <v>1.5</v>
      </c>
      <c r="C2" s="1">
        <v>0.75</v>
      </c>
      <c r="D2" s="1"/>
      <c r="E2" s="1">
        <v>7.5</v>
      </c>
      <c r="F2" s="1" t="s">
        <v>5</v>
      </c>
      <c r="G2" s="1" t="s">
        <v>6</v>
      </c>
      <c r="H2" s="1" t="s">
        <v>24</v>
      </c>
      <c r="I2" s="1"/>
      <c r="J2" s="1" t="s">
        <v>5</v>
      </c>
      <c r="K2" s="1" t="s">
        <v>6</v>
      </c>
      <c r="L2" s="1" t="s">
        <v>11</v>
      </c>
      <c r="M2" s="1" t="s">
        <v>9</v>
      </c>
      <c r="U2" s="1" t="s">
        <v>11</v>
      </c>
      <c r="V2" s="1" t="s">
        <v>9</v>
      </c>
    </row>
    <row r="3" spans="1:22" x14ac:dyDescent="0.25">
      <c r="A3" s="22" t="s">
        <v>19</v>
      </c>
      <c r="B3" s="1" t="s">
        <v>41</v>
      </c>
      <c r="C3" s="1" t="s">
        <v>34</v>
      </c>
      <c r="D3" s="1" t="s">
        <v>36</v>
      </c>
      <c r="E3" s="1" t="s">
        <v>39</v>
      </c>
      <c r="F3" s="2">
        <f>C2/E2</f>
        <v>0.1</v>
      </c>
      <c r="G3" s="1">
        <f>E2/C2</f>
        <v>10</v>
      </c>
      <c r="H3" s="3">
        <v>1</v>
      </c>
      <c r="I3" s="1" t="s">
        <v>37</v>
      </c>
      <c r="J3" s="1" t="s">
        <v>22</v>
      </c>
      <c r="K3" s="1" t="s">
        <v>22</v>
      </c>
      <c r="L3" s="1" t="s">
        <v>38</v>
      </c>
      <c r="M3" s="1" t="s">
        <v>8</v>
      </c>
      <c r="O3" s="1" t="s">
        <v>35</v>
      </c>
      <c r="P3" s="1" t="s">
        <v>31</v>
      </c>
      <c r="Q3" s="1" t="s">
        <v>36</v>
      </c>
      <c r="R3" s="1" t="s">
        <v>34</v>
      </c>
      <c r="S3" s="1" t="s">
        <v>32</v>
      </c>
      <c r="T3" s="1" t="s">
        <v>37</v>
      </c>
      <c r="U3" s="1" t="s">
        <v>38</v>
      </c>
      <c r="V3" s="1" t="s">
        <v>25</v>
      </c>
    </row>
    <row r="4" spans="1:22" x14ac:dyDescent="0.25">
      <c r="A4" s="22"/>
      <c r="B4" s="3">
        <v>9.5299999999999994</v>
      </c>
      <c r="C4" s="3">
        <f t="shared" ref="C4:C27" si="0">1/(1/B4-1/D4)</f>
        <v>49.53920704845811</v>
      </c>
      <c r="D4" s="4">
        <v>11.8</v>
      </c>
      <c r="E4" s="3">
        <f t="shared" ref="E4:E27" si="1">1/(1/B4+1/D4)</f>
        <v>5.2721050164088137</v>
      </c>
      <c r="F4" s="2">
        <f t="shared" ref="F4:F27" si="2">E4/(E4+C4)</f>
        <v>9.6186440677966167E-2</v>
      </c>
      <c r="G4" s="2">
        <f t="shared" ref="G4:G27" si="3">1/F4</f>
        <v>10.396475770925104</v>
      </c>
      <c r="H4" s="3">
        <f>$G$3/G4</f>
        <v>0.96186440677966156</v>
      </c>
      <c r="I4" s="4">
        <v>49.9</v>
      </c>
      <c r="J4" s="2">
        <f t="shared" ref="J4:J7" si="4">E4/(E4+I4)</f>
        <v>9.5557438217027058E-2</v>
      </c>
      <c r="K4" s="5">
        <f t="shared" ref="K4:K7" si="5">1/J4</f>
        <v>10.464910096572821</v>
      </c>
      <c r="L4" s="3">
        <f t="shared" ref="L4:L7" si="6">1/(1/I4+1/D4)</f>
        <v>9.5432739059967595</v>
      </c>
      <c r="M4" s="5">
        <f t="shared" ref="M4:M8" si="7">L4/(L4+B4)</f>
        <v>0.50034797135673148</v>
      </c>
      <c r="O4" s="4">
        <f>B4/(1-2*$F$3)</f>
        <v>11.912499999999998</v>
      </c>
      <c r="P4" s="6">
        <f>ROUND(96*LOG10(O4),0)</f>
        <v>103</v>
      </c>
      <c r="Q4" s="4">
        <f t="shared" ref="Q4:Q27" si="8">ROUND(10^(P4/96),1)</f>
        <v>11.8</v>
      </c>
      <c r="R4" s="3">
        <f t="shared" ref="R4:R27" si="9">1/(1/B4-1/Q4)</f>
        <v>49.53920704845811</v>
      </c>
      <c r="S4" s="1">
        <f>ROUND(96*LOG10(R4),0)</f>
        <v>163</v>
      </c>
      <c r="T4" s="4">
        <f>ROUND(10^(S4/96),1)</f>
        <v>49.9</v>
      </c>
      <c r="U4" s="3">
        <f>1/(1/T4+1/Q4)</f>
        <v>9.5432739059967595</v>
      </c>
      <c r="V4" s="2">
        <f>U4/(U4+B4)</f>
        <v>0.50034797135673148</v>
      </c>
    </row>
    <row r="5" spans="1:22" x14ac:dyDescent="0.25">
      <c r="A5" s="22"/>
      <c r="B5" s="3">
        <v>9.5299999999999994</v>
      </c>
      <c r="C5" s="3">
        <f t="shared" si="0"/>
        <v>44.868871595330724</v>
      </c>
      <c r="D5" s="4">
        <v>12.1</v>
      </c>
      <c r="E5" s="3">
        <f t="shared" si="1"/>
        <v>5.3311604253351828</v>
      </c>
      <c r="F5" s="2">
        <f t="shared" si="2"/>
        <v>0.10619834710743804</v>
      </c>
      <c r="G5" s="2">
        <f t="shared" si="3"/>
        <v>9.4163424124513604</v>
      </c>
      <c r="H5" s="3">
        <f t="shared" ref="H5:H27" si="10">$G$3/G5</f>
        <v>1.0619834710743803</v>
      </c>
      <c r="I5" s="4">
        <v>45.3</v>
      </c>
      <c r="J5" s="2">
        <f t="shared" si="4"/>
        <v>0.10529405963738367</v>
      </c>
      <c r="K5" s="5">
        <f t="shared" si="5"/>
        <v>9.4972119362084069</v>
      </c>
      <c r="L5" s="3">
        <f t="shared" si="6"/>
        <v>9.5493031358885005</v>
      </c>
      <c r="M5" s="5">
        <f t="shared" si="7"/>
        <v>0.5005058658524113</v>
      </c>
      <c r="O5" s="4">
        <f t="shared" ref="O5:O27" si="11">B5/(1-2*$F$3)</f>
        <v>11.912499999999998</v>
      </c>
      <c r="P5" s="6">
        <f t="shared" ref="P5:P27" si="12">ROUND(96*LOG10(O5),0)</f>
        <v>103</v>
      </c>
      <c r="Q5" s="4">
        <f t="shared" si="8"/>
        <v>11.8</v>
      </c>
      <c r="R5" s="3">
        <f t="shared" si="9"/>
        <v>49.53920704845811</v>
      </c>
      <c r="S5" s="1">
        <f t="shared" ref="S5:S27" si="13">ROUND(96*LOG10(R5),0)</f>
        <v>163</v>
      </c>
      <c r="T5" s="4">
        <f t="shared" ref="T5:T27" si="14">ROUND(10^(S5/96),1)</f>
        <v>49.9</v>
      </c>
      <c r="U5" s="3">
        <f t="shared" ref="U5:U27" si="15">1/(1/T5+1/Q5)</f>
        <v>9.5432739059967595</v>
      </c>
      <c r="V5" s="2">
        <f t="shared" ref="V5:V27" si="16">U5/(U5+B5)</f>
        <v>0.50034797135673148</v>
      </c>
    </row>
    <row r="6" spans="1:22" x14ac:dyDescent="0.25">
      <c r="A6" s="22"/>
      <c r="B6" s="3">
        <v>9.76</v>
      </c>
      <c r="C6" s="3">
        <f t="shared" si="0"/>
        <v>50.468376068376067</v>
      </c>
      <c r="D6" s="4">
        <v>12.1</v>
      </c>
      <c r="E6" s="3">
        <f t="shared" si="1"/>
        <v>5.4023787740164684</v>
      </c>
      <c r="F6" s="2">
        <f t="shared" si="2"/>
        <v>9.6694214876033052E-2</v>
      </c>
      <c r="G6" s="2">
        <f t="shared" si="3"/>
        <v>10.341880341880342</v>
      </c>
      <c r="H6" s="3">
        <f t="shared" si="10"/>
        <v>0.96694214876033058</v>
      </c>
      <c r="I6" s="4">
        <v>49.9</v>
      </c>
      <c r="J6" s="2">
        <f t="shared" si="4"/>
        <v>9.7687999933824682E-2</v>
      </c>
      <c r="K6" s="5">
        <f t="shared" si="5"/>
        <v>10.236671860181547</v>
      </c>
      <c r="L6" s="3">
        <f t="shared" si="6"/>
        <v>9.738548387096774</v>
      </c>
      <c r="M6" s="5">
        <f t="shared" si="7"/>
        <v>0.49944991769445196</v>
      </c>
      <c r="O6" s="4">
        <f t="shared" si="11"/>
        <v>12.2</v>
      </c>
      <c r="P6" s="6">
        <f t="shared" si="12"/>
        <v>104</v>
      </c>
      <c r="Q6" s="4">
        <f t="shared" si="8"/>
        <v>12.1</v>
      </c>
      <c r="R6" s="3">
        <f t="shared" si="9"/>
        <v>50.468376068376067</v>
      </c>
      <c r="S6" s="1">
        <f t="shared" si="13"/>
        <v>163</v>
      </c>
      <c r="T6" s="4">
        <f t="shared" si="14"/>
        <v>49.9</v>
      </c>
      <c r="U6" s="3">
        <f t="shared" si="15"/>
        <v>9.738548387096774</v>
      </c>
      <c r="V6" s="2">
        <f t="shared" si="16"/>
        <v>0.49944991769445196</v>
      </c>
    </row>
    <row r="7" spans="1:22" x14ac:dyDescent="0.25">
      <c r="A7" s="22"/>
      <c r="B7" s="3">
        <v>9.76</v>
      </c>
      <c r="C7" s="3">
        <f t="shared" si="0"/>
        <v>45.842424242424229</v>
      </c>
      <c r="D7" s="4">
        <v>12.4</v>
      </c>
      <c r="E7" s="3">
        <f t="shared" si="1"/>
        <v>5.461371841155235</v>
      </c>
      <c r="F7" s="2">
        <f t="shared" si="2"/>
        <v>0.10645161290322584</v>
      </c>
      <c r="G7" s="2">
        <f t="shared" si="3"/>
        <v>9.3939393939393909</v>
      </c>
      <c r="H7" s="3">
        <f t="shared" si="10"/>
        <v>1.0645161290322585</v>
      </c>
      <c r="I7" s="4">
        <v>45.3</v>
      </c>
      <c r="J7" s="2">
        <f t="shared" si="4"/>
        <v>0.10758913014102939</v>
      </c>
      <c r="K7" s="5">
        <f t="shared" si="5"/>
        <v>9.2946192490745627</v>
      </c>
      <c r="L7" s="3">
        <f t="shared" si="6"/>
        <v>9.7351819757365678</v>
      </c>
      <c r="M7" s="5">
        <f t="shared" si="7"/>
        <v>0.49936348313408102</v>
      </c>
      <c r="O7" s="4">
        <f t="shared" si="11"/>
        <v>12.2</v>
      </c>
      <c r="P7" s="6">
        <f t="shared" si="12"/>
        <v>104</v>
      </c>
      <c r="Q7" s="4">
        <f t="shared" si="8"/>
        <v>12.1</v>
      </c>
      <c r="R7" s="3">
        <f t="shared" si="9"/>
        <v>50.468376068376067</v>
      </c>
      <c r="S7" s="1">
        <f t="shared" si="13"/>
        <v>163</v>
      </c>
      <c r="T7" s="4">
        <f t="shared" si="14"/>
        <v>49.9</v>
      </c>
      <c r="U7" s="3">
        <f t="shared" si="15"/>
        <v>9.738548387096774</v>
      </c>
      <c r="V7" s="2">
        <f t="shared" si="16"/>
        <v>0.49944991769445196</v>
      </c>
    </row>
    <row r="8" spans="1:22" x14ac:dyDescent="0.25">
      <c r="A8" s="22"/>
      <c r="B8" s="4">
        <v>10</v>
      </c>
      <c r="C8" s="3">
        <f t="shared" si="0"/>
        <v>51.666666666666643</v>
      </c>
      <c r="D8" s="4">
        <v>12.4</v>
      </c>
      <c r="E8" s="3">
        <f t="shared" si="1"/>
        <v>5.5357142857142856</v>
      </c>
      <c r="F8" s="2">
        <f t="shared" si="2"/>
        <v>9.6774193548387136E-2</v>
      </c>
      <c r="G8" s="2">
        <f t="shared" si="3"/>
        <v>10.333333333333329</v>
      </c>
      <c r="H8" s="3">
        <f t="shared" si="10"/>
        <v>0.96774193548387144</v>
      </c>
      <c r="I8" s="4">
        <v>51.1</v>
      </c>
      <c r="J8" s="2">
        <f>E8/(E8+I8)</f>
        <v>9.7742464371295246E-2</v>
      </c>
      <c r="K8" s="5">
        <v>76.8</v>
      </c>
      <c r="L8" s="3">
        <f>1/(1/I8+1/D8)</f>
        <v>9.9785826771653543</v>
      </c>
      <c r="M8" s="5">
        <f t="shared" si="7"/>
        <v>0.49946399293731863</v>
      </c>
      <c r="O8" s="4">
        <f t="shared" si="11"/>
        <v>12.5</v>
      </c>
      <c r="P8" s="6">
        <f t="shared" si="12"/>
        <v>105</v>
      </c>
      <c r="Q8" s="4">
        <f t="shared" si="8"/>
        <v>12.4</v>
      </c>
      <c r="R8" s="3">
        <f t="shared" si="9"/>
        <v>51.666666666666643</v>
      </c>
      <c r="S8" s="1">
        <f t="shared" si="13"/>
        <v>164</v>
      </c>
      <c r="T8" s="4">
        <f t="shared" si="14"/>
        <v>51.1</v>
      </c>
      <c r="U8" s="3">
        <f t="shared" si="15"/>
        <v>9.9785826771653543</v>
      </c>
      <c r="V8" s="2">
        <f t="shared" si="16"/>
        <v>0.49946399293731863</v>
      </c>
    </row>
    <row r="9" spans="1:22" x14ac:dyDescent="0.25">
      <c r="A9" s="22"/>
      <c r="B9" s="4">
        <v>10</v>
      </c>
      <c r="C9" s="3">
        <f t="shared" si="0"/>
        <v>47.037037037037024</v>
      </c>
      <c r="D9" s="4">
        <v>12.7</v>
      </c>
      <c r="E9" s="3">
        <f t="shared" si="1"/>
        <v>5.5947136563876647</v>
      </c>
      <c r="F9" s="2">
        <f t="shared" si="2"/>
        <v>0.1062992125984252</v>
      </c>
      <c r="G9" s="2">
        <f t="shared" si="3"/>
        <v>9.4074074074074066</v>
      </c>
      <c r="H9" s="3">
        <f t="shared" si="10"/>
        <v>1.0629921259842521</v>
      </c>
      <c r="I9" s="4">
        <v>47.5</v>
      </c>
      <c r="J9" s="2">
        <f t="shared" ref="J9:J27" si="17">E9/(E9+I9)</f>
        <v>0.10537232939224225</v>
      </c>
      <c r="K9" s="5">
        <f t="shared" ref="K9:K27" si="18">1/J9</f>
        <v>9.4901574803149629</v>
      </c>
      <c r="L9" s="3">
        <f t="shared" ref="L9:L27" si="19">1/(1/I9+1/D9)</f>
        <v>10.02076411960133</v>
      </c>
      <c r="M9" s="5">
        <f>L9/(L9+B9)</f>
        <v>0.50051856461315081</v>
      </c>
      <c r="O9" s="4">
        <f t="shared" si="11"/>
        <v>12.5</v>
      </c>
      <c r="P9" s="6">
        <f t="shared" si="12"/>
        <v>105</v>
      </c>
      <c r="Q9" s="4">
        <f t="shared" si="8"/>
        <v>12.4</v>
      </c>
      <c r="R9" s="3">
        <f t="shared" si="9"/>
        <v>51.666666666666643</v>
      </c>
      <c r="S9" s="1">
        <f t="shared" si="13"/>
        <v>164</v>
      </c>
      <c r="T9" s="4">
        <f t="shared" si="14"/>
        <v>51.1</v>
      </c>
      <c r="U9" s="3">
        <f t="shared" si="15"/>
        <v>9.9785826771653543</v>
      </c>
      <c r="V9" s="2">
        <f t="shared" si="16"/>
        <v>0.49946399293731863</v>
      </c>
    </row>
    <row r="10" spans="1:22" x14ac:dyDescent="0.25">
      <c r="A10" s="22"/>
      <c r="B10" s="4">
        <v>10.199999999999999</v>
      </c>
      <c r="C10" s="3">
        <f t="shared" si="0"/>
        <v>51.815999999999967</v>
      </c>
      <c r="D10" s="4">
        <v>12.7</v>
      </c>
      <c r="E10" s="3">
        <f t="shared" si="1"/>
        <v>5.6567685589519643</v>
      </c>
      <c r="F10" s="2">
        <f t="shared" si="2"/>
        <v>9.8425196850393734E-2</v>
      </c>
      <c r="G10" s="2">
        <f t="shared" si="3"/>
        <v>10.159999999999997</v>
      </c>
      <c r="H10" s="3">
        <f t="shared" si="10"/>
        <v>0.98425196850393737</v>
      </c>
      <c r="I10" s="4">
        <v>52.3</v>
      </c>
      <c r="J10" s="2">
        <f t="shared" si="17"/>
        <v>9.7603242892986025E-2</v>
      </c>
      <c r="K10" s="5">
        <f t="shared" si="18"/>
        <v>10.24556121661263</v>
      </c>
      <c r="L10" s="3">
        <f t="shared" si="19"/>
        <v>10.218615384615385</v>
      </c>
      <c r="M10" s="5">
        <f t="shared" ref="M10:M27" si="20">L10/(L10+B10)</f>
        <v>0.50045584346109506</v>
      </c>
      <c r="O10" s="4">
        <f t="shared" si="11"/>
        <v>12.749999999999998</v>
      </c>
      <c r="P10" s="6">
        <f t="shared" si="12"/>
        <v>106</v>
      </c>
      <c r="Q10" s="4">
        <f t="shared" si="8"/>
        <v>12.7</v>
      </c>
      <c r="R10" s="3">
        <f t="shared" si="9"/>
        <v>51.815999999999967</v>
      </c>
      <c r="S10" s="1">
        <f t="shared" si="13"/>
        <v>165</v>
      </c>
      <c r="T10" s="4">
        <f t="shared" si="14"/>
        <v>52.3</v>
      </c>
      <c r="U10" s="3">
        <f t="shared" si="15"/>
        <v>10.218615384615385</v>
      </c>
      <c r="V10" s="2">
        <f t="shared" si="16"/>
        <v>0.50045584346109506</v>
      </c>
    </row>
    <row r="11" spans="1:22" x14ac:dyDescent="0.25">
      <c r="A11" s="22"/>
      <c r="B11" s="4">
        <v>10.199999999999999</v>
      </c>
      <c r="C11" s="3">
        <f t="shared" si="0"/>
        <v>47.35714285714284</v>
      </c>
      <c r="D11" s="4">
        <v>13</v>
      </c>
      <c r="E11" s="3">
        <f t="shared" si="1"/>
        <v>5.7155172413793096</v>
      </c>
      <c r="F11" s="2">
        <f t="shared" si="2"/>
        <v>0.10769230769230771</v>
      </c>
      <c r="G11" s="2">
        <f t="shared" si="3"/>
        <v>9.2857142857142847</v>
      </c>
      <c r="H11" s="3">
        <f t="shared" si="10"/>
        <v>1.0769230769230771</v>
      </c>
      <c r="I11" s="4">
        <v>47.5</v>
      </c>
      <c r="J11" s="2">
        <f t="shared" si="17"/>
        <v>0.10740320751660455</v>
      </c>
      <c r="K11" s="5">
        <f t="shared" si="18"/>
        <v>9.3107088989441937</v>
      </c>
      <c r="L11" s="3">
        <f t="shared" si="19"/>
        <v>10.206611570247933</v>
      </c>
      <c r="M11" s="5">
        <f t="shared" si="20"/>
        <v>0.50016199578810949</v>
      </c>
      <c r="O11" s="4">
        <f t="shared" si="11"/>
        <v>12.749999999999998</v>
      </c>
      <c r="P11" s="6">
        <f t="shared" si="12"/>
        <v>106</v>
      </c>
      <c r="Q11" s="4">
        <f t="shared" si="8"/>
        <v>12.7</v>
      </c>
      <c r="R11" s="3">
        <f t="shared" si="9"/>
        <v>51.815999999999967</v>
      </c>
      <c r="S11" s="1">
        <f t="shared" si="13"/>
        <v>165</v>
      </c>
      <c r="T11" s="4">
        <f t="shared" si="14"/>
        <v>52.3</v>
      </c>
      <c r="U11" s="3">
        <f t="shared" si="15"/>
        <v>10.218615384615385</v>
      </c>
      <c r="V11" s="2">
        <f t="shared" si="16"/>
        <v>0.50045584346109506</v>
      </c>
    </row>
    <row r="12" spans="1:22" x14ac:dyDescent="0.25">
      <c r="A12" s="22"/>
      <c r="B12" s="4">
        <v>10.5</v>
      </c>
      <c r="C12" s="3">
        <f t="shared" si="0"/>
        <v>54.60000000000003</v>
      </c>
      <c r="D12" s="4">
        <v>13</v>
      </c>
      <c r="E12" s="3">
        <f t="shared" si="1"/>
        <v>5.8085106382978724</v>
      </c>
      <c r="F12" s="2">
        <f t="shared" si="2"/>
        <v>9.6153846153846104E-2</v>
      </c>
      <c r="G12" s="2">
        <f t="shared" si="3"/>
        <v>10.400000000000006</v>
      </c>
      <c r="H12" s="3">
        <f t="shared" si="10"/>
        <v>0.96153846153846101</v>
      </c>
      <c r="I12" s="4">
        <v>54.9</v>
      </c>
      <c r="J12" s="2">
        <f t="shared" si="17"/>
        <v>9.5678687835138262E-2</v>
      </c>
      <c r="K12" s="5">
        <f t="shared" si="18"/>
        <v>10.451648351648352</v>
      </c>
      <c r="L12" s="3">
        <f t="shared" si="19"/>
        <v>10.511045655375552</v>
      </c>
      <c r="M12" s="5">
        <f t="shared" si="20"/>
        <v>0.50026285353800859</v>
      </c>
      <c r="O12" s="4">
        <f t="shared" si="11"/>
        <v>13.125</v>
      </c>
      <c r="P12" s="6">
        <f t="shared" si="12"/>
        <v>107</v>
      </c>
      <c r="Q12" s="4">
        <f t="shared" si="8"/>
        <v>13</v>
      </c>
      <c r="R12" s="3">
        <f t="shared" si="9"/>
        <v>54.60000000000003</v>
      </c>
      <c r="S12" s="1">
        <f t="shared" si="13"/>
        <v>167</v>
      </c>
      <c r="T12" s="4">
        <f t="shared" si="14"/>
        <v>54.9</v>
      </c>
      <c r="U12" s="3">
        <f t="shared" si="15"/>
        <v>10.511045655375552</v>
      </c>
      <c r="V12" s="2">
        <f t="shared" si="16"/>
        <v>0.50026285353800859</v>
      </c>
    </row>
    <row r="13" spans="1:22" x14ac:dyDescent="0.25">
      <c r="A13" s="22"/>
      <c r="B13" s="4">
        <v>10.5</v>
      </c>
      <c r="C13" s="3">
        <f t="shared" si="0"/>
        <v>49.875</v>
      </c>
      <c r="D13" s="4">
        <v>13.3</v>
      </c>
      <c r="E13" s="3">
        <f t="shared" si="1"/>
        <v>5.8676470588235299</v>
      </c>
      <c r="F13" s="2">
        <f t="shared" si="2"/>
        <v>0.10526315789473685</v>
      </c>
      <c r="G13" s="2">
        <f t="shared" si="3"/>
        <v>9.5</v>
      </c>
      <c r="H13" s="3">
        <f t="shared" si="10"/>
        <v>1.0526315789473684</v>
      </c>
      <c r="I13" s="4">
        <v>49.9</v>
      </c>
      <c r="J13" s="2">
        <f t="shared" si="17"/>
        <v>0.10521596962185539</v>
      </c>
      <c r="K13" s="5">
        <f t="shared" si="18"/>
        <v>9.5042606516290729</v>
      </c>
      <c r="L13" s="3">
        <f t="shared" si="19"/>
        <v>10.501107594936711</v>
      </c>
      <c r="M13" s="5">
        <f t="shared" si="20"/>
        <v>0.50002636991719851</v>
      </c>
      <c r="O13" s="4">
        <f t="shared" si="11"/>
        <v>13.125</v>
      </c>
      <c r="P13" s="6">
        <f t="shared" si="12"/>
        <v>107</v>
      </c>
      <c r="Q13" s="4">
        <f t="shared" si="8"/>
        <v>13</v>
      </c>
      <c r="R13" s="3">
        <f t="shared" si="9"/>
        <v>54.60000000000003</v>
      </c>
      <c r="S13" s="1">
        <f t="shared" si="13"/>
        <v>167</v>
      </c>
      <c r="T13" s="4">
        <f t="shared" si="14"/>
        <v>54.9</v>
      </c>
      <c r="U13" s="3">
        <f t="shared" si="15"/>
        <v>10.511045655375552</v>
      </c>
      <c r="V13" s="2">
        <f t="shared" si="16"/>
        <v>0.50026285353800859</v>
      </c>
    </row>
    <row r="14" spans="1:22" x14ac:dyDescent="0.25">
      <c r="A14" s="24" t="s">
        <v>12</v>
      </c>
      <c r="B14" s="8">
        <v>10.7</v>
      </c>
      <c r="C14" s="9">
        <f t="shared" si="0"/>
        <v>54.734615384615338</v>
      </c>
      <c r="D14" s="8">
        <v>13.3</v>
      </c>
      <c r="E14" s="9">
        <f t="shared" si="1"/>
        <v>5.9295833333333334</v>
      </c>
      <c r="F14" s="10">
        <f t="shared" si="2"/>
        <v>9.7744360902255717E-2</v>
      </c>
      <c r="G14" s="10">
        <f t="shared" si="3"/>
        <v>10.230769230769223</v>
      </c>
      <c r="H14" s="9">
        <f t="shared" si="10"/>
        <v>0.97744360902255711</v>
      </c>
      <c r="I14" s="8">
        <v>54.9</v>
      </c>
      <c r="J14" s="10">
        <f t="shared" si="17"/>
        <v>9.7478611695241496E-2</v>
      </c>
      <c r="K14" s="11">
        <f t="shared" si="18"/>
        <v>10.258660670367506</v>
      </c>
      <c r="L14" s="9">
        <f t="shared" si="19"/>
        <v>10.706304985337244</v>
      </c>
      <c r="M14" s="11">
        <f t="shared" si="20"/>
        <v>0.50014726935222042</v>
      </c>
      <c r="N14" s="7"/>
      <c r="O14" s="8">
        <f t="shared" si="11"/>
        <v>13.374999999999998</v>
      </c>
      <c r="P14" s="12">
        <f t="shared" si="12"/>
        <v>108</v>
      </c>
      <c r="Q14" s="8">
        <f t="shared" si="8"/>
        <v>13.3</v>
      </c>
      <c r="R14" s="9">
        <f t="shared" si="9"/>
        <v>54.734615384615338</v>
      </c>
      <c r="S14" s="13">
        <f t="shared" si="13"/>
        <v>167</v>
      </c>
      <c r="T14" s="8">
        <f t="shared" si="14"/>
        <v>54.9</v>
      </c>
      <c r="U14" s="9">
        <f t="shared" si="15"/>
        <v>10.706304985337244</v>
      </c>
      <c r="V14" s="10">
        <f t="shared" si="16"/>
        <v>0.50014726935222042</v>
      </c>
    </row>
    <row r="15" spans="1:22" x14ac:dyDescent="0.25">
      <c r="A15" s="22"/>
      <c r="B15" s="4">
        <v>10.7</v>
      </c>
      <c r="C15" s="3">
        <f t="shared" si="0"/>
        <v>48.86333333333333</v>
      </c>
      <c r="D15" s="4">
        <v>13.7</v>
      </c>
      <c r="E15" s="3">
        <f t="shared" si="1"/>
        <v>6.0077868852459009</v>
      </c>
      <c r="F15" s="2">
        <f t="shared" si="2"/>
        <v>0.10948905109489052</v>
      </c>
      <c r="G15" s="2">
        <f t="shared" si="3"/>
        <v>9.1333333333333329</v>
      </c>
      <c r="H15" s="3">
        <f t="shared" si="10"/>
        <v>1.0948905109489051</v>
      </c>
      <c r="I15" s="4">
        <v>48.7</v>
      </c>
      <c r="J15" s="2">
        <f t="shared" si="17"/>
        <v>0.10981593713245483</v>
      </c>
      <c r="K15" s="5">
        <f t="shared" si="18"/>
        <v>9.1061463947063253</v>
      </c>
      <c r="L15" s="3">
        <f t="shared" si="19"/>
        <v>10.692147435897436</v>
      </c>
      <c r="M15" s="5">
        <f t="shared" si="20"/>
        <v>0.4998164615280889</v>
      </c>
      <c r="O15" s="4">
        <f t="shared" si="11"/>
        <v>13.374999999999998</v>
      </c>
      <c r="P15" s="6">
        <f t="shared" si="12"/>
        <v>108</v>
      </c>
      <c r="Q15" s="4">
        <f t="shared" si="8"/>
        <v>13.3</v>
      </c>
      <c r="R15" s="3">
        <f t="shared" si="9"/>
        <v>54.734615384615338</v>
      </c>
      <c r="S15" s="1">
        <f t="shared" si="13"/>
        <v>167</v>
      </c>
      <c r="T15" s="4">
        <f t="shared" si="14"/>
        <v>54.9</v>
      </c>
      <c r="U15" s="3">
        <f t="shared" si="15"/>
        <v>10.706304985337244</v>
      </c>
      <c r="V15" s="2">
        <f t="shared" si="16"/>
        <v>0.50014726935222042</v>
      </c>
    </row>
    <row r="16" spans="1:22" x14ac:dyDescent="0.25">
      <c r="A16" s="22"/>
      <c r="B16" s="4">
        <v>11</v>
      </c>
      <c r="C16" s="3">
        <f t="shared" si="0"/>
        <v>55.814814814814831</v>
      </c>
      <c r="D16" s="4">
        <v>13.7</v>
      </c>
      <c r="E16" s="3">
        <f t="shared" si="1"/>
        <v>6.1012145748987852</v>
      </c>
      <c r="F16" s="2">
        <f t="shared" si="2"/>
        <v>9.8540145985401437E-2</v>
      </c>
      <c r="G16" s="2">
        <f t="shared" si="3"/>
        <v>10.148148148148151</v>
      </c>
      <c r="H16" s="3">
        <f t="shared" si="10"/>
        <v>0.98540145985401439</v>
      </c>
      <c r="I16" s="4">
        <v>56.2</v>
      </c>
      <c r="J16" s="2">
        <f t="shared" si="17"/>
        <v>9.7930908996386887E-2</v>
      </c>
      <c r="K16" s="5">
        <f t="shared" si="18"/>
        <v>10.211280690112806</v>
      </c>
      <c r="L16" s="3">
        <f t="shared" si="19"/>
        <v>11.014878397711016</v>
      </c>
      <c r="M16" s="5">
        <f t="shared" si="20"/>
        <v>0.50033791687244933</v>
      </c>
      <c r="O16" s="4">
        <f t="shared" si="11"/>
        <v>13.75</v>
      </c>
      <c r="P16" s="6">
        <f t="shared" si="12"/>
        <v>109</v>
      </c>
      <c r="Q16" s="4">
        <f t="shared" si="8"/>
        <v>13.7</v>
      </c>
      <c r="R16" s="3">
        <f t="shared" si="9"/>
        <v>55.814814814814831</v>
      </c>
      <c r="S16" s="1">
        <f t="shared" si="13"/>
        <v>168</v>
      </c>
      <c r="T16" s="4">
        <f t="shared" si="14"/>
        <v>56.2</v>
      </c>
      <c r="U16" s="3">
        <f t="shared" si="15"/>
        <v>11.014878397711016</v>
      </c>
      <c r="V16" s="2">
        <f t="shared" si="16"/>
        <v>0.50033791687244933</v>
      </c>
    </row>
    <row r="17" spans="1:22" x14ac:dyDescent="0.25">
      <c r="A17" s="22"/>
      <c r="B17" s="4">
        <v>11</v>
      </c>
      <c r="C17" s="3">
        <f t="shared" si="0"/>
        <v>51.333333333333314</v>
      </c>
      <c r="D17" s="4">
        <v>14</v>
      </c>
      <c r="E17" s="3">
        <f t="shared" si="1"/>
        <v>6.16</v>
      </c>
      <c r="F17" s="2">
        <f t="shared" si="2"/>
        <v>0.10714285714285719</v>
      </c>
      <c r="G17" s="2">
        <f t="shared" si="3"/>
        <v>9.3333333333333286</v>
      </c>
      <c r="H17" s="3">
        <f t="shared" si="10"/>
        <v>1.0714285714285721</v>
      </c>
      <c r="I17" s="4">
        <v>51.1</v>
      </c>
      <c r="J17" s="2">
        <f t="shared" si="17"/>
        <v>0.10757946210268948</v>
      </c>
      <c r="K17" s="5">
        <f t="shared" si="18"/>
        <v>9.295454545454545</v>
      </c>
      <c r="L17" s="3">
        <f t="shared" si="19"/>
        <v>10.989247311827958</v>
      </c>
      <c r="M17" s="5">
        <f t="shared" si="20"/>
        <v>0.49975550122249385</v>
      </c>
      <c r="O17" s="4">
        <f t="shared" si="11"/>
        <v>13.75</v>
      </c>
      <c r="P17" s="6">
        <f t="shared" si="12"/>
        <v>109</v>
      </c>
      <c r="Q17" s="4">
        <f t="shared" si="8"/>
        <v>13.7</v>
      </c>
      <c r="R17" s="3">
        <f t="shared" si="9"/>
        <v>55.814814814814831</v>
      </c>
      <c r="S17" s="1">
        <f t="shared" si="13"/>
        <v>168</v>
      </c>
      <c r="T17" s="4">
        <f t="shared" si="14"/>
        <v>56.2</v>
      </c>
      <c r="U17" s="3">
        <f t="shared" si="15"/>
        <v>11.014878397711016</v>
      </c>
      <c r="V17" s="2">
        <f t="shared" si="16"/>
        <v>0.50033791687244933</v>
      </c>
    </row>
    <row r="18" spans="1:22" x14ac:dyDescent="0.25">
      <c r="A18" s="22"/>
      <c r="B18" s="4">
        <v>11.3</v>
      </c>
      <c r="C18" s="3">
        <f t="shared" si="0"/>
        <v>58.592592592592581</v>
      </c>
      <c r="D18" s="4">
        <v>14</v>
      </c>
      <c r="E18" s="3">
        <f t="shared" si="1"/>
        <v>6.2529644268774707</v>
      </c>
      <c r="F18" s="2">
        <f t="shared" si="2"/>
        <v>9.6428571428571447E-2</v>
      </c>
      <c r="G18" s="2">
        <f t="shared" si="3"/>
        <v>10.370370370370368</v>
      </c>
      <c r="H18" s="3">
        <f t="shared" si="10"/>
        <v>0.96428571428571441</v>
      </c>
      <c r="I18" s="4">
        <v>59</v>
      </c>
      <c r="J18" s="2">
        <f t="shared" si="17"/>
        <v>9.5826518868495983E-2</v>
      </c>
      <c r="K18" s="5">
        <f t="shared" si="18"/>
        <v>10.43552465233881</v>
      </c>
      <c r="L18" s="3">
        <f t="shared" si="19"/>
        <v>11.315068493150687</v>
      </c>
      <c r="M18" s="5">
        <f t="shared" si="20"/>
        <v>0.50033315161427105</v>
      </c>
      <c r="O18" s="4">
        <f t="shared" si="11"/>
        <v>14.125</v>
      </c>
      <c r="P18" s="6">
        <f t="shared" si="12"/>
        <v>110</v>
      </c>
      <c r="Q18" s="4">
        <f t="shared" si="8"/>
        <v>14</v>
      </c>
      <c r="R18" s="3">
        <f t="shared" si="9"/>
        <v>58.592592592592581</v>
      </c>
      <c r="S18" s="1">
        <f t="shared" si="13"/>
        <v>170</v>
      </c>
      <c r="T18" s="4">
        <f t="shared" si="14"/>
        <v>59</v>
      </c>
      <c r="U18" s="3">
        <f t="shared" si="15"/>
        <v>11.315068493150687</v>
      </c>
      <c r="V18" s="2">
        <f t="shared" si="16"/>
        <v>0.50033315161427105</v>
      </c>
    </row>
    <row r="19" spans="1:22" x14ac:dyDescent="0.25">
      <c r="A19" s="22"/>
      <c r="B19" s="4">
        <v>11.3</v>
      </c>
      <c r="C19" s="3">
        <f t="shared" si="0"/>
        <v>53.863333333333308</v>
      </c>
      <c r="D19" s="4">
        <v>14.3</v>
      </c>
      <c r="E19" s="3">
        <f t="shared" si="1"/>
        <v>6.3121093750000004</v>
      </c>
      <c r="F19" s="2">
        <f t="shared" si="2"/>
        <v>0.10489510489510495</v>
      </c>
      <c r="G19" s="2">
        <f t="shared" si="3"/>
        <v>9.5333333333333279</v>
      </c>
      <c r="H19" s="3">
        <f t="shared" si="10"/>
        <v>1.0489510489510496</v>
      </c>
      <c r="I19" s="4">
        <v>53.6</v>
      </c>
      <c r="J19" s="2">
        <f t="shared" si="17"/>
        <v>0.1053561532192339</v>
      </c>
      <c r="K19" s="5">
        <f t="shared" si="18"/>
        <v>9.4916145801101557</v>
      </c>
      <c r="L19" s="3">
        <f t="shared" si="19"/>
        <v>11.288365243004419</v>
      </c>
      <c r="M19" s="5">
        <f t="shared" si="20"/>
        <v>0.49974246128769362</v>
      </c>
      <c r="O19" s="4">
        <f t="shared" si="11"/>
        <v>14.125</v>
      </c>
      <c r="P19" s="6">
        <f t="shared" si="12"/>
        <v>110</v>
      </c>
      <c r="Q19" s="4">
        <f t="shared" si="8"/>
        <v>14</v>
      </c>
      <c r="R19" s="3">
        <f t="shared" si="9"/>
        <v>58.592592592592581</v>
      </c>
      <c r="S19" s="1">
        <f t="shared" si="13"/>
        <v>170</v>
      </c>
      <c r="T19" s="4">
        <f t="shared" si="14"/>
        <v>59</v>
      </c>
      <c r="U19" s="3">
        <f t="shared" si="15"/>
        <v>11.315068493150687</v>
      </c>
      <c r="V19" s="2">
        <f t="shared" si="16"/>
        <v>0.50033315161427105</v>
      </c>
    </row>
    <row r="20" spans="1:22" x14ac:dyDescent="0.25">
      <c r="A20" s="22"/>
      <c r="B20" s="4">
        <v>11.5</v>
      </c>
      <c r="C20" s="3">
        <f t="shared" si="0"/>
        <v>58.732142857142833</v>
      </c>
      <c r="D20" s="4">
        <v>14.3</v>
      </c>
      <c r="E20" s="3">
        <f t="shared" si="1"/>
        <v>6.3740310077519382</v>
      </c>
      <c r="F20" s="2">
        <f t="shared" si="2"/>
        <v>9.7902097902097945E-2</v>
      </c>
      <c r="G20" s="2">
        <f t="shared" si="3"/>
        <v>10.21428571428571</v>
      </c>
      <c r="H20" s="3">
        <f t="shared" si="10"/>
        <v>0.9790209790209794</v>
      </c>
      <c r="I20" s="4">
        <v>59</v>
      </c>
      <c r="J20" s="2">
        <f t="shared" si="17"/>
        <v>9.7500963448255415E-2</v>
      </c>
      <c r="K20" s="5">
        <f t="shared" si="18"/>
        <v>10.256308908482822</v>
      </c>
      <c r="L20" s="3">
        <f t="shared" si="19"/>
        <v>11.510231923601639</v>
      </c>
      <c r="M20" s="5">
        <f t="shared" si="20"/>
        <v>0.50022233421278872</v>
      </c>
      <c r="O20" s="4">
        <f t="shared" si="11"/>
        <v>14.375</v>
      </c>
      <c r="P20" s="6">
        <f t="shared" si="12"/>
        <v>111</v>
      </c>
      <c r="Q20" s="4">
        <f t="shared" si="8"/>
        <v>14.3</v>
      </c>
      <c r="R20" s="3">
        <f t="shared" si="9"/>
        <v>58.732142857142833</v>
      </c>
      <c r="S20" s="1">
        <f t="shared" si="13"/>
        <v>170</v>
      </c>
      <c r="T20" s="4">
        <f t="shared" si="14"/>
        <v>59</v>
      </c>
      <c r="U20" s="3">
        <f t="shared" si="15"/>
        <v>11.510231923601639</v>
      </c>
      <c r="V20" s="2">
        <f t="shared" si="16"/>
        <v>0.50022233421278872</v>
      </c>
    </row>
    <row r="21" spans="1:22" x14ac:dyDescent="0.25">
      <c r="A21" s="22"/>
      <c r="B21" s="4">
        <v>11.5</v>
      </c>
      <c r="C21" s="3">
        <f t="shared" si="0"/>
        <v>52.828125000000021</v>
      </c>
      <c r="D21" s="4">
        <v>14.7</v>
      </c>
      <c r="E21" s="3">
        <f t="shared" si="1"/>
        <v>6.4522900763358768</v>
      </c>
      <c r="F21" s="2">
        <f t="shared" si="2"/>
        <v>0.10884353741496593</v>
      </c>
      <c r="G21" s="2">
        <f t="shared" si="3"/>
        <v>9.1875000000000053</v>
      </c>
      <c r="H21" s="3">
        <f t="shared" si="10"/>
        <v>1.0884353741496593</v>
      </c>
      <c r="I21" s="4">
        <v>52.3</v>
      </c>
      <c r="J21" s="2">
        <f t="shared" si="17"/>
        <v>0.10982193320383807</v>
      </c>
      <c r="K21" s="5">
        <f t="shared" si="18"/>
        <v>9.1056492162082243</v>
      </c>
      <c r="L21" s="3">
        <f t="shared" si="19"/>
        <v>11.474776119402986</v>
      </c>
      <c r="M21" s="5">
        <f t="shared" si="20"/>
        <v>0.49945105274441148</v>
      </c>
      <c r="O21" s="4">
        <f t="shared" si="11"/>
        <v>14.375</v>
      </c>
      <c r="P21" s="6">
        <f t="shared" si="12"/>
        <v>111</v>
      </c>
      <c r="Q21" s="4">
        <f t="shared" si="8"/>
        <v>14.3</v>
      </c>
      <c r="R21" s="3">
        <f t="shared" si="9"/>
        <v>58.732142857142833</v>
      </c>
      <c r="S21" s="1">
        <f t="shared" si="13"/>
        <v>170</v>
      </c>
      <c r="T21" s="4">
        <f t="shared" si="14"/>
        <v>59</v>
      </c>
      <c r="U21" s="3">
        <f t="shared" si="15"/>
        <v>11.510231923601639</v>
      </c>
      <c r="V21" s="2">
        <f t="shared" si="16"/>
        <v>0.50022233421278872</v>
      </c>
    </row>
    <row r="22" spans="1:22" x14ac:dyDescent="0.25">
      <c r="A22" s="25" t="s">
        <v>12</v>
      </c>
      <c r="B22" s="15">
        <v>11.8</v>
      </c>
      <c r="C22" s="16">
        <f t="shared" si="0"/>
        <v>59.813793103448312</v>
      </c>
      <c r="D22" s="15">
        <v>14.7</v>
      </c>
      <c r="E22" s="16">
        <f t="shared" si="1"/>
        <v>6.54566037735849</v>
      </c>
      <c r="F22" s="17">
        <f t="shared" si="2"/>
        <v>9.8639455782312854E-2</v>
      </c>
      <c r="G22" s="17">
        <f t="shared" si="3"/>
        <v>10.137931034482765</v>
      </c>
      <c r="H22" s="16">
        <f t="shared" si="10"/>
        <v>0.98639455782312857</v>
      </c>
      <c r="I22" s="15">
        <v>59</v>
      </c>
      <c r="J22" s="17">
        <f t="shared" si="17"/>
        <v>9.9864130434782608E-2</v>
      </c>
      <c r="K22" s="18">
        <f t="shared" si="18"/>
        <v>10.013605442176871</v>
      </c>
      <c r="L22" s="16">
        <f t="shared" si="19"/>
        <v>11.767978290366349</v>
      </c>
      <c r="M22" s="18">
        <f t="shared" si="20"/>
        <v>0.49932065217391303</v>
      </c>
      <c r="N22" s="19"/>
      <c r="O22" s="15">
        <f t="shared" si="11"/>
        <v>14.75</v>
      </c>
      <c r="P22" s="20">
        <f t="shared" si="12"/>
        <v>112</v>
      </c>
      <c r="Q22" s="15">
        <f t="shared" si="8"/>
        <v>14.7</v>
      </c>
      <c r="R22" s="16">
        <f t="shared" si="9"/>
        <v>59.813793103448312</v>
      </c>
      <c r="S22" s="14">
        <f t="shared" si="13"/>
        <v>171</v>
      </c>
      <c r="T22" s="15">
        <f t="shared" si="14"/>
        <v>60.4</v>
      </c>
      <c r="U22" s="16">
        <f t="shared" si="15"/>
        <v>11.822636484687083</v>
      </c>
      <c r="V22" s="17">
        <f t="shared" si="16"/>
        <v>0.50047912697428487</v>
      </c>
    </row>
    <row r="23" spans="1:22" x14ac:dyDescent="0.25">
      <c r="A23" s="22"/>
      <c r="B23" s="4">
        <v>11.8</v>
      </c>
      <c r="C23" s="3">
        <f t="shared" si="0"/>
        <v>55.312500000000007</v>
      </c>
      <c r="D23" s="4">
        <v>15</v>
      </c>
      <c r="E23" s="3">
        <f t="shared" si="1"/>
        <v>6.6044776119402995</v>
      </c>
      <c r="F23" s="2">
        <f t="shared" si="2"/>
        <v>0.10666666666666667</v>
      </c>
      <c r="G23" s="2">
        <f t="shared" si="3"/>
        <v>9.375</v>
      </c>
      <c r="H23" s="3">
        <f t="shared" si="10"/>
        <v>1.0666666666666667</v>
      </c>
      <c r="I23" s="4">
        <v>54.9</v>
      </c>
      <c r="J23" s="2">
        <f t="shared" si="17"/>
        <v>0.10738206173558534</v>
      </c>
      <c r="K23" s="5">
        <f t="shared" si="18"/>
        <v>9.3125423728813548</v>
      </c>
      <c r="L23" s="3">
        <f t="shared" si="19"/>
        <v>11.781115879828326</v>
      </c>
      <c r="M23" s="5">
        <f t="shared" si="20"/>
        <v>0.49959959231217238</v>
      </c>
      <c r="O23" s="4">
        <f t="shared" si="11"/>
        <v>14.75</v>
      </c>
      <c r="P23" s="6">
        <f t="shared" si="12"/>
        <v>112</v>
      </c>
      <c r="Q23" s="4">
        <f t="shared" si="8"/>
        <v>14.7</v>
      </c>
      <c r="R23" s="3">
        <f t="shared" si="9"/>
        <v>59.813793103448312</v>
      </c>
      <c r="S23" s="1">
        <f t="shared" si="13"/>
        <v>171</v>
      </c>
      <c r="T23" s="4">
        <f t="shared" si="14"/>
        <v>60.4</v>
      </c>
      <c r="U23" s="3">
        <f t="shared" si="15"/>
        <v>11.822636484687083</v>
      </c>
      <c r="V23" s="2">
        <f t="shared" si="16"/>
        <v>0.50047912697428487</v>
      </c>
    </row>
    <row r="24" spans="1:22" x14ac:dyDescent="0.25">
      <c r="A24" s="22"/>
      <c r="B24" s="4">
        <v>12.1</v>
      </c>
      <c r="C24" s="3">
        <f t="shared" si="0"/>
        <v>62.586206896551708</v>
      </c>
      <c r="D24" s="4">
        <v>15</v>
      </c>
      <c r="E24" s="3">
        <f t="shared" si="1"/>
        <v>6.6974169741697427</v>
      </c>
      <c r="F24" s="2">
        <f t="shared" si="2"/>
        <v>9.6666666666666692E-2</v>
      </c>
      <c r="G24" s="2">
        <f t="shared" si="3"/>
        <v>10.344827586206893</v>
      </c>
      <c r="H24" s="3">
        <f t="shared" si="10"/>
        <v>0.96666666666666701</v>
      </c>
      <c r="I24" s="4">
        <v>61.9</v>
      </c>
      <c r="J24" s="2">
        <f t="shared" si="17"/>
        <v>9.7633661289194679E-2</v>
      </c>
      <c r="K24" s="5">
        <f t="shared" si="18"/>
        <v>10.242369146005508</v>
      </c>
      <c r="L24" s="3">
        <f t="shared" si="19"/>
        <v>12.074122236671002</v>
      </c>
      <c r="M24" s="5">
        <f t="shared" si="20"/>
        <v>0.49946476312406196</v>
      </c>
      <c r="O24" s="4">
        <f t="shared" si="11"/>
        <v>15.124999999999998</v>
      </c>
      <c r="P24" s="6">
        <f t="shared" si="12"/>
        <v>113</v>
      </c>
      <c r="Q24" s="4">
        <f t="shared" si="8"/>
        <v>15</v>
      </c>
      <c r="R24" s="3">
        <f t="shared" si="9"/>
        <v>62.586206896551708</v>
      </c>
      <c r="S24" s="1">
        <f t="shared" si="13"/>
        <v>172</v>
      </c>
      <c r="T24" s="4">
        <f t="shared" si="14"/>
        <v>61.9</v>
      </c>
      <c r="U24" s="3">
        <f t="shared" si="15"/>
        <v>12.074122236671002</v>
      </c>
      <c r="V24" s="2">
        <f t="shared" si="16"/>
        <v>0.49946476312406196</v>
      </c>
    </row>
    <row r="25" spans="1:22" x14ac:dyDescent="0.25">
      <c r="A25" s="22"/>
      <c r="B25" s="4">
        <v>12.1</v>
      </c>
      <c r="C25" s="3">
        <f t="shared" si="0"/>
        <v>56.46666666666664</v>
      </c>
      <c r="D25" s="4">
        <v>15.4</v>
      </c>
      <c r="E25" s="3">
        <f t="shared" si="1"/>
        <v>6.7759999999999998</v>
      </c>
      <c r="F25" s="2">
        <f t="shared" si="2"/>
        <v>0.10714285714285719</v>
      </c>
      <c r="G25" s="2">
        <f t="shared" si="3"/>
        <v>9.3333333333333286</v>
      </c>
      <c r="H25" s="3">
        <f t="shared" si="10"/>
        <v>1.0714285714285721</v>
      </c>
      <c r="I25" s="4">
        <v>56.2</v>
      </c>
      <c r="J25" s="2">
        <f t="shared" si="17"/>
        <v>0.10759654471544715</v>
      </c>
      <c r="K25" s="5">
        <f t="shared" si="18"/>
        <v>9.2939787485242036</v>
      </c>
      <c r="L25" s="3">
        <f t="shared" si="19"/>
        <v>12.087709497206705</v>
      </c>
      <c r="M25" s="5">
        <f t="shared" si="20"/>
        <v>0.4997459349593496</v>
      </c>
      <c r="O25" s="4">
        <f t="shared" si="11"/>
        <v>15.124999999999998</v>
      </c>
      <c r="P25" s="6">
        <f t="shared" si="12"/>
        <v>113</v>
      </c>
      <c r="Q25" s="4">
        <f t="shared" si="8"/>
        <v>15</v>
      </c>
      <c r="R25" s="3">
        <f t="shared" si="9"/>
        <v>62.586206896551708</v>
      </c>
      <c r="S25" s="1">
        <f t="shared" si="13"/>
        <v>172</v>
      </c>
      <c r="T25" s="4">
        <f t="shared" si="14"/>
        <v>61.9</v>
      </c>
      <c r="U25" s="3">
        <f t="shared" si="15"/>
        <v>12.074122236671002</v>
      </c>
      <c r="V25" s="2">
        <f t="shared" si="16"/>
        <v>0.49946476312406196</v>
      </c>
    </row>
    <row r="26" spans="1:22" x14ac:dyDescent="0.25">
      <c r="A26" s="22"/>
      <c r="B26" s="4">
        <v>12.4</v>
      </c>
      <c r="C26" s="3">
        <f t="shared" si="0"/>
        <v>63.653333333333315</v>
      </c>
      <c r="D26" s="4">
        <v>15.4</v>
      </c>
      <c r="E26" s="3">
        <f t="shared" si="1"/>
        <v>6.8690647482014384</v>
      </c>
      <c r="F26" s="2">
        <f t="shared" si="2"/>
        <v>9.7402597402597407E-2</v>
      </c>
      <c r="G26" s="2">
        <f t="shared" si="3"/>
        <v>10.266666666666666</v>
      </c>
      <c r="H26" s="3">
        <f t="shared" si="10"/>
        <v>0.97402597402597413</v>
      </c>
      <c r="I26" s="4">
        <v>63.4</v>
      </c>
      <c r="J26" s="2">
        <f t="shared" si="17"/>
        <v>9.7753752277985953E-2</v>
      </c>
      <c r="K26" s="5">
        <f t="shared" si="18"/>
        <v>10.229786342689568</v>
      </c>
      <c r="L26" s="3">
        <f t="shared" si="19"/>
        <v>12.390355329949239</v>
      </c>
      <c r="M26" s="5">
        <f t="shared" si="20"/>
        <v>0.49980547535679914</v>
      </c>
      <c r="O26" s="4">
        <f t="shared" si="11"/>
        <v>15.5</v>
      </c>
      <c r="P26" s="6">
        <f t="shared" si="12"/>
        <v>114</v>
      </c>
      <c r="Q26" s="4">
        <f t="shared" si="8"/>
        <v>15.4</v>
      </c>
      <c r="R26" s="3">
        <f t="shared" si="9"/>
        <v>63.653333333333315</v>
      </c>
      <c r="S26" s="1">
        <f t="shared" si="13"/>
        <v>173</v>
      </c>
      <c r="T26" s="4">
        <f t="shared" si="14"/>
        <v>63.4</v>
      </c>
      <c r="U26" s="3">
        <f t="shared" si="15"/>
        <v>12.390355329949239</v>
      </c>
      <c r="V26" s="2">
        <f t="shared" si="16"/>
        <v>0.49980547535679914</v>
      </c>
    </row>
    <row r="27" spans="1:22" x14ac:dyDescent="0.25">
      <c r="A27" s="22"/>
      <c r="B27" s="4">
        <v>12.4</v>
      </c>
      <c r="C27" s="3">
        <f t="shared" si="0"/>
        <v>57.623529411764679</v>
      </c>
      <c r="D27" s="4">
        <v>15.8</v>
      </c>
      <c r="E27" s="3">
        <f t="shared" si="1"/>
        <v>6.9475177304964548</v>
      </c>
      <c r="F27" s="2">
        <f t="shared" si="2"/>
        <v>0.10759493670886082</v>
      </c>
      <c r="G27" s="2">
        <f t="shared" si="3"/>
        <v>9.2941176470588189</v>
      </c>
      <c r="H27" s="3">
        <f t="shared" si="10"/>
        <v>1.0759493670886082</v>
      </c>
      <c r="I27" s="4">
        <v>57.6</v>
      </c>
      <c r="J27" s="2">
        <f t="shared" si="17"/>
        <v>0.10763415813299347</v>
      </c>
      <c r="K27" s="5">
        <f t="shared" si="18"/>
        <v>9.2907309105757427</v>
      </c>
      <c r="L27" s="3">
        <f t="shared" si="19"/>
        <v>12.398910081743869</v>
      </c>
      <c r="M27" s="5">
        <f t="shared" si="20"/>
        <v>0.49997802487584053</v>
      </c>
      <c r="O27" s="4">
        <f t="shared" si="11"/>
        <v>15.5</v>
      </c>
      <c r="P27" s="6">
        <f t="shared" si="12"/>
        <v>114</v>
      </c>
      <c r="Q27" s="4">
        <f t="shared" si="8"/>
        <v>15.4</v>
      </c>
      <c r="R27" s="3">
        <f t="shared" si="9"/>
        <v>63.653333333333315</v>
      </c>
      <c r="S27" s="1">
        <f t="shared" si="13"/>
        <v>173</v>
      </c>
      <c r="T27" s="4">
        <f t="shared" si="14"/>
        <v>63.4</v>
      </c>
      <c r="U27" s="3">
        <f t="shared" si="15"/>
        <v>12.390355329949239</v>
      </c>
      <c r="V27" s="2">
        <f t="shared" si="16"/>
        <v>0.49980547535679914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9C01-533A-4D0A-838E-786BDC8C36D7}">
  <dimension ref="A1:V35"/>
  <sheetViews>
    <sheetView workbookViewId="0">
      <selection sqref="A1:A1048576"/>
    </sheetView>
  </sheetViews>
  <sheetFormatPr defaultRowHeight="15" x14ac:dyDescent="0.25"/>
  <cols>
    <col min="1" max="1" width="9.140625" style="21"/>
    <col min="5" max="5" width="11.85546875" customWidth="1"/>
    <col min="6" max="6" width="7.7109375" customWidth="1"/>
    <col min="12" max="12" width="14.42578125" customWidth="1"/>
    <col min="21" max="21" width="17.7109375" bestFit="1" customWidth="1"/>
  </cols>
  <sheetData>
    <row r="1" spans="1:22" x14ac:dyDescent="0.25">
      <c r="B1" t="s">
        <v>17</v>
      </c>
      <c r="C1" t="s">
        <v>18</v>
      </c>
      <c r="E1" t="s">
        <v>16</v>
      </c>
    </row>
    <row r="2" spans="1:22" s="1" customFormat="1" x14ac:dyDescent="0.25">
      <c r="A2" s="22"/>
      <c r="B2" s="1">
        <v>2</v>
      </c>
      <c r="C2" s="1">
        <v>1</v>
      </c>
      <c r="E2" s="1">
        <v>7.5</v>
      </c>
      <c r="F2" s="1" t="s">
        <v>5</v>
      </c>
      <c r="G2" s="1" t="s">
        <v>6</v>
      </c>
      <c r="H2" s="1" t="s">
        <v>10</v>
      </c>
      <c r="J2" s="1" t="s">
        <v>5</v>
      </c>
      <c r="K2" s="1" t="s">
        <v>6</v>
      </c>
      <c r="L2" s="1" t="s">
        <v>11</v>
      </c>
      <c r="M2" s="1" t="s">
        <v>9</v>
      </c>
      <c r="P2"/>
      <c r="U2" s="1" t="s">
        <v>11</v>
      </c>
      <c r="V2" s="1" t="s">
        <v>9</v>
      </c>
    </row>
    <row r="3" spans="1:22" x14ac:dyDescent="0.25">
      <c r="A3" s="22" t="s">
        <v>19</v>
      </c>
      <c r="B3" s="1" t="s">
        <v>40</v>
      </c>
      <c r="C3" s="1" t="s">
        <v>34</v>
      </c>
      <c r="D3" s="1" t="s">
        <v>36</v>
      </c>
      <c r="E3" s="1" t="s">
        <v>42</v>
      </c>
      <c r="F3" s="2">
        <f>C2/E2</f>
        <v>0.13333333333333333</v>
      </c>
      <c r="G3" s="1">
        <f>E2/C2</f>
        <v>7.5</v>
      </c>
      <c r="H3" s="3">
        <v>1</v>
      </c>
      <c r="I3" s="1" t="s">
        <v>37</v>
      </c>
      <c r="J3" s="1" t="s">
        <v>22</v>
      </c>
      <c r="K3" s="1" t="s">
        <v>22</v>
      </c>
      <c r="L3" s="1" t="s">
        <v>38</v>
      </c>
      <c r="M3" s="1" t="s">
        <v>8</v>
      </c>
      <c r="O3" s="1" t="s">
        <v>35</v>
      </c>
      <c r="P3" s="1" t="s">
        <v>31</v>
      </c>
      <c r="Q3" s="1" t="s">
        <v>36</v>
      </c>
      <c r="R3" s="1" t="s">
        <v>34</v>
      </c>
      <c r="S3" s="1" t="s">
        <v>32</v>
      </c>
      <c r="T3" s="1" t="s">
        <v>37</v>
      </c>
      <c r="U3" s="1" t="s">
        <v>38</v>
      </c>
      <c r="V3" s="1" t="s">
        <v>25</v>
      </c>
    </row>
    <row r="4" spans="1:22" x14ac:dyDescent="0.25">
      <c r="B4" s="3">
        <v>9.5299999999999994</v>
      </c>
      <c r="C4" s="3">
        <f t="shared" ref="C4:C8" si="0">1/(1/B4-1/D4)</f>
        <v>38.180126182965282</v>
      </c>
      <c r="D4" s="4">
        <v>12.7</v>
      </c>
      <c r="E4" s="3">
        <f>1/(1/B4+1/D4)</f>
        <v>5.4444894286999546</v>
      </c>
      <c r="F4" s="2">
        <f t="shared" ref="F4:F7" si="1">E4/(E4+C4)</f>
        <v>0.12480314960629926</v>
      </c>
      <c r="G4" s="2">
        <f t="shared" ref="G4:G7" si="2">1/F4</f>
        <v>8.0126182965299648</v>
      </c>
      <c r="H4" s="3">
        <f>$G$3/G4</f>
        <v>0.93602362204724454</v>
      </c>
      <c r="I4" s="4">
        <v>38.299999999999997</v>
      </c>
      <c r="J4" s="2">
        <f t="shared" ref="J4:J7" si="3">E4/(E4+I4)</f>
        <v>0.1244611492739912</v>
      </c>
      <c r="K4" s="5">
        <f t="shared" ref="K4:K7" si="4">1/J4</f>
        <v>8.0346357544761258</v>
      </c>
      <c r="L4" s="3">
        <f t="shared" ref="L4:L7" si="5">1/(1/I4+1/D4)</f>
        <v>9.5374509803921566</v>
      </c>
      <c r="M4" s="5">
        <f t="shared" ref="M4:M8" si="6">L4/(L4+B4)</f>
        <v>0.50019538480523218</v>
      </c>
      <c r="O4" s="4">
        <f>B4/(1-2*$F$3)</f>
        <v>12.995454545454544</v>
      </c>
      <c r="P4" s="6">
        <f>ROUND(96*LOG10(O4),0)</f>
        <v>107</v>
      </c>
      <c r="Q4" s="4">
        <f t="shared" ref="Q4:Q27" si="7">ROUND(10^(P4/96),1)</f>
        <v>13</v>
      </c>
      <c r="R4" s="3">
        <f t="shared" ref="R4:R27" si="8">1/(1/B4-1/Q4)</f>
        <v>35.703170028818434</v>
      </c>
      <c r="S4" s="1">
        <f>ROUND(96*LOG10(R4),0)</f>
        <v>149</v>
      </c>
      <c r="T4" s="4">
        <f>ROUND(10^(S4/96),1)</f>
        <v>35.700000000000003</v>
      </c>
      <c r="U4" s="3">
        <f>1/(1/T4+1/Q4)</f>
        <v>9.5297741273100609</v>
      </c>
      <c r="V4" s="2">
        <f>U4/(U4+B4)</f>
        <v>0.49999407462311912</v>
      </c>
    </row>
    <row r="5" spans="1:22" x14ac:dyDescent="0.25">
      <c r="B5" s="3">
        <v>9.5299999999999994</v>
      </c>
      <c r="C5" s="3">
        <f t="shared" si="0"/>
        <v>35.703170028818434</v>
      </c>
      <c r="D5" s="4">
        <v>13</v>
      </c>
      <c r="E5" s="3">
        <f t="shared" ref="E5:E7" si="9">1/(1/B5+1/D5)</f>
        <v>5.4988903683976922</v>
      </c>
      <c r="F5" s="2">
        <f t="shared" si="1"/>
        <v>0.13346153846153849</v>
      </c>
      <c r="G5" s="2">
        <f t="shared" si="2"/>
        <v>7.4927953890489896</v>
      </c>
      <c r="H5" s="3">
        <f t="shared" ref="H5:H27" si="10">$G$3/G5</f>
        <v>1.0009615384615387</v>
      </c>
      <c r="I5" s="4">
        <v>35.700000000000003</v>
      </c>
      <c r="J5" s="2">
        <f t="shared" si="3"/>
        <v>0.13347180759547128</v>
      </c>
      <c r="K5" s="5">
        <f t="shared" si="4"/>
        <v>7.4922189038663332</v>
      </c>
      <c r="L5" s="3">
        <f t="shared" si="5"/>
        <v>9.5297741273100609</v>
      </c>
      <c r="M5" s="5">
        <f t="shared" si="6"/>
        <v>0.49999407462311912</v>
      </c>
      <c r="O5" s="4">
        <f t="shared" ref="O5:O27" si="11">B5/(1-2*$F$3)</f>
        <v>12.995454545454544</v>
      </c>
      <c r="P5" s="6">
        <f t="shared" ref="P5:P27" si="12">ROUND(96*LOG10(O5),0)</f>
        <v>107</v>
      </c>
      <c r="Q5" s="4">
        <f t="shared" si="7"/>
        <v>13</v>
      </c>
      <c r="R5" s="3">
        <f t="shared" si="8"/>
        <v>35.703170028818434</v>
      </c>
      <c r="S5" s="1">
        <f t="shared" ref="S5:S27" si="13">ROUND(96*LOG10(R5),0)</f>
        <v>149</v>
      </c>
      <c r="T5" s="4">
        <f t="shared" ref="T5:T27" si="14">ROUND(10^(S5/96),1)</f>
        <v>35.700000000000003</v>
      </c>
      <c r="U5" s="3">
        <f t="shared" ref="U5:U27" si="15">1/(1/T5+1/Q5)</f>
        <v>9.5297741273100609</v>
      </c>
      <c r="V5" s="2">
        <f t="shared" ref="V5:V27" si="16">U5/(U5+B5)</f>
        <v>0.49999407462311912</v>
      </c>
    </row>
    <row r="6" spans="1:22" x14ac:dyDescent="0.25">
      <c r="B6" s="3">
        <v>9.76</v>
      </c>
      <c r="C6" s="3">
        <f t="shared" si="0"/>
        <v>39.160493827160494</v>
      </c>
      <c r="D6" s="4">
        <v>13</v>
      </c>
      <c r="E6" s="3">
        <f t="shared" si="9"/>
        <v>5.5746924428822497</v>
      </c>
      <c r="F6" s="2">
        <f t="shared" si="1"/>
        <v>0.12461538461538461</v>
      </c>
      <c r="G6" s="2">
        <f t="shared" si="2"/>
        <v>8.0246913580246915</v>
      </c>
      <c r="H6" s="3">
        <f t="shared" si="10"/>
        <v>0.93461538461538463</v>
      </c>
      <c r="I6" s="4">
        <v>39.200000000000003</v>
      </c>
      <c r="J6" s="2">
        <f t="shared" si="3"/>
        <v>0.12450543239339319</v>
      </c>
      <c r="K6" s="5">
        <f t="shared" si="4"/>
        <v>8.0317780580075677</v>
      </c>
      <c r="L6" s="3">
        <f t="shared" si="5"/>
        <v>9.7624521072796924</v>
      </c>
      <c r="M6" s="5">
        <f t="shared" si="6"/>
        <v>0.50006280223575961</v>
      </c>
      <c r="O6" s="4">
        <f t="shared" si="11"/>
        <v>13.309090909090907</v>
      </c>
      <c r="P6" s="6">
        <f t="shared" si="12"/>
        <v>108</v>
      </c>
      <c r="Q6" s="4">
        <f t="shared" si="7"/>
        <v>13.3</v>
      </c>
      <c r="R6" s="3">
        <f t="shared" si="8"/>
        <v>36.668926553672307</v>
      </c>
      <c r="S6" s="1">
        <f t="shared" si="13"/>
        <v>150</v>
      </c>
      <c r="T6" s="4">
        <f t="shared" si="14"/>
        <v>36.5</v>
      </c>
      <c r="U6" s="3">
        <f t="shared" si="15"/>
        <v>9.7479919678714868</v>
      </c>
      <c r="V6" s="2">
        <f t="shared" si="16"/>
        <v>0.49969222787900752</v>
      </c>
    </row>
    <row r="7" spans="1:22" x14ac:dyDescent="0.25">
      <c r="B7" s="3">
        <v>9.76</v>
      </c>
      <c r="C7" s="3">
        <f t="shared" si="0"/>
        <v>36.668926553672307</v>
      </c>
      <c r="D7" s="4">
        <v>13.3</v>
      </c>
      <c r="E7" s="3">
        <f t="shared" si="9"/>
        <v>5.6291413703382478</v>
      </c>
      <c r="F7" s="2">
        <f t="shared" si="1"/>
        <v>0.13308270676691733</v>
      </c>
      <c r="G7" s="2">
        <f t="shared" si="2"/>
        <v>7.5141242937853088</v>
      </c>
      <c r="H7" s="3">
        <f t="shared" si="10"/>
        <v>0.99812030075187996</v>
      </c>
      <c r="I7" s="4">
        <v>36.5</v>
      </c>
      <c r="J7" s="2">
        <f t="shared" si="3"/>
        <v>0.13361633271504419</v>
      </c>
      <c r="K7" s="5">
        <f t="shared" si="4"/>
        <v>7.4841150006162946</v>
      </c>
      <c r="L7" s="3">
        <f t="shared" si="5"/>
        <v>9.7479919678714868</v>
      </c>
      <c r="M7" s="5">
        <f t="shared" si="6"/>
        <v>0.49969222787900752</v>
      </c>
      <c r="O7" s="4">
        <f t="shared" si="11"/>
        <v>13.309090909090907</v>
      </c>
      <c r="P7" s="6">
        <f t="shared" si="12"/>
        <v>108</v>
      </c>
      <c r="Q7" s="4">
        <f t="shared" si="7"/>
        <v>13.3</v>
      </c>
      <c r="R7" s="3">
        <f t="shared" si="8"/>
        <v>36.668926553672307</v>
      </c>
      <c r="S7" s="1">
        <f t="shared" si="13"/>
        <v>150</v>
      </c>
      <c r="T7" s="4">
        <f t="shared" si="14"/>
        <v>36.5</v>
      </c>
      <c r="U7" s="3">
        <f t="shared" si="15"/>
        <v>9.7479919678714868</v>
      </c>
      <c r="V7" s="2">
        <f t="shared" si="16"/>
        <v>0.49969222787900752</v>
      </c>
    </row>
    <row r="8" spans="1:22" x14ac:dyDescent="0.25">
      <c r="B8" s="4">
        <v>10</v>
      </c>
      <c r="C8" s="3">
        <f t="shared" si="0"/>
        <v>40.30303030303029</v>
      </c>
      <c r="D8" s="4">
        <v>13.3</v>
      </c>
      <c r="E8" s="3">
        <f t="shared" ref="E8:E15" si="17">1/(1/B8+1/D8)</f>
        <v>5.7081545064377686</v>
      </c>
      <c r="F8" s="2">
        <f t="shared" ref="F8:F15" si="18">E8/(E8+C8)</f>
        <v>0.12406015037593988</v>
      </c>
      <c r="G8" s="2">
        <f t="shared" ref="G8:G15" si="19">1/F8</f>
        <v>8.0606060606060588</v>
      </c>
      <c r="H8" s="3">
        <f t="shared" si="10"/>
        <v>0.93045112781954908</v>
      </c>
      <c r="I8" s="4">
        <v>40.200000000000003</v>
      </c>
      <c r="J8" s="2">
        <f>E8/(E8+I8)</f>
        <v>0.12433857487425912</v>
      </c>
      <c r="K8" s="5">
        <f>1/J8</f>
        <v>8.0425563909774436</v>
      </c>
      <c r="L8" s="3">
        <f>1/(1/I8+1/D8)</f>
        <v>9.9936448598130845</v>
      </c>
      <c r="M8" s="5">
        <f t="shared" si="6"/>
        <v>0.49984107099452163</v>
      </c>
      <c r="O8" s="4">
        <f t="shared" si="11"/>
        <v>13.636363636363635</v>
      </c>
      <c r="P8" s="6">
        <f t="shared" si="12"/>
        <v>109</v>
      </c>
      <c r="Q8" s="4">
        <f t="shared" si="7"/>
        <v>13.7</v>
      </c>
      <c r="R8" s="3">
        <f t="shared" si="8"/>
        <v>37.027027027027032</v>
      </c>
      <c r="S8" s="1">
        <f t="shared" si="13"/>
        <v>151</v>
      </c>
      <c r="T8" s="4">
        <f t="shared" si="14"/>
        <v>37.4</v>
      </c>
      <c r="U8" s="3">
        <f t="shared" si="15"/>
        <v>10.027005870841487</v>
      </c>
      <c r="V8" s="2">
        <f t="shared" si="16"/>
        <v>0.50067423635404251</v>
      </c>
    </row>
    <row r="9" spans="1:22" x14ac:dyDescent="0.25">
      <c r="B9" s="4">
        <v>10</v>
      </c>
      <c r="C9" s="3">
        <f t="shared" ref="C9:C15" si="20">1/(1/B9-1/D9)</f>
        <v>37.027027027027032</v>
      </c>
      <c r="D9" s="4">
        <v>13.7</v>
      </c>
      <c r="E9" s="3">
        <f t="shared" si="17"/>
        <v>5.7805907172995781</v>
      </c>
      <c r="F9" s="2">
        <f t="shared" si="18"/>
        <v>0.13503649635036497</v>
      </c>
      <c r="G9" s="2">
        <f t="shared" si="19"/>
        <v>7.4054054054054053</v>
      </c>
      <c r="H9" s="3">
        <f t="shared" si="10"/>
        <v>1.0127737226277373</v>
      </c>
      <c r="I9" s="4">
        <v>37.4</v>
      </c>
      <c r="J9" s="2">
        <f t="shared" ref="J9:J15" si="21">E9/(E9+I9)</f>
        <v>0.13387011667220386</v>
      </c>
      <c r="K9" s="5">
        <f t="shared" ref="K9:K15" si="22">1/J9</f>
        <v>7.4699270072992707</v>
      </c>
      <c r="L9" s="3">
        <f t="shared" ref="L9:L15" si="23">1/(1/I9+1/D9)</f>
        <v>10.027005870841487</v>
      </c>
      <c r="M9" s="5">
        <f>L9/(L9+B9)</f>
        <v>0.50067423635404251</v>
      </c>
      <c r="O9" s="4">
        <f t="shared" si="11"/>
        <v>13.636363636363635</v>
      </c>
      <c r="P9" s="6">
        <f t="shared" si="12"/>
        <v>109</v>
      </c>
      <c r="Q9" s="4">
        <f t="shared" si="7"/>
        <v>13.7</v>
      </c>
      <c r="R9" s="3">
        <f t="shared" si="8"/>
        <v>37.027027027027032</v>
      </c>
      <c r="S9" s="1">
        <f t="shared" si="13"/>
        <v>151</v>
      </c>
      <c r="T9" s="4">
        <f t="shared" si="14"/>
        <v>37.4</v>
      </c>
      <c r="U9" s="3">
        <f t="shared" si="15"/>
        <v>10.027005870841487</v>
      </c>
      <c r="V9" s="2">
        <f t="shared" si="16"/>
        <v>0.50067423635404251</v>
      </c>
    </row>
    <row r="10" spans="1:22" x14ac:dyDescent="0.25">
      <c r="B10" s="4">
        <v>10.199999999999999</v>
      </c>
      <c r="C10" s="3">
        <f t="shared" si="20"/>
        <v>39.925714285714278</v>
      </c>
      <c r="D10" s="4">
        <v>13.7</v>
      </c>
      <c r="E10" s="3">
        <f t="shared" si="17"/>
        <v>5.8468619246861921</v>
      </c>
      <c r="F10" s="2">
        <f t="shared" si="18"/>
        <v>0.12773722627737227</v>
      </c>
      <c r="G10" s="2">
        <f t="shared" si="19"/>
        <v>7.8285714285714283</v>
      </c>
      <c r="H10" s="3">
        <f t="shared" si="10"/>
        <v>0.95802919708029199</v>
      </c>
      <c r="I10" s="4">
        <v>40.200000000000003</v>
      </c>
      <c r="J10" s="2">
        <f t="shared" si="21"/>
        <v>0.12697633845818337</v>
      </c>
      <c r="K10" s="5">
        <f t="shared" si="22"/>
        <v>7.8754830399313027</v>
      </c>
      <c r="L10" s="3">
        <f t="shared" si="23"/>
        <v>10.217810760667902</v>
      </c>
      <c r="M10" s="5">
        <f t="shared" ref="M10:M15" si="24">L10/(L10+B10)</f>
        <v>0.50043615745284042</v>
      </c>
      <c r="O10" s="4">
        <f t="shared" si="11"/>
        <v>13.909090909090907</v>
      </c>
      <c r="P10" s="6">
        <f t="shared" si="12"/>
        <v>110</v>
      </c>
      <c r="Q10" s="4">
        <f t="shared" si="7"/>
        <v>14</v>
      </c>
      <c r="R10" s="3">
        <f t="shared" si="8"/>
        <v>37.578947368421026</v>
      </c>
      <c r="S10" s="1">
        <f t="shared" si="13"/>
        <v>151</v>
      </c>
      <c r="T10" s="4">
        <f t="shared" si="14"/>
        <v>37.4</v>
      </c>
      <c r="U10" s="3">
        <f t="shared" si="15"/>
        <v>10.186770428015565</v>
      </c>
      <c r="V10" s="2">
        <f t="shared" si="16"/>
        <v>0.49967553536664505</v>
      </c>
    </row>
    <row r="11" spans="1:22" x14ac:dyDescent="0.25">
      <c r="B11" s="4">
        <v>10.199999999999999</v>
      </c>
      <c r="C11" s="3">
        <f t="shared" si="20"/>
        <v>37.578947368421026</v>
      </c>
      <c r="D11" s="4">
        <v>14</v>
      </c>
      <c r="E11" s="3">
        <f t="shared" si="17"/>
        <v>5.9008264462809912</v>
      </c>
      <c r="F11" s="2">
        <f t="shared" si="18"/>
        <v>0.13571428571428579</v>
      </c>
      <c r="G11" s="2">
        <f t="shared" si="19"/>
        <v>7.3684210526315752</v>
      </c>
      <c r="H11" s="3">
        <f t="shared" si="10"/>
        <v>1.0178571428571435</v>
      </c>
      <c r="I11" s="4">
        <v>37.4</v>
      </c>
      <c r="J11" s="2">
        <f t="shared" si="21"/>
        <v>0.136275146009085</v>
      </c>
      <c r="K11" s="5">
        <f t="shared" si="22"/>
        <v>7.3380952380952387</v>
      </c>
      <c r="L11" s="3">
        <f t="shared" si="23"/>
        <v>10.186770428015565</v>
      </c>
      <c r="M11" s="5">
        <f t="shared" si="24"/>
        <v>0.49967553536664505</v>
      </c>
      <c r="O11" s="4">
        <f t="shared" si="11"/>
        <v>13.909090909090907</v>
      </c>
      <c r="P11" s="6">
        <f t="shared" si="12"/>
        <v>110</v>
      </c>
      <c r="Q11" s="4">
        <f t="shared" si="7"/>
        <v>14</v>
      </c>
      <c r="R11" s="3">
        <f t="shared" si="8"/>
        <v>37.578947368421026</v>
      </c>
      <c r="S11" s="1">
        <f t="shared" si="13"/>
        <v>151</v>
      </c>
      <c r="T11" s="4">
        <f t="shared" si="14"/>
        <v>37.4</v>
      </c>
      <c r="U11" s="3">
        <f t="shared" si="15"/>
        <v>10.186770428015565</v>
      </c>
      <c r="V11" s="2">
        <f t="shared" si="16"/>
        <v>0.49967553536664505</v>
      </c>
    </row>
    <row r="12" spans="1:22" x14ac:dyDescent="0.25">
      <c r="B12" s="4">
        <v>10.5</v>
      </c>
      <c r="C12" s="3">
        <f t="shared" si="20"/>
        <v>42</v>
      </c>
      <c r="D12" s="4">
        <v>14</v>
      </c>
      <c r="E12" s="3">
        <f t="shared" si="17"/>
        <v>6</v>
      </c>
      <c r="F12" s="2">
        <f t="shared" si="18"/>
        <v>0.125</v>
      </c>
      <c r="G12" s="2">
        <f t="shared" si="19"/>
        <v>8</v>
      </c>
      <c r="H12" s="3">
        <f t="shared" si="10"/>
        <v>0.9375</v>
      </c>
      <c r="I12" s="4">
        <v>42.2</v>
      </c>
      <c r="J12" s="2">
        <f t="shared" si="21"/>
        <v>0.12448132780082986</v>
      </c>
      <c r="K12" s="5">
        <f t="shared" si="22"/>
        <v>8.033333333333335</v>
      </c>
      <c r="L12" s="3">
        <f t="shared" si="23"/>
        <v>10.512455516014235</v>
      </c>
      <c r="M12" s="5">
        <f t="shared" si="24"/>
        <v>0.5002963841138115</v>
      </c>
      <c r="O12" s="4">
        <f t="shared" si="11"/>
        <v>14.318181818181817</v>
      </c>
      <c r="P12" s="6">
        <f t="shared" si="12"/>
        <v>111</v>
      </c>
      <c r="Q12" s="4">
        <f t="shared" si="7"/>
        <v>14.3</v>
      </c>
      <c r="R12" s="3">
        <f t="shared" si="8"/>
        <v>39.513157894736835</v>
      </c>
      <c r="S12" s="1">
        <f t="shared" si="13"/>
        <v>153</v>
      </c>
      <c r="T12" s="4">
        <f t="shared" si="14"/>
        <v>39.200000000000003</v>
      </c>
      <c r="U12" s="3">
        <f t="shared" si="15"/>
        <v>10.477757009345796</v>
      </c>
      <c r="V12" s="2">
        <f t="shared" si="16"/>
        <v>0.49946984344788881</v>
      </c>
    </row>
    <row r="13" spans="1:22" x14ac:dyDescent="0.25">
      <c r="B13" s="4">
        <v>10.5</v>
      </c>
      <c r="C13" s="3">
        <f t="shared" si="20"/>
        <v>39.513157894736835</v>
      </c>
      <c r="D13" s="4">
        <v>14.3</v>
      </c>
      <c r="E13" s="3">
        <f t="shared" si="17"/>
        <v>6.054435483870968</v>
      </c>
      <c r="F13" s="2">
        <f t="shared" si="18"/>
        <v>0.13286713286713289</v>
      </c>
      <c r="G13" s="2">
        <f t="shared" si="19"/>
        <v>7.5263157894736832</v>
      </c>
      <c r="H13" s="3">
        <f t="shared" si="10"/>
        <v>0.99650349650349668</v>
      </c>
      <c r="I13" s="4">
        <v>39.200000000000003</v>
      </c>
      <c r="J13" s="2">
        <f t="shared" si="21"/>
        <v>0.13378656520925591</v>
      </c>
      <c r="K13" s="5">
        <f t="shared" si="22"/>
        <v>7.4745920745920742</v>
      </c>
      <c r="L13" s="3">
        <f t="shared" si="23"/>
        <v>10.477757009345796</v>
      </c>
      <c r="M13" s="5">
        <f t="shared" si="24"/>
        <v>0.49946984344788881</v>
      </c>
      <c r="O13" s="4">
        <f t="shared" si="11"/>
        <v>14.318181818181817</v>
      </c>
      <c r="P13" s="6">
        <f t="shared" si="12"/>
        <v>111</v>
      </c>
      <c r="Q13" s="4">
        <f t="shared" si="7"/>
        <v>14.3</v>
      </c>
      <c r="R13" s="3">
        <f t="shared" si="8"/>
        <v>39.513157894736835</v>
      </c>
      <c r="S13" s="1">
        <f t="shared" si="13"/>
        <v>153</v>
      </c>
      <c r="T13" s="4">
        <f t="shared" si="14"/>
        <v>39.200000000000003</v>
      </c>
      <c r="U13" s="3">
        <f t="shared" si="15"/>
        <v>10.477757009345796</v>
      </c>
      <c r="V13" s="2">
        <f t="shared" si="16"/>
        <v>0.49946984344788881</v>
      </c>
    </row>
    <row r="14" spans="1:22" x14ac:dyDescent="0.25">
      <c r="B14" s="4">
        <v>10.7</v>
      </c>
      <c r="C14" s="3">
        <f t="shared" si="20"/>
        <v>42.502777777777744</v>
      </c>
      <c r="D14" s="4">
        <v>14.3</v>
      </c>
      <c r="E14" s="3">
        <f t="shared" si="17"/>
        <v>6.1204000000000001</v>
      </c>
      <c r="F14" s="2">
        <f t="shared" si="18"/>
        <v>0.12587412587412597</v>
      </c>
      <c r="G14" s="2">
        <f t="shared" si="19"/>
        <v>7.9444444444444384</v>
      </c>
      <c r="H14" s="3">
        <f t="shared" si="10"/>
        <v>0.94405594405594473</v>
      </c>
      <c r="I14" s="4">
        <v>42.2</v>
      </c>
      <c r="J14" s="2">
        <f t="shared" si="21"/>
        <v>0.12666285875116925</v>
      </c>
      <c r="K14" s="5">
        <f t="shared" si="22"/>
        <v>7.8949741846938126</v>
      </c>
      <c r="L14" s="3">
        <f t="shared" si="23"/>
        <v>10.680707964601771</v>
      </c>
      <c r="M14" s="5">
        <f t="shared" si="24"/>
        <v>0.49954884479433126</v>
      </c>
      <c r="O14" s="4">
        <f t="shared" si="11"/>
        <v>14.590909090909088</v>
      </c>
      <c r="P14" s="6">
        <f t="shared" si="12"/>
        <v>112</v>
      </c>
      <c r="Q14" s="4">
        <f t="shared" si="7"/>
        <v>14.7</v>
      </c>
      <c r="R14" s="3">
        <f t="shared" si="8"/>
        <v>39.322499999999991</v>
      </c>
      <c r="S14" s="1">
        <f t="shared" si="13"/>
        <v>153</v>
      </c>
      <c r="T14" s="4">
        <f t="shared" si="14"/>
        <v>39.200000000000003</v>
      </c>
      <c r="U14" s="3">
        <f t="shared" si="15"/>
        <v>10.69090909090909</v>
      </c>
      <c r="V14" s="2">
        <f t="shared" si="16"/>
        <v>0.49978750531236715</v>
      </c>
    </row>
    <row r="15" spans="1:22" x14ac:dyDescent="0.25">
      <c r="B15" s="4">
        <v>10.7</v>
      </c>
      <c r="C15" s="3">
        <f t="shared" si="20"/>
        <v>39.322499999999991</v>
      </c>
      <c r="D15" s="4">
        <v>14.7</v>
      </c>
      <c r="E15" s="3">
        <f t="shared" si="17"/>
        <v>6.1925196850393691</v>
      </c>
      <c r="F15" s="2">
        <f t="shared" si="18"/>
        <v>0.1360544217687075</v>
      </c>
      <c r="G15" s="2">
        <f t="shared" si="19"/>
        <v>7.35</v>
      </c>
      <c r="H15" s="3">
        <f t="shared" si="10"/>
        <v>1.0204081632653061</v>
      </c>
      <c r="I15" s="4">
        <v>39.200000000000003</v>
      </c>
      <c r="J15" s="2">
        <f t="shared" si="21"/>
        <v>0.13642158946026345</v>
      </c>
      <c r="K15" s="5">
        <f t="shared" si="22"/>
        <v>7.330218068535828</v>
      </c>
      <c r="L15" s="3">
        <f t="shared" si="23"/>
        <v>10.69090909090909</v>
      </c>
      <c r="M15" s="5">
        <f t="shared" si="24"/>
        <v>0.49978750531236715</v>
      </c>
      <c r="O15" s="4">
        <f t="shared" si="11"/>
        <v>14.590909090909088</v>
      </c>
      <c r="P15" s="6">
        <f t="shared" si="12"/>
        <v>112</v>
      </c>
      <c r="Q15" s="4">
        <f t="shared" si="7"/>
        <v>14.7</v>
      </c>
      <c r="R15" s="3">
        <f t="shared" si="8"/>
        <v>39.322499999999991</v>
      </c>
      <c r="S15" s="1">
        <f t="shared" si="13"/>
        <v>153</v>
      </c>
      <c r="T15" s="4">
        <f t="shared" si="14"/>
        <v>39.200000000000003</v>
      </c>
      <c r="U15" s="3">
        <f t="shared" si="15"/>
        <v>10.69090909090909</v>
      </c>
      <c r="V15" s="2">
        <f t="shared" si="16"/>
        <v>0.49978750531236715</v>
      </c>
    </row>
    <row r="16" spans="1:22" x14ac:dyDescent="0.25">
      <c r="B16" s="4">
        <v>11</v>
      </c>
      <c r="C16" s="3">
        <f t="shared" ref="C16:C27" si="25">1/(1/B16-1/D16)</f>
        <v>43.702702702702709</v>
      </c>
      <c r="D16" s="4">
        <v>14.7</v>
      </c>
      <c r="E16" s="3">
        <f t="shared" ref="E16:E27" si="26">1/(1/B16+1/D16)</f>
        <v>6.2918287937743189</v>
      </c>
      <c r="F16" s="2">
        <f t="shared" ref="F16:F27" si="27">E16/(E16+C16)</f>
        <v>0.12585034013605439</v>
      </c>
      <c r="G16" s="2">
        <f t="shared" ref="G16:G27" si="28">1/F16</f>
        <v>7.9459459459459474</v>
      </c>
      <c r="H16" s="3">
        <f t="shared" si="10"/>
        <v>0.94387755102040805</v>
      </c>
      <c r="I16" s="4">
        <v>43.2</v>
      </c>
      <c r="J16" s="2">
        <f t="shared" ref="J16:J27" si="29">E16/(E16+I16)</f>
        <v>0.12712863814330863</v>
      </c>
      <c r="K16" s="5">
        <f t="shared" ref="K16:K27" si="30">1/J16</f>
        <v>7.8660482374768099</v>
      </c>
      <c r="L16" s="3">
        <f t="shared" ref="L16:L27" si="31">1/(1/I16+1/D16)</f>
        <v>10.967875647668393</v>
      </c>
      <c r="M16" s="5">
        <f t="shared" ref="M16:M27" si="32">L16/(L16+B16)</f>
        <v>0.49926883343553941</v>
      </c>
      <c r="O16" s="4">
        <f t="shared" si="11"/>
        <v>14.999999999999998</v>
      </c>
      <c r="P16" s="6">
        <f t="shared" si="12"/>
        <v>113</v>
      </c>
      <c r="Q16" s="4">
        <f t="shared" si="7"/>
        <v>15</v>
      </c>
      <c r="R16" s="3">
        <f t="shared" si="8"/>
        <v>41.249999999999993</v>
      </c>
      <c r="S16" s="1">
        <f t="shared" si="13"/>
        <v>155</v>
      </c>
      <c r="T16" s="4">
        <f t="shared" si="14"/>
        <v>41.2</v>
      </c>
      <c r="U16" s="3">
        <f t="shared" si="15"/>
        <v>10.996441281138789</v>
      </c>
      <c r="V16" s="2">
        <f t="shared" si="16"/>
        <v>0.49991910694062447</v>
      </c>
    </row>
    <row r="17" spans="1:22" x14ac:dyDescent="0.25">
      <c r="A17" s="23" t="s">
        <v>12</v>
      </c>
      <c r="B17" s="8">
        <v>11</v>
      </c>
      <c r="C17" s="9">
        <f t="shared" si="25"/>
        <v>41.249999999999993</v>
      </c>
      <c r="D17" s="8">
        <v>15</v>
      </c>
      <c r="E17" s="9">
        <f t="shared" si="26"/>
        <v>6.3461538461538458</v>
      </c>
      <c r="F17" s="10">
        <f t="shared" si="27"/>
        <v>0.13333333333333333</v>
      </c>
      <c r="G17" s="10">
        <f t="shared" si="28"/>
        <v>7.5</v>
      </c>
      <c r="H17" s="9">
        <f t="shared" si="10"/>
        <v>1</v>
      </c>
      <c r="I17" s="8">
        <v>41.2</v>
      </c>
      <c r="J17" s="10">
        <f t="shared" si="29"/>
        <v>0.13347354796958419</v>
      </c>
      <c r="K17" s="11">
        <f t="shared" si="30"/>
        <v>7.4921212121212131</v>
      </c>
      <c r="L17" s="9">
        <f t="shared" si="31"/>
        <v>10.996441281138789</v>
      </c>
      <c r="M17" s="11">
        <f t="shared" si="32"/>
        <v>0.49991910694062447</v>
      </c>
      <c r="N17" s="7"/>
      <c r="O17" s="8">
        <f t="shared" si="11"/>
        <v>14.999999999999998</v>
      </c>
      <c r="P17" s="12">
        <f t="shared" si="12"/>
        <v>113</v>
      </c>
      <c r="Q17" s="8">
        <f t="shared" si="7"/>
        <v>15</v>
      </c>
      <c r="R17" s="9">
        <f t="shared" si="8"/>
        <v>41.249999999999993</v>
      </c>
      <c r="S17" s="13">
        <f t="shared" si="13"/>
        <v>155</v>
      </c>
      <c r="T17" s="8">
        <f t="shared" si="14"/>
        <v>41.2</v>
      </c>
      <c r="U17" s="9">
        <f t="shared" si="15"/>
        <v>10.996441281138789</v>
      </c>
      <c r="V17" s="10">
        <f t="shared" si="16"/>
        <v>0.49991910694062447</v>
      </c>
    </row>
    <row r="18" spans="1:22" x14ac:dyDescent="0.25">
      <c r="B18" s="4">
        <v>11.3</v>
      </c>
      <c r="C18" s="3">
        <f t="shared" si="25"/>
        <v>42.443902439024384</v>
      </c>
      <c r="D18" s="4">
        <v>15.4</v>
      </c>
      <c r="E18" s="3">
        <f t="shared" si="26"/>
        <v>6.5176029962546815</v>
      </c>
      <c r="F18" s="2">
        <f t="shared" si="27"/>
        <v>0.13311688311688313</v>
      </c>
      <c r="G18" s="2">
        <f t="shared" si="28"/>
        <v>7.5121951219512182</v>
      </c>
      <c r="H18" s="3">
        <f t="shared" si="10"/>
        <v>0.99837662337662358</v>
      </c>
      <c r="I18" s="4">
        <v>42.2</v>
      </c>
      <c r="J18" s="2">
        <f t="shared" si="29"/>
        <v>0.13378332667056181</v>
      </c>
      <c r="K18" s="5">
        <f t="shared" si="30"/>
        <v>7.4747730145960247</v>
      </c>
      <c r="L18" s="3">
        <f t="shared" si="31"/>
        <v>11.28263888888889</v>
      </c>
      <c r="M18" s="5">
        <f t="shared" si="32"/>
        <v>0.49961560933608046</v>
      </c>
      <c r="O18" s="4">
        <f t="shared" si="11"/>
        <v>15.409090909090908</v>
      </c>
      <c r="P18" s="6">
        <f t="shared" si="12"/>
        <v>114</v>
      </c>
      <c r="Q18" s="4">
        <f t="shared" si="7"/>
        <v>15.4</v>
      </c>
      <c r="R18" s="3">
        <f t="shared" si="8"/>
        <v>42.443902439024384</v>
      </c>
      <c r="S18" s="1">
        <f t="shared" si="13"/>
        <v>156</v>
      </c>
      <c r="T18" s="4">
        <f t="shared" si="14"/>
        <v>42.2</v>
      </c>
      <c r="U18" s="3">
        <f t="shared" si="15"/>
        <v>11.28263888888889</v>
      </c>
      <c r="V18" s="2">
        <f t="shared" si="16"/>
        <v>0.49961560933608046</v>
      </c>
    </row>
    <row r="19" spans="1:22" x14ac:dyDescent="0.25">
      <c r="B19" s="4">
        <v>11.3</v>
      </c>
      <c r="C19" s="3">
        <f t="shared" si="25"/>
        <v>39.67555555555554</v>
      </c>
      <c r="D19" s="4">
        <v>15.8</v>
      </c>
      <c r="E19" s="3">
        <f t="shared" si="26"/>
        <v>6.5881918819188199</v>
      </c>
      <c r="F19" s="2">
        <f t="shared" si="27"/>
        <v>0.14240506329113931</v>
      </c>
      <c r="G19" s="2">
        <f t="shared" si="28"/>
        <v>7.0222222222222186</v>
      </c>
      <c r="H19" s="3">
        <f t="shared" si="10"/>
        <v>1.0680379746835449</v>
      </c>
      <c r="I19" s="4">
        <v>39.200000000000003</v>
      </c>
      <c r="J19" s="2">
        <f t="shared" si="29"/>
        <v>0.14388408039585451</v>
      </c>
      <c r="K19" s="5">
        <f t="shared" si="30"/>
        <v>6.9500392069004135</v>
      </c>
      <c r="L19" s="3">
        <f t="shared" si="31"/>
        <v>11.26109090909091</v>
      </c>
      <c r="M19" s="5">
        <f t="shared" si="32"/>
        <v>0.49913769482455717</v>
      </c>
      <c r="O19" s="4">
        <f t="shared" si="11"/>
        <v>15.409090909090908</v>
      </c>
      <c r="P19" s="6">
        <f t="shared" si="12"/>
        <v>114</v>
      </c>
      <c r="Q19" s="4">
        <f t="shared" si="7"/>
        <v>15.4</v>
      </c>
      <c r="R19" s="3">
        <f t="shared" si="8"/>
        <v>42.443902439024384</v>
      </c>
      <c r="S19" s="1">
        <f t="shared" si="13"/>
        <v>156</v>
      </c>
      <c r="T19" s="4">
        <f t="shared" si="14"/>
        <v>42.2</v>
      </c>
      <c r="U19" s="3">
        <f t="shared" si="15"/>
        <v>11.28263888888889</v>
      </c>
      <c r="V19" s="2">
        <f t="shared" si="16"/>
        <v>0.49961560933608046</v>
      </c>
    </row>
    <row r="20" spans="1:22" x14ac:dyDescent="0.25">
      <c r="B20" s="4">
        <v>11.5</v>
      </c>
      <c r="C20" s="3">
        <f t="shared" si="25"/>
        <v>45.410256410256402</v>
      </c>
      <c r="D20" s="4">
        <v>15.4</v>
      </c>
      <c r="E20" s="3">
        <f t="shared" si="26"/>
        <v>6.5836431226765804</v>
      </c>
      <c r="F20" s="2">
        <f t="shared" si="27"/>
        <v>0.12662337662337664</v>
      </c>
      <c r="G20" s="2">
        <f t="shared" si="28"/>
        <v>7.8974358974358969</v>
      </c>
      <c r="H20" s="3">
        <f t="shared" si="10"/>
        <v>0.94967532467532478</v>
      </c>
      <c r="I20" s="4">
        <v>45.3</v>
      </c>
      <c r="J20" s="2">
        <f t="shared" si="29"/>
        <v>0.12689246025206533</v>
      </c>
      <c r="K20" s="5">
        <f t="shared" si="30"/>
        <v>7.8806888763410496</v>
      </c>
      <c r="L20" s="3">
        <f t="shared" si="31"/>
        <v>11.492915980230643</v>
      </c>
      <c r="M20" s="5">
        <f t="shared" si="32"/>
        <v>0.49984595212335298</v>
      </c>
      <c r="O20" s="4">
        <f t="shared" si="11"/>
        <v>15.68181818181818</v>
      </c>
      <c r="P20" s="6">
        <f t="shared" si="12"/>
        <v>115</v>
      </c>
      <c r="Q20" s="4">
        <f t="shared" si="7"/>
        <v>15.8</v>
      </c>
      <c r="R20" s="3">
        <f t="shared" si="8"/>
        <v>42.255813953488357</v>
      </c>
      <c r="S20" s="1">
        <f t="shared" si="13"/>
        <v>156</v>
      </c>
      <c r="T20" s="4">
        <f t="shared" si="14"/>
        <v>42.2</v>
      </c>
      <c r="U20" s="3">
        <f t="shared" si="15"/>
        <v>11.495862068965518</v>
      </c>
      <c r="V20" s="2">
        <f t="shared" si="16"/>
        <v>0.499910028790787</v>
      </c>
    </row>
    <row r="21" spans="1:22" x14ac:dyDescent="0.25">
      <c r="B21" s="4">
        <v>11.5</v>
      </c>
      <c r="C21" s="3">
        <f t="shared" si="25"/>
        <v>42.255813953488357</v>
      </c>
      <c r="D21" s="4">
        <v>15.8</v>
      </c>
      <c r="E21" s="3">
        <f t="shared" si="26"/>
        <v>6.655677655677656</v>
      </c>
      <c r="F21" s="2">
        <f t="shared" si="27"/>
        <v>0.13607594936708867</v>
      </c>
      <c r="G21" s="2">
        <f t="shared" si="28"/>
        <v>7.3488372093023226</v>
      </c>
      <c r="H21" s="3">
        <f t="shared" si="10"/>
        <v>1.0205696202531649</v>
      </c>
      <c r="I21" s="4">
        <v>42.2</v>
      </c>
      <c r="J21" s="2">
        <f t="shared" si="29"/>
        <v>0.13623140595009597</v>
      </c>
      <c r="K21" s="5">
        <f t="shared" si="30"/>
        <v>7.3404512933406716</v>
      </c>
      <c r="L21" s="3">
        <f t="shared" si="31"/>
        <v>11.495862068965518</v>
      </c>
      <c r="M21" s="5">
        <f t="shared" si="32"/>
        <v>0.499910028790787</v>
      </c>
      <c r="O21" s="4">
        <f t="shared" si="11"/>
        <v>15.68181818181818</v>
      </c>
      <c r="P21" s="6">
        <f t="shared" si="12"/>
        <v>115</v>
      </c>
      <c r="Q21" s="4">
        <f t="shared" si="7"/>
        <v>15.8</v>
      </c>
      <c r="R21" s="3">
        <f t="shared" si="8"/>
        <v>42.255813953488357</v>
      </c>
      <c r="S21" s="1">
        <f t="shared" si="13"/>
        <v>156</v>
      </c>
      <c r="T21" s="4">
        <f t="shared" si="14"/>
        <v>42.2</v>
      </c>
      <c r="U21" s="3">
        <f t="shared" si="15"/>
        <v>11.495862068965518</v>
      </c>
      <c r="V21" s="2">
        <f t="shared" si="16"/>
        <v>0.499910028790787</v>
      </c>
    </row>
    <row r="22" spans="1:22" x14ac:dyDescent="0.25">
      <c r="B22" s="4">
        <v>11.8</v>
      </c>
      <c r="C22" s="3">
        <f t="shared" si="25"/>
        <v>46.609999999999985</v>
      </c>
      <c r="D22" s="4">
        <v>15.8</v>
      </c>
      <c r="E22" s="3">
        <f t="shared" si="26"/>
        <v>6.7550724637681157</v>
      </c>
      <c r="F22" s="2">
        <f t="shared" si="27"/>
        <v>0.12658227848101269</v>
      </c>
      <c r="G22" s="2">
        <f t="shared" si="28"/>
        <v>7.8999999999999977</v>
      </c>
      <c r="H22" s="3">
        <f t="shared" si="10"/>
        <v>0.94936708860759522</v>
      </c>
      <c r="I22" s="4">
        <v>46.4</v>
      </c>
      <c r="J22" s="2">
        <f t="shared" si="29"/>
        <v>0.12708236769637649</v>
      </c>
      <c r="K22" s="5">
        <f t="shared" si="30"/>
        <v>7.8689122505900011</v>
      </c>
      <c r="L22" s="3">
        <f t="shared" si="31"/>
        <v>11.786495176848875</v>
      </c>
      <c r="M22" s="5">
        <f t="shared" si="32"/>
        <v>0.49971371704337864</v>
      </c>
      <c r="O22" s="4">
        <f t="shared" si="11"/>
        <v>16.09090909090909</v>
      </c>
      <c r="P22" s="6">
        <f t="shared" si="12"/>
        <v>116</v>
      </c>
      <c r="Q22" s="4">
        <f t="shared" si="7"/>
        <v>16.2</v>
      </c>
      <c r="R22" s="3">
        <f t="shared" si="8"/>
        <v>43.44545454545456</v>
      </c>
      <c r="S22" s="1">
        <f t="shared" si="13"/>
        <v>157</v>
      </c>
      <c r="T22" s="4">
        <f t="shared" si="14"/>
        <v>43.2</v>
      </c>
      <c r="U22" s="3">
        <f t="shared" si="15"/>
        <v>11.781818181818181</v>
      </c>
      <c r="V22" s="2">
        <f t="shared" si="16"/>
        <v>0.4996144949884348</v>
      </c>
    </row>
    <row r="23" spans="1:22" x14ac:dyDescent="0.25">
      <c r="B23" s="4">
        <v>11.8</v>
      </c>
      <c r="C23" s="3">
        <f t="shared" si="25"/>
        <v>43.44545454545456</v>
      </c>
      <c r="D23" s="4">
        <v>16.2</v>
      </c>
      <c r="E23" s="3">
        <f t="shared" si="26"/>
        <v>6.8271428571428574</v>
      </c>
      <c r="F23" s="2">
        <f t="shared" si="27"/>
        <v>0.13580246913580243</v>
      </c>
      <c r="G23" s="2">
        <f t="shared" si="28"/>
        <v>7.363636363636366</v>
      </c>
      <c r="H23" s="3">
        <f t="shared" si="10"/>
        <v>1.0185185185185182</v>
      </c>
      <c r="I23" s="4">
        <v>43.2</v>
      </c>
      <c r="J23" s="2">
        <f t="shared" si="29"/>
        <v>0.13646877409406322</v>
      </c>
      <c r="K23" s="5">
        <f t="shared" si="30"/>
        <v>7.3276836158192094</v>
      </c>
      <c r="L23" s="3">
        <f t="shared" si="31"/>
        <v>11.781818181818181</v>
      </c>
      <c r="M23" s="5">
        <f t="shared" si="32"/>
        <v>0.4996144949884348</v>
      </c>
      <c r="O23" s="4">
        <f t="shared" si="11"/>
        <v>16.09090909090909</v>
      </c>
      <c r="P23" s="6">
        <f t="shared" si="12"/>
        <v>116</v>
      </c>
      <c r="Q23" s="4">
        <f t="shared" si="7"/>
        <v>16.2</v>
      </c>
      <c r="R23" s="3">
        <f t="shared" si="8"/>
        <v>43.44545454545456</v>
      </c>
      <c r="S23" s="1">
        <f t="shared" si="13"/>
        <v>157</v>
      </c>
      <c r="T23" s="4">
        <f t="shared" si="14"/>
        <v>43.2</v>
      </c>
      <c r="U23" s="3">
        <f t="shared" si="15"/>
        <v>11.781818181818181</v>
      </c>
      <c r="V23" s="2">
        <f t="shared" si="16"/>
        <v>0.4996144949884348</v>
      </c>
    </row>
    <row r="24" spans="1:22" x14ac:dyDescent="0.25">
      <c r="B24" s="4">
        <v>12.1</v>
      </c>
      <c r="C24" s="3">
        <f t="shared" si="25"/>
        <v>47.809756097560978</v>
      </c>
      <c r="D24" s="4">
        <v>16.2</v>
      </c>
      <c r="E24" s="3">
        <f t="shared" si="26"/>
        <v>6.926501766784452</v>
      </c>
      <c r="F24" s="2">
        <f t="shared" si="27"/>
        <v>0.12654320987654319</v>
      </c>
      <c r="G24" s="2">
        <f t="shared" si="28"/>
        <v>7.9024390243902456</v>
      </c>
      <c r="H24" s="3">
        <f t="shared" si="10"/>
        <v>0.94907407407407385</v>
      </c>
      <c r="I24" s="4">
        <v>47.5</v>
      </c>
      <c r="J24" s="2">
        <f t="shared" si="29"/>
        <v>0.12726340187110052</v>
      </c>
      <c r="K24" s="5">
        <f t="shared" si="30"/>
        <v>7.8577186001428423</v>
      </c>
      <c r="L24" s="3">
        <f t="shared" si="31"/>
        <v>12.080062794348507</v>
      </c>
      <c r="M24" s="5">
        <f t="shared" si="32"/>
        <v>0.49958773461795652</v>
      </c>
      <c r="O24" s="4">
        <f t="shared" si="11"/>
        <v>16.499999999999996</v>
      </c>
      <c r="P24" s="6">
        <f t="shared" si="12"/>
        <v>117</v>
      </c>
      <c r="Q24" s="4">
        <f t="shared" si="7"/>
        <v>16.5</v>
      </c>
      <c r="R24" s="3">
        <f t="shared" si="8"/>
        <v>45.375</v>
      </c>
      <c r="S24" s="1">
        <f t="shared" si="13"/>
        <v>159</v>
      </c>
      <c r="T24" s="4">
        <f t="shared" si="14"/>
        <v>45.3</v>
      </c>
      <c r="U24" s="3">
        <f t="shared" si="15"/>
        <v>12.094660194174757</v>
      </c>
      <c r="V24" s="2">
        <f t="shared" si="16"/>
        <v>0.4998896490840874</v>
      </c>
    </row>
    <row r="25" spans="1:22" x14ac:dyDescent="0.25">
      <c r="B25" s="4">
        <v>12.1</v>
      </c>
      <c r="C25" s="3">
        <f t="shared" si="25"/>
        <v>45.375</v>
      </c>
      <c r="D25" s="4">
        <v>16.5</v>
      </c>
      <c r="E25" s="3">
        <f t="shared" si="26"/>
        <v>6.9807692307692308</v>
      </c>
      <c r="F25" s="2">
        <f t="shared" si="27"/>
        <v>0.13333333333333333</v>
      </c>
      <c r="G25" s="2">
        <f t="shared" si="28"/>
        <v>7.5</v>
      </c>
      <c r="H25" s="3">
        <f t="shared" si="10"/>
        <v>1</v>
      </c>
      <c r="I25" s="4">
        <v>45.3</v>
      </c>
      <c r="J25" s="2">
        <f t="shared" si="29"/>
        <v>0.1335246082542485</v>
      </c>
      <c r="K25" s="5">
        <f t="shared" si="30"/>
        <v>7.4892561983471078</v>
      </c>
      <c r="L25" s="3">
        <f t="shared" si="31"/>
        <v>12.094660194174757</v>
      </c>
      <c r="M25" s="5">
        <f t="shared" si="32"/>
        <v>0.4998896490840874</v>
      </c>
      <c r="O25" s="4">
        <f t="shared" si="11"/>
        <v>16.499999999999996</v>
      </c>
      <c r="P25" s="6">
        <f t="shared" si="12"/>
        <v>117</v>
      </c>
      <c r="Q25" s="4">
        <f t="shared" si="7"/>
        <v>16.5</v>
      </c>
      <c r="R25" s="3">
        <f t="shared" si="8"/>
        <v>45.375</v>
      </c>
      <c r="S25" s="1">
        <f t="shared" si="13"/>
        <v>159</v>
      </c>
      <c r="T25" s="4">
        <f t="shared" si="14"/>
        <v>45.3</v>
      </c>
      <c r="U25" s="3">
        <f t="shared" si="15"/>
        <v>12.094660194174757</v>
      </c>
      <c r="V25" s="2">
        <f t="shared" si="16"/>
        <v>0.4998896490840874</v>
      </c>
    </row>
    <row r="26" spans="1:22" x14ac:dyDescent="0.25">
      <c r="B26" s="4">
        <v>12.4</v>
      </c>
      <c r="C26" s="3">
        <f t="shared" si="25"/>
        <v>46.5688888888889</v>
      </c>
      <c r="D26" s="4">
        <v>16.899999999999999</v>
      </c>
      <c r="E26" s="3">
        <f t="shared" si="26"/>
        <v>7.1522184300341296</v>
      </c>
      <c r="F26" s="2">
        <f t="shared" si="27"/>
        <v>0.13313609467455617</v>
      </c>
      <c r="G26" s="2">
        <f t="shared" si="28"/>
        <v>7.5111111111111137</v>
      </c>
      <c r="H26" s="3">
        <f t="shared" si="10"/>
        <v>0.9985207100591712</v>
      </c>
      <c r="I26" s="4">
        <v>46.4</v>
      </c>
      <c r="J26" s="2">
        <f t="shared" si="29"/>
        <v>0.13355596910291381</v>
      </c>
      <c r="K26" s="5">
        <f t="shared" si="30"/>
        <v>7.4874976140484826</v>
      </c>
      <c r="L26" s="3">
        <f t="shared" si="31"/>
        <v>12.387993680884675</v>
      </c>
      <c r="M26" s="5">
        <f t="shared" si="32"/>
        <v>0.49975781986896778</v>
      </c>
      <c r="O26" s="4">
        <f t="shared" si="11"/>
        <v>16.909090909090907</v>
      </c>
      <c r="P26" s="6">
        <f t="shared" si="12"/>
        <v>118</v>
      </c>
      <c r="Q26" s="4">
        <f t="shared" si="7"/>
        <v>16.899999999999999</v>
      </c>
      <c r="R26" s="3">
        <f t="shared" si="8"/>
        <v>46.5688888888889</v>
      </c>
      <c r="S26" s="1">
        <f t="shared" si="13"/>
        <v>160</v>
      </c>
      <c r="T26" s="4">
        <f t="shared" si="14"/>
        <v>46.4</v>
      </c>
      <c r="U26" s="3">
        <f t="shared" si="15"/>
        <v>12.387993680884675</v>
      </c>
      <c r="V26" s="2">
        <f t="shared" si="16"/>
        <v>0.49975781986896778</v>
      </c>
    </row>
    <row r="27" spans="1:22" x14ac:dyDescent="0.25">
      <c r="B27" s="4">
        <v>12.4</v>
      </c>
      <c r="C27" s="3">
        <f t="shared" si="25"/>
        <v>43.152000000000015</v>
      </c>
      <c r="D27" s="4">
        <v>17.399999999999999</v>
      </c>
      <c r="E27" s="3">
        <f t="shared" si="26"/>
        <v>7.2402684563758388</v>
      </c>
      <c r="F27" s="2">
        <f t="shared" si="27"/>
        <v>0.14367816091954019</v>
      </c>
      <c r="G27" s="2">
        <f t="shared" si="28"/>
        <v>6.9600000000000017</v>
      </c>
      <c r="H27" s="3">
        <f t="shared" si="10"/>
        <v>1.0775862068965514</v>
      </c>
      <c r="I27" s="4">
        <v>43.2</v>
      </c>
      <c r="J27" s="2">
        <f t="shared" si="29"/>
        <v>0.14354143381765927</v>
      </c>
      <c r="K27" s="5">
        <f t="shared" si="30"/>
        <v>6.9666295884315907</v>
      </c>
      <c r="L27" s="3">
        <f t="shared" si="31"/>
        <v>12.403960396039603</v>
      </c>
      <c r="M27" s="5">
        <f t="shared" si="32"/>
        <v>0.50007983394539357</v>
      </c>
      <c r="O27" s="4">
        <f t="shared" si="11"/>
        <v>16.909090909090907</v>
      </c>
      <c r="P27" s="6">
        <f t="shared" si="12"/>
        <v>118</v>
      </c>
      <c r="Q27" s="4">
        <f t="shared" si="7"/>
        <v>16.899999999999999</v>
      </c>
      <c r="R27" s="3">
        <f t="shared" si="8"/>
        <v>46.5688888888889</v>
      </c>
      <c r="S27" s="1">
        <f t="shared" si="13"/>
        <v>160</v>
      </c>
      <c r="T27" s="4">
        <f t="shared" si="14"/>
        <v>46.4</v>
      </c>
      <c r="U27" s="3">
        <f t="shared" si="15"/>
        <v>12.387993680884675</v>
      </c>
      <c r="V27" s="2">
        <f t="shared" si="16"/>
        <v>0.49975781986896778</v>
      </c>
    </row>
    <row r="28" spans="1:22" x14ac:dyDescent="0.25">
      <c r="B28" s="1"/>
      <c r="C28" s="3"/>
      <c r="D28" s="4"/>
      <c r="E28" s="3"/>
      <c r="F28" s="2"/>
      <c r="G28" s="2"/>
      <c r="I28" s="4"/>
      <c r="J28" s="2"/>
      <c r="K28" s="5"/>
      <c r="L28" s="3"/>
    </row>
    <row r="29" spans="1:22" x14ac:dyDescent="0.25">
      <c r="B29" s="1"/>
      <c r="C29" s="3"/>
      <c r="D29" s="4"/>
      <c r="E29" s="3"/>
      <c r="F29" s="2"/>
      <c r="G29" s="2"/>
      <c r="I29" s="4"/>
      <c r="J29" s="2"/>
      <c r="K29" s="5"/>
      <c r="L29" s="3"/>
    </row>
    <row r="30" spans="1:22" x14ac:dyDescent="0.25">
      <c r="B30" s="1"/>
      <c r="C30" s="3"/>
      <c r="D30" s="4"/>
      <c r="E30" s="3"/>
      <c r="F30" s="2"/>
      <c r="G30" s="2"/>
      <c r="I30" s="4"/>
      <c r="J30" s="2"/>
      <c r="K30" s="5"/>
      <c r="L30" s="3"/>
    </row>
    <row r="31" spans="1:22" x14ac:dyDescent="0.25">
      <c r="B31" s="1"/>
      <c r="C31" s="3"/>
      <c r="D31" s="4"/>
      <c r="E31" s="3"/>
      <c r="F31" s="2"/>
      <c r="G31" s="2"/>
      <c r="I31" s="4"/>
      <c r="J31" s="2"/>
      <c r="K31" s="5"/>
      <c r="L31" s="3"/>
    </row>
    <row r="32" spans="1:22" x14ac:dyDescent="0.25">
      <c r="B32" s="1"/>
      <c r="C32" s="3"/>
      <c r="D32" s="4"/>
      <c r="E32" s="3"/>
      <c r="F32" s="2"/>
      <c r="G32" s="2"/>
      <c r="I32" s="4"/>
      <c r="J32" s="2"/>
      <c r="K32" s="5"/>
      <c r="L32" s="3"/>
    </row>
    <row r="33" spans="2:12" x14ac:dyDescent="0.25">
      <c r="B33" s="1"/>
      <c r="C33" s="3"/>
      <c r="D33" s="4"/>
      <c r="E33" s="3"/>
      <c r="F33" s="2"/>
      <c r="G33" s="2"/>
      <c r="I33" s="4"/>
      <c r="J33" s="2"/>
      <c r="K33" s="5"/>
      <c r="L33" s="3"/>
    </row>
    <row r="34" spans="2:12" x14ac:dyDescent="0.25">
      <c r="B34" s="1"/>
      <c r="C34" s="3"/>
      <c r="D34" s="4"/>
      <c r="E34" s="3"/>
      <c r="F34" s="2"/>
      <c r="G34" s="2"/>
      <c r="I34" s="4"/>
      <c r="J34" s="2"/>
      <c r="K34" s="5"/>
      <c r="L34" s="3"/>
    </row>
    <row r="35" spans="2:12" x14ac:dyDescent="0.25">
      <c r="B35" s="1"/>
      <c r="C35" s="3"/>
      <c r="D35" s="4"/>
      <c r="E35" s="3"/>
      <c r="F35" s="2"/>
      <c r="G35" s="2"/>
      <c r="I35" s="4"/>
      <c r="J35" s="2"/>
      <c r="K35" s="5"/>
      <c r="L35" s="3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E07C-A5FB-487A-8681-82DD0C5CA34F}">
  <dimension ref="A1:V27"/>
  <sheetViews>
    <sheetView workbookViewId="0">
      <selection sqref="A1:A1048576"/>
    </sheetView>
  </sheetViews>
  <sheetFormatPr defaultRowHeight="15" x14ac:dyDescent="0.25"/>
  <cols>
    <col min="1" max="1" width="8.85546875" style="22"/>
  </cols>
  <sheetData>
    <row r="1" spans="1:22" x14ac:dyDescent="0.25">
      <c r="B1" t="s">
        <v>26</v>
      </c>
      <c r="C1" t="s">
        <v>27</v>
      </c>
      <c r="E1" t="s">
        <v>16</v>
      </c>
    </row>
    <row r="2" spans="1:22" x14ac:dyDescent="0.25">
      <c r="B2" s="1">
        <v>2.5</v>
      </c>
      <c r="C2" s="1">
        <v>1.25</v>
      </c>
      <c r="D2" s="1"/>
      <c r="E2" s="1">
        <v>7.5</v>
      </c>
      <c r="F2" s="1" t="s">
        <v>5</v>
      </c>
      <c r="G2" s="1" t="s">
        <v>6</v>
      </c>
      <c r="H2" s="1" t="s">
        <v>10</v>
      </c>
      <c r="I2" s="1"/>
      <c r="J2" s="1" t="s">
        <v>5</v>
      </c>
      <c r="K2" s="1" t="s">
        <v>6</v>
      </c>
      <c r="L2" s="1" t="s">
        <v>11</v>
      </c>
      <c r="M2" s="1" t="s">
        <v>9</v>
      </c>
      <c r="U2" s="1" t="s">
        <v>11</v>
      </c>
      <c r="V2" s="1" t="s">
        <v>9</v>
      </c>
    </row>
    <row r="3" spans="1:22" x14ac:dyDescent="0.25">
      <c r="A3" s="22" t="s">
        <v>19</v>
      </c>
      <c r="B3" s="1" t="s">
        <v>40</v>
      </c>
      <c r="C3" s="1" t="s">
        <v>34</v>
      </c>
      <c r="D3" s="1" t="s">
        <v>36</v>
      </c>
      <c r="E3" s="1" t="s">
        <v>39</v>
      </c>
      <c r="F3" s="2">
        <f>C2/E2</f>
        <v>0.16666666666666666</v>
      </c>
      <c r="G3" s="1">
        <f>E2/C2</f>
        <v>6</v>
      </c>
      <c r="H3" s="3">
        <v>1</v>
      </c>
      <c r="I3" s="1" t="s">
        <v>37</v>
      </c>
      <c r="J3" s="1" t="s">
        <v>22</v>
      </c>
      <c r="K3" s="1" t="s">
        <v>22</v>
      </c>
      <c r="L3" s="1" t="s">
        <v>38</v>
      </c>
      <c r="M3" s="1" t="s">
        <v>8</v>
      </c>
      <c r="O3" s="1" t="s">
        <v>35</v>
      </c>
      <c r="P3" s="1" t="s">
        <v>31</v>
      </c>
      <c r="Q3" s="1" t="s">
        <v>36</v>
      </c>
      <c r="R3" s="1" t="s">
        <v>34</v>
      </c>
      <c r="S3" s="1" t="s">
        <v>32</v>
      </c>
      <c r="T3" s="1" t="s">
        <v>37</v>
      </c>
      <c r="U3" s="1" t="s">
        <v>38</v>
      </c>
      <c r="V3" s="1" t="s">
        <v>25</v>
      </c>
    </row>
    <row r="4" spans="1:22" x14ac:dyDescent="0.25">
      <c r="B4" s="3">
        <v>9.5299999999999994</v>
      </c>
      <c r="C4" s="3">
        <f t="shared" ref="C4:C27" si="0">1/(1/B4-1/D4)</f>
        <v>28.57002096436057</v>
      </c>
      <c r="D4" s="4">
        <v>14.3</v>
      </c>
      <c r="E4" s="3">
        <f t="shared" ref="E4:E27" si="1">1/(1/B4+1/D4)</f>
        <v>5.7187998321443549</v>
      </c>
      <c r="F4" s="2">
        <f t="shared" ref="F4:F27" si="2">E4/(E4+C4)</f>
        <v>0.16678321678321686</v>
      </c>
      <c r="G4" s="2">
        <f t="shared" ref="G4:G27" si="3">1/F4</f>
        <v>5.9958071278825971</v>
      </c>
      <c r="H4" s="3">
        <f>$G$3/G4</f>
        <v>1.000699300699301</v>
      </c>
      <c r="I4" s="4">
        <v>28.7</v>
      </c>
      <c r="J4" s="2">
        <f t="shared" ref="J4:J7" si="4">E4/(E4+I4)</f>
        <v>0.16615337722506704</v>
      </c>
      <c r="K4" s="5">
        <f t="shared" ref="K4:K7" si="5">1/J4</f>
        <v>6.0185355043697131</v>
      </c>
      <c r="L4" s="3">
        <f t="shared" ref="L4:L7" si="6">1/(1/I4+1/D4)</f>
        <v>9.544418604651165</v>
      </c>
      <c r="M4" s="5">
        <f t="shared" ref="M4:M8" si="7">L4/(L4+B4)</f>
        <v>0.5003779565959523</v>
      </c>
      <c r="O4" s="4">
        <f>B4/(1-2*$F$3)</f>
        <v>14.294999999999998</v>
      </c>
      <c r="P4" s="6">
        <f>ROUND(96*LOG10(O4),0)</f>
        <v>111</v>
      </c>
      <c r="Q4" s="4">
        <f t="shared" ref="Q4:Q27" si="8">ROUND(10^(P4/96),1)</f>
        <v>14.3</v>
      </c>
      <c r="R4" s="3">
        <f t="shared" ref="R4:R27" si="9">1/(1/B4-1/Q4)</f>
        <v>28.57002096436057</v>
      </c>
      <c r="S4" s="1">
        <f>ROUND(96*LOG10(R4),0)</f>
        <v>140</v>
      </c>
      <c r="T4" s="4">
        <f>ROUND(10^(S4/96),1)</f>
        <v>28.7</v>
      </c>
      <c r="U4" s="3">
        <f>1/(1/T4+1/Q4)</f>
        <v>9.544418604651165</v>
      </c>
      <c r="V4" s="2">
        <f>U4/(U4+B4)</f>
        <v>0.5003779565959523</v>
      </c>
    </row>
    <row r="5" spans="1:22" x14ac:dyDescent="0.25">
      <c r="B5" s="3">
        <v>9.5299999999999994</v>
      </c>
      <c r="C5" s="3">
        <f t="shared" si="0"/>
        <v>27.096905222437133</v>
      </c>
      <c r="D5" s="4">
        <v>14.7</v>
      </c>
      <c r="E5" s="3">
        <f t="shared" si="1"/>
        <v>5.7817168799009488</v>
      </c>
      <c r="F5" s="2">
        <f t="shared" si="2"/>
        <v>0.17585034013605441</v>
      </c>
      <c r="G5" s="2">
        <f t="shared" si="3"/>
        <v>5.6866537717601551</v>
      </c>
      <c r="H5" s="3">
        <f t="shared" ref="H5:H27" si="10">$G$3/G5</f>
        <v>1.0551020408163265</v>
      </c>
      <c r="I5" s="4">
        <v>27.4</v>
      </c>
      <c r="J5" s="2">
        <f t="shared" si="4"/>
        <v>0.17424405436365739</v>
      </c>
      <c r="K5" s="5">
        <f t="shared" si="5"/>
        <v>5.73907674297421</v>
      </c>
      <c r="L5" s="3">
        <f t="shared" si="6"/>
        <v>9.5672209026128261</v>
      </c>
      <c r="M5" s="5">
        <f t="shared" si="7"/>
        <v>0.50097451097211043</v>
      </c>
      <c r="O5" s="4">
        <f t="shared" ref="O5:O27" si="11">B5/(1-2*$F$3)</f>
        <v>14.294999999999998</v>
      </c>
      <c r="P5" s="6">
        <f t="shared" ref="P5:P27" si="12">ROUND(96*LOG10(O5),0)</f>
        <v>111</v>
      </c>
      <c r="Q5" s="4">
        <f t="shared" si="8"/>
        <v>14.3</v>
      </c>
      <c r="R5" s="3">
        <f t="shared" si="9"/>
        <v>28.57002096436057</v>
      </c>
      <c r="S5" s="1">
        <f t="shared" ref="S5:S27" si="13">ROUND(96*LOG10(R5),0)</f>
        <v>140</v>
      </c>
      <c r="T5" s="4">
        <f t="shared" ref="T5:T27" si="14">ROUND(10^(S5/96),1)</f>
        <v>28.7</v>
      </c>
      <c r="U5" s="3">
        <f t="shared" ref="U5:U27" si="15">1/(1/T5+1/Q5)</f>
        <v>9.544418604651165</v>
      </c>
      <c r="V5" s="2">
        <f t="shared" ref="V5:V27" si="16">U5/(U5+B5)</f>
        <v>0.5003779565959523</v>
      </c>
    </row>
    <row r="6" spans="1:22" x14ac:dyDescent="0.25">
      <c r="B6" s="3">
        <v>9.76</v>
      </c>
      <c r="C6" s="3">
        <f t="shared" si="0"/>
        <v>30.741850220264308</v>
      </c>
      <c r="D6" s="4">
        <v>14.3</v>
      </c>
      <c r="E6" s="3">
        <f t="shared" si="1"/>
        <v>5.8008312551953454</v>
      </c>
      <c r="F6" s="2">
        <f t="shared" si="2"/>
        <v>0.1587412587412588</v>
      </c>
      <c r="G6" s="2">
        <f t="shared" si="3"/>
        <v>6.2995594713656367</v>
      </c>
      <c r="H6" s="3">
        <f t="shared" si="10"/>
        <v>0.95244755244755275</v>
      </c>
      <c r="I6" s="4">
        <v>30.9</v>
      </c>
      <c r="J6" s="2">
        <f t="shared" si="4"/>
        <v>0.15805721714747764</v>
      </c>
      <c r="K6" s="5">
        <f t="shared" si="5"/>
        <v>6.3268227673965383</v>
      </c>
      <c r="L6" s="3">
        <f t="shared" si="6"/>
        <v>9.7758849557522129</v>
      </c>
      <c r="M6" s="5">
        <f t="shared" si="7"/>
        <v>0.50040655838699377</v>
      </c>
      <c r="O6" s="4">
        <f t="shared" si="11"/>
        <v>14.639999999999999</v>
      </c>
      <c r="P6" s="6">
        <f t="shared" si="12"/>
        <v>112</v>
      </c>
      <c r="Q6" s="4">
        <f t="shared" si="8"/>
        <v>14.7</v>
      </c>
      <c r="R6" s="3">
        <f t="shared" si="9"/>
        <v>29.042914979757089</v>
      </c>
      <c r="S6" s="1">
        <f t="shared" si="13"/>
        <v>140</v>
      </c>
      <c r="T6" s="4">
        <f t="shared" si="14"/>
        <v>28.7</v>
      </c>
      <c r="U6" s="3">
        <f t="shared" si="15"/>
        <v>9.7209677419354836</v>
      </c>
      <c r="V6" s="2">
        <f t="shared" si="16"/>
        <v>0.49899819509529564</v>
      </c>
    </row>
    <row r="7" spans="1:22" x14ac:dyDescent="0.25">
      <c r="B7" s="3">
        <v>9.76</v>
      </c>
      <c r="C7" s="3">
        <f t="shared" si="0"/>
        <v>29.042914979757089</v>
      </c>
      <c r="D7" s="4">
        <v>14.7</v>
      </c>
      <c r="E7" s="3">
        <f t="shared" si="1"/>
        <v>5.8655764513491411</v>
      </c>
      <c r="F7" s="2">
        <f t="shared" si="2"/>
        <v>0.16802721088435371</v>
      </c>
      <c r="G7" s="2">
        <f t="shared" si="3"/>
        <v>5.9514170040485839</v>
      </c>
      <c r="H7" s="3">
        <f t="shared" si="10"/>
        <v>1.0081632653061223</v>
      </c>
      <c r="I7" s="4">
        <v>29.4</v>
      </c>
      <c r="J7" s="2">
        <f t="shared" si="4"/>
        <v>0.16632583503749146</v>
      </c>
      <c r="K7" s="5">
        <f t="shared" si="5"/>
        <v>6.0122950819672134</v>
      </c>
      <c r="L7" s="3">
        <f t="shared" si="6"/>
        <v>9.7999999999999989</v>
      </c>
      <c r="M7" s="5">
        <f t="shared" si="7"/>
        <v>0.50102249488752559</v>
      </c>
      <c r="O7" s="4">
        <f t="shared" si="11"/>
        <v>14.639999999999999</v>
      </c>
      <c r="P7" s="6">
        <f t="shared" si="12"/>
        <v>112</v>
      </c>
      <c r="Q7" s="4">
        <f t="shared" si="8"/>
        <v>14.7</v>
      </c>
      <c r="R7" s="3">
        <f t="shared" si="9"/>
        <v>29.042914979757089</v>
      </c>
      <c r="S7" s="1">
        <f t="shared" si="13"/>
        <v>140</v>
      </c>
      <c r="T7" s="4">
        <f t="shared" si="14"/>
        <v>28.7</v>
      </c>
      <c r="U7" s="3">
        <f t="shared" si="15"/>
        <v>9.7209677419354836</v>
      </c>
      <c r="V7" s="2">
        <f t="shared" si="16"/>
        <v>0.49899819509529564</v>
      </c>
    </row>
    <row r="8" spans="1:22" x14ac:dyDescent="0.25">
      <c r="A8" s="22" t="s">
        <v>12</v>
      </c>
      <c r="B8" s="8">
        <v>10</v>
      </c>
      <c r="C8" s="9">
        <f t="shared" si="0"/>
        <v>29.999999999999993</v>
      </c>
      <c r="D8" s="8">
        <v>15</v>
      </c>
      <c r="E8" s="9">
        <f t="shared" si="1"/>
        <v>5.9999999999999991</v>
      </c>
      <c r="F8" s="10">
        <f t="shared" si="2"/>
        <v>0.16666666666666669</v>
      </c>
      <c r="G8" s="10">
        <f t="shared" si="3"/>
        <v>5.9999999999999991</v>
      </c>
      <c r="H8" s="9">
        <f t="shared" si="10"/>
        <v>1.0000000000000002</v>
      </c>
      <c r="I8" s="8">
        <v>30.1</v>
      </c>
      <c r="J8" s="10">
        <f>E8/(E8+I8)</f>
        <v>0.16620498614958445</v>
      </c>
      <c r="K8" s="11">
        <f>1/J8</f>
        <v>6.0166666666666675</v>
      </c>
      <c r="L8" s="9">
        <f>1/(1/I8+1/D8)</f>
        <v>10.011086474501109</v>
      </c>
      <c r="M8" s="11">
        <f t="shared" si="7"/>
        <v>0.50027700831024935</v>
      </c>
      <c r="N8" s="7"/>
      <c r="O8" s="8">
        <f t="shared" si="11"/>
        <v>14.999999999999998</v>
      </c>
      <c r="P8" s="12">
        <f t="shared" si="12"/>
        <v>113</v>
      </c>
      <c r="Q8" s="8">
        <f t="shared" si="8"/>
        <v>15</v>
      </c>
      <c r="R8" s="9">
        <f t="shared" si="9"/>
        <v>29.999999999999993</v>
      </c>
      <c r="S8" s="13">
        <f t="shared" si="13"/>
        <v>142</v>
      </c>
      <c r="T8" s="8">
        <f t="shared" si="14"/>
        <v>30.1</v>
      </c>
      <c r="U8" s="9">
        <f t="shared" si="15"/>
        <v>10.011086474501109</v>
      </c>
      <c r="V8" s="10">
        <f t="shared" si="16"/>
        <v>0.50027700831024935</v>
      </c>
    </row>
    <row r="9" spans="1:22" x14ac:dyDescent="0.25">
      <c r="B9" s="4">
        <v>10</v>
      </c>
      <c r="C9" s="3">
        <f t="shared" si="0"/>
        <v>28.518518518518508</v>
      </c>
      <c r="D9" s="4">
        <v>15.4</v>
      </c>
      <c r="E9" s="3">
        <f t="shared" si="1"/>
        <v>6.0629921259842519</v>
      </c>
      <c r="F9" s="2">
        <f t="shared" si="2"/>
        <v>0.17532467532467538</v>
      </c>
      <c r="G9" s="2">
        <f t="shared" si="3"/>
        <v>5.7037037037037015</v>
      </c>
      <c r="H9" s="3">
        <f t="shared" si="10"/>
        <v>1.0519480519480524</v>
      </c>
      <c r="I9" s="4">
        <v>28.7</v>
      </c>
      <c r="J9" s="2">
        <f t="shared" ref="J9:J27" si="17">E9/(E9+I9)</f>
        <v>0.17440938639606784</v>
      </c>
      <c r="K9" s="5">
        <f t="shared" ref="K9:K27" si="18">1/J9</f>
        <v>5.7336363636363643</v>
      </c>
      <c r="L9" s="3">
        <f t="shared" ref="L9:L27" si="19">1/(1/I9+1/D9)</f>
        <v>10.022222222222224</v>
      </c>
      <c r="M9" s="5">
        <f>L9/(L9+B9)</f>
        <v>0.50055493895671477</v>
      </c>
      <c r="O9" s="4">
        <f t="shared" si="11"/>
        <v>14.999999999999998</v>
      </c>
      <c r="P9" s="6">
        <f t="shared" si="12"/>
        <v>113</v>
      </c>
      <c r="Q9" s="4">
        <f t="shared" si="8"/>
        <v>15</v>
      </c>
      <c r="R9" s="3">
        <f t="shared" si="9"/>
        <v>29.999999999999993</v>
      </c>
      <c r="S9" s="1">
        <f t="shared" si="13"/>
        <v>142</v>
      </c>
      <c r="T9" s="4">
        <f t="shared" si="14"/>
        <v>30.1</v>
      </c>
      <c r="U9" s="3">
        <f t="shared" si="15"/>
        <v>10.011086474501109</v>
      </c>
      <c r="V9" s="2">
        <f t="shared" si="16"/>
        <v>0.50027700831024935</v>
      </c>
    </row>
    <row r="10" spans="1:22" x14ac:dyDescent="0.25">
      <c r="B10" s="4">
        <v>10.199999999999999</v>
      </c>
      <c r="C10" s="3">
        <f t="shared" si="0"/>
        <v>31.874999999999986</v>
      </c>
      <c r="D10" s="4">
        <v>15</v>
      </c>
      <c r="E10" s="3">
        <f t="shared" si="1"/>
        <v>6.0714285714285703</v>
      </c>
      <c r="F10" s="2">
        <f t="shared" si="2"/>
        <v>0.16000000000000003</v>
      </c>
      <c r="G10" s="2">
        <f t="shared" si="3"/>
        <v>6.2499999999999991</v>
      </c>
      <c r="H10" s="3">
        <f t="shared" si="10"/>
        <v>0.96000000000000019</v>
      </c>
      <c r="I10" s="4">
        <v>31.6</v>
      </c>
      <c r="J10" s="2">
        <f t="shared" si="17"/>
        <v>0.16116799393249903</v>
      </c>
      <c r="K10" s="5">
        <f t="shared" si="18"/>
        <v>6.2047058823529415</v>
      </c>
      <c r="L10" s="3">
        <f t="shared" si="19"/>
        <v>10.171673819742491</v>
      </c>
      <c r="M10" s="5">
        <f t="shared" ref="M10:M27" si="20">L10/(L10+B10)</f>
        <v>0.49930476551636965</v>
      </c>
      <c r="O10" s="4">
        <f t="shared" si="11"/>
        <v>15.299999999999997</v>
      </c>
      <c r="P10" s="6">
        <f t="shared" si="12"/>
        <v>114</v>
      </c>
      <c r="Q10" s="4">
        <f t="shared" si="8"/>
        <v>15.4</v>
      </c>
      <c r="R10" s="3">
        <f t="shared" si="9"/>
        <v>30.207692307692291</v>
      </c>
      <c r="S10" s="1">
        <f t="shared" si="13"/>
        <v>142</v>
      </c>
      <c r="T10" s="4">
        <f t="shared" si="14"/>
        <v>30.1</v>
      </c>
      <c r="U10" s="3">
        <f t="shared" si="15"/>
        <v>10.187692307692309</v>
      </c>
      <c r="V10" s="2">
        <f t="shared" si="16"/>
        <v>0.49969815876848783</v>
      </c>
    </row>
    <row r="11" spans="1:22" x14ac:dyDescent="0.25">
      <c r="B11" s="4">
        <v>10.199999999999999</v>
      </c>
      <c r="C11" s="3">
        <f t="shared" si="0"/>
        <v>30.207692307692291</v>
      </c>
      <c r="D11" s="4">
        <v>15.4</v>
      </c>
      <c r="E11" s="3">
        <f t="shared" si="1"/>
        <v>6.1359374999999998</v>
      </c>
      <c r="F11" s="2">
        <f t="shared" si="2"/>
        <v>0.16883116883116892</v>
      </c>
      <c r="G11" s="2">
        <f t="shared" si="3"/>
        <v>5.9230769230769198</v>
      </c>
      <c r="H11" s="3">
        <f t="shared" si="10"/>
        <v>1.0129870129870135</v>
      </c>
      <c r="I11" s="4">
        <v>30.1</v>
      </c>
      <c r="J11" s="2">
        <f t="shared" si="17"/>
        <v>0.16933293087835799</v>
      </c>
      <c r="K11" s="5">
        <f t="shared" si="18"/>
        <v>5.9055258467023171</v>
      </c>
      <c r="L11" s="3">
        <f t="shared" si="19"/>
        <v>10.187692307692309</v>
      </c>
      <c r="M11" s="5">
        <f t="shared" si="20"/>
        <v>0.49969815876848783</v>
      </c>
      <c r="O11" s="4">
        <f t="shared" si="11"/>
        <v>15.299999999999997</v>
      </c>
      <c r="P11" s="6">
        <f t="shared" si="12"/>
        <v>114</v>
      </c>
      <c r="Q11" s="4">
        <f t="shared" si="8"/>
        <v>15.4</v>
      </c>
      <c r="R11" s="3">
        <f t="shared" si="9"/>
        <v>30.207692307692291</v>
      </c>
      <c r="S11" s="1">
        <f t="shared" si="13"/>
        <v>142</v>
      </c>
      <c r="T11" s="4">
        <f t="shared" si="14"/>
        <v>30.1</v>
      </c>
      <c r="U11" s="3">
        <f t="shared" si="15"/>
        <v>10.187692307692309</v>
      </c>
      <c r="V11" s="2">
        <f t="shared" si="16"/>
        <v>0.49969815876848783</v>
      </c>
    </row>
    <row r="12" spans="1:22" x14ac:dyDescent="0.25">
      <c r="B12" s="4">
        <v>10.5</v>
      </c>
      <c r="C12" s="3">
        <f t="shared" si="0"/>
        <v>33</v>
      </c>
      <c r="D12" s="4">
        <v>15.4</v>
      </c>
      <c r="E12" s="3">
        <f t="shared" si="1"/>
        <v>6.2432432432432439</v>
      </c>
      <c r="F12" s="2">
        <f t="shared" si="2"/>
        <v>0.15909090909090912</v>
      </c>
      <c r="G12" s="2">
        <f t="shared" si="3"/>
        <v>6.2857142857142847</v>
      </c>
      <c r="H12" s="3">
        <f t="shared" si="10"/>
        <v>0.9545454545454547</v>
      </c>
      <c r="I12" s="4">
        <v>33.200000000000003</v>
      </c>
      <c r="J12" s="2">
        <f t="shared" si="17"/>
        <v>0.15828422639440867</v>
      </c>
      <c r="K12" s="5">
        <f t="shared" si="18"/>
        <v>6.3177489177489177</v>
      </c>
      <c r="L12" s="3">
        <f t="shared" si="19"/>
        <v>10.520164609053499</v>
      </c>
      <c r="M12" s="5">
        <f t="shared" si="20"/>
        <v>0.50047964917089216</v>
      </c>
      <c r="O12" s="4">
        <f t="shared" si="11"/>
        <v>15.749999999999998</v>
      </c>
      <c r="P12" s="6">
        <f t="shared" si="12"/>
        <v>115</v>
      </c>
      <c r="Q12" s="4">
        <f t="shared" si="8"/>
        <v>15.8</v>
      </c>
      <c r="R12" s="3">
        <f t="shared" si="9"/>
        <v>31.301886792452827</v>
      </c>
      <c r="S12" s="1">
        <f t="shared" si="13"/>
        <v>144</v>
      </c>
      <c r="T12" s="4">
        <f t="shared" si="14"/>
        <v>31.6</v>
      </c>
      <c r="U12" s="3">
        <f t="shared" si="15"/>
        <v>10.533333333333335</v>
      </c>
      <c r="V12" s="2">
        <f t="shared" si="16"/>
        <v>0.50079239302694145</v>
      </c>
    </row>
    <row r="13" spans="1:22" x14ac:dyDescent="0.25">
      <c r="B13" s="4">
        <v>10.5</v>
      </c>
      <c r="C13" s="3">
        <f t="shared" si="0"/>
        <v>31.301886792452827</v>
      </c>
      <c r="D13" s="4">
        <v>15.8</v>
      </c>
      <c r="E13" s="3">
        <f t="shared" si="1"/>
        <v>6.3079847908745244</v>
      </c>
      <c r="F13" s="2">
        <f t="shared" si="2"/>
        <v>0.16772151898734181</v>
      </c>
      <c r="G13" s="2">
        <f t="shared" si="3"/>
        <v>5.9622641509433949</v>
      </c>
      <c r="H13" s="3">
        <f t="shared" si="10"/>
        <v>1.0063291139240509</v>
      </c>
      <c r="I13" s="4">
        <v>31.6</v>
      </c>
      <c r="J13" s="2">
        <f t="shared" si="17"/>
        <v>0.1664025356576862</v>
      </c>
      <c r="K13" s="5">
        <f t="shared" si="18"/>
        <v>6.0095238095238095</v>
      </c>
      <c r="L13" s="3">
        <f t="shared" si="19"/>
        <v>10.533333333333335</v>
      </c>
      <c r="M13" s="5">
        <f t="shared" si="20"/>
        <v>0.50079239302694145</v>
      </c>
      <c r="O13" s="4">
        <f t="shared" si="11"/>
        <v>15.749999999999998</v>
      </c>
      <c r="P13" s="6">
        <f t="shared" si="12"/>
        <v>115</v>
      </c>
      <c r="Q13" s="4">
        <f t="shared" si="8"/>
        <v>15.8</v>
      </c>
      <c r="R13" s="3">
        <f t="shared" si="9"/>
        <v>31.301886792452827</v>
      </c>
      <c r="S13" s="1">
        <f t="shared" si="13"/>
        <v>144</v>
      </c>
      <c r="T13" s="4">
        <f t="shared" si="14"/>
        <v>31.6</v>
      </c>
      <c r="U13" s="3">
        <f t="shared" si="15"/>
        <v>10.533333333333335</v>
      </c>
      <c r="V13" s="2">
        <f t="shared" si="16"/>
        <v>0.50079239302694145</v>
      </c>
    </row>
    <row r="14" spans="1:22" x14ac:dyDescent="0.25">
      <c r="B14" s="4">
        <v>10.7</v>
      </c>
      <c r="C14" s="3">
        <f t="shared" si="0"/>
        <v>33.149019607843115</v>
      </c>
      <c r="D14" s="4">
        <v>15.8</v>
      </c>
      <c r="E14" s="3">
        <f t="shared" si="1"/>
        <v>6.3796226415094335</v>
      </c>
      <c r="F14" s="2">
        <f t="shared" si="2"/>
        <v>0.16139240506329122</v>
      </c>
      <c r="G14" s="2">
        <f t="shared" si="3"/>
        <v>6.1960784313725457</v>
      </c>
      <c r="H14" s="3">
        <f t="shared" si="10"/>
        <v>0.96835443037974733</v>
      </c>
      <c r="I14" s="4">
        <v>33.200000000000003</v>
      </c>
      <c r="J14" s="2">
        <f t="shared" si="17"/>
        <v>0.16118452415002954</v>
      </c>
      <c r="K14" s="5">
        <f t="shared" si="18"/>
        <v>6.2040695611025676</v>
      </c>
      <c r="L14" s="3">
        <f t="shared" si="19"/>
        <v>10.705306122448981</v>
      </c>
      <c r="M14" s="5">
        <f t="shared" si="20"/>
        <v>0.50012394409168059</v>
      </c>
      <c r="O14" s="4">
        <f t="shared" si="11"/>
        <v>16.049999999999997</v>
      </c>
      <c r="P14" s="6">
        <f t="shared" si="12"/>
        <v>116</v>
      </c>
      <c r="Q14" s="4">
        <f t="shared" si="8"/>
        <v>16.2</v>
      </c>
      <c r="R14" s="3">
        <f t="shared" si="9"/>
        <v>31.516363636363629</v>
      </c>
      <c r="S14" s="1">
        <f t="shared" si="13"/>
        <v>144</v>
      </c>
      <c r="T14" s="4">
        <f t="shared" si="14"/>
        <v>31.6</v>
      </c>
      <c r="U14" s="3">
        <f t="shared" si="15"/>
        <v>10.709623430962344</v>
      </c>
      <c r="V14" s="2">
        <f t="shared" si="16"/>
        <v>0.50022474545134754</v>
      </c>
    </row>
    <row r="15" spans="1:22" x14ac:dyDescent="0.25">
      <c r="B15" s="4">
        <v>10.7</v>
      </c>
      <c r="C15" s="3">
        <f t="shared" si="0"/>
        <v>31.516363636363629</v>
      </c>
      <c r="D15" s="4">
        <v>16.2</v>
      </c>
      <c r="E15" s="3">
        <f t="shared" si="1"/>
        <v>6.4438661710037168</v>
      </c>
      <c r="F15" s="2">
        <f t="shared" si="2"/>
        <v>0.16975308641975309</v>
      </c>
      <c r="G15" s="2">
        <f t="shared" si="3"/>
        <v>5.8909090909090907</v>
      </c>
      <c r="H15" s="3">
        <f t="shared" si="10"/>
        <v>1.0185185185185186</v>
      </c>
      <c r="I15" s="4">
        <v>31.6</v>
      </c>
      <c r="J15" s="2">
        <f t="shared" si="17"/>
        <v>0.16937989798510814</v>
      </c>
      <c r="K15" s="5">
        <f t="shared" si="18"/>
        <v>5.9038883119880019</v>
      </c>
      <c r="L15" s="3">
        <f t="shared" si="19"/>
        <v>10.709623430962344</v>
      </c>
      <c r="M15" s="5">
        <f t="shared" si="20"/>
        <v>0.50022474545134754</v>
      </c>
      <c r="O15" s="4">
        <f t="shared" si="11"/>
        <v>16.049999999999997</v>
      </c>
      <c r="P15" s="6">
        <f t="shared" si="12"/>
        <v>116</v>
      </c>
      <c r="Q15" s="4">
        <f t="shared" si="8"/>
        <v>16.2</v>
      </c>
      <c r="R15" s="3">
        <f t="shared" si="9"/>
        <v>31.516363636363629</v>
      </c>
      <c r="S15" s="1">
        <f t="shared" si="13"/>
        <v>144</v>
      </c>
      <c r="T15" s="4">
        <f t="shared" si="14"/>
        <v>31.6</v>
      </c>
      <c r="U15" s="3">
        <f t="shared" si="15"/>
        <v>10.709623430962344</v>
      </c>
      <c r="V15" s="2">
        <f t="shared" si="16"/>
        <v>0.50022474545134754</v>
      </c>
    </row>
    <row r="16" spans="1:22" x14ac:dyDescent="0.25">
      <c r="B16" s="4">
        <v>11</v>
      </c>
      <c r="C16" s="3">
        <f t="shared" si="0"/>
        <v>34.269230769230774</v>
      </c>
      <c r="D16" s="4">
        <v>16.2</v>
      </c>
      <c r="E16" s="3">
        <f t="shared" si="1"/>
        <v>6.5514705882352944</v>
      </c>
      <c r="F16" s="2">
        <f t="shared" si="2"/>
        <v>0.16049382716049382</v>
      </c>
      <c r="G16" s="2">
        <f t="shared" si="3"/>
        <v>6.2307692307692308</v>
      </c>
      <c r="H16" s="3">
        <f t="shared" si="10"/>
        <v>0.96296296296296291</v>
      </c>
      <c r="I16" s="4">
        <v>34</v>
      </c>
      <c r="J16" s="2">
        <f t="shared" si="17"/>
        <v>0.16155938349954668</v>
      </c>
      <c r="K16" s="5">
        <f t="shared" si="18"/>
        <v>6.1896745230078567</v>
      </c>
      <c r="L16" s="3">
        <f t="shared" si="19"/>
        <v>10.97211155378486</v>
      </c>
      <c r="M16" s="5">
        <f t="shared" si="20"/>
        <v>0.49936536718041702</v>
      </c>
      <c r="O16" s="4">
        <f t="shared" si="11"/>
        <v>16.499999999999996</v>
      </c>
      <c r="P16" s="6">
        <f t="shared" si="12"/>
        <v>117</v>
      </c>
      <c r="Q16" s="4">
        <f t="shared" si="8"/>
        <v>16.5</v>
      </c>
      <c r="R16" s="3">
        <f t="shared" si="9"/>
        <v>33</v>
      </c>
      <c r="S16" s="1">
        <f t="shared" si="13"/>
        <v>146</v>
      </c>
      <c r="T16" s="4">
        <f t="shared" si="14"/>
        <v>33.200000000000003</v>
      </c>
      <c r="U16" s="3">
        <f t="shared" si="15"/>
        <v>11.022132796780683</v>
      </c>
      <c r="V16" s="2">
        <f t="shared" si="16"/>
        <v>0.50050251256281408</v>
      </c>
    </row>
    <row r="17" spans="2:22" x14ac:dyDescent="0.25">
      <c r="B17" s="4">
        <v>11</v>
      </c>
      <c r="C17" s="3">
        <f t="shared" si="0"/>
        <v>33</v>
      </c>
      <c r="D17" s="4">
        <v>16.5</v>
      </c>
      <c r="E17" s="3">
        <f t="shared" si="1"/>
        <v>6.6</v>
      </c>
      <c r="F17" s="2">
        <f t="shared" si="2"/>
        <v>0.16666666666666666</v>
      </c>
      <c r="G17" s="2">
        <f t="shared" si="3"/>
        <v>6</v>
      </c>
      <c r="H17" s="3">
        <f t="shared" si="10"/>
        <v>1</v>
      </c>
      <c r="I17" s="4">
        <v>33.200000000000003</v>
      </c>
      <c r="J17" s="2">
        <f t="shared" si="17"/>
        <v>0.16582914572864318</v>
      </c>
      <c r="K17" s="5">
        <f t="shared" si="18"/>
        <v>6.0303030303030312</v>
      </c>
      <c r="L17" s="3">
        <f t="shared" si="19"/>
        <v>11.022132796780683</v>
      </c>
      <c r="M17" s="5">
        <f t="shared" si="20"/>
        <v>0.50050251256281408</v>
      </c>
      <c r="O17" s="4">
        <f t="shared" si="11"/>
        <v>16.499999999999996</v>
      </c>
      <c r="P17" s="6">
        <f t="shared" si="12"/>
        <v>117</v>
      </c>
      <c r="Q17" s="4">
        <f t="shared" si="8"/>
        <v>16.5</v>
      </c>
      <c r="R17" s="3">
        <f t="shared" si="9"/>
        <v>33</v>
      </c>
      <c r="S17" s="1">
        <f t="shared" si="13"/>
        <v>146</v>
      </c>
      <c r="T17" s="4">
        <f t="shared" si="14"/>
        <v>33.200000000000003</v>
      </c>
      <c r="U17" s="3">
        <f t="shared" si="15"/>
        <v>11.022132796780683</v>
      </c>
      <c r="V17" s="2">
        <f t="shared" si="16"/>
        <v>0.50050251256281408</v>
      </c>
    </row>
    <row r="18" spans="2:22" x14ac:dyDescent="0.25">
      <c r="B18" s="4">
        <v>11.3</v>
      </c>
      <c r="C18" s="3">
        <f t="shared" si="0"/>
        <v>34.101785714285718</v>
      </c>
      <c r="D18" s="4">
        <v>16.899999999999999</v>
      </c>
      <c r="E18" s="3">
        <f t="shared" si="1"/>
        <v>6.7719858156028367</v>
      </c>
      <c r="F18" s="2">
        <f t="shared" si="2"/>
        <v>0.16568047337278102</v>
      </c>
      <c r="G18" s="2">
        <f t="shared" si="3"/>
        <v>6.0357142857142874</v>
      </c>
      <c r="H18" s="3">
        <f t="shared" si="10"/>
        <v>0.99408284023668614</v>
      </c>
      <c r="I18" s="4">
        <v>34</v>
      </c>
      <c r="J18" s="2">
        <f t="shared" si="17"/>
        <v>0.16609408838289397</v>
      </c>
      <c r="K18" s="5">
        <f t="shared" si="18"/>
        <v>6.020683877048751</v>
      </c>
      <c r="L18" s="3">
        <f t="shared" si="19"/>
        <v>11.288801571709234</v>
      </c>
      <c r="M18" s="5">
        <f t="shared" si="20"/>
        <v>0.49975212433791111</v>
      </c>
      <c r="O18" s="4">
        <f t="shared" si="11"/>
        <v>16.95</v>
      </c>
      <c r="P18" s="6">
        <f t="shared" si="12"/>
        <v>118</v>
      </c>
      <c r="Q18" s="4">
        <f t="shared" si="8"/>
        <v>16.899999999999999</v>
      </c>
      <c r="R18" s="3">
        <f t="shared" si="9"/>
        <v>34.101785714285718</v>
      </c>
      <c r="S18" s="1">
        <f t="shared" si="13"/>
        <v>147</v>
      </c>
      <c r="T18" s="4">
        <f t="shared" si="14"/>
        <v>34</v>
      </c>
      <c r="U18" s="3">
        <f t="shared" si="15"/>
        <v>11.288801571709234</v>
      </c>
      <c r="V18" s="2">
        <f t="shared" si="16"/>
        <v>0.49975212433791111</v>
      </c>
    </row>
    <row r="19" spans="2:22" x14ac:dyDescent="0.25">
      <c r="B19" s="4">
        <v>11.3</v>
      </c>
      <c r="C19" s="3">
        <f t="shared" si="0"/>
        <v>32.232786885245908</v>
      </c>
      <c r="D19" s="4">
        <v>17.399999999999999</v>
      </c>
      <c r="E19" s="3">
        <f t="shared" si="1"/>
        <v>6.8508710801393722</v>
      </c>
      <c r="F19" s="2">
        <f t="shared" si="2"/>
        <v>0.17528735632183906</v>
      </c>
      <c r="G19" s="2">
        <f t="shared" si="3"/>
        <v>5.7049180327868863</v>
      </c>
      <c r="H19" s="3">
        <f t="shared" si="10"/>
        <v>1.0517241379310343</v>
      </c>
      <c r="I19" s="4">
        <v>32.4</v>
      </c>
      <c r="J19" s="2">
        <f t="shared" si="17"/>
        <v>0.17454061251664446</v>
      </c>
      <c r="K19" s="5">
        <f t="shared" si="18"/>
        <v>5.7293256026853836</v>
      </c>
      <c r="L19" s="3">
        <f t="shared" si="19"/>
        <v>11.320481927710842</v>
      </c>
      <c r="M19" s="5">
        <f t="shared" si="20"/>
        <v>0.50045272969374166</v>
      </c>
      <c r="O19" s="4">
        <f t="shared" si="11"/>
        <v>16.95</v>
      </c>
      <c r="P19" s="6">
        <f t="shared" si="12"/>
        <v>118</v>
      </c>
      <c r="Q19" s="4">
        <f t="shared" si="8"/>
        <v>16.899999999999999</v>
      </c>
      <c r="R19" s="3">
        <f t="shared" si="9"/>
        <v>34.101785714285718</v>
      </c>
      <c r="S19" s="1">
        <f t="shared" si="13"/>
        <v>147</v>
      </c>
      <c r="T19" s="4">
        <f t="shared" si="14"/>
        <v>34</v>
      </c>
      <c r="U19" s="3">
        <f t="shared" si="15"/>
        <v>11.288801571709234</v>
      </c>
      <c r="V19" s="2">
        <f t="shared" si="16"/>
        <v>0.49975212433791111</v>
      </c>
    </row>
    <row r="20" spans="2:22" x14ac:dyDescent="0.25">
      <c r="B20" s="4">
        <v>11.5</v>
      </c>
      <c r="C20" s="3">
        <f t="shared" si="0"/>
        <v>35.990740740740748</v>
      </c>
      <c r="D20" s="4">
        <v>16.899999999999999</v>
      </c>
      <c r="E20" s="3">
        <f t="shared" si="1"/>
        <v>6.84330985915493</v>
      </c>
      <c r="F20" s="2">
        <f t="shared" si="2"/>
        <v>0.15976331360946744</v>
      </c>
      <c r="G20" s="2">
        <f t="shared" si="3"/>
        <v>6.2592592592592595</v>
      </c>
      <c r="H20" s="3">
        <f t="shared" si="10"/>
        <v>0.95857988165680474</v>
      </c>
      <c r="I20" s="4">
        <v>35.700000000000003</v>
      </c>
      <c r="J20" s="2">
        <f t="shared" si="17"/>
        <v>0.16085513519776864</v>
      </c>
      <c r="K20" s="5">
        <f t="shared" si="18"/>
        <v>6.2167738615899149</v>
      </c>
      <c r="L20" s="3">
        <f t="shared" si="19"/>
        <v>11.470152091254752</v>
      </c>
      <c r="M20" s="5">
        <f t="shared" si="20"/>
        <v>0.49935028926611646</v>
      </c>
      <c r="O20" s="4">
        <f t="shared" si="11"/>
        <v>17.249999999999996</v>
      </c>
      <c r="P20" s="6">
        <f t="shared" si="12"/>
        <v>119</v>
      </c>
      <c r="Q20" s="4">
        <f t="shared" si="8"/>
        <v>17.399999999999999</v>
      </c>
      <c r="R20" s="3">
        <f t="shared" si="9"/>
        <v>33.915254237288146</v>
      </c>
      <c r="S20" s="1">
        <f t="shared" si="13"/>
        <v>147</v>
      </c>
      <c r="T20" s="4">
        <f t="shared" si="14"/>
        <v>34</v>
      </c>
      <c r="U20" s="3">
        <f t="shared" si="15"/>
        <v>11.509727626459144</v>
      </c>
      <c r="V20" s="2">
        <f t="shared" si="16"/>
        <v>0.50021138073898708</v>
      </c>
    </row>
    <row r="21" spans="2:22" x14ac:dyDescent="0.25">
      <c r="B21" s="4">
        <v>11.5</v>
      </c>
      <c r="C21" s="3">
        <f t="shared" si="0"/>
        <v>33.915254237288146</v>
      </c>
      <c r="D21" s="4">
        <v>17.399999999999999</v>
      </c>
      <c r="E21" s="3">
        <f t="shared" si="1"/>
        <v>6.9238754325259508</v>
      </c>
      <c r="F21" s="2">
        <f t="shared" si="2"/>
        <v>0.1695402298850574</v>
      </c>
      <c r="G21" s="2">
        <f t="shared" si="3"/>
        <v>5.8983050847457648</v>
      </c>
      <c r="H21" s="3">
        <f t="shared" si="10"/>
        <v>1.0172413793103445</v>
      </c>
      <c r="I21" s="4">
        <v>34</v>
      </c>
      <c r="J21" s="2">
        <f t="shared" si="17"/>
        <v>0.16918914348524561</v>
      </c>
      <c r="K21" s="5">
        <f t="shared" si="18"/>
        <v>5.9105447276361822</v>
      </c>
      <c r="L21" s="3">
        <f t="shared" si="19"/>
        <v>11.509727626459144</v>
      </c>
      <c r="M21" s="5">
        <f t="shared" si="20"/>
        <v>0.50021138073898708</v>
      </c>
      <c r="O21" s="4">
        <f t="shared" si="11"/>
        <v>17.249999999999996</v>
      </c>
      <c r="P21" s="6">
        <f t="shared" si="12"/>
        <v>119</v>
      </c>
      <c r="Q21" s="4">
        <f t="shared" si="8"/>
        <v>17.399999999999999</v>
      </c>
      <c r="R21" s="3">
        <f t="shared" si="9"/>
        <v>33.915254237288146</v>
      </c>
      <c r="S21" s="1">
        <f t="shared" si="13"/>
        <v>147</v>
      </c>
      <c r="T21" s="4">
        <f t="shared" si="14"/>
        <v>34</v>
      </c>
      <c r="U21" s="3">
        <f t="shared" si="15"/>
        <v>11.509727626459144</v>
      </c>
      <c r="V21" s="2">
        <f t="shared" si="16"/>
        <v>0.50021138073898708</v>
      </c>
    </row>
    <row r="22" spans="2:22" x14ac:dyDescent="0.25">
      <c r="B22" s="4">
        <v>11.8</v>
      </c>
      <c r="C22" s="3">
        <f t="shared" si="0"/>
        <v>36.664285714285725</v>
      </c>
      <c r="D22" s="4">
        <v>17.399999999999999</v>
      </c>
      <c r="E22" s="3">
        <f t="shared" si="1"/>
        <v>7.0315068493150683</v>
      </c>
      <c r="F22" s="2">
        <f t="shared" si="2"/>
        <v>0.16091954022988503</v>
      </c>
      <c r="G22" s="2">
        <f t="shared" si="3"/>
        <v>6.2142857142857153</v>
      </c>
      <c r="H22" s="3">
        <f t="shared" si="10"/>
        <v>0.96551724137931016</v>
      </c>
      <c r="I22" s="4">
        <v>36.5</v>
      </c>
      <c r="J22" s="2">
        <f t="shared" si="17"/>
        <v>0.16152684246963309</v>
      </c>
      <c r="K22" s="5">
        <f t="shared" si="18"/>
        <v>6.1909214884083381</v>
      </c>
      <c r="L22" s="3">
        <f t="shared" si="19"/>
        <v>11.782931354359924</v>
      </c>
      <c r="M22" s="5">
        <f t="shared" si="20"/>
        <v>0.49963811441878025</v>
      </c>
      <c r="O22" s="4">
        <f t="shared" si="11"/>
        <v>17.7</v>
      </c>
      <c r="P22" s="6">
        <f t="shared" si="12"/>
        <v>120</v>
      </c>
      <c r="Q22" s="4">
        <f t="shared" si="8"/>
        <v>17.8</v>
      </c>
      <c r="R22" s="3">
        <f t="shared" si="9"/>
        <v>35.006666666666668</v>
      </c>
      <c r="S22" s="1">
        <f t="shared" si="13"/>
        <v>148</v>
      </c>
      <c r="T22" s="4">
        <f t="shared" si="14"/>
        <v>34.799999999999997</v>
      </c>
      <c r="U22" s="3">
        <f t="shared" si="15"/>
        <v>11.776425855513308</v>
      </c>
      <c r="V22" s="2">
        <f t="shared" si="16"/>
        <v>0.49950004838241463</v>
      </c>
    </row>
    <row r="23" spans="2:22" x14ac:dyDescent="0.25">
      <c r="B23" s="4">
        <v>11.8</v>
      </c>
      <c r="C23" s="3">
        <f t="shared" si="0"/>
        <v>35.006666666666668</v>
      </c>
      <c r="D23" s="4">
        <v>17.8</v>
      </c>
      <c r="E23" s="3">
        <f t="shared" si="1"/>
        <v>7.095945945945946</v>
      </c>
      <c r="F23" s="2">
        <f t="shared" si="2"/>
        <v>0.16853932584269662</v>
      </c>
      <c r="G23" s="2">
        <f t="shared" si="3"/>
        <v>5.9333333333333336</v>
      </c>
      <c r="H23" s="3">
        <f t="shared" si="10"/>
        <v>1.0112359550561798</v>
      </c>
      <c r="I23" s="4">
        <v>34.799999999999997</v>
      </c>
      <c r="J23" s="2">
        <f t="shared" si="17"/>
        <v>0.16937070606070384</v>
      </c>
      <c r="K23" s="5">
        <f t="shared" si="18"/>
        <v>5.9042087221481605</v>
      </c>
      <c r="L23" s="3">
        <f t="shared" si="19"/>
        <v>11.776425855513308</v>
      </c>
      <c r="M23" s="5">
        <f t="shared" si="20"/>
        <v>0.49950004838241463</v>
      </c>
      <c r="O23" s="4">
        <f t="shared" si="11"/>
        <v>17.7</v>
      </c>
      <c r="P23" s="6">
        <f t="shared" si="12"/>
        <v>120</v>
      </c>
      <c r="Q23" s="4">
        <f t="shared" si="8"/>
        <v>17.8</v>
      </c>
      <c r="R23" s="3">
        <f t="shared" si="9"/>
        <v>35.006666666666668</v>
      </c>
      <c r="S23" s="1">
        <f t="shared" si="13"/>
        <v>148</v>
      </c>
      <c r="T23" s="4">
        <f t="shared" si="14"/>
        <v>34.799999999999997</v>
      </c>
      <c r="U23" s="3">
        <f t="shared" si="15"/>
        <v>11.776425855513308</v>
      </c>
      <c r="V23" s="2">
        <f t="shared" si="16"/>
        <v>0.49950004838241463</v>
      </c>
    </row>
    <row r="24" spans="2:22" x14ac:dyDescent="0.25">
      <c r="B24" s="4">
        <v>12.1</v>
      </c>
      <c r="C24" s="3">
        <f t="shared" si="0"/>
        <v>37.785964912280697</v>
      </c>
      <c r="D24" s="4">
        <v>17.8</v>
      </c>
      <c r="E24" s="3">
        <f t="shared" si="1"/>
        <v>7.2033444816053516</v>
      </c>
      <c r="F24" s="2">
        <f t="shared" si="2"/>
        <v>0.16011235955056183</v>
      </c>
      <c r="G24" s="2">
        <f t="shared" si="3"/>
        <v>6.2456140350877183</v>
      </c>
      <c r="H24" s="3">
        <f t="shared" si="10"/>
        <v>0.96067415730337091</v>
      </c>
      <c r="I24" s="4">
        <v>37.4</v>
      </c>
      <c r="J24" s="2">
        <f t="shared" si="17"/>
        <v>0.16149785549323659</v>
      </c>
      <c r="K24" s="5">
        <f t="shared" si="18"/>
        <v>6.1920326864147075</v>
      </c>
      <c r="L24" s="3">
        <f t="shared" si="19"/>
        <v>12.060144927536232</v>
      </c>
      <c r="M24" s="5">
        <f t="shared" si="20"/>
        <v>0.49917518970636759</v>
      </c>
      <c r="O24" s="4">
        <f t="shared" si="11"/>
        <v>18.149999999999999</v>
      </c>
      <c r="P24" s="6">
        <f t="shared" si="12"/>
        <v>121</v>
      </c>
      <c r="Q24" s="4">
        <f t="shared" si="8"/>
        <v>18.2</v>
      </c>
      <c r="R24" s="3">
        <f t="shared" si="9"/>
        <v>36.101639344262288</v>
      </c>
      <c r="S24" s="1">
        <f t="shared" si="13"/>
        <v>150</v>
      </c>
      <c r="T24" s="4">
        <f t="shared" si="14"/>
        <v>36.5</v>
      </c>
      <c r="U24" s="3">
        <f t="shared" si="15"/>
        <v>12.144424131627057</v>
      </c>
      <c r="V24" s="2">
        <f t="shared" si="16"/>
        <v>0.50091617213479422</v>
      </c>
    </row>
    <row r="25" spans="2:22" x14ac:dyDescent="0.25">
      <c r="B25" s="4">
        <v>12.1</v>
      </c>
      <c r="C25" s="3">
        <f t="shared" si="0"/>
        <v>36.101639344262288</v>
      </c>
      <c r="D25" s="4">
        <v>18.2</v>
      </c>
      <c r="E25" s="3">
        <f t="shared" si="1"/>
        <v>7.2679867986798676</v>
      </c>
      <c r="F25" s="2">
        <f t="shared" si="2"/>
        <v>0.16758241758241763</v>
      </c>
      <c r="G25" s="2">
        <f t="shared" si="3"/>
        <v>5.967213114754097</v>
      </c>
      <c r="H25" s="3">
        <f t="shared" si="10"/>
        <v>1.0054945054945057</v>
      </c>
      <c r="I25" s="4">
        <v>36.5</v>
      </c>
      <c r="J25" s="2">
        <f t="shared" si="17"/>
        <v>0.16605714199537011</v>
      </c>
      <c r="K25" s="5">
        <f t="shared" si="18"/>
        <v>6.0220234311143406</v>
      </c>
      <c r="L25" s="3">
        <f t="shared" si="19"/>
        <v>12.144424131627057</v>
      </c>
      <c r="M25" s="5">
        <f t="shared" si="20"/>
        <v>0.50091617213479422</v>
      </c>
      <c r="O25" s="4">
        <f t="shared" si="11"/>
        <v>18.149999999999999</v>
      </c>
      <c r="P25" s="6">
        <f t="shared" si="12"/>
        <v>121</v>
      </c>
      <c r="Q25" s="4">
        <f t="shared" si="8"/>
        <v>18.2</v>
      </c>
      <c r="R25" s="3">
        <f t="shared" si="9"/>
        <v>36.101639344262288</v>
      </c>
      <c r="S25" s="1">
        <f t="shared" si="13"/>
        <v>150</v>
      </c>
      <c r="T25" s="4">
        <f t="shared" si="14"/>
        <v>36.5</v>
      </c>
      <c r="U25" s="3">
        <f t="shared" si="15"/>
        <v>12.144424131627057</v>
      </c>
      <c r="V25" s="2">
        <f t="shared" si="16"/>
        <v>0.50091617213479422</v>
      </c>
    </row>
    <row r="26" spans="2:22" x14ac:dyDescent="0.25">
      <c r="B26" s="4">
        <v>12.4</v>
      </c>
      <c r="C26" s="3">
        <f t="shared" si="0"/>
        <v>38.910344827586208</v>
      </c>
      <c r="D26" s="4">
        <v>18.2</v>
      </c>
      <c r="E26" s="3">
        <f t="shared" si="1"/>
        <v>7.37516339869281</v>
      </c>
      <c r="F26" s="2">
        <f t="shared" si="2"/>
        <v>0.15934065934065933</v>
      </c>
      <c r="G26" s="2">
        <f t="shared" si="3"/>
        <v>6.2758620689655178</v>
      </c>
      <c r="H26" s="3">
        <f t="shared" si="10"/>
        <v>0.95604395604395598</v>
      </c>
      <c r="I26" s="4">
        <v>39.200000000000003</v>
      </c>
      <c r="J26" s="2">
        <f t="shared" si="17"/>
        <v>0.15834970530451864</v>
      </c>
      <c r="K26" s="5">
        <f t="shared" si="18"/>
        <v>6.3151364764268001</v>
      </c>
      <c r="L26" s="3">
        <f t="shared" si="19"/>
        <v>12.429268292682927</v>
      </c>
      <c r="M26" s="5">
        <f t="shared" si="20"/>
        <v>0.50058939096267197</v>
      </c>
      <c r="O26" s="4">
        <f t="shared" si="11"/>
        <v>18.599999999999998</v>
      </c>
      <c r="P26" s="6">
        <f t="shared" si="12"/>
        <v>122</v>
      </c>
      <c r="Q26" s="4">
        <f t="shared" si="8"/>
        <v>18.7</v>
      </c>
      <c r="R26" s="3">
        <f t="shared" si="9"/>
        <v>36.806349206349211</v>
      </c>
      <c r="S26" s="1">
        <f t="shared" si="13"/>
        <v>150</v>
      </c>
      <c r="T26" s="4">
        <f t="shared" si="14"/>
        <v>36.5</v>
      </c>
      <c r="U26" s="3">
        <f t="shared" si="15"/>
        <v>12.36503623188406</v>
      </c>
      <c r="V26" s="2">
        <f t="shared" si="16"/>
        <v>0.49929409010775189</v>
      </c>
    </row>
    <row r="27" spans="2:22" x14ac:dyDescent="0.25">
      <c r="B27" s="4">
        <v>12.4</v>
      </c>
      <c r="C27" s="3">
        <f t="shared" si="0"/>
        <v>36.806349206349211</v>
      </c>
      <c r="D27" s="4">
        <v>18.7</v>
      </c>
      <c r="E27" s="3">
        <f t="shared" si="1"/>
        <v>7.4559485530546619</v>
      </c>
      <c r="F27" s="2">
        <f t="shared" si="2"/>
        <v>0.16844919786096255</v>
      </c>
      <c r="G27" s="2">
        <f t="shared" si="3"/>
        <v>5.9365079365079376</v>
      </c>
      <c r="H27" s="3">
        <f t="shared" si="10"/>
        <v>1.0106951871657752</v>
      </c>
      <c r="I27" s="4">
        <v>36.5</v>
      </c>
      <c r="J27" s="2">
        <f t="shared" si="17"/>
        <v>0.16962319773523624</v>
      </c>
      <c r="K27" s="5">
        <f t="shared" si="18"/>
        <v>5.895420044850785</v>
      </c>
      <c r="L27" s="3">
        <f t="shared" si="19"/>
        <v>12.36503623188406</v>
      </c>
      <c r="M27" s="5">
        <f t="shared" si="20"/>
        <v>0.49929409010775189</v>
      </c>
      <c r="O27" s="4">
        <f t="shared" si="11"/>
        <v>18.599999999999998</v>
      </c>
      <c r="P27" s="6">
        <f t="shared" si="12"/>
        <v>122</v>
      </c>
      <c r="Q27" s="4">
        <f t="shared" si="8"/>
        <v>18.7</v>
      </c>
      <c r="R27" s="3">
        <f t="shared" si="9"/>
        <v>36.806349206349211</v>
      </c>
      <c r="S27" s="1">
        <f t="shared" si="13"/>
        <v>150</v>
      </c>
      <c r="T27" s="4">
        <f t="shared" si="14"/>
        <v>36.5</v>
      </c>
      <c r="U27" s="3">
        <f t="shared" si="15"/>
        <v>12.36503623188406</v>
      </c>
      <c r="V27" s="2">
        <f t="shared" si="16"/>
        <v>0.49929409010775189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D1A7-2351-40A3-94FF-5E04235EE6A5}">
  <dimension ref="A1:V27"/>
  <sheetViews>
    <sheetView workbookViewId="0">
      <selection sqref="A1:A1048576"/>
    </sheetView>
  </sheetViews>
  <sheetFormatPr defaultRowHeight="15" x14ac:dyDescent="0.25"/>
  <cols>
    <col min="1" max="1" width="9.140625" style="21"/>
    <col min="7" max="7" width="9" bestFit="1" customWidth="1"/>
    <col min="12" max="12" width="14.28515625" customWidth="1"/>
  </cols>
  <sheetData>
    <row r="1" spans="1:22" x14ac:dyDescent="0.25">
      <c r="B1" t="s">
        <v>14</v>
      </c>
      <c r="C1" t="s">
        <v>15</v>
      </c>
      <c r="E1" t="s">
        <v>16</v>
      </c>
    </row>
    <row r="2" spans="1:22" x14ac:dyDescent="0.25">
      <c r="A2" s="22"/>
      <c r="B2" s="1">
        <v>3</v>
      </c>
      <c r="C2" s="1">
        <v>1.5</v>
      </c>
      <c r="D2" s="1"/>
      <c r="E2" s="1">
        <v>7.5</v>
      </c>
      <c r="F2" s="1" t="s">
        <v>5</v>
      </c>
      <c r="G2" s="1" t="s">
        <v>6</v>
      </c>
      <c r="H2" s="1" t="s">
        <v>13</v>
      </c>
      <c r="I2" s="1"/>
      <c r="J2" s="1" t="s">
        <v>5</v>
      </c>
      <c r="K2" s="1" t="s">
        <v>6</v>
      </c>
      <c r="L2" s="1" t="s">
        <v>11</v>
      </c>
      <c r="M2" s="1" t="s">
        <v>9</v>
      </c>
      <c r="U2" s="1" t="s">
        <v>11</v>
      </c>
      <c r="V2" s="1" t="s">
        <v>9</v>
      </c>
    </row>
    <row r="3" spans="1:22" x14ac:dyDescent="0.25">
      <c r="A3" s="22" t="s">
        <v>19</v>
      </c>
      <c r="B3" s="1" t="s">
        <v>40</v>
      </c>
      <c r="C3" s="1" t="s">
        <v>34</v>
      </c>
      <c r="D3" s="1" t="s">
        <v>36</v>
      </c>
      <c r="E3" s="1" t="s">
        <v>39</v>
      </c>
      <c r="F3" s="2">
        <f>C2/E2</f>
        <v>0.2</v>
      </c>
      <c r="G3" s="1">
        <f>E2/C2</f>
        <v>5</v>
      </c>
      <c r="H3" s="3">
        <v>1</v>
      </c>
      <c r="I3" s="1" t="s">
        <v>37</v>
      </c>
      <c r="J3" s="1" t="s">
        <v>22</v>
      </c>
      <c r="K3" s="1" t="s">
        <v>22</v>
      </c>
      <c r="L3" s="1" t="s">
        <v>38</v>
      </c>
      <c r="M3" s="1" t="s">
        <v>8</v>
      </c>
      <c r="O3" s="1" t="s">
        <v>35</v>
      </c>
      <c r="P3" s="1" t="s">
        <v>31</v>
      </c>
      <c r="Q3" s="1" t="s">
        <v>36</v>
      </c>
      <c r="R3" s="1" t="s">
        <v>34</v>
      </c>
      <c r="S3" s="1" t="s">
        <v>32</v>
      </c>
      <c r="T3" s="1" t="s">
        <v>37</v>
      </c>
      <c r="U3" s="1" t="s">
        <v>38</v>
      </c>
      <c r="V3" s="1" t="s">
        <v>25</v>
      </c>
    </row>
    <row r="4" spans="1:22" x14ac:dyDescent="0.25">
      <c r="B4" s="3">
        <v>9.5299999999999994</v>
      </c>
      <c r="C4" s="3">
        <f t="shared" ref="C4:C27" si="0">1/(1/B4-1/D4)</f>
        <v>24.014992025518328</v>
      </c>
      <c r="D4" s="4">
        <v>15.8</v>
      </c>
      <c r="E4" s="3">
        <f t="shared" ref="E4:E27" si="1">1/(1/B4+1/D4)</f>
        <v>5.9444926964074218</v>
      </c>
      <c r="F4" s="2">
        <f t="shared" ref="F4:F27" si="2">E4/(E4+C4)</f>
        <v>0.19841772151898743</v>
      </c>
      <c r="G4" s="2">
        <f t="shared" ref="G4:G27" si="3">1/F4</f>
        <v>5.0398724082934585</v>
      </c>
      <c r="H4" s="3">
        <f>$G$3/G4</f>
        <v>0.99208860759493722</v>
      </c>
      <c r="I4" s="4">
        <v>24.3</v>
      </c>
      <c r="J4" s="2">
        <f t="shared" ref="J4:J7" si="4">E4/(E4+I4)</f>
        <v>0.19654793869673784</v>
      </c>
      <c r="K4" s="5">
        <f t="shared" ref="K4:K7" si="5">1/J4</f>
        <v>5.0878172858528039</v>
      </c>
      <c r="L4" s="3">
        <f t="shared" ref="L4:L7" si="6">1/(1/I4+1/D4)</f>
        <v>9.5745635910224447</v>
      </c>
      <c r="M4" s="5">
        <f t="shared" ref="M4:M8" si="7">L4/(L4+B4)</f>
        <v>0.50116630748486157</v>
      </c>
      <c r="O4" s="4">
        <f>B4/(1-2*$F$3)</f>
        <v>15.883333333333333</v>
      </c>
      <c r="P4" s="6">
        <f>ROUND(96*LOG10(O4),0)</f>
        <v>115</v>
      </c>
      <c r="Q4" s="4">
        <f t="shared" ref="Q4:Q27" si="8">ROUND(10^(P4/96),1)</f>
        <v>15.8</v>
      </c>
      <c r="R4" s="3">
        <f t="shared" ref="R4:R27" si="9">1/(1/B4-1/Q4)</f>
        <v>24.014992025518328</v>
      </c>
      <c r="S4" s="1">
        <f>ROUND(96*LOG10(R4),0)</f>
        <v>133</v>
      </c>
      <c r="T4" s="4">
        <f>ROUND(10^(S4/96),1)</f>
        <v>24.3</v>
      </c>
      <c r="U4" s="3">
        <f>1/(1/T4+1/Q4)</f>
        <v>9.5745635910224447</v>
      </c>
      <c r="V4" s="2">
        <f>U4/(U4+B4)</f>
        <v>0.50116630748486157</v>
      </c>
    </row>
    <row r="5" spans="1:22" x14ac:dyDescent="0.25">
      <c r="B5" s="3">
        <v>9.5299999999999994</v>
      </c>
      <c r="C5" s="3">
        <f t="shared" si="0"/>
        <v>23.146326836581704</v>
      </c>
      <c r="D5" s="4">
        <v>16.2</v>
      </c>
      <c r="E5" s="3">
        <f t="shared" si="1"/>
        <v>6.000233190827827</v>
      </c>
      <c r="F5" s="2">
        <f t="shared" si="2"/>
        <v>0.20586419753086421</v>
      </c>
      <c r="G5" s="2">
        <f t="shared" si="3"/>
        <v>4.8575712143928031</v>
      </c>
      <c r="H5" s="3">
        <f t="shared" ref="H5:H27" si="10">$G$3/G5</f>
        <v>1.029320987654321</v>
      </c>
      <c r="I5" s="4">
        <v>23.2</v>
      </c>
      <c r="J5" s="2">
        <f t="shared" si="4"/>
        <v>0.20548579703509279</v>
      </c>
      <c r="K5" s="5">
        <f t="shared" si="5"/>
        <v>4.866516393973547</v>
      </c>
      <c r="L5" s="3">
        <f t="shared" si="6"/>
        <v>9.5390862944162436</v>
      </c>
      <c r="M5" s="5">
        <f t="shared" si="7"/>
        <v>0.50023824671711992</v>
      </c>
      <c r="O5" s="4">
        <f t="shared" ref="O5:O27" si="11">B5/(1-2*$F$3)</f>
        <v>15.883333333333333</v>
      </c>
      <c r="P5" s="6">
        <f t="shared" ref="P5:P27" si="12">ROUND(96*LOG10(O5),0)</f>
        <v>115</v>
      </c>
      <c r="Q5" s="4">
        <f t="shared" si="8"/>
        <v>15.8</v>
      </c>
      <c r="R5" s="3">
        <f t="shared" si="9"/>
        <v>24.014992025518328</v>
      </c>
      <c r="S5" s="1">
        <f t="shared" ref="S5:S27" si="13">ROUND(96*LOG10(R5),0)</f>
        <v>133</v>
      </c>
      <c r="T5" s="4">
        <f t="shared" ref="T5:T27" si="14">ROUND(10^(S5/96),1)</f>
        <v>24.3</v>
      </c>
      <c r="U5" s="3">
        <f t="shared" ref="U5:U27" si="15">1/(1/T5+1/Q5)</f>
        <v>9.5745635910224447</v>
      </c>
      <c r="V5" s="2">
        <f t="shared" ref="V5:V27" si="16">U5/(U5+B5)</f>
        <v>0.50116630748486157</v>
      </c>
    </row>
    <row r="6" spans="1:22" x14ac:dyDescent="0.25">
      <c r="B6" s="3">
        <v>9.76</v>
      </c>
      <c r="C6" s="3">
        <f t="shared" si="0"/>
        <v>24.551552795031057</v>
      </c>
      <c r="D6" s="4">
        <v>16.2</v>
      </c>
      <c r="E6" s="3">
        <f t="shared" si="1"/>
        <v>6.0906009244992294</v>
      </c>
      <c r="F6" s="2">
        <f t="shared" si="2"/>
        <v>0.19876543209876543</v>
      </c>
      <c r="G6" s="2">
        <f t="shared" si="3"/>
        <v>5.0310559006211184</v>
      </c>
      <c r="H6" s="3">
        <f t="shared" si="10"/>
        <v>0.99382716049382713</v>
      </c>
      <c r="I6" s="4">
        <v>24.3</v>
      </c>
      <c r="J6" s="2">
        <f t="shared" si="4"/>
        <v>0.2004106776180698</v>
      </c>
      <c r="K6" s="5">
        <f t="shared" si="5"/>
        <v>4.9897540983606561</v>
      </c>
      <c r="L6" s="3">
        <f t="shared" si="6"/>
        <v>9.7199999999999989</v>
      </c>
      <c r="M6" s="5">
        <f t="shared" si="7"/>
        <v>0.49897330595482547</v>
      </c>
      <c r="O6" s="4">
        <f t="shared" si="11"/>
        <v>16.266666666666666</v>
      </c>
      <c r="P6" s="6">
        <f t="shared" si="12"/>
        <v>116</v>
      </c>
      <c r="Q6" s="4">
        <f t="shared" si="8"/>
        <v>16.2</v>
      </c>
      <c r="R6" s="3">
        <f t="shared" si="9"/>
        <v>24.551552795031057</v>
      </c>
      <c r="S6" s="1">
        <f t="shared" si="13"/>
        <v>133</v>
      </c>
      <c r="T6" s="4">
        <f t="shared" si="14"/>
        <v>24.3</v>
      </c>
      <c r="U6" s="3">
        <f t="shared" si="15"/>
        <v>9.7199999999999989</v>
      </c>
      <c r="V6" s="2">
        <f t="shared" si="16"/>
        <v>0.49897330595482547</v>
      </c>
    </row>
    <row r="7" spans="1:22" x14ac:dyDescent="0.25">
      <c r="B7" s="3">
        <v>9.76</v>
      </c>
      <c r="C7" s="3">
        <f t="shared" si="0"/>
        <v>23.893175074183976</v>
      </c>
      <c r="D7" s="4">
        <v>16.5</v>
      </c>
      <c r="E7" s="3">
        <f t="shared" si="1"/>
        <v>6.132520944402132</v>
      </c>
      <c r="F7" s="2">
        <f t="shared" si="2"/>
        <v>0.20424242424242425</v>
      </c>
      <c r="G7" s="2">
        <f t="shared" si="3"/>
        <v>4.896142433234421</v>
      </c>
      <c r="H7" s="3">
        <f t="shared" si="10"/>
        <v>1.0212121212121212</v>
      </c>
      <c r="I7" s="4">
        <v>23.7</v>
      </c>
      <c r="J7" s="2">
        <f t="shared" si="4"/>
        <v>0.20556495898657395</v>
      </c>
      <c r="K7" s="5">
        <f t="shared" si="5"/>
        <v>4.8646423248882265</v>
      </c>
      <c r="L7" s="3">
        <f t="shared" si="6"/>
        <v>9.7276119402985071</v>
      </c>
      <c r="M7" s="5">
        <f t="shared" si="7"/>
        <v>0.49916900901452893</v>
      </c>
      <c r="O7" s="4">
        <f t="shared" si="11"/>
        <v>16.266666666666666</v>
      </c>
      <c r="P7" s="6">
        <f t="shared" si="12"/>
        <v>116</v>
      </c>
      <c r="Q7" s="4">
        <f t="shared" si="8"/>
        <v>16.2</v>
      </c>
      <c r="R7" s="3">
        <f t="shared" si="9"/>
        <v>24.551552795031057</v>
      </c>
      <c r="S7" s="1">
        <f t="shared" si="13"/>
        <v>133</v>
      </c>
      <c r="T7" s="4">
        <f t="shared" si="14"/>
        <v>24.3</v>
      </c>
      <c r="U7" s="3">
        <f t="shared" si="15"/>
        <v>9.7199999999999989</v>
      </c>
      <c r="V7" s="2">
        <f t="shared" si="16"/>
        <v>0.49897330595482547</v>
      </c>
    </row>
    <row r="8" spans="1:22" x14ac:dyDescent="0.25">
      <c r="B8" s="4">
        <v>10</v>
      </c>
      <c r="C8" s="3">
        <f t="shared" si="0"/>
        <v>25.384615384615383</v>
      </c>
      <c r="D8" s="4">
        <v>16.5</v>
      </c>
      <c r="E8" s="3">
        <f t="shared" si="1"/>
        <v>6.2264150943396226</v>
      </c>
      <c r="F8" s="2">
        <f t="shared" si="2"/>
        <v>0.19696969696969699</v>
      </c>
      <c r="G8" s="2">
        <f t="shared" si="3"/>
        <v>5.0769230769230766</v>
      </c>
      <c r="H8" s="3">
        <f t="shared" si="10"/>
        <v>0.98484848484848486</v>
      </c>
      <c r="I8" s="4">
        <v>25.5</v>
      </c>
      <c r="J8" s="2">
        <f>E8/(E8+I8)</f>
        <v>0.19625334522747548</v>
      </c>
      <c r="K8" s="5">
        <f>1/J8</f>
        <v>5.0954545454545448</v>
      </c>
      <c r="L8" s="3">
        <f>1/(1/I8+1/D8)</f>
        <v>10.017857142857142</v>
      </c>
      <c r="M8" s="5">
        <f t="shared" si="7"/>
        <v>0.50044603033006241</v>
      </c>
      <c r="O8" s="4">
        <f t="shared" si="11"/>
        <v>16.666666666666668</v>
      </c>
      <c r="P8" s="6">
        <f t="shared" si="12"/>
        <v>117</v>
      </c>
      <c r="Q8" s="4">
        <f t="shared" si="8"/>
        <v>16.5</v>
      </c>
      <c r="R8" s="3">
        <f t="shared" si="9"/>
        <v>25.384615384615383</v>
      </c>
      <c r="S8" s="1">
        <f t="shared" si="13"/>
        <v>135</v>
      </c>
      <c r="T8" s="4">
        <f t="shared" si="14"/>
        <v>25.5</v>
      </c>
      <c r="U8" s="3">
        <f t="shared" si="15"/>
        <v>10.017857142857142</v>
      </c>
      <c r="V8" s="2">
        <f t="shared" si="16"/>
        <v>0.50044603033006241</v>
      </c>
    </row>
    <row r="9" spans="1:22" x14ac:dyDescent="0.25">
      <c r="B9" s="4">
        <v>10</v>
      </c>
      <c r="C9" s="3">
        <f t="shared" si="0"/>
        <v>24.492753623188406</v>
      </c>
      <c r="D9" s="4">
        <v>16.899999999999999</v>
      </c>
      <c r="E9" s="3">
        <f t="shared" si="1"/>
        <v>6.2825278810408918</v>
      </c>
      <c r="F9" s="2">
        <f t="shared" si="2"/>
        <v>0.20414201183431951</v>
      </c>
      <c r="G9" s="2">
        <f t="shared" si="3"/>
        <v>4.8985507246376816</v>
      </c>
      <c r="H9" s="3">
        <f t="shared" si="10"/>
        <v>1.0207100591715976</v>
      </c>
      <c r="I9" s="4">
        <v>24.4</v>
      </c>
      <c r="J9" s="2">
        <f t="shared" ref="J9:J27" si="17">E9/(E9+I9)</f>
        <v>0.20475913540757973</v>
      </c>
      <c r="K9" s="5">
        <f t="shared" ref="K9:K27" si="18">1/J9</f>
        <v>4.8837869822485205</v>
      </c>
      <c r="L9" s="3">
        <f t="shared" ref="L9:L27" si="19">1/(1/I9+1/D9)</f>
        <v>9.9845036319612568</v>
      </c>
      <c r="M9" s="5">
        <f>L9/(L9+B9)</f>
        <v>0.49961229039449445</v>
      </c>
      <c r="O9" s="4">
        <f t="shared" si="11"/>
        <v>16.666666666666668</v>
      </c>
      <c r="P9" s="6">
        <f t="shared" si="12"/>
        <v>117</v>
      </c>
      <c r="Q9" s="4">
        <f t="shared" si="8"/>
        <v>16.5</v>
      </c>
      <c r="R9" s="3">
        <f t="shared" si="9"/>
        <v>25.384615384615383</v>
      </c>
      <c r="S9" s="1">
        <f t="shared" si="13"/>
        <v>135</v>
      </c>
      <c r="T9" s="4">
        <f t="shared" si="14"/>
        <v>25.5</v>
      </c>
      <c r="U9" s="3">
        <f t="shared" si="15"/>
        <v>10.017857142857142</v>
      </c>
      <c r="V9" s="2">
        <f t="shared" si="16"/>
        <v>0.50044603033006241</v>
      </c>
    </row>
    <row r="10" spans="1:22" x14ac:dyDescent="0.25">
      <c r="B10" s="4">
        <v>10.199999999999999</v>
      </c>
      <c r="C10" s="3">
        <f t="shared" si="0"/>
        <v>25.728358208955218</v>
      </c>
      <c r="D10" s="4">
        <v>16.899999999999999</v>
      </c>
      <c r="E10" s="3">
        <f t="shared" si="1"/>
        <v>6.3608856088560879</v>
      </c>
      <c r="F10" s="2">
        <f t="shared" si="2"/>
        <v>0.19822485207100593</v>
      </c>
      <c r="G10" s="2">
        <f t="shared" si="3"/>
        <v>5.044776119402985</v>
      </c>
      <c r="H10" s="3">
        <f t="shared" si="10"/>
        <v>0.99112426035502965</v>
      </c>
      <c r="I10" s="4">
        <v>25.5</v>
      </c>
      <c r="J10" s="2">
        <f t="shared" si="17"/>
        <v>0.19964559952746602</v>
      </c>
      <c r="K10" s="5">
        <f t="shared" si="18"/>
        <v>5.0088757396449708</v>
      </c>
      <c r="L10" s="3">
        <f t="shared" si="19"/>
        <v>10.163915094339623</v>
      </c>
      <c r="M10" s="5">
        <f t="shared" ref="M10:M27" si="20">L10/(L10+B10)</f>
        <v>0.49911399881866508</v>
      </c>
      <c r="O10" s="4">
        <f t="shared" si="11"/>
        <v>17</v>
      </c>
      <c r="P10" s="6">
        <f t="shared" si="12"/>
        <v>118</v>
      </c>
      <c r="Q10" s="4">
        <f t="shared" si="8"/>
        <v>16.899999999999999</v>
      </c>
      <c r="R10" s="3">
        <f t="shared" si="9"/>
        <v>25.728358208955218</v>
      </c>
      <c r="S10" s="1">
        <f t="shared" si="13"/>
        <v>135</v>
      </c>
      <c r="T10" s="4">
        <f t="shared" si="14"/>
        <v>25.5</v>
      </c>
      <c r="U10" s="3">
        <f t="shared" si="15"/>
        <v>10.163915094339623</v>
      </c>
      <c r="V10" s="2">
        <f t="shared" si="16"/>
        <v>0.49911399881866508</v>
      </c>
    </row>
    <row r="11" spans="1:22" x14ac:dyDescent="0.25">
      <c r="B11" s="4">
        <v>10.199999999999999</v>
      </c>
      <c r="C11" s="3">
        <f t="shared" si="0"/>
        <v>24.649999999999995</v>
      </c>
      <c r="D11" s="4">
        <v>17.399999999999999</v>
      </c>
      <c r="E11" s="3">
        <f t="shared" si="1"/>
        <v>6.4304347826086943</v>
      </c>
      <c r="F11" s="2">
        <f t="shared" si="2"/>
        <v>0.20689655172413793</v>
      </c>
      <c r="G11" s="2">
        <f t="shared" si="3"/>
        <v>4.833333333333333</v>
      </c>
      <c r="H11" s="3">
        <f t="shared" si="10"/>
        <v>1.0344827586206897</v>
      </c>
      <c r="I11" s="4">
        <v>25.5</v>
      </c>
      <c r="J11" s="2">
        <f t="shared" si="17"/>
        <v>0.20138888888888887</v>
      </c>
      <c r="K11" s="5">
        <f t="shared" si="18"/>
        <v>4.9655172413793105</v>
      </c>
      <c r="L11" s="3">
        <f t="shared" si="19"/>
        <v>10.342657342657342</v>
      </c>
      <c r="M11" s="5">
        <f t="shared" si="20"/>
        <v>0.50347222222222221</v>
      </c>
      <c r="O11" s="4">
        <f t="shared" si="11"/>
        <v>17</v>
      </c>
      <c r="P11" s="6">
        <f t="shared" si="12"/>
        <v>118</v>
      </c>
      <c r="Q11" s="4">
        <f t="shared" si="8"/>
        <v>16.899999999999999</v>
      </c>
      <c r="R11" s="3">
        <f t="shared" si="9"/>
        <v>25.728358208955218</v>
      </c>
      <c r="S11" s="1">
        <f t="shared" si="13"/>
        <v>135</v>
      </c>
      <c r="T11" s="4">
        <f t="shared" si="14"/>
        <v>25.5</v>
      </c>
      <c r="U11" s="3">
        <f t="shared" si="15"/>
        <v>10.163915094339623</v>
      </c>
      <c r="V11" s="2">
        <f t="shared" si="16"/>
        <v>0.49911399881866508</v>
      </c>
    </row>
    <row r="12" spans="1:22" x14ac:dyDescent="0.25">
      <c r="B12" s="4">
        <v>10.5</v>
      </c>
      <c r="C12" s="3">
        <f t="shared" si="0"/>
        <v>26.478260869565226</v>
      </c>
      <c r="D12" s="4">
        <v>17.399999999999999</v>
      </c>
      <c r="E12" s="3">
        <f t="shared" si="1"/>
        <v>6.5483870967741931</v>
      </c>
      <c r="F12" s="2">
        <f t="shared" si="2"/>
        <v>0.19827586206896547</v>
      </c>
      <c r="G12" s="2">
        <f t="shared" si="3"/>
        <v>5.0434782608695663</v>
      </c>
      <c r="H12" s="3">
        <f t="shared" si="10"/>
        <v>0.9913793103448274</v>
      </c>
      <c r="I12" s="4">
        <v>26.7</v>
      </c>
      <c r="J12" s="2">
        <f t="shared" si="17"/>
        <v>0.19695352672940716</v>
      </c>
      <c r="K12" s="5">
        <f t="shared" si="18"/>
        <v>5.0773399014778331</v>
      </c>
      <c r="L12" s="3">
        <f t="shared" si="19"/>
        <v>10.534693877551019</v>
      </c>
      <c r="M12" s="5">
        <f t="shared" si="20"/>
        <v>0.50082468225477828</v>
      </c>
      <c r="O12" s="4">
        <f t="shared" si="11"/>
        <v>17.5</v>
      </c>
      <c r="P12" s="6">
        <f t="shared" si="12"/>
        <v>119</v>
      </c>
      <c r="Q12" s="4">
        <f t="shared" si="8"/>
        <v>17.399999999999999</v>
      </c>
      <c r="R12" s="3">
        <f t="shared" si="9"/>
        <v>26.478260869565226</v>
      </c>
      <c r="S12" s="1">
        <f t="shared" si="13"/>
        <v>137</v>
      </c>
      <c r="T12" s="4">
        <f t="shared" si="14"/>
        <v>26.7</v>
      </c>
      <c r="U12" s="3">
        <f t="shared" si="15"/>
        <v>10.534693877551019</v>
      </c>
      <c r="V12" s="2">
        <f t="shared" si="16"/>
        <v>0.50082468225477828</v>
      </c>
    </row>
    <row r="13" spans="1:22" x14ac:dyDescent="0.25">
      <c r="B13" s="4">
        <v>10.5</v>
      </c>
      <c r="C13" s="3">
        <f t="shared" si="0"/>
        <v>25.602739726027401</v>
      </c>
      <c r="D13" s="4">
        <v>17.8</v>
      </c>
      <c r="E13" s="3">
        <f t="shared" si="1"/>
        <v>6.6042402826855131</v>
      </c>
      <c r="F13" s="2">
        <f t="shared" si="2"/>
        <v>0.20505617977528087</v>
      </c>
      <c r="G13" s="2">
        <f t="shared" si="3"/>
        <v>4.8767123287671241</v>
      </c>
      <c r="H13" s="3">
        <f t="shared" si="10"/>
        <v>1.0252808988764044</v>
      </c>
      <c r="I13" s="4">
        <v>25.5</v>
      </c>
      <c r="J13" s="2">
        <f t="shared" si="17"/>
        <v>0.20571239887733206</v>
      </c>
      <c r="K13" s="5">
        <f t="shared" si="18"/>
        <v>4.8611556982343487</v>
      </c>
      <c r="L13" s="3">
        <f t="shared" si="19"/>
        <v>10.482678983833718</v>
      </c>
      <c r="M13" s="5">
        <f t="shared" si="20"/>
        <v>0.49958725441637775</v>
      </c>
      <c r="O13" s="4">
        <f t="shared" si="11"/>
        <v>17.5</v>
      </c>
      <c r="P13" s="6">
        <f t="shared" si="12"/>
        <v>119</v>
      </c>
      <c r="Q13" s="4">
        <f t="shared" si="8"/>
        <v>17.399999999999999</v>
      </c>
      <c r="R13" s="3">
        <f t="shared" si="9"/>
        <v>26.478260869565226</v>
      </c>
      <c r="S13" s="1">
        <f t="shared" si="13"/>
        <v>137</v>
      </c>
      <c r="T13" s="4">
        <f t="shared" si="14"/>
        <v>26.7</v>
      </c>
      <c r="U13" s="3">
        <f t="shared" si="15"/>
        <v>10.534693877551019</v>
      </c>
      <c r="V13" s="2">
        <f t="shared" si="16"/>
        <v>0.50082468225477828</v>
      </c>
    </row>
    <row r="14" spans="1:22" x14ac:dyDescent="0.25">
      <c r="A14" s="21" t="s">
        <v>12</v>
      </c>
      <c r="B14" s="8">
        <v>10.7</v>
      </c>
      <c r="C14" s="9">
        <f t="shared" si="0"/>
        <v>26.825352112676047</v>
      </c>
      <c r="D14" s="8">
        <v>17.8</v>
      </c>
      <c r="E14" s="9">
        <f t="shared" si="1"/>
        <v>6.6828070175438592</v>
      </c>
      <c r="F14" s="10">
        <f t="shared" si="2"/>
        <v>0.19943820224719105</v>
      </c>
      <c r="G14" s="10">
        <f t="shared" si="3"/>
        <v>5.0140845070422522</v>
      </c>
      <c r="H14" s="9">
        <f t="shared" si="10"/>
        <v>0.99719101123595533</v>
      </c>
      <c r="I14" s="8">
        <v>26.7</v>
      </c>
      <c r="J14" s="10">
        <f t="shared" si="17"/>
        <v>0.20018709073900839</v>
      </c>
      <c r="K14" s="11">
        <f t="shared" si="18"/>
        <v>4.9953271028037394</v>
      </c>
      <c r="L14" s="9">
        <f t="shared" si="19"/>
        <v>10.68</v>
      </c>
      <c r="M14" s="11">
        <f t="shared" si="20"/>
        <v>0.49953227315247895</v>
      </c>
      <c r="N14" s="7"/>
      <c r="O14" s="8">
        <f t="shared" si="11"/>
        <v>17.833333333333332</v>
      </c>
      <c r="P14" s="12">
        <f t="shared" si="12"/>
        <v>120</v>
      </c>
      <c r="Q14" s="8">
        <f t="shared" si="8"/>
        <v>17.8</v>
      </c>
      <c r="R14" s="9">
        <f t="shared" si="9"/>
        <v>26.825352112676047</v>
      </c>
      <c r="S14" s="13">
        <f t="shared" si="13"/>
        <v>137</v>
      </c>
      <c r="T14" s="8">
        <f t="shared" si="14"/>
        <v>26.7</v>
      </c>
      <c r="U14" s="9">
        <f t="shared" si="15"/>
        <v>10.68</v>
      </c>
      <c r="V14" s="10">
        <f t="shared" si="16"/>
        <v>0.49953227315247895</v>
      </c>
    </row>
    <row r="15" spans="1:22" x14ac:dyDescent="0.25">
      <c r="B15" s="4">
        <v>10.7</v>
      </c>
      <c r="C15" s="3">
        <f t="shared" si="0"/>
        <v>25.965333333333326</v>
      </c>
      <c r="D15" s="4">
        <v>18.2</v>
      </c>
      <c r="E15" s="3">
        <f t="shared" si="1"/>
        <v>6.7384083044982699</v>
      </c>
      <c r="F15" s="2">
        <f t="shared" si="2"/>
        <v>0.20604395604395609</v>
      </c>
      <c r="G15" s="2">
        <f t="shared" si="3"/>
        <v>4.8533333333333326</v>
      </c>
      <c r="H15" s="3">
        <f t="shared" si="10"/>
        <v>1.0302197802197803</v>
      </c>
      <c r="I15" s="4">
        <v>26.1</v>
      </c>
      <c r="J15" s="2">
        <f t="shared" si="17"/>
        <v>0.20519899265565891</v>
      </c>
      <c r="K15" s="5">
        <f t="shared" si="18"/>
        <v>4.8733182705145328</v>
      </c>
      <c r="L15" s="3">
        <f t="shared" si="19"/>
        <v>10.722799097065463</v>
      </c>
      <c r="M15" s="5">
        <f t="shared" si="20"/>
        <v>0.50053212227221477</v>
      </c>
      <c r="O15" s="4">
        <f t="shared" si="11"/>
        <v>17.833333333333332</v>
      </c>
      <c r="P15" s="6">
        <f t="shared" si="12"/>
        <v>120</v>
      </c>
      <c r="Q15" s="4">
        <f t="shared" si="8"/>
        <v>17.8</v>
      </c>
      <c r="R15" s="3">
        <f t="shared" si="9"/>
        <v>26.825352112676047</v>
      </c>
      <c r="S15" s="1">
        <f t="shared" si="13"/>
        <v>137</v>
      </c>
      <c r="T15" s="4">
        <f t="shared" si="14"/>
        <v>26.7</v>
      </c>
      <c r="U15" s="3">
        <f t="shared" si="15"/>
        <v>10.68</v>
      </c>
      <c r="V15" s="2">
        <f t="shared" si="16"/>
        <v>0.49953227315247895</v>
      </c>
    </row>
    <row r="16" spans="1:22" x14ac:dyDescent="0.25">
      <c r="B16" s="4">
        <v>11</v>
      </c>
      <c r="C16" s="3">
        <f t="shared" si="0"/>
        <v>27.805555555555554</v>
      </c>
      <c r="D16" s="4">
        <v>18.2</v>
      </c>
      <c r="E16" s="3">
        <f t="shared" si="1"/>
        <v>6.8561643835616435</v>
      </c>
      <c r="F16" s="2">
        <f t="shared" si="2"/>
        <v>0.19780219780219779</v>
      </c>
      <c r="G16" s="2">
        <f t="shared" si="3"/>
        <v>5.0555555555555554</v>
      </c>
      <c r="H16" s="3">
        <f t="shared" si="10"/>
        <v>0.98901098901098905</v>
      </c>
      <c r="I16" s="4">
        <v>28</v>
      </c>
      <c r="J16" s="2">
        <f t="shared" si="17"/>
        <v>0.19669876203576342</v>
      </c>
      <c r="K16" s="5">
        <f t="shared" si="18"/>
        <v>5.0839160839160833</v>
      </c>
      <c r="L16" s="3">
        <f t="shared" si="19"/>
        <v>11.030303030303031</v>
      </c>
      <c r="M16" s="5">
        <f t="shared" si="20"/>
        <v>0.50068775790921594</v>
      </c>
      <c r="O16" s="4">
        <f t="shared" si="11"/>
        <v>18.333333333333336</v>
      </c>
      <c r="P16" s="6">
        <f t="shared" si="12"/>
        <v>121</v>
      </c>
      <c r="Q16" s="4">
        <f t="shared" si="8"/>
        <v>18.2</v>
      </c>
      <c r="R16" s="3">
        <f t="shared" si="9"/>
        <v>27.805555555555554</v>
      </c>
      <c r="S16" s="1">
        <f t="shared" si="13"/>
        <v>139</v>
      </c>
      <c r="T16" s="4">
        <f t="shared" si="14"/>
        <v>28</v>
      </c>
      <c r="U16" s="3">
        <f t="shared" si="15"/>
        <v>11.030303030303031</v>
      </c>
      <c r="V16" s="2">
        <f t="shared" si="16"/>
        <v>0.50068775790921594</v>
      </c>
    </row>
    <row r="17" spans="2:22" x14ac:dyDescent="0.25">
      <c r="B17" s="4">
        <v>11</v>
      </c>
      <c r="C17" s="3">
        <f t="shared" si="0"/>
        <v>26.714285714285712</v>
      </c>
      <c r="D17" s="4">
        <v>18.7</v>
      </c>
      <c r="E17" s="3">
        <f t="shared" si="1"/>
        <v>6.9259259259259265</v>
      </c>
      <c r="F17" s="2">
        <f t="shared" si="2"/>
        <v>0.20588235294117649</v>
      </c>
      <c r="G17" s="2">
        <f t="shared" si="3"/>
        <v>4.8571428571428568</v>
      </c>
      <c r="H17" s="3">
        <f t="shared" si="10"/>
        <v>1.0294117647058825</v>
      </c>
      <c r="I17" s="4">
        <v>26.7</v>
      </c>
      <c r="J17" s="2">
        <f t="shared" si="17"/>
        <v>0.20596982046480891</v>
      </c>
      <c r="K17" s="5">
        <f t="shared" si="18"/>
        <v>4.8550802139037428</v>
      </c>
      <c r="L17" s="3">
        <f t="shared" si="19"/>
        <v>10.997577092511014</v>
      </c>
      <c r="M17" s="5">
        <f t="shared" si="20"/>
        <v>0.49994492785549066</v>
      </c>
      <c r="O17" s="4">
        <f t="shared" si="11"/>
        <v>18.333333333333336</v>
      </c>
      <c r="P17" s="6">
        <f t="shared" si="12"/>
        <v>121</v>
      </c>
      <c r="Q17" s="4">
        <f t="shared" si="8"/>
        <v>18.2</v>
      </c>
      <c r="R17" s="3">
        <f t="shared" si="9"/>
        <v>27.805555555555554</v>
      </c>
      <c r="S17" s="1">
        <f t="shared" si="13"/>
        <v>139</v>
      </c>
      <c r="T17" s="4">
        <f t="shared" si="14"/>
        <v>28</v>
      </c>
      <c r="U17" s="3">
        <f t="shared" si="15"/>
        <v>11.030303030303031</v>
      </c>
      <c r="V17" s="2">
        <f t="shared" si="16"/>
        <v>0.50068775790921594</v>
      </c>
    </row>
    <row r="18" spans="2:22" x14ac:dyDescent="0.25">
      <c r="B18" s="4">
        <v>11.3</v>
      </c>
      <c r="C18" s="3">
        <f t="shared" si="0"/>
        <v>28.555405405405406</v>
      </c>
      <c r="D18" s="4">
        <v>18.7</v>
      </c>
      <c r="E18" s="3">
        <f t="shared" si="1"/>
        <v>7.0436666666666667</v>
      </c>
      <c r="F18" s="2">
        <f t="shared" si="2"/>
        <v>0.19786096256684491</v>
      </c>
      <c r="G18" s="2">
        <f t="shared" si="3"/>
        <v>5.0540540540540544</v>
      </c>
      <c r="H18" s="3">
        <f t="shared" si="10"/>
        <v>0.98930481283422456</v>
      </c>
      <c r="I18" s="4">
        <v>28.7</v>
      </c>
      <c r="J18" s="2">
        <f t="shared" si="17"/>
        <v>0.19706055151961652</v>
      </c>
      <c r="K18" s="5">
        <f t="shared" si="18"/>
        <v>5.0745823671383281</v>
      </c>
      <c r="L18" s="3">
        <f t="shared" si="19"/>
        <v>11.322573839662448</v>
      </c>
      <c r="M18" s="5">
        <f t="shared" si="20"/>
        <v>0.50049892288610565</v>
      </c>
      <c r="O18" s="4">
        <f t="shared" si="11"/>
        <v>18.833333333333336</v>
      </c>
      <c r="P18" s="6">
        <f t="shared" si="12"/>
        <v>122</v>
      </c>
      <c r="Q18" s="4">
        <f t="shared" si="8"/>
        <v>18.7</v>
      </c>
      <c r="R18" s="3">
        <f t="shared" si="9"/>
        <v>28.555405405405406</v>
      </c>
      <c r="S18" s="1">
        <f t="shared" si="13"/>
        <v>140</v>
      </c>
      <c r="T18" s="4">
        <f t="shared" si="14"/>
        <v>28.7</v>
      </c>
      <c r="U18" s="3">
        <f t="shared" si="15"/>
        <v>11.322573839662448</v>
      </c>
      <c r="V18" s="2">
        <f t="shared" si="16"/>
        <v>0.50049892288610565</v>
      </c>
    </row>
    <row r="19" spans="2:22" x14ac:dyDescent="0.25">
      <c r="B19" s="4">
        <v>11.3</v>
      </c>
      <c r="C19" s="3">
        <f t="shared" si="0"/>
        <v>27.670512820512815</v>
      </c>
      <c r="D19" s="4">
        <v>19.100000000000001</v>
      </c>
      <c r="E19" s="3">
        <f t="shared" si="1"/>
        <v>7.0996710526315789</v>
      </c>
      <c r="F19" s="2">
        <f t="shared" si="2"/>
        <v>0.20418848167539269</v>
      </c>
      <c r="G19" s="2">
        <f t="shared" si="3"/>
        <v>4.8974358974358969</v>
      </c>
      <c r="H19" s="3">
        <f t="shared" si="10"/>
        <v>1.0209424083769634</v>
      </c>
      <c r="I19" s="4">
        <v>27.4</v>
      </c>
      <c r="J19" s="2">
        <f t="shared" si="17"/>
        <v>0.20578952888566826</v>
      </c>
      <c r="K19" s="5">
        <f t="shared" si="18"/>
        <v>4.8593337348839363</v>
      </c>
      <c r="L19" s="3">
        <f t="shared" si="19"/>
        <v>11.25462365591398</v>
      </c>
      <c r="M19" s="5">
        <f t="shared" si="20"/>
        <v>0.49899407889091241</v>
      </c>
      <c r="O19" s="4">
        <f t="shared" si="11"/>
        <v>18.833333333333336</v>
      </c>
      <c r="P19" s="6">
        <f t="shared" si="12"/>
        <v>122</v>
      </c>
      <c r="Q19" s="4">
        <f t="shared" si="8"/>
        <v>18.7</v>
      </c>
      <c r="R19" s="3">
        <f t="shared" si="9"/>
        <v>28.555405405405406</v>
      </c>
      <c r="S19" s="1">
        <f t="shared" si="13"/>
        <v>140</v>
      </c>
      <c r="T19" s="4">
        <f t="shared" si="14"/>
        <v>28.7</v>
      </c>
      <c r="U19" s="3">
        <f t="shared" si="15"/>
        <v>11.322573839662448</v>
      </c>
      <c r="V19" s="2">
        <f t="shared" si="16"/>
        <v>0.50049892288610565</v>
      </c>
    </row>
    <row r="20" spans="2:22" x14ac:dyDescent="0.25">
      <c r="B20" s="4">
        <v>11.5</v>
      </c>
      <c r="C20" s="3">
        <f t="shared" si="0"/>
        <v>28.901315789473681</v>
      </c>
      <c r="D20" s="4">
        <v>19.100000000000001</v>
      </c>
      <c r="E20" s="3">
        <f t="shared" si="1"/>
        <v>7.1781045751633989</v>
      </c>
      <c r="F20" s="2">
        <f t="shared" si="2"/>
        <v>0.19895287958115185</v>
      </c>
      <c r="G20" s="2">
        <f t="shared" si="3"/>
        <v>5.0263157894736841</v>
      </c>
      <c r="H20" s="3">
        <f t="shared" si="10"/>
        <v>0.99476439790575921</v>
      </c>
      <c r="I20" s="4">
        <v>28.7</v>
      </c>
      <c r="J20" s="2">
        <f t="shared" si="17"/>
        <v>0.20006922495377413</v>
      </c>
      <c r="K20" s="5">
        <f t="shared" si="18"/>
        <v>4.9982699749601638</v>
      </c>
      <c r="L20" s="3">
        <f t="shared" si="19"/>
        <v>11.467991631799164</v>
      </c>
      <c r="M20" s="5">
        <f t="shared" si="20"/>
        <v>0.49930319618898411</v>
      </c>
      <c r="O20" s="4">
        <f t="shared" si="11"/>
        <v>19.166666666666668</v>
      </c>
      <c r="P20" s="6">
        <f t="shared" si="12"/>
        <v>123</v>
      </c>
      <c r="Q20" s="4">
        <f t="shared" si="8"/>
        <v>19.100000000000001</v>
      </c>
      <c r="R20" s="3">
        <f t="shared" si="9"/>
        <v>28.901315789473681</v>
      </c>
      <c r="S20" s="1">
        <f t="shared" si="13"/>
        <v>140</v>
      </c>
      <c r="T20" s="4">
        <f t="shared" si="14"/>
        <v>28.7</v>
      </c>
      <c r="U20" s="3">
        <f t="shared" si="15"/>
        <v>11.467991631799164</v>
      </c>
      <c r="V20" s="2">
        <f t="shared" si="16"/>
        <v>0.49930319618898411</v>
      </c>
    </row>
    <row r="21" spans="2:22" x14ac:dyDescent="0.25">
      <c r="B21" s="4">
        <v>11.5</v>
      </c>
      <c r="C21" s="3">
        <f t="shared" si="0"/>
        <v>27.058823529411768</v>
      </c>
      <c r="D21" s="4">
        <v>20</v>
      </c>
      <c r="E21" s="3">
        <f t="shared" si="1"/>
        <v>7.3015873015873023</v>
      </c>
      <c r="F21" s="2">
        <f t="shared" si="2"/>
        <v>0.21249999999999999</v>
      </c>
      <c r="G21" s="2">
        <f t="shared" si="3"/>
        <v>4.7058823529411766</v>
      </c>
      <c r="H21" s="3">
        <f t="shared" si="10"/>
        <v>1.0625</v>
      </c>
      <c r="I21" s="4">
        <v>27.4</v>
      </c>
      <c r="J21" s="2">
        <f t="shared" si="17"/>
        <v>0.2104107583935596</v>
      </c>
      <c r="K21" s="5">
        <f t="shared" si="18"/>
        <v>4.7526086956521736</v>
      </c>
      <c r="L21" s="3">
        <f t="shared" si="19"/>
        <v>11.561181434599156</v>
      </c>
      <c r="M21" s="5">
        <f t="shared" si="20"/>
        <v>0.50132650260726375</v>
      </c>
      <c r="O21" s="4">
        <f t="shared" si="11"/>
        <v>19.166666666666668</v>
      </c>
      <c r="P21" s="6">
        <f t="shared" si="12"/>
        <v>123</v>
      </c>
      <c r="Q21" s="4">
        <f t="shared" si="8"/>
        <v>19.100000000000001</v>
      </c>
      <c r="R21" s="3">
        <f t="shared" si="9"/>
        <v>28.901315789473681</v>
      </c>
      <c r="S21" s="1">
        <f t="shared" si="13"/>
        <v>140</v>
      </c>
      <c r="T21" s="4">
        <f t="shared" si="14"/>
        <v>28.7</v>
      </c>
      <c r="U21" s="3">
        <f t="shared" si="15"/>
        <v>11.467991631799164</v>
      </c>
      <c r="V21" s="2">
        <f t="shared" si="16"/>
        <v>0.49930319618898411</v>
      </c>
    </row>
    <row r="22" spans="2:22" x14ac:dyDescent="0.25">
      <c r="B22" s="4">
        <v>11.8</v>
      </c>
      <c r="C22" s="3">
        <f t="shared" si="0"/>
        <v>30.873972602739723</v>
      </c>
      <c r="D22" s="4">
        <v>19.100000000000001</v>
      </c>
      <c r="E22" s="3">
        <f t="shared" si="1"/>
        <v>7.2938511326860844</v>
      </c>
      <c r="F22" s="2">
        <f t="shared" si="2"/>
        <v>0.19109947643979061</v>
      </c>
      <c r="G22" s="2">
        <f t="shared" si="3"/>
        <v>5.2328767123287658</v>
      </c>
      <c r="H22" s="3">
        <f t="shared" si="10"/>
        <v>0.95549738219895308</v>
      </c>
      <c r="I22" s="4">
        <v>30.9</v>
      </c>
      <c r="J22" s="2">
        <f t="shared" si="17"/>
        <v>0.19096925071386811</v>
      </c>
      <c r="K22" s="5">
        <f t="shared" si="18"/>
        <v>5.2364451149170286</v>
      </c>
      <c r="L22" s="3">
        <f t="shared" si="19"/>
        <v>11.803799999999999</v>
      </c>
      <c r="M22" s="5">
        <f t="shared" si="20"/>
        <v>0.50008049551343425</v>
      </c>
      <c r="O22" s="4">
        <f t="shared" si="11"/>
        <v>19.666666666666668</v>
      </c>
      <c r="P22" s="6">
        <f t="shared" si="12"/>
        <v>124</v>
      </c>
      <c r="Q22" s="4">
        <f t="shared" si="8"/>
        <v>19.600000000000001</v>
      </c>
      <c r="R22" s="3">
        <f t="shared" si="9"/>
        <v>29.651282051282049</v>
      </c>
      <c r="S22" s="1">
        <f t="shared" si="13"/>
        <v>141</v>
      </c>
      <c r="T22" s="4">
        <f t="shared" si="14"/>
        <v>29.4</v>
      </c>
      <c r="U22" s="3">
        <f t="shared" si="15"/>
        <v>11.76</v>
      </c>
      <c r="V22" s="2">
        <f t="shared" si="16"/>
        <v>0.49915110356536496</v>
      </c>
    </row>
    <row r="23" spans="2:22" x14ac:dyDescent="0.25">
      <c r="B23" s="4">
        <v>11.8</v>
      </c>
      <c r="C23" s="3">
        <f t="shared" si="0"/>
        <v>28.780487804878053</v>
      </c>
      <c r="D23" s="4">
        <v>20</v>
      </c>
      <c r="E23" s="3">
        <f t="shared" si="1"/>
        <v>7.4213836477987432</v>
      </c>
      <c r="F23" s="2">
        <f t="shared" si="2"/>
        <v>0.20499999999999999</v>
      </c>
      <c r="G23" s="2">
        <f t="shared" si="3"/>
        <v>4.8780487804878048</v>
      </c>
      <c r="H23" s="3">
        <f t="shared" si="10"/>
        <v>1.0250000000000001</v>
      </c>
      <c r="I23" s="4">
        <v>28.7</v>
      </c>
      <c r="J23" s="2">
        <f t="shared" si="17"/>
        <v>0.20545679313286788</v>
      </c>
      <c r="K23" s="5">
        <f t="shared" si="18"/>
        <v>4.8672033898305083</v>
      </c>
      <c r="L23" s="3">
        <f t="shared" si="19"/>
        <v>11.786447638603695</v>
      </c>
      <c r="M23" s="5">
        <f t="shared" si="20"/>
        <v>0.49971270872146678</v>
      </c>
      <c r="O23" s="4">
        <f t="shared" si="11"/>
        <v>19.666666666666668</v>
      </c>
      <c r="P23" s="6">
        <f t="shared" si="12"/>
        <v>124</v>
      </c>
      <c r="Q23" s="4">
        <f t="shared" si="8"/>
        <v>19.600000000000001</v>
      </c>
      <c r="R23" s="3">
        <f t="shared" si="9"/>
        <v>29.651282051282049</v>
      </c>
      <c r="S23" s="1">
        <f t="shared" si="13"/>
        <v>141</v>
      </c>
      <c r="T23" s="4">
        <f t="shared" si="14"/>
        <v>29.4</v>
      </c>
      <c r="U23" s="3">
        <f t="shared" si="15"/>
        <v>11.76</v>
      </c>
      <c r="V23" s="2">
        <f t="shared" si="16"/>
        <v>0.49915110356536496</v>
      </c>
    </row>
    <row r="24" spans="2:22" x14ac:dyDescent="0.25">
      <c r="B24" s="4">
        <v>12.1</v>
      </c>
      <c r="C24" s="3">
        <f t="shared" si="0"/>
        <v>30.632911392405063</v>
      </c>
      <c r="D24" s="4">
        <v>20</v>
      </c>
      <c r="E24" s="3">
        <f t="shared" si="1"/>
        <v>7.5389408099688477</v>
      </c>
      <c r="F24" s="2">
        <f t="shared" si="2"/>
        <v>0.19750000000000001</v>
      </c>
      <c r="G24" s="2">
        <f t="shared" si="3"/>
        <v>5.0632911392405058</v>
      </c>
      <c r="H24" s="3">
        <f t="shared" si="10"/>
        <v>0.98750000000000016</v>
      </c>
      <c r="I24" s="4">
        <v>30.9</v>
      </c>
      <c r="J24" s="2">
        <f t="shared" si="17"/>
        <v>0.19612769371661981</v>
      </c>
      <c r="K24" s="5">
        <f t="shared" si="18"/>
        <v>5.098719008264462</v>
      </c>
      <c r="L24" s="3">
        <f t="shared" si="19"/>
        <v>12.141453831041256</v>
      </c>
      <c r="M24" s="5">
        <f t="shared" si="20"/>
        <v>0.50085501949120259</v>
      </c>
      <c r="O24" s="4">
        <f t="shared" si="11"/>
        <v>20.166666666666668</v>
      </c>
      <c r="P24" s="6">
        <f t="shared" si="12"/>
        <v>125</v>
      </c>
      <c r="Q24" s="4">
        <f t="shared" si="8"/>
        <v>20</v>
      </c>
      <c r="R24" s="3">
        <f t="shared" si="9"/>
        <v>30.632911392405063</v>
      </c>
      <c r="S24" s="1">
        <f t="shared" si="13"/>
        <v>143</v>
      </c>
      <c r="T24" s="4">
        <f t="shared" si="14"/>
        <v>30.9</v>
      </c>
      <c r="U24" s="3">
        <f t="shared" si="15"/>
        <v>12.141453831041256</v>
      </c>
      <c r="V24" s="2">
        <f t="shared" si="16"/>
        <v>0.50085501949120259</v>
      </c>
    </row>
    <row r="25" spans="2:22" x14ac:dyDescent="0.25">
      <c r="B25" s="4">
        <v>12.1</v>
      </c>
      <c r="C25" s="3">
        <f t="shared" si="0"/>
        <v>29.529761904761905</v>
      </c>
      <c r="D25" s="4">
        <v>20.5</v>
      </c>
      <c r="E25" s="3">
        <f t="shared" si="1"/>
        <v>7.6088957055214728</v>
      </c>
      <c r="F25" s="2">
        <f t="shared" si="2"/>
        <v>0.20487804878048782</v>
      </c>
      <c r="G25" s="2">
        <f t="shared" si="3"/>
        <v>4.8809523809523805</v>
      </c>
      <c r="H25" s="3">
        <f t="shared" si="10"/>
        <v>1.024390243902439</v>
      </c>
      <c r="I25" s="4">
        <v>29.4</v>
      </c>
      <c r="J25" s="2">
        <f t="shared" si="17"/>
        <v>0.20559639947285102</v>
      </c>
      <c r="K25" s="5">
        <f t="shared" si="18"/>
        <v>4.863898407579117</v>
      </c>
      <c r="L25" s="3">
        <f t="shared" si="19"/>
        <v>12.07815631262525</v>
      </c>
      <c r="M25" s="5">
        <f t="shared" si="20"/>
        <v>0.49954827640510907</v>
      </c>
      <c r="O25" s="4">
        <f t="shared" si="11"/>
        <v>20.166666666666668</v>
      </c>
      <c r="P25" s="6">
        <f t="shared" si="12"/>
        <v>125</v>
      </c>
      <c r="Q25" s="4">
        <f t="shared" si="8"/>
        <v>20</v>
      </c>
      <c r="R25" s="3">
        <f t="shared" si="9"/>
        <v>30.632911392405063</v>
      </c>
      <c r="S25" s="1">
        <f t="shared" si="13"/>
        <v>143</v>
      </c>
      <c r="T25" s="4">
        <f t="shared" si="14"/>
        <v>30.9</v>
      </c>
      <c r="U25" s="3">
        <f t="shared" si="15"/>
        <v>12.141453831041256</v>
      </c>
      <c r="V25" s="2">
        <f t="shared" si="16"/>
        <v>0.50085501949120259</v>
      </c>
    </row>
    <row r="26" spans="2:22" x14ac:dyDescent="0.25">
      <c r="B26" s="4">
        <v>12.4</v>
      </c>
      <c r="C26" s="3">
        <f t="shared" si="0"/>
        <v>31.382716049382719</v>
      </c>
      <c r="D26" s="4">
        <v>20.5</v>
      </c>
      <c r="E26" s="3">
        <f t="shared" si="1"/>
        <v>7.7264437689969609</v>
      </c>
      <c r="F26" s="2">
        <f t="shared" si="2"/>
        <v>0.19756097560975608</v>
      </c>
      <c r="G26" s="2">
        <f t="shared" si="3"/>
        <v>5.0617283950617287</v>
      </c>
      <c r="H26" s="3">
        <f t="shared" si="10"/>
        <v>0.98780487804878048</v>
      </c>
      <c r="I26" s="4">
        <v>31.6</v>
      </c>
      <c r="J26" s="2">
        <f t="shared" si="17"/>
        <v>0.19646942434922404</v>
      </c>
      <c r="K26" s="5">
        <f t="shared" si="18"/>
        <v>5.089850511408339</v>
      </c>
      <c r="L26" s="3">
        <f t="shared" si="19"/>
        <v>12.433781190019195</v>
      </c>
      <c r="M26" s="5">
        <f t="shared" si="20"/>
        <v>0.5006801459222161</v>
      </c>
      <c r="O26" s="4">
        <f t="shared" si="11"/>
        <v>20.666666666666668</v>
      </c>
      <c r="P26" s="6">
        <f t="shared" si="12"/>
        <v>126</v>
      </c>
      <c r="Q26" s="4">
        <f t="shared" si="8"/>
        <v>20.5</v>
      </c>
      <c r="R26" s="3">
        <f t="shared" si="9"/>
        <v>31.382716049382719</v>
      </c>
      <c r="S26" s="1">
        <f t="shared" si="13"/>
        <v>144</v>
      </c>
      <c r="T26" s="4">
        <f t="shared" si="14"/>
        <v>31.6</v>
      </c>
      <c r="U26" s="3">
        <f t="shared" si="15"/>
        <v>12.433781190019195</v>
      </c>
      <c r="V26" s="2">
        <f t="shared" si="16"/>
        <v>0.5006801459222161</v>
      </c>
    </row>
    <row r="27" spans="2:22" x14ac:dyDescent="0.25">
      <c r="B27" s="4">
        <v>12.4</v>
      </c>
      <c r="C27" s="3">
        <f t="shared" si="0"/>
        <v>30.279069767441861</v>
      </c>
      <c r="D27" s="4">
        <v>21</v>
      </c>
      <c r="E27" s="3">
        <f t="shared" si="1"/>
        <v>7.7964071856287438</v>
      </c>
      <c r="F27" s="2">
        <f t="shared" si="2"/>
        <v>0.20476190476190478</v>
      </c>
      <c r="G27" s="2">
        <f t="shared" si="3"/>
        <v>4.8837209302325579</v>
      </c>
      <c r="H27" s="3">
        <f t="shared" si="10"/>
        <v>1.0238095238095239</v>
      </c>
      <c r="I27" s="4">
        <v>30.1</v>
      </c>
      <c r="J27" s="2">
        <f t="shared" si="17"/>
        <v>0.2057294547063378</v>
      </c>
      <c r="K27" s="5">
        <f t="shared" si="18"/>
        <v>4.8607526881720426</v>
      </c>
      <c r="L27" s="3">
        <f t="shared" si="19"/>
        <v>12.369863013698632</v>
      </c>
      <c r="M27" s="5">
        <f t="shared" si="20"/>
        <v>0.49939166021457809</v>
      </c>
      <c r="O27" s="4">
        <f t="shared" si="11"/>
        <v>20.666666666666668</v>
      </c>
      <c r="P27" s="6">
        <f t="shared" si="12"/>
        <v>126</v>
      </c>
      <c r="Q27" s="4">
        <f t="shared" si="8"/>
        <v>20.5</v>
      </c>
      <c r="R27" s="3">
        <f t="shared" si="9"/>
        <v>31.382716049382719</v>
      </c>
      <c r="S27" s="1">
        <f t="shared" si="13"/>
        <v>144</v>
      </c>
      <c r="T27" s="4">
        <f t="shared" si="14"/>
        <v>31.6</v>
      </c>
      <c r="U27" s="3">
        <f t="shared" si="15"/>
        <v>12.433781190019195</v>
      </c>
      <c r="V27" s="2">
        <f t="shared" si="16"/>
        <v>0.5006801459222161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DC08-0DF1-4682-9B26-40BF3AFC5C1E}">
  <dimension ref="A1:V27"/>
  <sheetViews>
    <sheetView workbookViewId="0">
      <selection sqref="A1:A1048576"/>
    </sheetView>
  </sheetViews>
  <sheetFormatPr defaultRowHeight="15" x14ac:dyDescent="0.25"/>
  <cols>
    <col min="1" max="1" width="9.140625" style="21"/>
    <col min="12" max="12" width="14.7109375" customWidth="1"/>
  </cols>
  <sheetData>
    <row r="1" spans="1:22" x14ac:dyDescent="0.25">
      <c r="B1" t="s">
        <v>20</v>
      </c>
      <c r="C1" t="s">
        <v>21</v>
      </c>
      <c r="E1" t="s">
        <v>16</v>
      </c>
    </row>
    <row r="2" spans="1:22" x14ac:dyDescent="0.25">
      <c r="A2" s="22"/>
      <c r="B2" s="1">
        <v>4</v>
      </c>
      <c r="C2" s="1">
        <v>2</v>
      </c>
      <c r="D2" s="1"/>
      <c r="E2" s="1">
        <v>7.5</v>
      </c>
      <c r="F2" s="1" t="s">
        <v>5</v>
      </c>
      <c r="G2" s="1" t="s">
        <v>6</v>
      </c>
      <c r="H2" s="1" t="s">
        <v>13</v>
      </c>
      <c r="I2" s="1"/>
      <c r="J2" s="1" t="s">
        <v>5</v>
      </c>
      <c r="K2" s="1" t="s">
        <v>6</v>
      </c>
      <c r="L2" s="1" t="s">
        <v>11</v>
      </c>
      <c r="M2" s="1" t="s">
        <v>9</v>
      </c>
      <c r="U2" s="1" t="s">
        <v>11</v>
      </c>
      <c r="V2" s="1" t="s">
        <v>9</v>
      </c>
    </row>
    <row r="3" spans="1:22" x14ac:dyDescent="0.25">
      <c r="A3" s="22" t="s">
        <v>19</v>
      </c>
      <c r="B3" s="1" t="s">
        <v>40</v>
      </c>
      <c r="C3" s="1" t="s">
        <v>34</v>
      </c>
      <c r="D3" s="1" t="s">
        <v>36</v>
      </c>
      <c r="E3" s="1" t="s">
        <v>39</v>
      </c>
      <c r="F3" s="2">
        <f>C2/E2</f>
        <v>0.26666666666666666</v>
      </c>
      <c r="G3" s="1">
        <f>E2/C2</f>
        <v>3.75</v>
      </c>
      <c r="H3" s="3">
        <v>1</v>
      </c>
      <c r="I3" s="1" t="s">
        <v>37</v>
      </c>
      <c r="J3" s="1" t="s">
        <v>22</v>
      </c>
      <c r="K3" s="1" t="s">
        <v>22</v>
      </c>
      <c r="L3" s="1" t="s">
        <v>38</v>
      </c>
      <c r="M3" s="1" t="s">
        <v>8</v>
      </c>
      <c r="O3" s="1" t="s">
        <v>35</v>
      </c>
      <c r="P3" s="1" t="s">
        <v>31</v>
      </c>
      <c r="Q3" s="1" t="s">
        <v>36</v>
      </c>
      <c r="R3" s="1" t="s">
        <v>34</v>
      </c>
      <c r="S3" s="1" t="s">
        <v>32</v>
      </c>
      <c r="T3" s="1" t="s">
        <v>37</v>
      </c>
      <c r="U3" s="1" t="s">
        <v>38</v>
      </c>
      <c r="V3" s="1" t="s">
        <v>25</v>
      </c>
    </row>
    <row r="4" spans="1:22" x14ac:dyDescent="0.25">
      <c r="B4" s="3">
        <v>9.5299999999999994</v>
      </c>
      <c r="C4" s="3">
        <f t="shared" ref="C4:C27" si="0">1/(1/B4-1/D4)</f>
        <v>18.204393505253101</v>
      </c>
      <c r="D4" s="4">
        <v>20</v>
      </c>
      <c r="E4" s="3">
        <f t="shared" ref="E4:E27" si="1">1/(1/B4+1/D4)</f>
        <v>6.4544530985438531</v>
      </c>
      <c r="F4" s="2">
        <f t="shared" ref="F4:F27" si="2">E4/(E4+C4)</f>
        <v>0.26175000000000004</v>
      </c>
      <c r="G4" s="2">
        <f t="shared" ref="G4:G27" si="3">1/F4</f>
        <v>3.82043935052531</v>
      </c>
      <c r="H4" s="3">
        <f>$G$3/G4</f>
        <v>0.98156250000000012</v>
      </c>
      <c r="I4" s="4">
        <v>18.2</v>
      </c>
      <c r="J4" s="2">
        <f t="shared" ref="J4:J7" si="4">E4/(E4+I4)</f>
        <v>0.26179664471750408</v>
      </c>
      <c r="K4" s="2">
        <f t="shared" ref="K4:K7" si="5">1/J4</f>
        <v>3.8197586568730331</v>
      </c>
      <c r="L4" s="3">
        <f t="shared" ref="L4:L7" si="6">1/(1/I4+1/D4)</f>
        <v>9.5287958115183251</v>
      </c>
      <c r="M4" s="2">
        <f t="shared" ref="M4:M8" si="7">L4/(L4+B4)</f>
        <v>0.4999684085895672</v>
      </c>
      <c r="O4" s="4">
        <f>B4/(1-2*$F$3)</f>
        <v>20.421428571428571</v>
      </c>
      <c r="P4" s="6">
        <f>ROUND(96*LOG10(O4),0)</f>
        <v>126</v>
      </c>
      <c r="Q4" s="4">
        <f t="shared" ref="Q4:Q27" si="8">ROUND(10^(P4/96),1)</f>
        <v>20.5</v>
      </c>
      <c r="R4" s="3">
        <f t="shared" ref="R4:R27" si="9">1/(1/B4-1/Q4)</f>
        <v>17.809024612579758</v>
      </c>
      <c r="S4" s="1">
        <f>ROUND(96*LOG10(R4),0)</f>
        <v>120</v>
      </c>
      <c r="T4" s="4">
        <f>ROUND(10^(S4/96),1)</f>
        <v>17.8</v>
      </c>
      <c r="U4" s="3">
        <f>1/(1/T4+1/Q4)</f>
        <v>9.5274151436031325</v>
      </c>
      <c r="V4" s="2">
        <f>U4/(U4+B4)</f>
        <v>0.49993218239783865</v>
      </c>
    </row>
    <row r="5" spans="1:22" x14ac:dyDescent="0.25">
      <c r="B5" s="3">
        <v>9.5299999999999994</v>
      </c>
      <c r="C5" s="3">
        <f t="shared" si="0"/>
        <v>17.448125544899735</v>
      </c>
      <c r="D5" s="4">
        <v>21</v>
      </c>
      <c r="E5" s="3">
        <f t="shared" si="1"/>
        <v>6.5551916148051097</v>
      </c>
      <c r="F5" s="2">
        <f t="shared" si="2"/>
        <v>0.27309523809523811</v>
      </c>
      <c r="G5" s="2">
        <f t="shared" si="3"/>
        <v>3.6617262423714032</v>
      </c>
      <c r="H5" s="3">
        <f t="shared" ref="H5:H27" si="10">$G$3/G5</f>
        <v>1.0241071428571429</v>
      </c>
      <c r="I5" s="4">
        <v>17.399999999999999</v>
      </c>
      <c r="J5" s="2">
        <f t="shared" si="4"/>
        <v>0.27364388146884128</v>
      </c>
      <c r="K5" s="2">
        <f t="shared" si="5"/>
        <v>3.6543846499775143</v>
      </c>
      <c r="L5" s="3">
        <f t="shared" si="6"/>
        <v>9.5156249999999982</v>
      </c>
      <c r="M5" s="2">
        <f t="shared" si="7"/>
        <v>0.49962261674269021</v>
      </c>
      <c r="O5" s="4">
        <f t="shared" ref="O5:O27" si="11">B5/(1-2*$F$3)</f>
        <v>20.421428571428571</v>
      </c>
      <c r="P5" s="6">
        <f t="shared" ref="P5:P27" si="12">ROUND(96*LOG10(O5),0)</f>
        <v>126</v>
      </c>
      <c r="Q5" s="4">
        <f t="shared" si="8"/>
        <v>20.5</v>
      </c>
      <c r="R5" s="3">
        <f t="shared" si="9"/>
        <v>17.809024612579758</v>
      </c>
      <c r="S5" s="1">
        <f t="shared" ref="S5:S27" si="13">ROUND(96*LOG10(R5),0)</f>
        <v>120</v>
      </c>
      <c r="T5" s="4">
        <f t="shared" ref="T5:T27" si="14">ROUND(10^(S5/96),1)</f>
        <v>17.8</v>
      </c>
      <c r="U5" s="3">
        <f t="shared" ref="U5:U27" si="15">1/(1/T5+1/Q5)</f>
        <v>9.5274151436031325</v>
      </c>
      <c r="V5" s="2">
        <f t="shared" ref="V5:V27" si="16">U5/(U5+B5)</f>
        <v>0.49993218239783865</v>
      </c>
    </row>
    <row r="6" spans="1:22" x14ac:dyDescent="0.25">
      <c r="B6" s="3">
        <v>9.76</v>
      </c>
      <c r="C6" s="3">
        <f t="shared" si="0"/>
        <v>18.234875444839854</v>
      </c>
      <c r="D6" s="4">
        <v>21</v>
      </c>
      <c r="E6" s="3">
        <f t="shared" si="1"/>
        <v>6.6631989596879064</v>
      </c>
      <c r="F6" s="2">
        <f t="shared" si="2"/>
        <v>0.26761904761904765</v>
      </c>
      <c r="G6" s="2">
        <f t="shared" si="3"/>
        <v>3.7366548042704624</v>
      </c>
      <c r="H6" s="3">
        <f t="shared" si="10"/>
        <v>1.0035714285714286</v>
      </c>
      <c r="I6" s="4">
        <v>18.2</v>
      </c>
      <c r="J6" s="2">
        <f t="shared" si="4"/>
        <v>0.26799443508823312</v>
      </c>
      <c r="K6" s="2">
        <f t="shared" si="5"/>
        <v>3.7314207650273228</v>
      </c>
      <c r="L6" s="3">
        <f t="shared" si="6"/>
        <v>9.75</v>
      </c>
      <c r="M6" s="2">
        <f t="shared" si="7"/>
        <v>0.49974372116863153</v>
      </c>
      <c r="O6" s="4">
        <f t="shared" si="11"/>
        <v>20.914285714285715</v>
      </c>
      <c r="P6" s="6">
        <f t="shared" si="12"/>
        <v>127</v>
      </c>
      <c r="Q6" s="4">
        <f t="shared" si="8"/>
        <v>21</v>
      </c>
      <c r="R6" s="3">
        <f t="shared" si="9"/>
        <v>18.234875444839854</v>
      </c>
      <c r="S6" s="1">
        <f t="shared" si="13"/>
        <v>121</v>
      </c>
      <c r="T6" s="4">
        <f t="shared" si="14"/>
        <v>18.2</v>
      </c>
      <c r="U6" s="3">
        <f t="shared" si="15"/>
        <v>9.75</v>
      </c>
      <c r="V6" s="2">
        <f t="shared" si="16"/>
        <v>0.49974372116863153</v>
      </c>
    </row>
    <row r="7" spans="1:22" x14ac:dyDescent="0.25">
      <c r="B7" s="3">
        <v>9.76</v>
      </c>
      <c r="C7" s="3">
        <f t="shared" si="0"/>
        <v>17.873935264054513</v>
      </c>
      <c r="D7" s="4">
        <v>21.5</v>
      </c>
      <c r="E7" s="3">
        <f t="shared" si="1"/>
        <v>6.712731925783749</v>
      </c>
      <c r="F7" s="2">
        <f t="shared" si="2"/>
        <v>0.27302325581395348</v>
      </c>
      <c r="G7" s="2">
        <f t="shared" si="3"/>
        <v>3.6626916524701874</v>
      </c>
      <c r="H7" s="3">
        <f t="shared" si="10"/>
        <v>1.0238372093023256</v>
      </c>
      <c r="I7" s="4">
        <v>17.8</v>
      </c>
      <c r="J7" s="2">
        <f t="shared" si="4"/>
        <v>0.27384674813511717</v>
      </c>
      <c r="K7" s="2">
        <f t="shared" si="5"/>
        <v>3.6516774685474656</v>
      </c>
      <c r="L7" s="3">
        <f t="shared" si="6"/>
        <v>9.7379134860050893</v>
      </c>
      <c r="M7" s="2">
        <f t="shared" si="7"/>
        <v>0.49943361852511131</v>
      </c>
      <c r="O7" s="4">
        <f t="shared" si="11"/>
        <v>20.914285714285715</v>
      </c>
      <c r="P7" s="6">
        <f t="shared" si="12"/>
        <v>127</v>
      </c>
      <c r="Q7" s="4">
        <f t="shared" si="8"/>
        <v>21</v>
      </c>
      <c r="R7" s="3">
        <f t="shared" si="9"/>
        <v>18.234875444839854</v>
      </c>
      <c r="S7" s="1">
        <f t="shared" si="13"/>
        <v>121</v>
      </c>
      <c r="T7" s="4">
        <f t="shared" si="14"/>
        <v>18.2</v>
      </c>
      <c r="U7" s="3">
        <f t="shared" si="15"/>
        <v>9.75</v>
      </c>
      <c r="V7" s="2">
        <f t="shared" si="16"/>
        <v>0.49974372116863153</v>
      </c>
    </row>
    <row r="8" spans="1:22" x14ac:dyDescent="0.25">
      <c r="B8" s="4">
        <v>10</v>
      </c>
      <c r="C8" s="3">
        <f t="shared" si="0"/>
        <v>19.090909090909086</v>
      </c>
      <c r="D8" s="4">
        <v>21</v>
      </c>
      <c r="E8" s="3">
        <f t="shared" si="1"/>
        <v>6.774193548387097</v>
      </c>
      <c r="F8" s="2">
        <f t="shared" si="2"/>
        <v>0.26190476190476197</v>
      </c>
      <c r="G8" s="2">
        <f t="shared" si="3"/>
        <v>3.818181818181817</v>
      </c>
      <c r="H8" s="3">
        <f t="shared" si="10"/>
        <v>0.98214285714285743</v>
      </c>
      <c r="I8" s="4">
        <v>19.100000000000001</v>
      </c>
      <c r="J8" s="2">
        <f>E8/(E8+I8)</f>
        <v>0.26181274155342227</v>
      </c>
      <c r="K8" s="2">
        <f>1/J8</f>
        <v>3.8195238095238095</v>
      </c>
      <c r="L8" s="3">
        <f>1/(1/I8+1/D8)</f>
        <v>10.002493765586035</v>
      </c>
      <c r="M8" s="2">
        <f t="shared" si="7"/>
        <v>0.50006233636703656</v>
      </c>
      <c r="O8" s="4">
        <f t="shared" si="11"/>
        <v>21.428571428571427</v>
      </c>
      <c r="P8" s="6">
        <f t="shared" si="12"/>
        <v>128</v>
      </c>
      <c r="Q8" s="4">
        <f t="shared" si="8"/>
        <v>21.5</v>
      </c>
      <c r="R8" s="3">
        <f t="shared" si="9"/>
        <v>18.695652173913043</v>
      </c>
      <c r="S8" s="1">
        <f t="shared" si="13"/>
        <v>122</v>
      </c>
      <c r="T8" s="4">
        <f t="shared" si="14"/>
        <v>18.7</v>
      </c>
      <c r="U8" s="3">
        <f t="shared" si="15"/>
        <v>10.001243781094528</v>
      </c>
      <c r="V8" s="2">
        <f t="shared" si="16"/>
        <v>0.50003109259374412</v>
      </c>
    </row>
    <row r="9" spans="1:22" x14ac:dyDescent="0.25">
      <c r="A9" s="21" t="s">
        <v>12</v>
      </c>
      <c r="B9" s="8">
        <v>10</v>
      </c>
      <c r="C9" s="9">
        <f t="shared" si="0"/>
        <v>18.695652173913043</v>
      </c>
      <c r="D9" s="8">
        <v>21.5</v>
      </c>
      <c r="E9" s="9">
        <f t="shared" si="1"/>
        <v>6.8253968253968251</v>
      </c>
      <c r="F9" s="10">
        <f t="shared" si="2"/>
        <v>0.26744186046511625</v>
      </c>
      <c r="G9" s="10">
        <f t="shared" si="3"/>
        <v>3.7391304347826089</v>
      </c>
      <c r="H9" s="9">
        <f t="shared" si="10"/>
        <v>1.0029069767441861</v>
      </c>
      <c r="I9" s="8">
        <v>18.7</v>
      </c>
      <c r="J9" s="10">
        <f t="shared" ref="J9:J27" si="17">E9/(E9+I9)</f>
        <v>0.26739630619986321</v>
      </c>
      <c r="K9" s="10">
        <f t="shared" ref="K9:K27" si="18">1/J9</f>
        <v>3.7397674418604647</v>
      </c>
      <c r="L9" s="9">
        <f t="shared" ref="L9:L27" si="19">1/(1/I9+1/D9)</f>
        <v>10.001243781094528</v>
      </c>
      <c r="M9" s="10">
        <f>L9/(L9+B9)</f>
        <v>0.50003109259374412</v>
      </c>
      <c r="N9" s="7"/>
      <c r="O9" s="8">
        <f t="shared" si="11"/>
        <v>21.428571428571427</v>
      </c>
      <c r="P9" s="12">
        <f t="shared" si="12"/>
        <v>128</v>
      </c>
      <c r="Q9" s="8">
        <f t="shared" si="8"/>
        <v>21.5</v>
      </c>
      <c r="R9" s="9">
        <f t="shared" si="9"/>
        <v>18.695652173913043</v>
      </c>
      <c r="S9" s="13">
        <f t="shared" si="13"/>
        <v>122</v>
      </c>
      <c r="T9" s="8">
        <f t="shared" si="14"/>
        <v>18.7</v>
      </c>
      <c r="U9" s="9">
        <f t="shared" si="15"/>
        <v>10.001243781094528</v>
      </c>
      <c r="V9" s="10">
        <f t="shared" si="16"/>
        <v>0.50003109259374412</v>
      </c>
    </row>
    <row r="10" spans="1:22" x14ac:dyDescent="0.25">
      <c r="B10" s="4">
        <v>10.199999999999999</v>
      </c>
      <c r="C10" s="3">
        <f t="shared" si="0"/>
        <v>19.407079646017696</v>
      </c>
      <c r="D10" s="4">
        <v>21.5</v>
      </c>
      <c r="E10" s="3">
        <f t="shared" si="1"/>
        <v>6.9179810725552047</v>
      </c>
      <c r="F10" s="2">
        <f t="shared" si="2"/>
        <v>0.26279069767441865</v>
      </c>
      <c r="G10" s="2">
        <f t="shared" si="3"/>
        <v>3.8053097345132736</v>
      </c>
      <c r="H10" s="3">
        <f t="shared" si="10"/>
        <v>0.98546511627906996</v>
      </c>
      <c r="I10" s="4">
        <v>19.600000000000001</v>
      </c>
      <c r="J10" s="2">
        <f t="shared" si="17"/>
        <v>0.26087887511598579</v>
      </c>
      <c r="K10" s="2">
        <f t="shared" si="18"/>
        <v>3.8331965344277252</v>
      </c>
      <c r="L10" s="3">
        <f t="shared" si="19"/>
        <v>10.253041362530414</v>
      </c>
      <c r="M10" s="2">
        <f t="shared" ref="M10:M27" si="20">L10/(L10+B10)</f>
        <v>0.50129666198758061</v>
      </c>
      <c r="O10" s="4">
        <f t="shared" si="11"/>
        <v>21.857142857142854</v>
      </c>
      <c r="P10" s="6">
        <f t="shared" si="12"/>
        <v>129</v>
      </c>
      <c r="Q10" s="4">
        <f t="shared" si="8"/>
        <v>22.1</v>
      </c>
      <c r="R10" s="3">
        <f t="shared" si="9"/>
        <v>18.94285714285714</v>
      </c>
      <c r="S10" s="1">
        <f t="shared" si="13"/>
        <v>123</v>
      </c>
      <c r="T10" s="4">
        <f t="shared" si="14"/>
        <v>19.100000000000001</v>
      </c>
      <c r="U10" s="3">
        <f t="shared" si="15"/>
        <v>10.245388349514563</v>
      </c>
      <c r="V10" s="2">
        <f t="shared" si="16"/>
        <v>0.50110998990918265</v>
      </c>
    </row>
    <row r="11" spans="1:22" x14ac:dyDescent="0.25">
      <c r="B11" s="4">
        <v>10.199999999999999</v>
      </c>
      <c r="C11" s="3">
        <f t="shared" si="0"/>
        <v>18.94285714285714</v>
      </c>
      <c r="D11" s="4">
        <v>22.1</v>
      </c>
      <c r="E11" s="3">
        <f t="shared" si="1"/>
        <v>6.9789473684210517</v>
      </c>
      <c r="F11" s="2">
        <f t="shared" si="2"/>
        <v>0.26923076923076927</v>
      </c>
      <c r="G11" s="2">
        <f t="shared" si="3"/>
        <v>3.7142857142857135</v>
      </c>
      <c r="H11" s="3">
        <f t="shared" si="10"/>
        <v>1.0096153846153848</v>
      </c>
      <c r="I11" s="4">
        <v>19.100000000000001</v>
      </c>
      <c r="J11" s="2">
        <f t="shared" si="17"/>
        <v>0.26760847628657913</v>
      </c>
      <c r="K11" s="2">
        <f t="shared" si="18"/>
        <v>3.7368024132730024</v>
      </c>
      <c r="L11" s="3">
        <f t="shared" si="19"/>
        <v>10.245388349514563</v>
      </c>
      <c r="M11" s="2">
        <f t="shared" si="20"/>
        <v>0.50110998990918265</v>
      </c>
      <c r="O11" s="4">
        <f t="shared" si="11"/>
        <v>21.857142857142854</v>
      </c>
      <c r="P11" s="6">
        <f t="shared" si="12"/>
        <v>129</v>
      </c>
      <c r="Q11" s="4">
        <f t="shared" si="8"/>
        <v>22.1</v>
      </c>
      <c r="R11" s="3">
        <f t="shared" si="9"/>
        <v>18.94285714285714</v>
      </c>
      <c r="S11" s="1">
        <f t="shared" si="13"/>
        <v>123</v>
      </c>
      <c r="T11" s="4">
        <f t="shared" si="14"/>
        <v>19.100000000000001</v>
      </c>
      <c r="U11" s="3">
        <f t="shared" si="15"/>
        <v>10.245388349514563</v>
      </c>
      <c r="V11" s="2">
        <f t="shared" si="16"/>
        <v>0.50110998990918265</v>
      </c>
    </row>
    <row r="12" spans="1:22" x14ac:dyDescent="0.25">
      <c r="B12" s="4">
        <v>10.5</v>
      </c>
      <c r="C12" s="3">
        <f t="shared" si="0"/>
        <v>20.004310344827587</v>
      </c>
      <c r="D12" s="4">
        <v>22.1</v>
      </c>
      <c r="E12" s="3">
        <f t="shared" si="1"/>
        <v>7.1180981595092021</v>
      </c>
      <c r="F12" s="2">
        <f t="shared" si="2"/>
        <v>0.26244343891402711</v>
      </c>
      <c r="G12" s="2">
        <f t="shared" si="3"/>
        <v>3.8103448275862077</v>
      </c>
      <c r="H12" s="3">
        <f t="shared" si="10"/>
        <v>0.98416289592760164</v>
      </c>
      <c r="I12" s="4">
        <v>20</v>
      </c>
      <c r="J12" s="2">
        <f t="shared" si="17"/>
        <v>0.26248515355466318</v>
      </c>
      <c r="K12" s="2">
        <f t="shared" si="18"/>
        <v>3.8097392803275159</v>
      </c>
      <c r="L12" s="3">
        <f t="shared" si="19"/>
        <v>10.498812351543943</v>
      </c>
      <c r="M12" s="2">
        <f t="shared" si="20"/>
        <v>0.49997172105650134</v>
      </c>
      <c r="O12" s="4">
        <f t="shared" si="11"/>
        <v>22.5</v>
      </c>
      <c r="P12" s="6">
        <f t="shared" si="12"/>
        <v>130</v>
      </c>
      <c r="Q12" s="4">
        <f t="shared" si="8"/>
        <v>22.6</v>
      </c>
      <c r="R12" s="3">
        <f t="shared" si="9"/>
        <v>19.611570247933887</v>
      </c>
      <c r="S12" s="1">
        <f t="shared" si="13"/>
        <v>124</v>
      </c>
      <c r="T12" s="4">
        <f t="shared" si="14"/>
        <v>19.600000000000001</v>
      </c>
      <c r="U12" s="3">
        <f t="shared" si="15"/>
        <v>10.496682464454977</v>
      </c>
      <c r="V12" s="2">
        <f t="shared" si="16"/>
        <v>0.49992099857797445</v>
      </c>
    </row>
    <row r="13" spans="1:22" x14ac:dyDescent="0.25">
      <c r="B13" s="4">
        <v>10.5</v>
      </c>
      <c r="C13" s="3">
        <f t="shared" si="0"/>
        <v>19.611570247933887</v>
      </c>
      <c r="D13" s="4">
        <v>22.6</v>
      </c>
      <c r="E13" s="3">
        <f t="shared" si="1"/>
        <v>7.169184290030211</v>
      </c>
      <c r="F13" s="2">
        <f t="shared" si="2"/>
        <v>0.2676991150442477</v>
      </c>
      <c r="G13" s="2">
        <f t="shared" si="3"/>
        <v>3.735537190082646</v>
      </c>
      <c r="H13" s="3">
        <f t="shared" si="10"/>
        <v>1.0038716814159288</v>
      </c>
      <c r="I13" s="4">
        <v>19.600000000000001</v>
      </c>
      <c r="J13" s="2">
        <f t="shared" si="17"/>
        <v>0.26781482066677198</v>
      </c>
      <c r="K13" s="2">
        <f t="shared" si="18"/>
        <v>3.7339233038348087</v>
      </c>
      <c r="L13" s="3">
        <f t="shared" si="19"/>
        <v>10.496682464454977</v>
      </c>
      <c r="M13" s="2">
        <f t="shared" si="20"/>
        <v>0.49992099857797445</v>
      </c>
      <c r="O13" s="4">
        <f t="shared" si="11"/>
        <v>22.5</v>
      </c>
      <c r="P13" s="6">
        <f t="shared" si="12"/>
        <v>130</v>
      </c>
      <c r="Q13" s="4">
        <f t="shared" si="8"/>
        <v>22.6</v>
      </c>
      <c r="R13" s="3">
        <f t="shared" si="9"/>
        <v>19.611570247933887</v>
      </c>
      <c r="S13" s="1">
        <f t="shared" si="13"/>
        <v>124</v>
      </c>
      <c r="T13" s="4">
        <f t="shared" si="14"/>
        <v>19.600000000000001</v>
      </c>
      <c r="U13" s="3">
        <f t="shared" si="15"/>
        <v>10.496682464454977</v>
      </c>
      <c r="V13" s="2">
        <f t="shared" si="16"/>
        <v>0.49992099857797445</v>
      </c>
    </row>
    <row r="14" spans="1:22" x14ac:dyDescent="0.25">
      <c r="B14" s="4">
        <v>10.7</v>
      </c>
      <c r="C14" s="3">
        <f t="shared" si="0"/>
        <v>20.32100840336134</v>
      </c>
      <c r="D14" s="4">
        <v>22.6</v>
      </c>
      <c r="E14" s="3">
        <f t="shared" si="1"/>
        <v>7.2618618618618607</v>
      </c>
      <c r="F14" s="2">
        <f t="shared" si="2"/>
        <v>0.26327433628318586</v>
      </c>
      <c r="G14" s="2">
        <f t="shared" si="3"/>
        <v>3.7983193277310923</v>
      </c>
      <c r="H14" s="3">
        <f t="shared" si="10"/>
        <v>0.9872787610619469</v>
      </c>
      <c r="I14" s="4">
        <v>20.5</v>
      </c>
      <c r="J14" s="2">
        <f t="shared" si="17"/>
        <v>0.2615769035230997</v>
      </c>
      <c r="K14" s="2">
        <f t="shared" si="18"/>
        <v>3.8229674964849893</v>
      </c>
      <c r="L14" s="3">
        <f t="shared" si="19"/>
        <v>10.749419953596288</v>
      </c>
      <c r="M14" s="2">
        <f t="shared" si="20"/>
        <v>0.50115201142276122</v>
      </c>
      <c r="O14" s="4">
        <f t="shared" si="11"/>
        <v>22.928571428571427</v>
      </c>
      <c r="P14" s="6">
        <f t="shared" si="12"/>
        <v>131</v>
      </c>
      <c r="Q14" s="4">
        <f t="shared" si="8"/>
        <v>23.2</v>
      </c>
      <c r="R14" s="3">
        <f t="shared" si="9"/>
        <v>19.859199999999998</v>
      </c>
      <c r="S14" s="1">
        <f t="shared" si="13"/>
        <v>125</v>
      </c>
      <c r="T14" s="4">
        <f t="shared" si="14"/>
        <v>20</v>
      </c>
      <c r="U14" s="3">
        <f t="shared" si="15"/>
        <v>10.74074074074074</v>
      </c>
      <c r="V14" s="2">
        <f t="shared" si="16"/>
        <v>0.50095007773363276</v>
      </c>
    </row>
    <row r="15" spans="1:22" x14ac:dyDescent="0.25">
      <c r="B15" s="4">
        <v>10.7</v>
      </c>
      <c r="C15" s="3">
        <f t="shared" si="0"/>
        <v>19.859199999999998</v>
      </c>
      <c r="D15" s="4">
        <v>23.2</v>
      </c>
      <c r="E15" s="3">
        <f t="shared" si="1"/>
        <v>7.3227138643067837</v>
      </c>
      <c r="F15" s="2">
        <f t="shared" si="2"/>
        <v>0.2693965517241379</v>
      </c>
      <c r="G15" s="2">
        <f t="shared" si="3"/>
        <v>3.7120000000000006</v>
      </c>
      <c r="H15" s="3">
        <f t="shared" si="10"/>
        <v>1.0102370689655171</v>
      </c>
      <c r="I15" s="4">
        <v>20</v>
      </c>
      <c r="J15" s="2">
        <f t="shared" si="17"/>
        <v>0.26800829158749351</v>
      </c>
      <c r="K15" s="2">
        <f t="shared" si="18"/>
        <v>3.7312278440219147</v>
      </c>
      <c r="L15" s="3">
        <f t="shared" si="19"/>
        <v>10.74074074074074</v>
      </c>
      <c r="M15" s="2">
        <f t="shared" si="20"/>
        <v>0.50095007773363276</v>
      </c>
      <c r="O15" s="4">
        <f t="shared" si="11"/>
        <v>22.928571428571427</v>
      </c>
      <c r="P15" s="6">
        <f t="shared" si="12"/>
        <v>131</v>
      </c>
      <c r="Q15" s="4">
        <f t="shared" si="8"/>
        <v>23.2</v>
      </c>
      <c r="R15" s="3">
        <f t="shared" si="9"/>
        <v>19.859199999999998</v>
      </c>
      <c r="S15" s="1">
        <f t="shared" si="13"/>
        <v>125</v>
      </c>
      <c r="T15" s="4">
        <f t="shared" si="14"/>
        <v>20</v>
      </c>
      <c r="U15" s="3">
        <f t="shared" si="15"/>
        <v>10.74074074074074</v>
      </c>
      <c r="V15" s="2">
        <f t="shared" si="16"/>
        <v>0.50095007773363276</v>
      </c>
    </row>
    <row r="16" spans="1:22" x14ac:dyDescent="0.25">
      <c r="B16" s="4">
        <v>11</v>
      </c>
      <c r="C16" s="3">
        <f t="shared" si="0"/>
        <v>20.918032786885245</v>
      </c>
      <c r="D16" s="4">
        <v>23.2</v>
      </c>
      <c r="E16" s="3">
        <f t="shared" si="1"/>
        <v>7.4619883040935671</v>
      </c>
      <c r="F16" s="2">
        <f t="shared" si="2"/>
        <v>0.26293103448275862</v>
      </c>
      <c r="G16" s="2">
        <f t="shared" si="3"/>
        <v>3.8032786885245904</v>
      </c>
      <c r="H16" s="3">
        <f t="shared" si="10"/>
        <v>0.98599137931034475</v>
      </c>
      <c r="I16" s="4">
        <v>21</v>
      </c>
      <c r="J16" s="2">
        <f t="shared" si="17"/>
        <v>0.26217382371070475</v>
      </c>
      <c r="K16" s="2">
        <f t="shared" si="18"/>
        <v>3.8142633228840124</v>
      </c>
      <c r="L16" s="3">
        <f t="shared" si="19"/>
        <v>11.02262443438914</v>
      </c>
      <c r="M16" s="2">
        <f t="shared" si="20"/>
        <v>0.50051366344770909</v>
      </c>
      <c r="O16" s="4">
        <f t="shared" si="11"/>
        <v>23.571428571428569</v>
      </c>
      <c r="P16" s="6">
        <f t="shared" si="12"/>
        <v>132</v>
      </c>
      <c r="Q16" s="4">
        <f t="shared" si="8"/>
        <v>23.7</v>
      </c>
      <c r="R16" s="3">
        <f t="shared" si="9"/>
        <v>20.527559055118108</v>
      </c>
      <c r="S16" s="1">
        <f t="shared" si="13"/>
        <v>126</v>
      </c>
      <c r="T16" s="4">
        <f t="shared" si="14"/>
        <v>20.5</v>
      </c>
      <c r="U16" s="3">
        <f t="shared" si="15"/>
        <v>10.9920814479638</v>
      </c>
      <c r="V16" s="2">
        <f t="shared" si="16"/>
        <v>0.49981996810863638</v>
      </c>
    </row>
    <row r="17" spans="2:22" x14ac:dyDescent="0.25">
      <c r="B17" s="4">
        <v>11</v>
      </c>
      <c r="C17" s="3">
        <f t="shared" si="0"/>
        <v>20.527559055118108</v>
      </c>
      <c r="D17" s="4">
        <v>23.7</v>
      </c>
      <c r="E17" s="3">
        <f t="shared" si="1"/>
        <v>7.5129682997118143</v>
      </c>
      <c r="F17" s="2">
        <f t="shared" si="2"/>
        <v>0.2679324894514768</v>
      </c>
      <c r="G17" s="2">
        <f t="shared" si="3"/>
        <v>3.7322834645669292</v>
      </c>
      <c r="H17" s="3">
        <f t="shared" si="10"/>
        <v>1.004746835443038</v>
      </c>
      <c r="I17" s="4">
        <v>20.5</v>
      </c>
      <c r="J17" s="2">
        <f t="shared" si="17"/>
        <v>0.26819608044853654</v>
      </c>
      <c r="K17" s="2">
        <f t="shared" si="18"/>
        <v>3.728615266589951</v>
      </c>
      <c r="L17" s="3">
        <f t="shared" si="19"/>
        <v>10.9920814479638</v>
      </c>
      <c r="M17" s="2">
        <f t="shared" si="20"/>
        <v>0.49981996810863638</v>
      </c>
      <c r="O17" s="4">
        <f t="shared" si="11"/>
        <v>23.571428571428569</v>
      </c>
      <c r="P17" s="6">
        <f t="shared" si="12"/>
        <v>132</v>
      </c>
      <c r="Q17" s="4">
        <f t="shared" si="8"/>
        <v>23.7</v>
      </c>
      <c r="R17" s="3">
        <f t="shared" si="9"/>
        <v>20.527559055118108</v>
      </c>
      <c r="S17" s="1">
        <f t="shared" si="13"/>
        <v>126</v>
      </c>
      <c r="T17" s="4">
        <f t="shared" si="14"/>
        <v>20.5</v>
      </c>
      <c r="U17" s="3">
        <f t="shared" si="15"/>
        <v>10.9920814479638</v>
      </c>
      <c r="V17" s="2">
        <f t="shared" si="16"/>
        <v>0.49981996810863638</v>
      </c>
    </row>
    <row r="18" spans="2:22" x14ac:dyDescent="0.25">
      <c r="B18" s="4">
        <v>11.3</v>
      </c>
      <c r="C18" s="3">
        <f t="shared" si="0"/>
        <v>21.59758064516129</v>
      </c>
      <c r="D18" s="4">
        <v>23.7</v>
      </c>
      <c r="E18" s="3">
        <f t="shared" si="1"/>
        <v>7.6517142857142852</v>
      </c>
      <c r="F18" s="2">
        <f t="shared" si="2"/>
        <v>0.26160337552742613</v>
      </c>
      <c r="G18" s="2">
        <f t="shared" si="3"/>
        <v>3.8225806451612909</v>
      </c>
      <c r="H18" s="3">
        <f t="shared" si="10"/>
        <v>0.981012658227848</v>
      </c>
      <c r="I18" s="4">
        <v>20.5</v>
      </c>
      <c r="J18" s="2">
        <f t="shared" si="17"/>
        <v>0.27180278288051474</v>
      </c>
      <c r="K18" s="2">
        <f t="shared" si="18"/>
        <v>3.679138194988985</v>
      </c>
      <c r="L18" s="3">
        <f t="shared" si="19"/>
        <v>10.9920814479638</v>
      </c>
      <c r="M18" s="2">
        <f t="shared" si="20"/>
        <v>0.49309354416376566</v>
      </c>
      <c r="O18" s="4">
        <f t="shared" si="11"/>
        <v>24.214285714285715</v>
      </c>
      <c r="P18" s="6">
        <f t="shared" si="12"/>
        <v>133</v>
      </c>
      <c r="Q18" s="4">
        <f t="shared" si="8"/>
        <v>24.3</v>
      </c>
      <c r="R18" s="3">
        <f t="shared" si="9"/>
        <v>21.122307692307693</v>
      </c>
      <c r="S18" s="1">
        <f t="shared" si="13"/>
        <v>127</v>
      </c>
      <c r="T18" s="4">
        <f t="shared" si="14"/>
        <v>21</v>
      </c>
      <c r="U18" s="3">
        <f t="shared" si="15"/>
        <v>11.264900662251655</v>
      </c>
      <c r="V18" s="2">
        <f t="shared" si="16"/>
        <v>0.49922225809291815</v>
      </c>
    </row>
    <row r="19" spans="2:22" x14ac:dyDescent="0.25">
      <c r="B19" s="4">
        <v>11.3</v>
      </c>
      <c r="C19" s="3">
        <f t="shared" si="0"/>
        <v>21.122307692307693</v>
      </c>
      <c r="D19" s="4">
        <v>24.3</v>
      </c>
      <c r="E19" s="3">
        <f t="shared" si="1"/>
        <v>7.7132022471910107</v>
      </c>
      <c r="F19" s="2">
        <f t="shared" si="2"/>
        <v>0.26748971193415638</v>
      </c>
      <c r="G19" s="2">
        <f t="shared" si="3"/>
        <v>3.7384615384615385</v>
      </c>
      <c r="H19" s="3">
        <f t="shared" si="10"/>
        <v>1.0030864197530864</v>
      </c>
      <c r="I19" s="4">
        <v>21</v>
      </c>
      <c r="J19" s="2">
        <f t="shared" si="17"/>
        <v>0.26862911983095117</v>
      </c>
      <c r="K19" s="2">
        <f t="shared" si="18"/>
        <v>3.7226046105102157</v>
      </c>
      <c r="L19" s="3">
        <f t="shared" si="19"/>
        <v>11.264900662251655</v>
      </c>
      <c r="M19" s="2">
        <f t="shared" si="20"/>
        <v>0.49922225809291815</v>
      </c>
      <c r="O19" s="4">
        <f t="shared" si="11"/>
        <v>24.214285714285715</v>
      </c>
      <c r="P19" s="6">
        <f t="shared" si="12"/>
        <v>133</v>
      </c>
      <c r="Q19" s="4">
        <f t="shared" si="8"/>
        <v>24.3</v>
      </c>
      <c r="R19" s="3">
        <f t="shared" si="9"/>
        <v>21.122307692307693</v>
      </c>
      <c r="S19" s="1">
        <f t="shared" si="13"/>
        <v>127</v>
      </c>
      <c r="T19" s="4">
        <f t="shared" si="14"/>
        <v>21</v>
      </c>
      <c r="U19" s="3">
        <f t="shared" si="15"/>
        <v>11.264900662251655</v>
      </c>
      <c r="V19" s="2">
        <f t="shared" si="16"/>
        <v>0.49922225809291815</v>
      </c>
    </row>
    <row r="20" spans="2:22" x14ac:dyDescent="0.25">
      <c r="B20" s="4">
        <v>11.5</v>
      </c>
      <c r="C20" s="3">
        <f t="shared" si="0"/>
        <v>21.83203125</v>
      </c>
      <c r="D20" s="4">
        <v>24.3</v>
      </c>
      <c r="E20" s="3">
        <f t="shared" si="1"/>
        <v>7.8058659217877091</v>
      </c>
      <c r="F20" s="2">
        <f t="shared" si="2"/>
        <v>0.26337448559670779</v>
      </c>
      <c r="G20" s="2">
        <f t="shared" si="3"/>
        <v>3.7968750000000004</v>
      </c>
      <c r="H20" s="3">
        <f t="shared" si="10"/>
        <v>0.98765432098765416</v>
      </c>
      <c r="I20" s="4">
        <v>22.1</v>
      </c>
      <c r="J20" s="2">
        <f t="shared" si="17"/>
        <v>0.26101454283926284</v>
      </c>
      <c r="K20" s="2">
        <f t="shared" si="18"/>
        <v>3.8312041510109145</v>
      </c>
      <c r="L20" s="3">
        <f t="shared" si="19"/>
        <v>11.573922413793104</v>
      </c>
      <c r="M20" s="2">
        <f t="shared" si="20"/>
        <v>0.50160186058675726</v>
      </c>
      <c r="O20" s="4">
        <f t="shared" si="11"/>
        <v>24.642857142857142</v>
      </c>
      <c r="P20" s="6">
        <f t="shared" si="12"/>
        <v>134</v>
      </c>
      <c r="Q20" s="4">
        <f t="shared" si="8"/>
        <v>24.9</v>
      </c>
      <c r="R20" s="3">
        <f t="shared" si="9"/>
        <v>21.369402985074629</v>
      </c>
      <c r="S20" s="1">
        <f t="shared" si="13"/>
        <v>128</v>
      </c>
      <c r="T20" s="4">
        <f t="shared" si="14"/>
        <v>21.5</v>
      </c>
      <c r="U20" s="3">
        <f t="shared" si="15"/>
        <v>11.537715517241379</v>
      </c>
      <c r="V20" s="2">
        <f t="shared" si="16"/>
        <v>0.50081856026942317</v>
      </c>
    </row>
    <row r="21" spans="2:22" x14ac:dyDescent="0.25">
      <c r="B21" s="4">
        <v>11.5</v>
      </c>
      <c r="C21" s="3">
        <f t="shared" si="0"/>
        <v>21.369402985074629</v>
      </c>
      <c r="D21" s="4">
        <v>24.9</v>
      </c>
      <c r="E21" s="3">
        <f t="shared" si="1"/>
        <v>7.8667582417582418</v>
      </c>
      <c r="F21" s="2">
        <f t="shared" si="2"/>
        <v>0.26907630522088355</v>
      </c>
      <c r="G21" s="2">
        <f t="shared" si="3"/>
        <v>3.716417910447761</v>
      </c>
      <c r="H21" s="3">
        <f t="shared" si="10"/>
        <v>1.0090361445783134</v>
      </c>
      <c r="I21" s="4">
        <v>21.5</v>
      </c>
      <c r="J21" s="2">
        <f t="shared" si="17"/>
        <v>0.26787969502783104</v>
      </c>
      <c r="K21" s="2">
        <f t="shared" si="18"/>
        <v>3.7330190326523485</v>
      </c>
      <c r="L21" s="3">
        <f t="shared" si="19"/>
        <v>11.537715517241379</v>
      </c>
      <c r="M21" s="2">
        <f t="shared" si="20"/>
        <v>0.50081856026942317</v>
      </c>
      <c r="O21" s="4">
        <f t="shared" si="11"/>
        <v>24.642857142857142</v>
      </c>
      <c r="P21" s="6">
        <f t="shared" si="12"/>
        <v>134</v>
      </c>
      <c r="Q21" s="4">
        <f t="shared" si="8"/>
        <v>24.9</v>
      </c>
      <c r="R21" s="3">
        <f t="shared" si="9"/>
        <v>21.369402985074629</v>
      </c>
      <c r="S21" s="1">
        <f t="shared" si="13"/>
        <v>128</v>
      </c>
      <c r="T21" s="4">
        <f t="shared" si="14"/>
        <v>21.5</v>
      </c>
      <c r="U21" s="3">
        <f t="shared" si="15"/>
        <v>11.537715517241379</v>
      </c>
      <c r="V21" s="2">
        <f t="shared" si="16"/>
        <v>0.50081856026942317</v>
      </c>
    </row>
    <row r="22" spans="2:22" x14ac:dyDescent="0.25">
      <c r="B22" s="4">
        <v>11.8</v>
      </c>
      <c r="C22" s="3">
        <f t="shared" si="0"/>
        <v>22.429007633587787</v>
      </c>
      <c r="D22" s="4">
        <v>24.9</v>
      </c>
      <c r="E22" s="3">
        <f t="shared" si="1"/>
        <v>8.0059945504087189</v>
      </c>
      <c r="F22" s="2">
        <f t="shared" si="2"/>
        <v>0.26305220883534136</v>
      </c>
      <c r="G22" s="2">
        <f t="shared" si="3"/>
        <v>3.8015267175572518</v>
      </c>
      <c r="H22" s="3">
        <f t="shared" si="10"/>
        <v>0.98644578313253017</v>
      </c>
      <c r="I22" s="4">
        <v>22.6</v>
      </c>
      <c r="J22" s="2">
        <f t="shared" si="17"/>
        <v>0.26158256472347846</v>
      </c>
      <c r="K22" s="2">
        <f t="shared" si="18"/>
        <v>3.8228847593764899</v>
      </c>
      <c r="L22" s="3">
        <f t="shared" si="19"/>
        <v>11.847157894736842</v>
      </c>
      <c r="M22" s="2">
        <f t="shared" si="20"/>
        <v>0.50099711548734016</v>
      </c>
      <c r="O22" s="4">
        <f t="shared" si="11"/>
        <v>25.285714285714288</v>
      </c>
      <c r="P22" s="6">
        <f t="shared" si="12"/>
        <v>135</v>
      </c>
      <c r="Q22" s="4">
        <f t="shared" si="8"/>
        <v>25.5</v>
      </c>
      <c r="R22" s="3">
        <f t="shared" si="9"/>
        <v>21.963503649635037</v>
      </c>
      <c r="S22" s="1">
        <f t="shared" si="13"/>
        <v>129</v>
      </c>
      <c r="T22" s="4">
        <f t="shared" si="14"/>
        <v>22.1</v>
      </c>
      <c r="U22" s="3">
        <f t="shared" si="15"/>
        <v>11.839285714285714</v>
      </c>
      <c r="V22" s="2">
        <f t="shared" si="16"/>
        <v>0.50083094122979299</v>
      </c>
    </row>
    <row r="23" spans="2:22" x14ac:dyDescent="0.25">
      <c r="B23" s="4">
        <v>11.8</v>
      </c>
      <c r="C23" s="3">
        <f t="shared" si="0"/>
        <v>21.963503649635037</v>
      </c>
      <c r="D23" s="4">
        <v>25.5</v>
      </c>
      <c r="E23" s="3">
        <f t="shared" si="1"/>
        <v>8.0670241286863273</v>
      </c>
      <c r="F23" s="2">
        <f t="shared" si="2"/>
        <v>0.26862745098039215</v>
      </c>
      <c r="G23" s="2">
        <f t="shared" si="3"/>
        <v>3.7226277372262775</v>
      </c>
      <c r="H23" s="3">
        <f t="shared" si="10"/>
        <v>1.0073529411764706</v>
      </c>
      <c r="I23" s="4">
        <v>22.1</v>
      </c>
      <c r="J23" s="2">
        <f t="shared" si="17"/>
        <v>0.26741199576975372</v>
      </c>
      <c r="K23" s="2">
        <f t="shared" si="18"/>
        <v>3.7395480225988704</v>
      </c>
      <c r="L23" s="3">
        <f t="shared" si="19"/>
        <v>11.839285714285714</v>
      </c>
      <c r="M23" s="2">
        <f t="shared" si="20"/>
        <v>0.50083094122979299</v>
      </c>
      <c r="O23" s="4">
        <f t="shared" si="11"/>
        <v>25.285714285714288</v>
      </c>
      <c r="P23" s="6">
        <f t="shared" si="12"/>
        <v>135</v>
      </c>
      <c r="Q23" s="4">
        <f t="shared" si="8"/>
        <v>25.5</v>
      </c>
      <c r="R23" s="3">
        <f t="shared" si="9"/>
        <v>21.963503649635037</v>
      </c>
      <c r="S23" s="1">
        <f t="shared" si="13"/>
        <v>129</v>
      </c>
      <c r="T23" s="4">
        <f t="shared" si="14"/>
        <v>22.1</v>
      </c>
      <c r="U23" s="3">
        <f t="shared" si="15"/>
        <v>11.839285714285714</v>
      </c>
      <c r="V23" s="2">
        <f t="shared" si="16"/>
        <v>0.50083094122979299</v>
      </c>
    </row>
    <row r="24" spans="2:22" x14ac:dyDescent="0.25">
      <c r="B24" s="4">
        <v>12.1</v>
      </c>
      <c r="C24" s="3">
        <f t="shared" si="0"/>
        <v>23.026119402985074</v>
      </c>
      <c r="D24" s="4">
        <v>25.5</v>
      </c>
      <c r="E24" s="3">
        <f t="shared" si="1"/>
        <v>8.2061170212765955</v>
      </c>
      <c r="F24" s="2">
        <f t="shared" si="2"/>
        <v>0.26274509803921564</v>
      </c>
      <c r="G24" s="2">
        <f t="shared" si="3"/>
        <v>3.8059701492537319</v>
      </c>
      <c r="H24" s="3">
        <f t="shared" si="10"/>
        <v>0.98529411764705865</v>
      </c>
      <c r="I24" s="4">
        <v>23.2</v>
      </c>
      <c r="J24" s="2">
        <f t="shared" si="17"/>
        <v>0.26129040453225166</v>
      </c>
      <c r="K24" s="2">
        <f t="shared" si="18"/>
        <v>3.8271592934694536</v>
      </c>
      <c r="L24" s="3">
        <f t="shared" si="19"/>
        <v>12.147843942505133</v>
      </c>
      <c r="M24" s="2">
        <f t="shared" si="20"/>
        <v>0.50098656075605275</v>
      </c>
      <c r="O24" s="4">
        <f t="shared" si="11"/>
        <v>25.928571428571427</v>
      </c>
      <c r="P24" s="6">
        <f t="shared" si="12"/>
        <v>136</v>
      </c>
      <c r="Q24" s="4">
        <f t="shared" si="8"/>
        <v>26.1</v>
      </c>
      <c r="R24" s="3">
        <f t="shared" si="9"/>
        <v>22.557857142857141</v>
      </c>
      <c r="S24" s="1">
        <f t="shared" si="13"/>
        <v>130</v>
      </c>
      <c r="T24" s="4">
        <f t="shared" si="14"/>
        <v>22.6</v>
      </c>
      <c r="U24" s="3">
        <f t="shared" si="15"/>
        <v>12.112114989733058</v>
      </c>
      <c r="V24" s="2">
        <f t="shared" si="16"/>
        <v>0.5002501844580326</v>
      </c>
    </row>
    <row r="25" spans="2:22" x14ac:dyDescent="0.25">
      <c r="B25" s="4">
        <v>12.1</v>
      </c>
      <c r="C25" s="3">
        <f t="shared" si="0"/>
        <v>22.557857142857141</v>
      </c>
      <c r="D25" s="4">
        <v>26.1</v>
      </c>
      <c r="E25" s="3">
        <f t="shared" si="1"/>
        <v>8.2672774869109951</v>
      </c>
      <c r="F25" s="2">
        <f t="shared" si="2"/>
        <v>0.26819923371647514</v>
      </c>
      <c r="G25" s="2">
        <f t="shared" si="3"/>
        <v>3.7285714285714278</v>
      </c>
      <c r="H25" s="3">
        <f t="shared" si="10"/>
        <v>1.0057471264367819</v>
      </c>
      <c r="I25" s="4">
        <v>22.6</v>
      </c>
      <c r="J25" s="2">
        <f t="shared" si="17"/>
        <v>0.26783306336027407</v>
      </c>
      <c r="K25" s="2">
        <f t="shared" si="18"/>
        <v>3.733668978183085</v>
      </c>
      <c r="L25" s="3">
        <f t="shared" si="19"/>
        <v>12.112114989733058</v>
      </c>
      <c r="M25" s="2">
        <f t="shared" si="20"/>
        <v>0.5002501844580326</v>
      </c>
      <c r="O25" s="4">
        <f t="shared" si="11"/>
        <v>25.928571428571427</v>
      </c>
      <c r="P25" s="6">
        <f t="shared" si="12"/>
        <v>136</v>
      </c>
      <c r="Q25" s="4">
        <f t="shared" si="8"/>
        <v>26.1</v>
      </c>
      <c r="R25" s="3">
        <f t="shared" si="9"/>
        <v>22.557857142857141</v>
      </c>
      <c r="S25" s="1">
        <f t="shared" si="13"/>
        <v>130</v>
      </c>
      <c r="T25" s="4">
        <f t="shared" si="14"/>
        <v>22.6</v>
      </c>
      <c r="U25" s="3">
        <f t="shared" si="15"/>
        <v>12.112114989733058</v>
      </c>
      <c r="V25" s="2">
        <f t="shared" si="16"/>
        <v>0.5002501844580326</v>
      </c>
    </row>
    <row r="26" spans="2:22" x14ac:dyDescent="0.25">
      <c r="B26" s="4">
        <v>12.4</v>
      </c>
      <c r="C26" s="3">
        <f t="shared" si="0"/>
        <v>23.623357664233577</v>
      </c>
      <c r="D26" s="4">
        <v>26.1</v>
      </c>
      <c r="E26" s="3">
        <f t="shared" si="1"/>
        <v>8.4062337662337665</v>
      </c>
      <c r="F26" s="2">
        <f t="shared" si="2"/>
        <v>0.26245210727969348</v>
      </c>
      <c r="G26" s="2">
        <f t="shared" si="3"/>
        <v>3.8102189781021898</v>
      </c>
      <c r="H26" s="3">
        <f t="shared" si="10"/>
        <v>0.98419540229885061</v>
      </c>
      <c r="I26" s="4">
        <v>23.7</v>
      </c>
      <c r="J26" s="2">
        <f t="shared" si="17"/>
        <v>0.26182559522364879</v>
      </c>
      <c r="K26" s="2">
        <f t="shared" si="18"/>
        <v>3.8193362995921389</v>
      </c>
      <c r="L26" s="3">
        <f t="shared" si="19"/>
        <v>12.421084337349397</v>
      </c>
      <c r="M26" s="2">
        <f t="shared" si="20"/>
        <v>0.500424726354877</v>
      </c>
      <c r="O26" s="4">
        <f t="shared" si="11"/>
        <v>26.571428571428573</v>
      </c>
      <c r="P26" s="6">
        <f t="shared" si="12"/>
        <v>137</v>
      </c>
      <c r="Q26" s="4">
        <f t="shared" si="8"/>
        <v>26.7</v>
      </c>
      <c r="R26" s="3">
        <f t="shared" si="9"/>
        <v>23.152447552447555</v>
      </c>
      <c r="S26" s="1">
        <f t="shared" si="13"/>
        <v>131</v>
      </c>
      <c r="T26" s="4">
        <f t="shared" si="14"/>
        <v>23.2</v>
      </c>
      <c r="U26" s="3">
        <f t="shared" si="15"/>
        <v>12.413627254509016</v>
      </c>
      <c r="V26" s="2">
        <f t="shared" si="16"/>
        <v>0.500274592149895</v>
      </c>
    </row>
    <row r="27" spans="2:22" x14ac:dyDescent="0.25">
      <c r="B27" s="4">
        <v>12.4</v>
      </c>
      <c r="C27" s="3">
        <f t="shared" si="0"/>
        <v>23.152447552447555</v>
      </c>
      <c r="D27" s="4">
        <v>26.7</v>
      </c>
      <c r="E27" s="3">
        <f t="shared" si="1"/>
        <v>8.4675191815856792</v>
      </c>
      <c r="F27" s="2">
        <f t="shared" si="2"/>
        <v>0.26779026217228463</v>
      </c>
      <c r="G27" s="2">
        <f t="shared" si="3"/>
        <v>3.7342657342657346</v>
      </c>
      <c r="H27" s="3">
        <f t="shared" si="10"/>
        <v>1.0042134831460674</v>
      </c>
      <c r="I27" s="4">
        <v>23.2</v>
      </c>
      <c r="J27" s="2">
        <f t="shared" si="17"/>
        <v>0.26738814408011635</v>
      </c>
      <c r="K27" s="2">
        <f t="shared" si="18"/>
        <v>3.7398815996133856</v>
      </c>
      <c r="L27" s="3">
        <f t="shared" si="19"/>
        <v>12.413627254509016</v>
      </c>
      <c r="M27" s="2">
        <f t="shared" si="20"/>
        <v>0.500274592149895</v>
      </c>
      <c r="O27" s="4">
        <f t="shared" si="11"/>
        <v>26.571428571428573</v>
      </c>
      <c r="P27" s="6">
        <f t="shared" si="12"/>
        <v>137</v>
      </c>
      <c r="Q27" s="4">
        <f t="shared" si="8"/>
        <v>26.7</v>
      </c>
      <c r="R27" s="3">
        <f t="shared" si="9"/>
        <v>23.152447552447555</v>
      </c>
      <c r="S27" s="1">
        <f t="shared" si="13"/>
        <v>131</v>
      </c>
      <c r="T27" s="4">
        <f t="shared" si="14"/>
        <v>23.2</v>
      </c>
      <c r="U27" s="3">
        <f t="shared" si="15"/>
        <v>12.413627254509016</v>
      </c>
      <c r="V27" s="2">
        <f t="shared" si="16"/>
        <v>0.500274592149895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5DA1-DF31-46BE-8AC7-81FC31B64126}">
  <dimension ref="A1:V27"/>
  <sheetViews>
    <sheetView workbookViewId="0">
      <selection sqref="A1:A1048576"/>
    </sheetView>
  </sheetViews>
  <sheetFormatPr defaultRowHeight="15" x14ac:dyDescent="0.25"/>
  <cols>
    <col min="1" max="1" width="9.140625" style="21"/>
    <col min="5" max="5" width="10.85546875" customWidth="1"/>
    <col min="8" max="8" width="9.7109375" customWidth="1"/>
    <col min="12" max="12" width="15.140625" customWidth="1"/>
    <col min="21" max="21" width="16.140625" customWidth="1"/>
  </cols>
  <sheetData>
    <row r="1" spans="1:22" x14ac:dyDescent="0.25">
      <c r="B1" t="s">
        <v>28</v>
      </c>
      <c r="C1" t="s">
        <v>29</v>
      </c>
      <c r="E1" t="s">
        <v>16</v>
      </c>
    </row>
    <row r="2" spans="1:22" x14ac:dyDescent="0.25">
      <c r="A2" s="22"/>
      <c r="B2" s="1">
        <v>5</v>
      </c>
      <c r="C2" s="1">
        <v>2.5</v>
      </c>
      <c r="D2" s="1"/>
      <c r="E2" s="1">
        <v>7.5</v>
      </c>
      <c r="F2" s="1" t="s">
        <v>5</v>
      </c>
      <c r="G2" s="1" t="s">
        <v>6</v>
      </c>
      <c r="H2" s="1" t="s">
        <v>13</v>
      </c>
      <c r="I2" s="1"/>
      <c r="J2" s="1" t="s">
        <v>5</v>
      </c>
      <c r="K2" s="1" t="s">
        <v>6</v>
      </c>
      <c r="L2" s="1" t="s">
        <v>11</v>
      </c>
      <c r="M2" s="1" t="s">
        <v>9</v>
      </c>
      <c r="U2" s="1" t="s">
        <v>11</v>
      </c>
      <c r="V2" s="1" t="s">
        <v>9</v>
      </c>
    </row>
    <row r="3" spans="1:22" x14ac:dyDescent="0.25">
      <c r="A3" s="22" t="s">
        <v>19</v>
      </c>
      <c r="B3" s="1" t="s">
        <v>40</v>
      </c>
      <c r="C3" s="1" t="s">
        <v>34</v>
      </c>
      <c r="D3" s="1" t="s">
        <v>36</v>
      </c>
      <c r="E3" s="1" t="s">
        <v>42</v>
      </c>
      <c r="F3" s="2">
        <f>C2/E2</f>
        <v>0.33333333333333331</v>
      </c>
      <c r="G3" s="1">
        <f>E2/C2</f>
        <v>3</v>
      </c>
      <c r="H3" s="3">
        <v>1</v>
      </c>
      <c r="I3" s="1" t="s">
        <v>37</v>
      </c>
      <c r="J3" s="1" t="s">
        <v>22</v>
      </c>
      <c r="K3" s="1" t="s">
        <v>22</v>
      </c>
      <c r="L3" s="1" t="s">
        <v>38</v>
      </c>
      <c r="M3" s="1" t="s">
        <v>8</v>
      </c>
      <c r="O3" s="1" t="s">
        <v>35</v>
      </c>
      <c r="P3" s="1" t="s">
        <v>31</v>
      </c>
      <c r="Q3" s="1" t="s">
        <v>36</v>
      </c>
      <c r="R3" s="1" t="s">
        <v>34</v>
      </c>
      <c r="S3" s="1" t="s">
        <v>32</v>
      </c>
      <c r="T3" s="1" t="s">
        <v>37</v>
      </c>
      <c r="U3" s="1" t="s">
        <v>38</v>
      </c>
      <c r="V3" s="1" t="s">
        <v>25</v>
      </c>
    </row>
    <row r="4" spans="1:22" x14ac:dyDescent="0.25">
      <c r="B4" s="3">
        <v>9.5299999999999994</v>
      </c>
      <c r="C4" s="3">
        <f t="shared" ref="C4:C27" si="0">1/(1/B4-1/D4)</f>
        <v>14.447211694639954</v>
      </c>
      <c r="D4" s="4">
        <v>28</v>
      </c>
      <c r="E4" s="3">
        <f t="shared" ref="E4:E27" si="1">1/(1/B4+1/D4)</f>
        <v>7.110045297095656</v>
      </c>
      <c r="F4" s="2">
        <f t="shared" ref="F4:F27" si="2">E4/(E4+C4)</f>
        <v>0.3298214285714286</v>
      </c>
      <c r="G4" s="2">
        <f t="shared" ref="G4:G27" si="3">1/F4</f>
        <v>3.0319436924742824</v>
      </c>
      <c r="H4" s="3">
        <f>$G$3/G4</f>
        <v>0.9894642857142858</v>
      </c>
      <c r="I4" s="4">
        <v>14.3</v>
      </c>
      <c r="J4" s="2">
        <f t="shared" ref="J4:J7" si="4">E4/(E4+I4)</f>
        <v>0.33208922253238565</v>
      </c>
      <c r="K4" s="2">
        <f t="shared" ref="K4:K7" si="5">1/J4</f>
        <v>3.0112389446859544</v>
      </c>
      <c r="L4" s="3">
        <f t="shared" ref="L4:L7" si="6">1/(1/I4+1/D4)</f>
        <v>9.465721040189127</v>
      </c>
      <c r="M4" s="2">
        <f t="shared" ref="M4:M8" si="7">L4/(L4+B4)</f>
        <v>0.49830806738857464</v>
      </c>
      <c r="O4" s="4">
        <f>B4/(1-2*$F$3)</f>
        <v>28.589999999999996</v>
      </c>
      <c r="P4" s="6">
        <f>ROUND(96*LOG10(O4),0)</f>
        <v>140</v>
      </c>
      <c r="Q4" s="4">
        <f t="shared" ref="Q4:Q27" si="8">ROUND(10^(P4/96),1)</f>
        <v>28.7</v>
      </c>
      <c r="R4" s="3">
        <f t="shared" ref="R4:R27" si="9">1/(1/B4-1/Q4)</f>
        <v>14.267657798643713</v>
      </c>
      <c r="S4" s="1">
        <f>ROUND(96*LOG10(R4),0)</f>
        <v>111</v>
      </c>
      <c r="T4" s="4">
        <f>ROUND(10^(S4/96),1)</f>
        <v>14.3</v>
      </c>
      <c r="U4" s="3">
        <f>1/(1/T4+1/Q4)</f>
        <v>9.544418604651165</v>
      </c>
      <c r="V4" s="2">
        <f>U4/(U4+B4)</f>
        <v>0.5003779565959523</v>
      </c>
    </row>
    <row r="5" spans="1:22" x14ac:dyDescent="0.25">
      <c r="B5" s="3">
        <v>9.5299999999999994</v>
      </c>
      <c r="C5" s="3">
        <f t="shared" si="0"/>
        <v>14.267657798643713</v>
      </c>
      <c r="D5" s="4">
        <v>28.7</v>
      </c>
      <c r="E5" s="3">
        <f t="shared" si="1"/>
        <v>7.1543552184148567</v>
      </c>
      <c r="F5" s="2">
        <f t="shared" si="2"/>
        <v>0.33397212543554011</v>
      </c>
      <c r="G5" s="2">
        <f t="shared" si="3"/>
        <v>2.9942618675013035</v>
      </c>
      <c r="H5" s="3">
        <f t="shared" ref="H5:H27" si="10">$G$3/G5</f>
        <v>1.0019163763066203</v>
      </c>
      <c r="I5" s="4">
        <v>14.3</v>
      </c>
      <c r="J5" s="2">
        <f t="shared" si="4"/>
        <v>0.33346866617898069</v>
      </c>
      <c r="K5" s="2">
        <f t="shared" si="5"/>
        <v>2.9987824986929232</v>
      </c>
      <c r="L5" s="3">
        <f t="shared" si="6"/>
        <v>9.544418604651165</v>
      </c>
      <c r="M5" s="2">
        <f t="shared" si="7"/>
        <v>0.5003779565959523</v>
      </c>
      <c r="O5" s="4">
        <f t="shared" ref="O5:O27" si="11">B5/(1-2*$F$3)</f>
        <v>28.589999999999996</v>
      </c>
      <c r="P5" s="6">
        <f t="shared" ref="P5:P27" si="12">ROUND(96*LOG10(O5),0)</f>
        <v>140</v>
      </c>
      <c r="Q5" s="4">
        <f t="shared" si="8"/>
        <v>28.7</v>
      </c>
      <c r="R5" s="3">
        <f t="shared" si="9"/>
        <v>14.267657798643713</v>
      </c>
      <c r="S5" s="1">
        <f t="shared" ref="S5:S27" si="13">ROUND(96*LOG10(R5),0)</f>
        <v>111</v>
      </c>
      <c r="T5" s="4">
        <f t="shared" ref="T5:T27" si="14">ROUND(10^(S5/96),1)</f>
        <v>14.3</v>
      </c>
      <c r="U5" s="3">
        <f t="shared" ref="U5:U27" si="15">1/(1/T5+1/Q5)</f>
        <v>9.544418604651165</v>
      </c>
      <c r="V5" s="2">
        <f t="shared" ref="V5:V27" si="16">U5/(U5+B5)</f>
        <v>0.5003779565959523</v>
      </c>
    </row>
    <row r="6" spans="1:22" x14ac:dyDescent="0.25">
      <c r="B6" s="3">
        <v>9.76</v>
      </c>
      <c r="C6" s="3">
        <f t="shared" si="0"/>
        <v>14.789440337909184</v>
      </c>
      <c r="D6" s="4">
        <v>28.7</v>
      </c>
      <c r="E6" s="3">
        <f t="shared" si="1"/>
        <v>7.2832033281331254</v>
      </c>
      <c r="F6" s="2">
        <f t="shared" si="2"/>
        <v>0.32996515679442512</v>
      </c>
      <c r="G6" s="2">
        <f t="shared" si="3"/>
        <v>3.0306230200633575</v>
      </c>
      <c r="H6" s="3">
        <f t="shared" si="10"/>
        <v>0.98989547038327541</v>
      </c>
      <c r="I6" s="4">
        <v>14.7</v>
      </c>
      <c r="J6" s="2">
        <f t="shared" si="4"/>
        <v>0.33130764517891736</v>
      </c>
      <c r="K6" s="2">
        <f t="shared" si="5"/>
        <v>3.0183426629348262</v>
      </c>
      <c r="L6" s="3">
        <f t="shared" si="6"/>
        <v>9.7209677419354836</v>
      </c>
      <c r="M6" s="2">
        <f t="shared" si="7"/>
        <v>0.49899819509529564</v>
      </c>
      <c r="O6" s="4">
        <f t="shared" si="11"/>
        <v>29.279999999999998</v>
      </c>
      <c r="P6" s="6">
        <f t="shared" si="12"/>
        <v>141</v>
      </c>
      <c r="Q6" s="4">
        <f t="shared" si="8"/>
        <v>29.4</v>
      </c>
      <c r="R6" s="3">
        <f t="shared" si="9"/>
        <v>14.610183299389004</v>
      </c>
      <c r="S6" s="1">
        <f t="shared" si="13"/>
        <v>112</v>
      </c>
      <c r="T6" s="4">
        <f t="shared" si="14"/>
        <v>14.7</v>
      </c>
      <c r="U6" s="3">
        <f t="shared" si="15"/>
        <v>9.7999999999999989</v>
      </c>
      <c r="V6" s="2">
        <f t="shared" si="16"/>
        <v>0.50102249488752559</v>
      </c>
    </row>
    <row r="7" spans="1:22" x14ac:dyDescent="0.25">
      <c r="B7" s="3">
        <v>9.76</v>
      </c>
      <c r="C7" s="3">
        <f t="shared" si="0"/>
        <v>14.610183299389004</v>
      </c>
      <c r="D7" s="4">
        <v>29.4</v>
      </c>
      <c r="E7" s="3">
        <f t="shared" si="1"/>
        <v>7.3274770173646573</v>
      </c>
      <c r="F7" s="2">
        <f t="shared" si="2"/>
        <v>0.33401360544217684</v>
      </c>
      <c r="G7" s="2">
        <f t="shared" si="3"/>
        <v>2.993890020366599</v>
      </c>
      <c r="H7" s="3">
        <f t="shared" si="10"/>
        <v>1.0020408163265306</v>
      </c>
      <c r="I7" s="4">
        <v>14.7</v>
      </c>
      <c r="J7" s="2">
        <f t="shared" si="4"/>
        <v>0.33265167007498297</v>
      </c>
      <c r="K7" s="2">
        <f t="shared" si="5"/>
        <v>3.0061475409836063</v>
      </c>
      <c r="L7" s="3">
        <f t="shared" si="6"/>
        <v>9.7999999999999989</v>
      </c>
      <c r="M7" s="2">
        <f t="shared" si="7"/>
        <v>0.50102249488752559</v>
      </c>
      <c r="O7" s="4">
        <f t="shared" si="11"/>
        <v>29.279999999999998</v>
      </c>
      <c r="P7" s="6">
        <f t="shared" si="12"/>
        <v>141</v>
      </c>
      <c r="Q7" s="4">
        <f t="shared" si="8"/>
        <v>29.4</v>
      </c>
      <c r="R7" s="3">
        <f t="shared" si="9"/>
        <v>14.610183299389004</v>
      </c>
      <c r="S7" s="1">
        <f t="shared" si="13"/>
        <v>112</v>
      </c>
      <c r="T7" s="4">
        <f t="shared" si="14"/>
        <v>14.7</v>
      </c>
      <c r="U7" s="3">
        <f t="shared" si="15"/>
        <v>9.7999999999999989</v>
      </c>
      <c r="V7" s="2">
        <f t="shared" si="16"/>
        <v>0.50102249488752559</v>
      </c>
    </row>
    <row r="8" spans="1:22" x14ac:dyDescent="0.25">
      <c r="B8" s="4">
        <v>10</v>
      </c>
      <c r="C8" s="3">
        <f t="shared" si="0"/>
        <v>15.154639175257733</v>
      </c>
      <c r="D8" s="4">
        <v>29.4</v>
      </c>
      <c r="E8" s="3">
        <f t="shared" si="1"/>
        <v>7.4619289340101513</v>
      </c>
      <c r="F8" s="2">
        <f t="shared" si="2"/>
        <v>0.32993197278911562</v>
      </c>
      <c r="G8" s="2">
        <f t="shared" si="3"/>
        <v>3.0309278350515467</v>
      </c>
      <c r="H8" s="3">
        <f t="shared" si="10"/>
        <v>0.98979591836734682</v>
      </c>
      <c r="I8" s="4">
        <v>15</v>
      </c>
      <c r="J8" s="2">
        <f>E8/(E8+I8)</f>
        <v>0.3322033898305084</v>
      </c>
      <c r="K8" s="2">
        <f>1/J8</f>
        <v>3.0102040816326538</v>
      </c>
      <c r="L8" s="3">
        <f>1/(1/I8+1/D8)</f>
        <v>9.9324324324324333</v>
      </c>
      <c r="M8" s="2">
        <f t="shared" si="7"/>
        <v>0.49830508474576268</v>
      </c>
      <c r="O8" s="4">
        <f t="shared" si="11"/>
        <v>29.999999999999996</v>
      </c>
      <c r="P8" s="6">
        <f t="shared" si="12"/>
        <v>142</v>
      </c>
      <c r="Q8" s="4">
        <f t="shared" si="8"/>
        <v>30.1</v>
      </c>
      <c r="R8" s="3">
        <f t="shared" si="9"/>
        <v>14.975124378109451</v>
      </c>
      <c r="S8" s="1">
        <f t="shared" si="13"/>
        <v>113</v>
      </c>
      <c r="T8" s="4">
        <f t="shared" si="14"/>
        <v>15</v>
      </c>
      <c r="U8" s="3">
        <f t="shared" si="15"/>
        <v>10.011086474501109</v>
      </c>
      <c r="V8" s="2">
        <f t="shared" si="16"/>
        <v>0.50027700831024935</v>
      </c>
    </row>
    <row r="9" spans="1:22" x14ac:dyDescent="0.25">
      <c r="A9" s="21" t="s">
        <v>12</v>
      </c>
      <c r="B9" s="8">
        <v>10</v>
      </c>
      <c r="C9" s="9">
        <f t="shared" si="0"/>
        <v>14.975124378109451</v>
      </c>
      <c r="D9" s="8">
        <v>30.1</v>
      </c>
      <c r="E9" s="9">
        <f t="shared" si="1"/>
        <v>7.5062344139650872</v>
      </c>
      <c r="F9" s="10">
        <f t="shared" si="2"/>
        <v>0.33388704318936879</v>
      </c>
      <c r="G9" s="10">
        <f t="shared" si="3"/>
        <v>2.9950248756218905</v>
      </c>
      <c r="H9" s="9">
        <f t="shared" si="10"/>
        <v>1.0016611295681064</v>
      </c>
      <c r="I9" s="8">
        <v>15</v>
      </c>
      <c r="J9" s="10">
        <f t="shared" ref="J9:J27" si="17">E9/(E9+I9)</f>
        <v>0.3335180055401662</v>
      </c>
      <c r="K9" s="10">
        <f t="shared" ref="K9:K27" si="18">1/J9</f>
        <v>2.9983388704318936</v>
      </c>
      <c r="L9" s="9">
        <f t="shared" ref="L9:L27" si="19">1/(1/I9+1/D9)</f>
        <v>10.011086474501109</v>
      </c>
      <c r="M9" s="10">
        <f>L9/(L9+B9)</f>
        <v>0.50027700831024935</v>
      </c>
      <c r="N9" s="7"/>
      <c r="O9" s="8">
        <f t="shared" si="11"/>
        <v>29.999999999999996</v>
      </c>
      <c r="P9" s="12">
        <f t="shared" si="12"/>
        <v>142</v>
      </c>
      <c r="Q9" s="8">
        <f t="shared" si="8"/>
        <v>30.1</v>
      </c>
      <c r="R9" s="9">
        <f t="shared" si="9"/>
        <v>14.975124378109451</v>
      </c>
      <c r="S9" s="13">
        <f t="shared" si="13"/>
        <v>113</v>
      </c>
      <c r="T9" s="8">
        <f t="shared" si="14"/>
        <v>15</v>
      </c>
      <c r="U9" s="9">
        <f t="shared" si="15"/>
        <v>10.011086474501109</v>
      </c>
      <c r="V9" s="10">
        <f t="shared" si="16"/>
        <v>0.50027700831024935</v>
      </c>
    </row>
    <row r="10" spans="1:22" x14ac:dyDescent="0.25">
      <c r="B10" s="4">
        <v>10.199999999999999</v>
      </c>
      <c r="C10" s="3">
        <f t="shared" si="0"/>
        <v>15.428140703517585</v>
      </c>
      <c r="D10" s="4">
        <v>30.1</v>
      </c>
      <c r="E10" s="3">
        <f t="shared" si="1"/>
        <v>7.6183622828784117</v>
      </c>
      <c r="F10" s="2">
        <f t="shared" si="2"/>
        <v>0.3305647840531562</v>
      </c>
      <c r="G10" s="2">
        <f t="shared" si="3"/>
        <v>3.0251256281407031</v>
      </c>
      <c r="H10" s="3">
        <f t="shared" si="10"/>
        <v>0.99169435215946855</v>
      </c>
      <c r="I10" s="4">
        <v>15.4</v>
      </c>
      <c r="J10" s="2">
        <f t="shared" si="17"/>
        <v>0.33096891035315418</v>
      </c>
      <c r="K10" s="2">
        <f t="shared" si="18"/>
        <v>3.0214318285453721</v>
      </c>
      <c r="L10" s="3">
        <f t="shared" si="19"/>
        <v>10.187692307692309</v>
      </c>
      <c r="M10" s="2">
        <f t="shared" ref="M10:M27" si="20">L10/(L10+B10)</f>
        <v>0.49969815876848783</v>
      </c>
      <c r="O10" s="4">
        <f t="shared" si="11"/>
        <v>30.599999999999994</v>
      </c>
      <c r="P10" s="6">
        <f t="shared" si="12"/>
        <v>143</v>
      </c>
      <c r="Q10" s="4">
        <f t="shared" si="8"/>
        <v>30.9</v>
      </c>
      <c r="R10" s="3">
        <f t="shared" si="9"/>
        <v>15.226086956521737</v>
      </c>
      <c r="S10" s="1">
        <f t="shared" si="13"/>
        <v>114</v>
      </c>
      <c r="T10" s="4">
        <f t="shared" si="14"/>
        <v>15.4</v>
      </c>
      <c r="U10" s="3">
        <f t="shared" si="15"/>
        <v>10.277753779697624</v>
      </c>
      <c r="V10" s="2">
        <f t="shared" si="16"/>
        <v>0.50189849386153662</v>
      </c>
    </row>
    <row r="11" spans="1:22" x14ac:dyDescent="0.25">
      <c r="B11" s="4">
        <v>10.199999999999999</v>
      </c>
      <c r="C11" s="3">
        <f t="shared" si="0"/>
        <v>15.226086956521737</v>
      </c>
      <c r="D11" s="4">
        <v>30.9</v>
      </c>
      <c r="E11" s="3">
        <f t="shared" si="1"/>
        <v>7.6686131386861307</v>
      </c>
      <c r="F11" s="2">
        <f t="shared" si="2"/>
        <v>0.33495145631067963</v>
      </c>
      <c r="G11" s="2">
        <f t="shared" si="3"/>
        <v>2.9855072463768115</v>
      </c>
      <c r="H11" s="3">
        <f t="shared" si="10"/>
        <v>1.0048543689320388</v>
      </c>
      <c r="I11" s="4">
        <v>15.4</v>
      </c>
      <c r="J11" s="2">
        <f t="shared" si="17"/>
        <v>0.33242627515504364</v>
      </c>
      <c r="K11" s="2">
        <f t="shared" si="18"/>
        <v>3.0081857985912812</v>
      </c>
      <c r="L11" s="3">
        <f t="shared" si="19"/>
        <v>10.277753779697624</v>
      </c>
      <c r="M11" s="2">
        <f t="shared" si="20"/>
        <v>0.50189849386153662</v>
      </c>
      <c r="O11" s="4">
        <f t="shared" si="11"/>
        <v>30.599999999999994</v>
      </c>
      <c r="P11" s="6">
        <f t="shared" si="12"/>
        <v>143</v>
      </c>
      <c r="Q11" s="4">
        <f t="shared" si="8"/>
        <v>30.9</v>
      </c>
      <c r="R11" s="3">
        <f t="shared" si="9"/>
        <v>15.226086956521737</v>
      </c>
      <c r="S11" s="1">
        <f t="shared" si="13"/>
        <v>114</v>
      </c>
      <c r="T11" s="4">
        <f t="shared" si="14"/>
        <v>15.4</v>
      </c>
      <c r="U11" s="3">
        <f t="shared" si="15"/>
        <v>10.277753779697624</v>
      </c>
      <c r="V11" s="2">
        <f t="shared" si="16"/>
        <v>0.50189849386153662</v>
      </c>
    </row>
    <row r="12" spans="1:22" x14ac:dyDescent="0.25">
      <c r="B12" s="4">
        <v>10.5</v>
      </c>
      <c r="C12" s="3">
        <f t="shared" si="0"/>
        <v>15.904411764705884</v>
      </c>
      <c r="D12" s="4">
        <v>30.9</v>
      </c>
      <c r="E12" s="3">
        <f t="shared" si="1"/>
        <v>7.8369565217391308</v>
      </c>
      <c r="F12" s="2">
        <f t="shared" si="2"/>
        <v>0.33009708737864074</v>
      </c>
      <c r="G12" s="2">
        <f t="shared" si="3"/>
        <v>3.0294117647058827</v>
      </c>
      <c r="H12" s="3">
        <f t="shared" si="10"/>
        <v>0.99029126213592222</v>
      </c>
      <c r="I12" s="4">
        <v>15.8</v>
      </c>
      <c r="J12" s="2">
        <f t="shared" si="17"/>
        <v>0.33155522854777891</v>
      </c>
      <c r="K12" s="2">
        <f t="shared" si="18"/>
        <v>3.0160887656033286</v>
      </c>
      <c r="L12" s="3">
        <f t="shared" si="19"/>
        <v>10.454389721627409</v>
      </c>
      <c r="M12" s="2">
        <f t="shared" si="20"/>
        <v>0.49891167724332447</v>
      </c>
      <c r="O12" s="4">
        <f t="shared" si="11"/>
        <v>31.499999999999996</v>
      </c>
      <c r="P12" s="6">
        <f t="shared" si="12"/>
        <v>144</v>
      </c>
      <c r="Q12" s="4">
        <f t="shared" si="8"/>
        <v>31.6</v>
      </c>
      <c r="R12" s="3">
        <f t="shared" si="9"/>
        <v>15.725118483412324</v>
      </c>
      <c r="S12" s="1">
        <f t="shared" si="13"/>
        <v>115</v>
      </c>
      <c r="T12" s="4">
        <f t="shared" si="14"/>
        <v>15.8</v>
      </c>
      <c r="U12" s="3">
        <f t="shared" si="15"/>
        <v>10.533333333333335</v>
      </c>
      <c r="V12" s="2">
        <f t="shared" si="16"/>
        <v>0.50079239302694145</v>
      </c>
    </row>
    <row r="13" spans="1:22" x14ac:dyDescent="0.25">
      <c r="B13" s="4">
        <v>10.5</v>
      </c>
      <c r="C13" s="3">
        <f t="shared" si="0"/>
        <v>15.725118483412324</v>
      </c>
      <c r="D13" s="4">
        <v>31.6</v>
      </c>
      <c r="E13" s="3">
        <f t="shared" si="1"/>
        <v>7.8812351543942993</v>
      </c>
      <c r="F13" s="2">
        <f t="shared" si="2"/>
        <v>0.33386075949367083</v>
      </c>
      <c r="G13" s="2">
        <f t="shared" si="3"/>
        <v>2.9952606635071093</v>
      </c>
      <c r="H13" s="3">
        <f t="shared" si="10"/>
        <v>1.0015822784810127</v>
      </c>
      <c r="I13" s="4">
        <v>15.8</v>
      </c>
      <c r="J13" s="2">
        <f t="shared" si="17"/>
        <v>0.3328050713153724</v>
      </c>
      <c r="K13" s="2">
        <f t="shared" si="18"/>
        <v>3.0047619047619047</v>
      </c>
      <c r="L13" s="3">
        <f t="shared" si="19"/>
        <v>10.533333333333335</v>
      </c>
      <c r="M13" s="2">
        <f t="shared" si="20"/>
        <v>0.50079239302694145</v>
      </c>
      <c r="O13" s="4">
        <f t="shared" si="11"/>
        <v>31.499999999999996</v>
      </c>
      <c r="P13" s="6">
        <f t="shared" si="12"/>
        <v>144</v>
      </c>
      <c r="Q13" s="4">
        <f t="shared" si="8"/>
        <v>31.6</v>
      </c>
      <c r="R13" s="3">
        <f t="shared" si="9"/>
        <v>15.725118483412324</v>
      </c>
      <c r="S13" s="1">
        <f t="shared" si="13"/>
        <v>115</v>
      </c>
      <c r="T13" s="4">
        <f t="shared" si="14"/>
        <v>15.8</v>
      </c>
      <c r="U13" s="3">
        <f t="shared" si="15"/>
        <v>10.533333333333335</v>
      </c>
      <c r="V13" s="2">
        <f t="shared" si="16"/>
        <v>0.50079239302694145</v>
      </c>
    </row>
    <row r="14" spans="1:22" x14ac:dyDescent="0.25">
      <c r="B14" s="4">
        <v>10.7</v>
      </c>
      <c r="C14" s="3">
        <f t="shared" si="0"/>
        <v>16.177990430622007</v>
      </c>
      <c r="D14" s="4">
        <v>31.6</v>
      </c>
      <c r="E14" s="3">
        <f t="shared" si="1"/>
        <v>7.9933806146572097</v>
      </c>
      <c r="F14" s="2">
        <f t="shared" si="2"/>
        <v>0.33069620253164561</v>
      </c>
      <c r="G14" s="2">
        <f t="shared" si="3"/>
        <v>3.0239234449760763</v>
      </c>
      <c r="H14" s="3">
        <f t="shared" si="10"/>
        <v>0.99208860759493678</v>
      </c>
      <c r="I14" s="4">
        <v>16.899999999999999</v>
      </c>
      <c r="J14" s="2">
        <f t="shared" si="17"/>
        <v>0.32110466386195502</v>
      </c>
      <c r="K14" s="2">
        <f t="shared" si="18"/>
        <v>3.1142493789187271</v>
      </c>
      <c r="L14" s="3">
        <f t="shared" si="19"/>
        <v>11.011134020618556</v>
      </c>
      <c r="M14" s="2">
        <f t="shared" si="20"/>
        <v>0.50716531021187283</v>
      </c>
      <c r="O14" s="4">
        <f t="shared" si="11"/>
        <v>32.099999999999994</v>
      </c>
      <c r="P14" s="6">
        <f t="shared" si="12"/>
        <v>145</v>
      </c>
      <c r="Q14" s="4">
        <f t="shared" si="8"/>
        <v>32.4</v>
      </c>
      <c r="R14" s="3">
        <f t="shared" si="9"/>
        <v>15.976036866359443</v>
      </c>
      <c r="S14" s="1">
        <f t="shared" si="13"/>
        <v>116</v>
      </c>
      <c r="T14" s="4">
        <f t="shared" si="14"/>
        <v>16.2</v>
      </c>
      <c r="U14" s="3">
        <f t="shared" si="15"/>
        <v>10.799999999999999</v>
      </c>
      <c r="V14" s="2">
        <f t="shared" si="16"/>
        <v>0.50232558139534877</v>
      </c>
    </row>
    <row r="15" spans="1:22" x14ac:dyDescent="0.25">
      <c r="B15" s="4">
        <v>10.7</v>
      </c>
      <c r="C15" s="3">
        <f t="shared" si="0"/>
        <v>15.976036866359443</v>
      </c>
      <c r="D15" s="4">
        <v>32.4</v>
      </c>
      <c r="E15" s="3">
        <f t="shared" si="1"/>
        <v>8.0436194895591644</v>
      </c>
      <c r="F15" s="2">
        <f t="shared" si="2"/>
        <v>0.33487654320987659</v>
      </c>
      <c r="G15" s="2">
        <f t="shared" si="3"/>
        <v>2.9861751152073728</v>
      </c>
      <c r="H15" s="3">
        <f t="shared" si="10"/>
        <v>1.0046296296296298</v>
      </c>
      <c r="I15" s="4">
        <v>15.8</v>
      </c>
      <c r="J15" s="2">
        <f t="shared" si="17"/>
        <v>0.33734892863398397</v>
      </c>
      <c r="K15" s="2">
        <f t="shared" si="18"/>
        <v>2.9642898350063462</v>
      </c>
      <c r="L15" s="3">
        <f t="shared" si="19"/>
        <v>10.620746887966806</v>
      </c>
      <c r="M15" s="2">
        <f t="shared" si="20"/>
        <v>0.49814140863709794</v>
      </c>
      <c r="O15" s="4">
        <f t="shared" si="11"/>
        <v>32.099999999999994</v>
      </c>
      <c r="P15" s="6">
        <f t="shared" si="12"/>
        <v>145</v>
      </c>
      <c r="Q15" s="4">
        <f t="shared" si="8"/>
        <v>32.4</v>
      </c>
      <c r="R15" s="3">
        <f t="shared" si="9"/>
        <v>15.976036866359443</v>
      </c>
      <c r="S15" s="1">
        <f t="shared" si="13"/>
        <v>116</v>
      </c>
      <c r="T15" s="4">
        <f t="shared" si="14"/>
        <v>16.2</v>
      </c>
      <c r="U15" s="3">
        <f t="shared" si="15"/>
        <v>10.799999999999999</v>
      </c>
      <c r="V15" s="2">
        <f t="shared" si="16"/>
        <v>0.50232558139534877</v>
      </c>
    </row>
    <row r="16" spans="1:22" x14ac:dyDescent="0.25">
      <c r="B16" s="4">
        <v>11</v>
      </c>
      <c r="C16" s="3">
        <f t="shared" si="0"/>
        <v>16.654205607476634</v>
      </c>
      <c r="D16" s="4">
        <v>32.4</v>
      </c>
      <c r="E16" s="3">
        <f t="shared" si="1"/>
        <v>8.2119815668202758</v>
      </c>
      <c r="F16" s="2">
        <f t="shared" si="2"/>
        <v>0.33024691358024688</v>
      </c>
      <c r="G16" s="2">
        <f t="shared" si="3"/>
        <v>3.0280373831775704</v>
      </c>
      <c r="H16" s="3">
        <f t="shared" si="10"/>
        <v>0.99074074074074059</v>
      </c>
      <c r="I16" s="4">
        <v>16.5</v>
      </c>
      <c r="J16" s="2">
        <f t="shared" si="17"/>
        <v>0.33230769230769225</v>
      </c>
      <c r="K16" s="2">
        <f t="shared" si="18"/>
        <v>3.00925925925926</v>
      </c>
      <c r="L16" s="3">
        <f t="shared" si="19"/>
        <v>10.932515337423313</v>
      </c>
      <c r="M16" s="2">
        <f t="shared" si="20"/>
        <v>0.49846153846153851</v>
      </c>
      <c r="O16" s="4">
        <f t="shared" si="11"/>
        <v>32.999999999999993</v>
      </c>
      <c r="P16" s="6">
        <f t="shared" si="12"/>
        <v>146</v>
      </c>
      <c r="Q16" s="4">
        <f t="shared" si="8"/>
        <v>33.200000000000003</v>
      </c>
      <c r="R16" s="3">
        <f t="shared" si="9"/>
        <v>16.45045045045045</v>
      </c>
      <c r="S16" s="1">
        <f t="shared" si="13"/>
        <v>117</v>
      </c>
      <c r="T16" s="4">
        <f t="shared" si="14"/>
        <v>16.5</v>
      </c>
      <c r="U16" s="3">
        <f t="shared" si="15"/>
        <v>11.022132796780683</v>
      </c>
      <c r="V16" s="2">
        <f t="shared" si="16"/>
        <v>0.50050251256281408</v>
      </c>
    </row>
    <row r="17" spans="2:22" x14ac:dyDescent="0.25">
      <c r="B17" s="4">
        <v>11</v>
      </c>
      <c r="C17" s="3">
        <f t="shared" si="0"/>
        <v>16.45045045045045</v>
      </c>
      <c r="D17" s="4">
        <v>33.200000000000003</v>
      </c>
      <c r="E17" s="3">
        <f t="shared" si="1"/>
        <v>8.2624434389140262</v>
      </c>
      <c r="F17" s="2">
        <f t="shared" si="2"/>
        <v>0.33433734939759036</v>
      </c>
      <c r="G17" s="2">
        <f t="shared" si="3"/>
        <v>2.9909909909909911</v>
      </c>
      <c r="H17" s="3">
        <f t="shared" si="10"/>
        <v>1.0030120481927711</v>
      </c>
      <c r="I17" s="4">
        <v>16.5</v>
      </c>
      <c r="J17" s="2">
        <f t="shared" si="17"/>
        <v>0.3336683417085427</v>
      </c>
      <c r="K17" s="2">
        <f t="shared" si="18"/>
        <v>2.9969879518072289</v>
      </c>
      <c r="L17" s="3">
        <f t="shared" si="19"/>
        <v>11.022132796780683</v>
      </c>
      <c r="M17" s="2">
        <f t="shared" si="20"/>
        <v>0.50050251256281408</v>
      </c>
      <c r="O17" s="4">
        <f t="shared" si="11"/>
        <v>32.999999999999993</v>
      </c>
      <c r="P17" s="6">
        <f t="shared" si="12"/>
        <v>146</v>
      </c>
      <c r="Q17" s="4">
        <f t="shared" si="8"/>
        <v>33.200000000000003</v>
      </c>
      <c r="R17" s="3">
        <f t="shared" si="9"/>
        <v>16.45045045045045</v>
      </c>
      <c r="S17" s="1">
        <f t="shared" si="13"/>
        <v>117</v>
      </c>
      <c r="T17" s="4">
        <f t="shared" si="14"/>
        <v>16.5</v>
      </c>
      <c r="U17" s="3">
        <f t="shared" si="15"/>
        <v>11.022132796780683</v>
      </c>
      <c r="V17" s="2">
        <f t="shared" si="16"/>
        <v>0.50050251256281408</v>
      </c>
    </row>
    <row r="18" spans="2:22" x14ac:dyDescent="0.25">
      <c r="B18" s="4">
        <v>11.3</v>
      </c>
      <c r="C18" s="3">
        <f t="shared" si="0"/>
        <v>17.130593607305936</v>
      </c>
      <c r="D18" s="4">
        <v>33.200000000000003</v>
      </c>
      <c r="E18" s="3">
        <f t="shared" si="1"/>
        <v>8.4305617977528087</v>
      </c>
      <c r="F18" s="2">
        <f t="shared" si="2"/>
        <v>0.32981927710843373</v>
      </c>
      <c r="G18" s="2">
        <f t="shared" si="3"/>
        <v>3.031963470319635</v>
      </c>
      <c r="H18" s="3">
        <f t="shared" si="10"/>
        <v>0.98945783132530107</v>
      </c>
      <c r="I18" s="4">
        <v>16.899999999999999</v>
      </c>
      <c r="J18" s="2">
        <f t="shared" si="17"/>
        <v>0.33282174572617346</v>
      </c>
      <c r="K18" s="2">
        <f t="shared" si="18"/>
        <v>3.0046113658172513</v>
      </c>
      <c r="L18" s="3">
        <f t="shared" si="19"/>
        <v>11.199201596806388</v>
      </c>
      <c r="M18" s="2">
        <f t="shared" si="20"/>
        <v>0.49775995599755152</v>
      </c>
      <c r="O18" s="4">
        <f t="shared" si="11"/>
        <v>33.9</v>
      </c>
      <c r="P18" s="6">
        <f t="shared" si="12"/>
        <v>147</v>
      </c>
      <c r="Q18" s="4">
        <f t="shared" si="8"/>
        <v>34</v>
      </c>
      <c r="R18" s="3">
        <f t="shared" si="9"/>
        <v>16.92511013215859</v>
      </c>
      <c r="S18" s="1">
        <f t="shared" si="13"/>
        <v>118</v>
      </c>
      <c r="T18" s="4">
        <f t="shared" si="14"/>
        <v>16.899999999999999</v>
      </c>
      <c r="U18" s="3">
        <f t="shared" si="15"/>
        <v>11.288801571709234</v>
      </c>
      <c r="V18" s="2">
        <f t="shared" si="16"/>
        <v>0.49975212433791111</v>
      </c>
    </row>
    <row r="19" spans="2:22" x14ac:dyDescent="0.25">
      <c r="B19" s="4">
        <v>11.3</v>
      </c>
      <c r="C19" s="3">
        <f t="shared" si="0"/>
        <v>16.92511013215859</v>
      </c>
      <c r="D19" s="4">
        <v>34</v>
      </c>
      <c r="E19" s="3">
        <f t="shared" si="1"/>
        <v>8.4812362030905071</v>
      </c>
      <c r="F19" s="2">
        <f t="shared" si="2"/>
        <v>0.33382352941176469</v>
      </c>
      <c r="G19" s="2">
        <f t="shared" si="3"/>
        <v>2.9955947136563879</v>
      </c>
      <c r="H19" s="3">
        <f t="shared" si="10"/>
        <v>1.0014705882352941</v>
      </c>
      <c r="I19" s="4">
        <v>16.899999999999999</v>
      </c>
      <c r="J19" s="2">
        <f t="shared" si="17"/>
        <v>0.33415378727919498</v>
      </c>
      <c r="K19" s="2">
        <f t="shared" si="18"/>
        <v>2.9926340447683497</v>
      </c>
      <c r="L19" s="3">
        <f t="shared" si="19"/>
        <v>11.288801571709234</v>
      </c>
      <c r="M19" s="2">
        <f t="shared" si="20"/>
        <v>0.49975212433791111</v>
      </c>
      <c r="O19" s="4">
        <f t="shared" si="11"/>
        <v>33.9</v>
      </c>
      <c r="P19" s="6">
        <f t="shared" si="12"/>
        <v>147</v>
      </c>
      <c r="Q19" s="4">
        <f t="shared" si="8"/>
        <v>34</v>
      </c>
      <c r="R19" s="3">
        <f t="shared" si="9"/>
        <v>16.92511013215859</v>
      </c>
      <c r="S19" s="1">
        <f t="shared" si="13"/>
        <v>118</v>
      </c>
      <c r="T19" s="4">
        <f t="shared" si="14"/>
        <v>16.899999999999999</v>
      </c>
      <c r="U19" s="3">
        <f t="shared" si="15"/>
        <v>11.288801571709234</v>
      </c>
      <c r="V19" s="2">
        <f t="shared" si="16"/>
        <v>0.49975212433791111</v>
      </c>
    </row>
    <row r="20" spans="2:22" x14ac:dyDescent="0.25">
      <c r="B20" s="4">
        <v>11.5</v>
      </c>
      <c r="C20" s="3">
        <f t="shared" si="0"/>
        <v>17.37777777777778</v>
      </c>
      <c r="D20" s="4">
        <v>34</v>
      </c>
      <c r="E20" s="3">
        <f t="shared" si="1"/>
        <v>8.5934065934065931</v>
      </c>
      <c r="F20" s="2">
        <f t="shared" si="2"/>
        <v>0.33088235294117646</v>
      </c>
      <c r="G20" s="2">
        <f t="shared" si="3"/>
        <v>3.0222222222222221</v>
      </c>
      <c r="H20" s="3">
        <f t="shared" si="10"/>
        <v>0.99264705882352944</v>
      </c>
      <c r="I20" s="4">
        <v>17.399999999999999</v>
      </c>
      <c r="J20" s="2">
        <f t="shared" si="17"/>
        <v>0.33059947577576737</v>
      </c>
      <c r="K20" s="2">
        <f t="shared" si="18"/>
        <v>3.0248081841432222</v>
      </c>
      <c r="L20" s="3">
        <f t="shared" si="19"/>
        <v>11.509727626459144</v>
      </c>
      <c r="M20" s="2">
        <f t="shared" si="20"/>
        <v>0.50021138073898708</v>
      </c>
      <c r="O20" s="4">
        <f t="shared" si="11"/>
        <v>34.499999999999993</v>
      </c>
      <c r="P20" s="6">
        <f t="shared" si="12"/>
        <v>148</v>
      </c>
      <c r="Q20" s="4">
        <f t="shared" si="8"/>
        <v>34.799999999999997</v>
      </c>
      <c r="R20" s="3">
        <f t="shared" si="9"/>
        <v>17.175965665236053</v>
      </c>
      <c r="S20" s="1">
        <f t="shared" si="13"/>
        <v>119</v>
      </c>
      <c r="T20" s="4">
        <f t="shared" si="14"/>
        <v>17.399999999999999</v>
      </c>
      <c r="U20" s="3">
        <f t="shared" si="15"/>
        <v>11.6</v>
      </c>
      <c r="V20" s="2">
        <f t="shared" si="16"/>
        <v>0.50216450216450215</v>
      </c>
    </row>
    <row r="21" spans="2:22" x14ac:dyDescent="0.25">
      <c r="B21" s="4">
        <v>11.5</v>
      </c>
      <c r="C21" s="3">
        <f t="shared" si="0"/>
        <v>17.175965665236053</v>
      </c>
      <c r="D21" s="4">
        <v>34.799999999999997</v>
      </c>
      <c r="E21" s="3">
        <f t="shared" si="1"/>
        <v>8.6436285097192229</v>
      </c>
      <c r="F21" s="2">
        <f t="shared" si="2"/>
        <v>0.33477011494252873</v>
      </c>
      <c r="G21" s="2">
        <f t="shared" si="3"/>
        <v>2.9871244635193133</v>
      </c>
      <c r="H21" s="3">
        <f t="shared" si="10"/>
        <v>1.0043103448275863</v>
      </c>
      <c r="I21" s="4">
        <v>17.399999999999999</v>
      </c>
      <c r="J21" s="2">
        <f t="shared" si="17"/>
        <v>0.33189033189033196</v>
      </c>
      <c r="K21" s="2">
        <f t="shared" si="18"/>
        <v>3.0130434782608688</v>
      </c>
      <c r="L21" s="3">
        <f t="shared" si="19"/>
        <v>11.6</v>
      </c>
      <c r="M21" s="2">
        <f t="shared" si="20"/>
        <v>0.50216450216450215</v>
      </c>
      <c r="O21" s="4">
        <f t="shared" si="11"/>
        <v>34.499999999999993</v>
      </c>
      <c r="P21" s="6">
        <f t="shared" si="12"/>
        <v>148</v>
      </c>
      <c r="Q21" s="4">
        <f t="shared" si="8"/>
        <v>34.799999999999997</v>
      </c>
      <c r="R21" s="3">
        <f t="shared" si="9"/>
        <v>17.175965665236053</v>
      </c>
      <c r="S21" s="1">
        <f t="shared" si="13"/>
        <v>119</v>
      </c>
      <c r="T21" s="4">
        <f t="shared" si="14"/>
        <v>17.399999999999999</v>
      </c>
      <c r="U21" s="3">
        <f t="shared" si="15"/>
        <v>11.6</v>
      </c>
      <c r="V21" s="2">
        <f t="shared" si="16"/>
        <v>0.50216450216450215</v>
      </c>
    </row>
    <row r="22" spans="2:22" x14ac:dyDescent="0.25">
      <c r="B22" s="4">
        <v>11.8</v>
      </c>
      <c r="C22" s="3">
        <f t="shared" si="0"/>
        <v>17.853913043478265</v>
      </c>
      <c r="D22" s="4">
        <v>34.799999999999997</v>
      </c>
      <c r="E22" s="3">
        <f t="shared" si="1"/>
        <v>8.812017167381974</v>
      </c>
      <c r="F22" s="2">
        <f t="shared" si="2"/>
        <v>0.33045977011494249</v>
      </c>
      <c r="G22" s="2">
        <f t="shared" si="3"/>
        <v>3.0260869565217394</v>
      </c>
      <c r="H22" s="3">
        <f t="shared" si="10"/>
        <v>0.99137931034482751</v>
      </c>
      <c r="I22" s="4">
        <v>17.8</v>
      </c>
      <c r="J22" s="2">
        <f t="shared" si="17"/>
        <v>0.33112924555688156</v>
      </c>
      <c r="K22" s="2">
        <f t="shared" si="18"/>
        <v>3.0199688291447502</v>
      </c>
      <c r="L22" s="3">
        <f t="shared" si="19"/>
        <v>11.776425855513308</v>
      </c>
      <c r="M22" s="2">
        <f t="shared" si="20"/>
        <v>0.49950004838241463</v>
      </c>
      <c r="O22" s="4">
        <f t="shared" si="11"/>
        <v>35.4</v>
      </c>
      <c r="P22" s="6">
        <f t="shared" si="12"/>
        <v>149</v>
      </c>
      <c r="Q22" s="4">
        <f t="shared" si="8"/>
        <v>35.700000000000003</v>
      </c>
      <c r="R22" s="3">
        <f t="shared" si="9"/>
        <v>17.625941422594142</v>
      </c>
      <c r="S22" s="1">
        <f t="shared" si="13"/>
        <v>120</v>
      </c>
      <c r="T22" s="4">
        <f t="shared" si="14"/>
        <v>17.8</v>
      </c>
      <c r="U22" s="3">
        <f t="shared" si="15"/>
        <v>11.877757009345794</v>
      </c>
      <c r="V22" s="2">
        <f t="shared" si="16"/>
        <v>0.50164198427484286</v>
      </c>
    </row>
    <row r="23" spans="2:22" x14ac:dyDescent="0.25">
      <c r="B23" s="4">
        <v>11.8</v>
      </c>
      <c r="C23" s="3">
        <f t="shared" si="0"/>
        <v>17.625941422594142</v>
      </c>
      <c r="D23" s="4">
        <v>35.700000000000003</v>
      </c>
      <c r="E23" s="3">
        <f t="shared" si="1"/>
        <v>8.8686315789473689</v>
      </c>
      <c r="F23" s="2">
        <f t="shared" si="2"/>
        <v>0.334733893557423</v>
      </c>
      <c r="G23" s="2">
        <f t="shared" si="3"/>
        <v>2.9874476987447696</v>
      </c>
      <c r="H23" s="3">
        <f t="shared" si="10"/>
        <v>1.0042016806722691</v>
      </c>
      <c r="I23" s="4">
        <v>17.8</v>
      </c>
      <c r="J23" s="2">
        <f t="shared" si="17"/>
        <v>0.33254918058669364</v>
      </c>
      <c r="K23" s="2">
        <f t="shared" si="18"/>
        <v>3.0070740160470968</v>
      </c>
      <c r="L23" s="3">
        <f t="shared" si="19"/>
        <v>11.877757009345794</v>
      </c>
      <c r="M23" s="2">
        <f t="shared" si="20"/>
        <v>0.50164198427484286</v>
      </c>
      <c r="O23" s="4">
        <f t="shared" si="11"/>
        <v>35.4</v>
      </c>
      <c r="P23" s="6">
        <f t="shared" si="12"/>
        <v>149</v>
      </c>
      <c r="Q23" s="4">
        <f t="shared" si="8"/>
        <v>35.700000000000003</v>
      </c>
      <c r="R23" s="3">
        <f t="shared" si="9"/>
        <v>17.625941422594142</v>
      </c>
      <c r="S23" s="1">
        <f t="shared" si="13"/>
        <v>120</v>
      </c>
      <c r="T23" s="4">
        <f t="shared" si="14"/>
        <v>17.8</v>
      </c>
      <c r="U23" s="3">
        <f t="shared" si="15"/>
        <v>11.877757009345794</v>
      </c>
      <c r="V23" s="2">
        <f t="shared" si="16"/>
        <v>0.50164198427484286</v>
      </c>
    </row>
    <row r="24" spans="2:22" x14ac:dyDescent="0.25">
      <c r="B24" s="4">
        <v>12.1</v>
      </c>
      <c r="C24" s="3">
        <f t="shared" si="0"/>
        <v>18.303813559322034</v>
      </c>
      <c r="D24" s="4">
        <v>35.700000000000003</v>
      </c>
      <c r="E24" s="3">
        <f t="shared" si="1"/>
        <v>9.0370292887029287</v>
      </c>
      <c r="F24" s="2">
        <f t="shared" si="2"/>
        <v>0.33053221288515405</v>
      </c>
      <c r="G24" s="2">
        <f t="shared" si="3"/>
        <v>3.0254237288135593</v>
      </c>
      <c r="H24" s="3">
        <f t="shared" si="10"/>
        <v>0.99159663865546221</v>
      </c>
      <c r="I24" s="4">
        <v>18.2</v>
      </c>
      <c r="J24" s="2">
        <f t="shared" si="17"/>
        <v>0.33179203182966827</v>
      </c>
      <c r="K24" s="2">
        <f t="shared" si="18"/>
        <v>3.013936152973586</v>
      </c>
      <c r="L24" s="3">
        <f t="shared" si="19"/>
        <v>12.054545454545455</v>
      </c>
      <c r="M24" s="2">
        <f t="shared" si="20"/>
        <v>0.49905908919834396</v>
      </c>
      <c r="O24" s="4">
        <f t="shared" si="11"/>
        <v>36.299999999999997</v>
      </c>
      <c r="P24" s="6">
        <f t="shared" si="12"/>
        <v>150</v>
      </c>
      <c r="Q24" s="4">
        <f t="shared" si="8"/>
        <v>36.5</v>
      </c>
      <c r="R24" s="3">
        <f t="shared" si="9"/>
        <v>18.100409836065573</v>
      </c>
      <c r="S24" s="1">
        <f t="shared" si="13"/>
        <v>121</v>
      </c>
      <c r="T24" s="4">
        <f t="shared" si="14"/>
        <v>18.2</v>
      </c>
      <c r="U24" s="3">
        <f t="shared" si="15"/>
        <v>12.144424131627057</v>
      </c>
      <c r="V24" s="2">
        <f t="shared" si="16"/>
        <v>0.50091617213479422</v>
      </c>
    </row>
    <row r="25" spans="2:22" x14ac:dyDescent="0.25">
      <c r="B25" s="4">
        <v>12.1</v>
      </c>
      <c r="C25" s="3">
        <f t="shared" si="0"/>
        <v>18.100409836065573</v>
      </c>
      <c r="D25" s="4">
        <v>36.5</v>
      </c>
      <c r="E25" s="3">
        <f t="shared" si="1"/>
        <v>9.087448559670781</v>
      </c>
      <c r="F25" s="2">
        <f t="shared" si="2"/>
        <v>0.33424657534246571</v>
      </c>
      <c r="G25" s="2">
        <f t="shared" si="3"/>
        <v>2.9918032786885251</v>
      </c>
      <c r="H25" s="3">
        <f t="shared" si="10"/>
        <v>1.0027397260273971</v>
      </c>
      <c r="I25" s="4">
        <v>18.2</v>
      </c>
      <c r="J25" s="2">
        <f t="shared" si="17"/>
        <v>0.33302668586983569</v>
      </c>
      <c r="K25" s="2">
        <f t="shared" si="18"/>
        <v>3.0027623683912599</v>
      </c>
      <c r="L25" s="3">
        <f t="shared" si="19"/>
        <v>12.144424131627057</v>
      </c>
      <c r="M25" s="2">
        <f t="shared" si="20"/>
        <v>0.50091617213479422</v>
      </c>
      <c r="O25" s="4">
        <f t="shared" si="11"/>
        <v>36.299999999999997</v>
      </c>
      <c r="P25" s="6">
        <f t="shared" si="12"/>
        <v>150</v>
      </c>
      <c r="Q25" s="4">
        <f t="shared" si="8"/>
        <v>36.5</v>
      </c>
      <c r="R25" s="3">
        <f t="shared" si="9"/>
        <v>18.100409836065573</v>
      </c>
      <c r="S25" s="1">
        <f t="shared" si="13"/>
        <v>121</v>
      </c>
      <c r="T25" s="4">
        <f t="shared" si="14"/>
        <v>18.2</v>
      </c>
      <c r="U25" s="3">
        <f t="shared" si="15"/>
        <v>12.144424131627057</v>
      </c>
      <c r="V25" s="2">
        <f t="shared" si="16"/>
        <v>0.50091617213479422</v>
      </c>
    </row>
    <row r="26" spans="2:22" x14ac:dyDescent="0.25">
      <c r="B26" s="4">
        <v>12.4</v>
      </c>
      <c r="C26" s="3">
        <f t="shared" si="0"/>
        <v>18.780082987551868</v>
      </c>
      <c r="D26" s="4">
        <v>36.5</v>
      </c>
      <c r="E26" s="3">
        <f t="shared" si="1"/>
        <v>9.2556237218813902</v>
      </c>
      <c r="F26" s="2">
        <f t="shared" si="2"/>
        <v>0.33013698630136984</v>
      </c>
      <c r="G26" s="2">
        <f t="shared" si="3"/>
        <v>3.0290456431535273</v>
      </c>
      <c r="H26" s="3">
        <f t="shared" si="10"/>
        <v>0.99041095890410946</v>
      </c>
      <c r="I26" s="4">
        <v>18.7</v>
      </c>
      <c r="J26" s="2">
        <f t="shared" si="17"/>
        <v>0.33108271215701196</v>
      </c>
      <c r="K26" s="2">
        <f t="shared" si="18"/>
        <v>3.0203932832523197</v>
      </c>
      <c r="L26" s="3">
        <f t="shared" si="19"/>
        <v>12.36503623188406</v>
      </c>
      <c r="M26" s="2">
        <f t="shared" si="20"/>
        <v>0.49929409010775189</v>
      </c>
      <c r="O26" s="4">
        <f t="shared" si="11"/>
        <v>37.199999999999996</v>
      </c>
      <c r="P26" s="6">
        <f t="shared" si="12"/>
        <v>151</v>
      </c>
      <c r="Q26" s="4">
        <f t="shared" si="8"/>
        <v>37.4</v>
      </c>
      <c r="R26" s="3">
        <f t="shared" si="9"/>
        <v>18.5504</v>
      </c>
      <c r="S26" s="1">
        <f t="shared" si="13"/>
        <v>122</v>
      </c>
      <c r="T26" s="4">
        <f t="shared" si="14"/>
        <v>18.7</v>
      </c>
      <c r="U26" s="3">
        <f t="shared" si="15"/>
        <v>12.466666666666667</v>
      </c>
      <c r="V26" s="2">
        <f t="shared" si="16"/>
        <v>0.50134048257372654</v>
      </c>
    </row>
    <row r="27" spans="2:22" x14ac:dyDescent="0.25">
      <c r="B27" s="4">
        <v>12.4</v>
      </c>
      <c r="C27" s="3">
        <f t="shared" si="0"/>
        <v>18.5504</v>
      </c>
      <c r="D27" s="4">
        <v>37.4</v>
      </c>
      <c r="E27" s="3">
        <f t="shared" si="1"/>
        <v>9.3124497991967878</v>
      </c>
      <c r="F27" s="2">
        <f t="shared" si="2"/>
        <v>0.33422459893048129</v>
      </c>
      <c r="G27" s="2">
        <f t="shared" si="3"/>
        <v>2.992</v>
      </c>
      <c r="H27" s="3">
        <f t="shared" si="10"/>
        <v>1.0026737967914439</v>
      </c>
      <c r="I27" s="4">
        <v>18.7</v>
      </c>
      <c r="J27" s="2">
        <f t="shared" si="17"/>
        <v>0.33243967828418231</v>
      </c>
      <c r="K27" s="2">
        <f t="shared" si="18"/>
        <v>3.0080645161290325</v>
      </c>
      <c r="L27" s="3">
        <f t="shared" si="19"/>
        <v>12.466666666666667</v>
      </c>
      <c r="M27" s="2">
        <f t="shared" si="20"/>
        <v>0.50134048257372654</v>
      </c>
      <c r="O27" s="4">
        <f t="shared" si="11"/>
        <v>37.199999999999996</v>
      </c>
      <c r="P27" s="6">
        <f t="shared" si="12"/>
        <v>151</v>
      </c>
      <c r="Q27" s="4">
        <f t="shared" si="8"/>
        <v>37.4</v>
      </c>
      <c r="R27" s="3">
        <f t="shared" si="9"/>
        <v>18.5504</v>
      </c>
      <c r="S27" s="1">
        <f t="shared" si="13"/>
        <v>122</v>
      </c>
      <c r="T27" s="4">
        <f t="shared" si="14"/>
        <v>18.7</v>
      </c>
      <c r="U27" s="3">
        <f t="shared" si="15"/>
        <v>12.466666666666667</v>
      </c>
      <c r="V27" s="2">
        <f t="shared" si="16"/>
        <v>0.50134048257372654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0789-F66C-4ACC-A506-244C6D3FF3C5}">
  <dimension ref="A1:V27"/>
  <sheetViews>
    <sheetView tabSelected="1" workbookViewId="0">
      <selection activeCell="G33" sqref="G33"/>
    </sheetView>
  </sheetViews>
  <sheetFormatPr defaultRowHeight="15" x14ac:dyDescent="0.25"/>
  <cols>
    <col min="1" max="1" width="9.140625" style="21"/>
    <col min="5" max="5" width="10.7109375" customWidth="1"/>
    <col min="21" max="21" width="15.42578125" customWidth="1"/>
  </cols>
  <sheetData>
    <row r="1" spans="1:22" x14ac:dyDescent="0.25">
      <c r="B1" t="s">
        <v>47</v>
      </c>
      <c r="C1" t="s">
        <v>48</v>
      </c>
      <c r="E1" t="s">
        <v>49</v>
      </c>
    </row>
    <row r="2" spans="1:22" x14ac:dyDescent="0.25">
      <c r="A2" s="22"/>
      <c r="B2" s="1">
        <v>6</v>
      </c>
      <c r="C2" s="1">
        <v>3</v>
      </c>
      <c r="D2" s="1"/>
      <c r="E2" s="1">
        <v>13</v>
      </c>
      <c r="F2" s="1" t="s">
        <v>5</v>
      </c>
      <c r="G2" s="1" t="s">
        <v>6</v>
      </c>
      <c r="H2" s="1" t="s">
        <v>13</v>
      </c>
      <c r="I2" s="1"/>
      <c r="J2" s="1" t="s">
        <v>5</v>
      </c>
      <c r="K2" s="1" t="s">
        <v>6</v>
      </c>
      <c r="L2" s="1" t="s">
        <v>11</v>
      </c>
      <c r="M2" s="1" t="s">
        <v>9</v>
      </c>
      <c r="U2" s="1" t="s">
        <v>11</v>
      </c>
      <c r="V2" s="1" t="s">
        <v>9</v>
      </c>
    </row>
    <row r="3" spans="1:22" x14ac:dyDescent="0.25">
      <c r="A3" s="22" t="s">
        <v>19</v>
      </c>
      <c r="B3" s="1" t="s">
        <v>40</v>
      </c>
      <c r="C3" s="1" t="s">
        <v>34</v>
      </c>
      <c r="D3" s="1" t="s">
        <v>36</v>
      </c>
      <c r="E3" s="1" t="s">
        <v>42</v>
      </c>
      <c r="F3" s="2">
        <f>C2/E2</f>
        <v>0.23076923076923078</v>
      </c>
      <c r="G3" s="2">
        <f>E2/C2</f>
        <v>4.333333333333333</v>
      </c>
      <c r="H3" s="3">
        <v>1</v>
      </c>
      <c r="I3" s="1" t="s">
        <v>37</v>
      </c>
      <c r="J3" s="1" t="s">
        <v>22</v>
      </c>
      <c r="K3" s="1" t="s">
        <v>22</v>
      </c>
      <c r="L3" s="1" t="s">
        <v>38</v>
      </c>
      <c r="M3" s="1" t="s">
        <v>8</v>
      </c>
      <c r="O3" s="1" t="s">
        <v>35</v>
      </c>
      <c r="P3" s="1" t="s">
        <v>31</v>
      </c>
      <c r="Q3" s="1" t="s">
        <v>36</v>
      </c>
      <c r="R3" s="1" t="s">
        <v>34</v>
      </c>
      <c r="S3" s="1" t="s">
        <v>32</v>
      </c>
      <c r="T3" s="1" t="s">
        <v>37</v>
      </c>
      <c r="U3" s="1" t="s">
        <v>38</v>
      </c>
      <c r="V3" s="1" t="s">
        <v>25</v>
      </c>
    </row>
    <row r="4" spans="1:22" x14ac:dyDescent="0.25">
      <c r="B4" s="3">
        <v>9.5299999999999994</v>
      </c>
      <c r="C4" s="3">
        <f t="shared" ref="C4:C27" si="0">1/(1/B4-1/D4)</f>
        <v>21.070139771283351</v>
      </c>
      <c r="D4" s="4">
        <v>17.399999999999999</v>
      </c>
      <c r="E4" s="3">
        <f t="shared" ref="E4:E27" si="1">1/(1/B4+1/D4)</f>
        <v>6.1575194949870031</v>
      </c>
      <c r="F4" s="2">
        <f t="shared" ref="F4:F27" si="2">E4/(E4+C4)</f>
        <v>0.22614942528735635</v>
      </c>
      <c r="G4" s="2">
        <f t="shared" ref="G4:G27" si="3">1/F4</f>
        <v>4.421855146124523</v>
      </c>
      <c r="H4" s="3">
        <f>$G$3/G4</f>
        <v>0.97998084291187748</v>
      </c>
      <c r="I4" s="4">
        <v>21</v>
      </c>
      <c r="J4" s="2">
        <f t="shared" ref="J4:J7" si="4">E4/(E4+I4)</f>
        <v>0.22673350178846846</v>
      </c>
      <c r="K4" s="2">
        <f t="shared" ref="K4:K7" si="5">1/J4</f>
        <v>4.4104642327314831</v>
      </c>
      <c r="L4" s="3">
        <f t="shared" ref="L4:L7" si="6">1/(1/I4+1/D4)</f>
        <v>9.5156249999999982</v>
      </c>
      <c r="M4" s="2">
        <f t="shared" ref="M4:M8" si="7">L4/(L4+B4)</f>
        <v>0.49962261674269021</v>
      </c>
      <c r="O4" s="4">
        <f>B4/(1-2*$F$3)</f>
        <v>17.698571428571427</v>
      </c>
      <c r="P4" s="6">
        <f>ROUND(96*LOG10(O4),0)</f>
        <v>120</v>
      </c>
      <c r="Q4" s="4">
        <f t="shared" ref="Q4:Q27" si="8">ROUND(10^(P4/96),1)</f>
        <v>17.8</v>
      </c>
      <c r="R4" s="3">
        <f t="shared" ref="R4:R27" si="9">1/(1/B4-1/Q4)</f>
        <v>20.511970979443767</v>
      </c>
      <c r="S4" s="1">
        <f>ROUND(96*LOG10(R4),0)</f>
        <v>126</v>
      </c>
      <c r="T4" s="4">
        <f>ROUND(10^(S4/96),1)</f>
        <v>20.5</v>
      </c>
      <c r="U4" s="3">
        <f>1/(1/T4+1/Q4)</f>
        <v>9.5274151436031325</v>
      </c>
      <c r="V4" s="2">
        <f>U4/(U4+B4)</f>
        <v>0.49993218239783865</v>
      </c>
    </row>
    <row r="5" spans="1:22" x14ac:dyDescent="0.25">
      <c r="B5" s="3">
        <v>9.5299999999999994</v>
      </c>
      <c r="C5" s="3">
        <f t="shared" si="0"/>
        <v>20.511970979443767</v>
      </c>
      <c r="D5" s="4">
        <v>17.8</v>
      </c>
      <c r="E5" s="3">
        <f t="shared" si="1"/>
        <v>6.2068788876692267</v>
      </c>
      <c r="F5" s="2">
        <f t="shared" si="2"/>
        <v>0.23230337078651686</v>
      </c>
      <c r="G5" s="2">
        <f t="shared" si="3"/>
        <v>4.3047158403869403</v>
      </c>
      <c r="H5" s="3">
        <f t="shared" ref="H5:H27" si="10">$G$3/G5</f>
        <v>1.0066479400749064</v>
      </c>
      <c r="I5" s="4">
        <v>20.5</v>
      </c>
      <c r="J5" s="2">
        <f t="shared" si="4"/>
        <v>0.2324074974756781</v>
      </c>
      <c r="K5" s="2">
        <f t="shared" si="5"/>
        <v>4.3027871770989314</v>
      </c>
      <c r="L5" s="3">
        <f t="shared" si="6"/>
        <v>9.5274151436031325</v>
      </c>
      <c r="M5" s="2">
        <f t="shared" si="7"/>
        <v>0.49993218239783865</v>
      </c>
      <c r="O5" s="4">
        <f t="shared" ref="O5:O27" si="11">B5/(1-2*$F$3)</f>
        <v>17.698571428571427</v>
      </c>
      <c r="P5" s="6">
        <f t="shared" ref="P5:P27" si="12">ROUND(96*LOG10(O5),0)</f>
        <v>120</v>
      </c>
      <c r="Q5" s="4">
        <f t="shared" si="8"/>
        <v>17.8</v>
      </c>
      <c r="R5" s="3">
        <f t="shared" si="9"/>
        <v>20.511970979443767</v>
      </c>
      <c r="S5" s="1">
        <f t="shared" ref="S5:S27" si="13">ROUND(96*LOG10(R5),0)</f>
        <v>126</v>
      </c>
      <c r="T5" s="4">
        <f t="shared" ref="T5:T27" si="14">ROUND(10^(S5/96),1)</f>
        <v>20.5</v>
      </c>
      <c r="U5" s="3">
        <f t="shared" ref="U5:U27" si="15">1/(1/T5+1/Q5)</f>
        <v>9.5274151436031325</v>
      </c>
      <c r="V5" s="2">
        <f t="shared" ref="V5:V27" si="16">U5/(U5+B5)</f>
        <v>0.49993218239783865</v>
      </c>
    </row>
    <row r="6" spans="1:22" x14ac:dyDescent="0.25">
      <c r="B6" s="3">
        <v>9.76</v>
      </c>
      <c r="C6" s="3">
        <f t="shared" si="0"/>
        <v>21.607960199004975</v>
      </c>
      <c r="D6" s="4">
        <v>17.8</v>
      </c>
      <c r="E6" s="3">
        <f t="shared" si="1"/>
        <v>6.3036284470246731</v>
      </c>
      <c r="F6" s="2">
        <f t="shared" si="2"/>
        <v>0.22584269662921347</v>
      </c>
      <c r="G6" s="2">
        <f t="shared" si="3"/>
        <v>4.4278606965174134</v>
      </c>
      <c r="H6" s="3">
        <f t="shared" si="10"/>
        <v>0.9786516853932582</v>
      </c>
      <c r="I6" s="4">
        <v>21.5</v>
      </c>
      <c r="J6" s="2">
        <f t="shared" si="4"/>
        <v>0.22671963333977146</v>
      </c>
      <c r="K6" s="2">
        <f t="shared" si="5"/>
        <v>4.4107340209983423</v>
      </c>
      <c r="L6" s="3">
        <f t="shared" si="6"/>
        <v>9.7379134860050893</v>
      </c>
      <c r="M6" s="2">
        <f t="shared" si="7"/>
        <v>0.49943361852511131</v>
      </c>
      <c r="O6" s="4">
        <f t="shared" si="11"/>
        <v>18.125714285714285</v>
      </c>
      <c r="P6" s="6">
        <f t="shared" si="12"/>
        <v>121</v>
      </c>
      <c r="Q6" s="4">
        <f t="shared" si="8"/>
        <v>18.2</v>
      </c>
      <c r="R6" s="3">
        <f t="shared" si="9"/>
        <v>21.04644549763033</v>
      </c>
      <c r="S6" s="1">
        <f t="shared" si="13"/>
        <v>127</v>
      </c>
      <c r="T6" s="4">
        <f t="shared" si="14"/>
        <v>21</v>
      </c>
      <c r="U6" s="3">
        <f t="shared" si="15"/>
        <v>9.75</v>
      </c>
      <c r="V6" s="2">
        <f t="shared" si="16"/>
        <v>0.49974372116863153</v>
      </c>
    </row>
    <row r="7" spans="1:22" x14ac:dyDescent="0.25">
      <c r="B7" s="3">
        <v>9.76</v>
      </c>
      <c r="C7" s="3">
        <f t="shared" si="0"/>
        <v>21.04644549763033</v>
      </c>
      <c r="D7" s="4">
        <v>18.2</v>
      </c>
      <c r="E7" s="3">
        <f t="shared" si="1"/>
        <v>6.3530758226037198</v>
      </c>
      <c r="F7" s="2">
        <f t="shared" si="2"/>
        <v>0.23186813186813188</v>
      </c>
      <c r="G7" s="2">
        <f t="shared" si="3"/>
        <v>4.3127962085308056</v>
      </c>
      <c r="H7" s="3">
        <f t="shared" si="10"/>
        <v>1.0047619047619047</v>
      </c>
      <c r="I7" s="4">
        <v>21</v>
      </c>
      <c r="J7" s="2">
        <f t="shared" si="4"/>
        <v>0.23226184374313538</v>
      </c>
      <c r="K7" s="2">
        <f t="shared" si="5"/>
        <v>4.3054854981084487</v>
      </c>
      <c r="L7" s="3">
        <f t="shared" si="6"/>
        <v>9.75</v>
      </c>
      <c r="M7" s="2">
        <f t="shared" si="7"/>
        <v>0.49974372116863153</v>
      </c>
      <c r="O7" s="4">
        <f t="shared" si="11"/>
        <v>18.125714285714285</v>
      </c>
      <c r="P7" s="6">
        <f t="shared" si="12"/>
        <v>121</v>
      </c>
      <c r="Q7" s="4">
        <f t="shared" si="8"/>
        <v>18.2</v>
      </c>
      <c r="R7" s="3">
        <f t="shared" si="9"/>
        <v>21.04644549763033</v>
      </c>
      <c r="S7" s="1">
        <f t="shared" si="13"/>
        <v>127</v>
      </c>
      <c r="T7" s="4">
        <f t="shared" si="14"/>
        <v>21</v>
      </c>
      <c r="U7" s="3">
        <f t="shared" si="15"/>
        <v>9.75</v>
      </c>
      <c r="V7" s="2">
        <f t="shared" si="16"/>
        <v>0.49974372116863153</v>
      </c>
    </row>
    <row r="8" spans="1:22" x14ac:dyDescent="0.25">
      <c r="B8" s="4">
        <v>10</v>
      </c>
      <c r="C8" s="3">
        <f t="shared" si="0"/>
        <v>22.195121951219509</v>
      </c>
      <c r="D8" s="4">
        <v>18.2</v>
      </c>
      <c r="E8" s="3">
        <f t="shared" si="1"/>
        <v>6.4539007092198579</v>
      </c>
      <c r="F8" s="2">
        <f t="shared" si="2"/>
        <v>0.22527472527472528</v>
      </c>
      <c r="G8" s="2">
        <f t="shared" si="3"/>
        <v>4.4390243902439019</v>
      </c>
      <c r="H8" s="3">
        <f t="shared" si="10"/>
        <v>0.97619047619047628</v>
      </c>
      <c r="I8" s="4">
        <v>22.1</v>
      </c>
      <c r="J8" s="2">
        <f>E8/(E8+I8)</f>
        <v>0.22602518566354535</v>
      </c>
      <c r="K8" s="2">
        <f>1/J8</f>
        <v>4.4242857142857144</v>
      </c>
      <c r="L8" s="3">
        <f>1/(1/I8+1/D8)</f>
        <v>9.9806451612903224</v>
      </c>
      <c r="M8" s="2">
        <f t="shared" si="7"/>
        <v>0.49951566031643524</v>
      </c>
      <c r="O8" s="4">
        <f t="shared" si="11"/>
        <v>18.571428571428573</v>
      </c>
      <c r="P8" s="6">
        <f t="shared" si="12"/>
        <v>122</v>
      </c>
      <c r="Q8" s="4">
        <f t="shared" si="8"/>
        <v>18.7</v>
      </c>
      <c r="R8" s="3">
        <f t="shared" si="9"/>
        <v>21.494252873563216</v>
      </c>
      <c r="S8" s="1">
        <f t="shared" si="13"/>
        <v>128</v>
      </c>
      <c r="T8" s="4">
        <f t="shared" si="14"/>
        <v>21.5</v>
      </c>
      <c r="U8" s="3">
        <f t="shared" si="15"/>
        <v>10.001243781094528</v>
      </c>
      <c r="V8" s="2">
        <f t="shared" si="16"/>
        <v>0.50003109259374412</v>
      </c>
    </row>
    <row r="9" spans="1:22" x14ac:dyDescent="0.25">
      <c r="A9" s="21" t="s">
        <v>12</v>
      </c>
      <c r="B9" s="8">
        <v>10</v>
      </c>
      <c r="C9" s="9">
        <f t="shared" si="0"/>
        <v>21.494252873563216</v>
      </c>
      <c r="D9" s="8">
        <v>18.7</v>
      </c>
      <c r="E9" s="9">
        <f t="shared" si="1"/>
        <v>6.515679442508711</v>
      </c>
      <c r="F9" s="10">
        <f t="shared" si="2"/>
        <v>0.23262032085561501</v>
      </c>
      <c r="G9" s="10">
        <f t="shared" si="3"/>
        <v>4.2988505747126426</v>
      </c>
      <c r="H9" s="9">
        <f t="shared" si="10"/>
        <v>1.0080213903743318</v>
      </c>
      <c r="I9" s="8">
        <v>21.5</v>
      </c>
      <c r="J9" s="10">
        <f t="shared" ref="J9:J27" si="17">E9/(E9+I9)</f>
        <v>0.23257260120639262</v>
      </c>
      <c r="K9" s="10">
        <f t="shared" ref="K9:K27" si="18">1/J9</f>
        <v>4.2997326203208557</v>
      </c>
      <c r="L9" s="9">
        <f t="shared" ref="L9:L27" si="19">1/(1/I9+1/D9)</f>
        <v>10.001243781094528</v>
      </c>
      <c r="M9" s="10">
        <f>L9/(L9+B9)</f>
        <v>0.50003109259374412</v>
      </c>
      <c r="N9" s="7"/>
      <c r="O9" s="8">
        <f t="shared" si="11"/>
        <v>18.571428571428573</v>
      </c>
      <c r="P9" s="12">
        <f t="shared" si="12"/>
        <v>122</v>
      </c>
      <c r="Q9" s="8">
        <f t="shared" si="8"/>
        <v>18.7</v>
      </c>
      <c r="R9" s="9">
        <f t="shared" si="9"/>
        <v>21.494252873563216</v>
      </c>
      <c r="S9" s="13">
        <f t="shared" si="13"/>
        <v>128</v>
      </c>
      <c r="T9" s="8">
        <f t="shared" si="14"/>
        <v>21.5</v>
      </c>
      <c r="U9" s="9">
        <f t="shared" si="15"/>
        <v>10.001243781094528</v>
      </c>
      <c r="V9" s="10">
        <f t="shared" si="16"/>
        <v>0.50003109259374412</v>
      </c>
    </row>
    <row r="10" spans="1:22" x14ac:dyDescent="0.25">
      <c r="B10" s="4">
        <v>10.199999999999999</v>
      </c>
      <c r="C10" s="3">
        <f t="shared" si="0"/>
        <v>22.439999999999994</v>
      </c>
      <c r="D10" s="4">
        <v>18.7</v>
      </c>
      <c r="E10" s="3">
        <f t="shared" si="1"/>
        <v>6.6</v>
      </c>
      <c r="F10" s="2">
        <f t="shared" si="2"/>
        <v>0.22727272727272732</v>
      </c>
      <c r="G10" s="2">
        <f t="shared" si="3"/>
        <v>4.3999999999999995</v>
      </c>
      <c r="H10" s="3">
        <f t="shared" si="10"/>
        <v>0.98484848484848486</v>
      </c>
      <c r="I10" s="4">
        <v>22.6</v>
      </c>
      <c r="J10" s="2">
        <f t="shared" si="17"/>
        <v>0.22602739726027393</v>
      </c>
      <c r="K10" s="2">
        <f t="shared" si="18"/>
        <v>4.4242424242424248</v>
      </c>
      <c r="L10" s="3">
        <f t="shared" si="19"/>
        <v>10.232929782082325</v>
      </c>
      <c r="M10" s="2">
        <f t="shared" ref="M10:M27" si="20">L10/(L10+B10)</f>
        <v>0.5008058017727639</v>
      </c>
      <c r="O10" s="4">
        <f t="shared" si="11"/>
        <v>18.942857142857143</v>
      </c>
      <c r="P10" s="6">
        <f t="shared" si="12"/>
        <v>123</v>
      </c>
      <c r="Q10" s="4">
        <f t="shared" si="8"/>
        <v>19.100000000000001</v>
      </c>
      <c r="R10" s="3">
        <f t="shared" si="9"/>
        <v>21.88988764044943</v>
      </c>
      <c r="S10" s="1">
        <f t="shared" si="13"/>
        <v>129</v>
      </c>
      <c r="T10" s="4">
        <f t="shared" si="14"/>
        <v>22.1</v>
      </c>
      <c r="U10" s="3">
        <f t="shared" si="15"/>
        <v>10.245388349514563</v>
      </c>
      <c r="V10" s="2">
        <f t="shared" si="16"/>
        <v>0.50110998990918265</v>
      </c>
    </row>
    <row r="11" spans="1:22" x14ac:dyDescent="0.25">
      <c r="B11" s="4">
        <v>10.199999999999999</v>
      </c>
      <c r="C11" s="3">
        <f t="shared" si="0"/>
        <v>21.88988764044943</v>
      </c>
      <c r="D11" s="4">
        <v>19.100000000000001</v>
      </c>
      <c r="E11" s="3">
        <f t="shared" si="1"/>
        <v>6.6491467576791807</v>
      </c>
      <c r="F11" s="2">
        <f t="shared" si="2"/>
        <v>0.23298429319371736</v>
      </c>
      <c r="G11" s="2">
        <f t="shared" si="3"/>
        <v>4.2921348314606727</v>
      </c>
      <c r="H11" s="3">
        <f t="shared" si="10"/>
        <v>1.0095986038394418</v>
      </c>
      <c r="I11" s="4">
        <v>22.1</v>
      </c>
      <c r="J11" s="2">
        <f t="shared" si="17"/>
        <v>0.23128153380423813</v>
      </c>
      <c r="K11" s="2">
        <f t="shared" si="18"/>
        <v>4.3237347294938919</v>
      </c>
      <c r="L11" s="3">
        <f t="shared" si="19"/>
        <v>10.245388349514563</v>
      </c>
      <c r="M11" s="2">
        <f t="shared" si="20"/>
        <v>0.50110998990918265</v>
      </c>
      <c r="O11" s="4">
        <f t="shared" si="11"/>
        <v>18.942857142857143</v>
      </c>
      <c r="P11" s="6">
        <f t="shared" si="12"/>
        <v>123</v>
      </c>
      <c r="Q11" s="4">
        <f t="shared" si="8"/>
        <v>19.100000000000001</v>
      </c>
      <c r="R11" s="3">
        <f t="shared" si="9"/>
        <v>21.88988764044943</v>
      </c>
      <c r="S11" s="1">
        <f t="shared" si="13"/>
        <v>129</v>
      </c>
      <c r="T11" s="4">
        <f t="shared" si="14"/>
        <v>22.1</v>
      </c>
      <c r="U11" s="3">
        <f t="shared" si="15"/>
        <v>10.245388349514563</v>
      </c>
      <c r="V11" s="2">
        <f t="shared" si="16"/>
        <v>0.50110998990918265</v>
      </c>
    </row>
    <row r="12" spans="1:22" x14ac:dyDescent="0.25">
      <c r="B12" s="4">
        <v>10.5</v>
      </c>
      <c r="C12" s="3">
        <f t="shared" si="0"/>
        <v>23.319767441860463</v>
      </c>
      <c r="D12" s="4">
        <v>19.100000000000001</v>
      </c>
      <c r="E12" s="3">
        <f t="shared" si="1"/>
        <v>6.7753378378378377</v>
      </c>
      <c r="F12" s="2">
        <f t="shared" si="2"/>
        <v>0.22513089005235604</v>
      </c>
      <c r="G12" s="2">
        <f t="shared" si="3"/>
        <v>4.441860465116279</v>
      </c>
      <c r="H12" s="3">
        <f t="shared" si="10"/>
        <v>0.9755671902268761</v>
      </c>
      <c r="I12" s="4">
        <v>23.2</v>
      </c>
      <c r="J12" s="2">
        <f t="shared" si="17"/>
        <v>0.22603040788035209</v>
      </c>
      <c r="K12" s="2">
        <f t="shared" si="18"/>
        <v>4.424183495387684</v>
      </c>
      <c r="L12" s="3">
        <f t="shared" si="19"/>
        <v>10.47565011820331</v>
      </c>
      <c r="M12" s="2">
        <f t="shared" si="20"/>
        <v>0.499419567888016</v>
      </c>
      <c r="O12" s="4">
        <f t="shared" si="11"/>
        <v>19.5</v>
      </c>
      <c r="P12" s="6">
        <f t="shared" si="12"/>
        <v>124</v>
      </c>
      <c r="Q12" s="4">
        <f t="shared" si="8"/>
        <v>19.600000000000001</v>
      </c>
      <c r="R12" s="3">
        <f t="shared" si="9"/>
        <v>22.615384615384617</v>
      </c>
      <c r="S12" s="1">
        <f t="shared" si="13"/>
        <v>130</v>
      </c>
      <c r="T12" s="4">
        <f t="shared" si="14"/>
        <v>22.6</v>
      </c>
      <c r="U12" s="3">
        <f t="shared" si="15"/>
        <v>10.496682464454977</v>
      </c>
      <c r="V12" s="2">
        <f t="shared" si="16"/>
        <v>0.49992099857797445</v>
      </c>
    </row>
    <row r="13" spans="1:22" x14ac:dyDescent="0.25">
      <c r="B13" s="4">
        <v>10.5</v>
      </c>
      <c r="C13" s="3">
        <f t="shared" si="0"/>
        <v>22.615384615384617</v>
      </c>
      <c r="D13" s="4">
        <v>19.600000000000001</v>
      </c>
      <c r="E13" s="3">
        <f t="shared" si="1"/>
        <v>6.837209302325582</v>
      </c>
      <c r="F13" s="2">
        <f t="shared" si="2"/>
        <v>0.23214285714285715</v>
      </c>
      <c r="G13" s="2">
        <f t="shared" si="3"/>
        <v>4.3076923076923075</v>
      </c>
      <c r="H13" s="3">
        <f t="shared" si="10"/>
        <v>1.0059523809523809</v>
      </c>
      <c r="I13" s="4">
        <v>22.6</v>
      </c>
      <c r="J13" s="2">
        <f t="shared" si="17"/>
        <v>0.2322641807552536</v>
      </c>
      <c r="K13" s="2">
        <f t="shared" si="18"/>
        <v>4.3054421768707485</v>
      </c>
      <c r="L13" s="3">
        <f t="shared" si="19"/>
        <v>10.496682464454977</v>
      </c>
      <c r="M13" s="2">
        <f t="shared" si="20"/>
        <v>0.49992099857797445</v>
      </c>
      <c r="O13" s="4">
        <f t="shared" si="11"/>
        <v>19.5</v>
      </c>
      <c r="P13" s="6">
        <f t="shared" si="12"/>
        <v>124</v>
      </c>
      <c r="Q13" s="4">
        <f t="shared" si="8"/>
        <v>19.600000000000001</v>
      </c>
      <c r="R13" s="3">
        <f t="shared" si="9"/>
        <v>22.615384615384617</v>
      </c>
      <c r="S13" s="1">
        <f t="shared" si="13"/>
        <v>130</v>
      </c>
      <c r="T13" s="4">
        <f t="shared" si="14"/>
        <v>22.6</v>
      </c>
      <c r="U13" s="3">
        <f t="shared" si="15"/>
        <v>10.496682464454977</v>
      </c>
      <c r="V13" s="2">
        <f t="shared" si="16"/>
        <v>0.49992099857797445</v>
      </c>
    </row>
    <row r="14" spans="1:22" x14ac:dyDescent="0.25">
      <c r="B14" s="4">
        <v>10.7</v>
      </c>
      <c r="C14" s="3">
        <f t="shared" si="0"/>
        <v>23.564044943820214</v>
      </c>
      <c r="D14" s="4">
        <v>19.600000000000001</v>
      </c>
      <c r="E14" s="3">
        <f t="shared" si="1"/>
        <v>6.9214521452145208</v>
      </c>
      <c r="F14" s="2">
        <f t="shared" si="2"/>
        <v>0.22704081632653067</v>
      </c>
      <c r="G14" s="2">
        <f t="shared" si="3"/>
        <v>4.4044943820224711</v>
      </c>
      <c r="H14" s="3">
        <f t="shared" si="10"/>
        <v>0.98384353741496611</v>
      </c>
      <c r="I14" s="4">
        <v>23.7</v>
      </c>
      <c r="J14" s="2">
        <f t="shared" si="17"/>
        <v>0.22603278617850253</v>
      </c>
      <c r="K14" s="2">
        <f t="shared" si="18"/>
        <v>4.424136944497425</v>
      </c>
      <c r="L14" s="3">
        <f t="shared" si="19"/>
        <v>10.727944572748269</v>
      </c>
      <c r="M14" s="2">
        <f t="shared" si="20"/>
        <v>0.50065205910565524</v>
      </c>
      <c r="O14" s="4">
        <f t="shared" si="11"/>
        <v>19.87142857142857</v>
      </c>
      <c r="P14" s="6">
        <f t="shared" si="12"/>
        <v>125</v>
      </c>
      <c r="Q14" s="4">
        <f t="shared" si="8"/>
        <v>20</v>
      </c>
      <c r="R14" s="3">
        <f t="shared" si="9"/>
        <v>23.01075268817204</v>
      </c>
      <c r="S14" s="1">
        <f t="shared" si="13"/>
        <v>131</v>
      </c>
      <c r="T14" s="4">
        <f t="shared" si="14"/>
        <v>23.2</v>
      </c>
      <c r="U14" s="3">
        <f t="shared" si="15"/>
        <v>10.74074074074074</v>
      </c>
      <c r="V14" s="2">
        <f t="shared" si="16"/>
        <v>0.50095007773363276</v>
      </c>
    </row>
    <row r="15" spans="1:22" x14ac:dyDescent="0.25">
      <c r="B15" s="4">
        <v>10.7</v>
      </c>
      <c r="C15" s="3">
        <f t="shared" si="0"/>
        <v>23.01075268817204</v>
      </c>
      <c r="D15" s="4">
        <v>20</v>
      </c>
      <c r="E15" s="3">
        <f t="shared" si="1"/>
        <v>6.9706840390879483</v>
      </c>
      <c r="F15" s="2">
        <f t="shared" si="2"/>
        <v>0.23250000000000001</v>
      </c>
      <c r="G15" s="2">
        <f t="shared" si="3"/>
        <v>4.301075268817204</v>
      </c>
      <c r="H15" s="3">
        <f t="shared" si="10"/>
        <v>1.0075000000000001</v>
      </c>
      <c r="I15" s="4">
        <v>23.2</v>
      </c>
      <c r="J15" s="2">
        <f t="shared" si="17"/>
        <v>0.23104163067887373</v>
      </c>
      <c r="K15" s="2">
        <f t="shared" si="18"/>
        <v>4.3282242990654201</v>
      </c>
      <c r="L15" s="3">
        <f t="shared" si="19"/>
        <v>10.74074074074074</v>
      </c>
      <c r="M15" s="2">
        <f t="shared" si="20"/>
        <v>0.50095007773363276</v>
      </c>
      <c r="O15" s="4">
        <f t="shared" si="11"/>
        <v>19.87142857142857</v>
      </c>
      <c r="P15" s="6">
        <f t="shared" si="12"/>
        <v>125</v>
      </c>
      <c r="Q15" s="4">
        <f t="shared" si="8"/>
        <v>20</v>
      </c>
      <c r="R15" s="3">
        <f t="shared" si="9"/>
        <v>23.01075268817204</v>
      </c>
      <c r="S15" s="1">
        <f t="shared" si="13"/>
        <v>131</v>
      </c>
      <c r="T15" s="4">
        <f t="shared" si="14"/>
        <v>23.2</v>
      </c>
      <c r="U15" s="3">
        <f t="shared" si="15"/>
        <v>10.74074074074074</v>
      </c>
      <c r="V15" s="2">
        <f t="shared" si="16"/>
        <v>0.50095007773363276</v>
      </c>
    </row>
    <row r="16" spans="1:22" x14ac:dyDescent="0.25">
      <c r="B16" s="4">
        <v>11</v>
      </c>
      <c r="C16" s="3">
        <f t="shared" si="0"/>
        <v>24.444444444444443</v>
      </c>
      <c r="D16" s="4">
        <v>20</v>
      </c>
      <c r="E16" s="3">
        <f t="shared" si="1"/>
        <v>7.0967741935483861</v>
      </c>
      <c r="F16" s="2">
        <f t="shared" si="2"/>
        <v>0.22500000000000001</v>
      </c>
      <c r="G16" s="2">
        <f t="shared" si="3"/>
        <v>4.4444444444444446</v>
      </c>
      <c r="H16" s="3">
        <f t="shared" si="10"/>
        <v>0.97499999999999987</v>
      </c>
      <c r="I16" s="4">
        <v>24.3</v>
      </c>
      <c r="J16" s="2">
        <f t="shared" si="17"/>
        <v>0.22603513818966398</v>
      </c>
      <c r="K16" s="2">
        <f t="shared" si="18"/>
        <v>4.4240909090909097</v>
      </c>
      <c r="L16" s="3">
        <f t="shared" si="19"/>
        <v>10.970654627539504</v>
      </c>
      <c r="M16" s="2">
        <f t="shared" si="20"/>
        <v>0.49933216890989424</v>
      </c>
      <c r="O16" s="4">
        <f t="shared" si="11"/>
        <v>20.428571428571431</v>
      </c>
      <c r="P16" s="6">
        <f t="shared" si="12"/>
        <v>126</v>
      </c>
      <c r="Q16" s="4">
        <f t="shared" si="8"/>
        <v>20.5</v>
      </c>
      <c r="R16" s="3">
        <f t="shared" si="9"/>
        <v>23.736842105263158</v>
      </c>
      <c r="S16" s="1">
        <f t="shared" si="13"/>
        <v>132</v>
      </c>
      <c r="T16" s="4">
        <f t="shared" si="14"/>
        <v>23.7</v>
      </c>
      <c r="U16" s="3">
        <f t="shared" si="15"/>
        <v>10.9920814479638</v>
      </c>
      <c r="V16" s="2">
        <f t="shared" si="16"/>
        <v>0.49981996810863638</v>
      </c>
    </row>
    <row r="17" spans="2:22" x14ac:dyDescent="0.25">
      <c r="B17" s="4">
        <v>11</v>
      </c>
      <c r="C17" s="3">
        <f t="shared" si="0"/>
        <v>23.736842105263158</v>
      </c>
      <c r="D17" s="4">
        <v>20.5</v>
      </c>
      <c r="E17" s="3">
        <f t="shared" si="1"/>
        <v>7.1587301587301582</v>
      </c>
      <c r="F17" s="2">
        <f t="shared" si="2"/>
        <v>0.23170731707317072</v>
      </c>
      <c r="G17" s="2">
        <f t="shared" si="3"/>
        <v>4.3157894736842106</v>
      </c>
      <c r="H17" s="3">
        <f t="shared" si="10"/>
        <v>1.0040650406504064</v>
      </c>
      <c r="I17" s="4">
        <v>23.7</v>
      </c>
      <c r="J17" s="2">
        <f t="shared" si="17"/>
        <v>0.23198395144282702</v>
      </c>
      <c r="K17" s="2">
        <f t="shared" si="18"/>
        <v>4.3106430155210642</v>
      </c>
      <c r="L17" s="3">
        <f t="shared" si="19"/>
        <v>10.9920814479638</v>
      </c>
      <c r="M17" s="2">
        <f t="shared" si="20"/>
        <v>0.49981996810863638</v>
      </c>
      <c r="O17" s="4">
        <f t="shared" si="11"/>
        <v>20.428571428571431</v>
      </c>
      <c r="P17" s="6">
        <f t="shared" si="12"/>
        <v>126</v>
      </c>
      <c r="Q17" s="4">
        <f t="shared" si="8"/>
        <v>20.5</v>
      </c>
      <c r="R17" s="3">
        <f t="shared" si="9"/>
        <v>23.736842105263158</v>
      </c>
      <c r="S17" s="1">
        <f t="shared" si="13"/>
        <v>132</v>
      </c>
      <c r="T17" s="4">
        <f t="shared" si="14"/>
        <v>23.7</v>
      </c>
      <c r="U17" s="3">
        <f t="shared" si="15"/>
        <v>10.9920814479638</v>
      </c>
      <c r="V17" s="2">
        <f t="shared" si="16"/>
        <v>0.49981996810863638</v>
      </c>
    </row>
    <row r="18" spans="2:22" x14ac:dyDescent="0.25">
      <c r="B18" s="4">
        <v>11.3</v>
      </c>
      <c r="C18" s="3">
        <f t="shared" si="0"/>
        <v>25.179347826086957</v>
      </c>
      <c r="D18" s="4">
        <v>20.5</v>
      </c>
      <c r="E18" s="3">
        <f t="shared" si="1"/>
        <v>7.2845911949685531</v>
      </c>
      <c r="F18" s="2">
        <f t="shared" si="2"/>
        <v>0.22439024390243903</v>
      </c>
      <c r="G18" s="2">
        <f t="shared" si="3"/>
        <v>4.4565217391304346</v>
      </c>
      <c r="H18" s="3">
        <f t="shared" si="10"/>
        <v>0.97235772357723571</v>
      </c>
      <c r="I18" s="4">
        <v>24.9</v>
      </c>
      <c r="J18" s="2">
        <f t="shared" si="17"/>
        <v>0.22633785064535353</v>
      </c>
      <c r="K18" s="2">
        <f t="shared" si="18"/>
        <v>4.4181739693503133</v>
      </c>
      <c r="L18" s="3">
        <f t="shared" si="19"/>
        <v>11.243392070484582</v>
      </c>
      <c r="M18" s="2">
        <f t="shared" si="20"/>
        <v>0.49874446735126576</v>
      </c>
      <c r="O18" s="4">
        <f t="shared" si="11"/>
        <v>20.985714285714288</v>
      </c>
      <c r="P18" s="6">
        <f t="shared" si="12"/>
        <v>127</v>
      </c>
      <c r="Q18" s="4">
        <f t="shared" si="8"/>
        <v>21</v>
      </c>
      <c r="R18" s="3">
        <f t="shared" si="9"/>
        <v>24.463917525773194</v>
      </c>
      <c r="S18" s="1">
        <f t="shared" si="13"/>
        <v>133</v>
      </c>
      <c r="T18" s="4">
        <f t="shared" si="14"/>
        <v>24.3</v>
      </c>
      <c r="U18" s="3">
        <f t="shared" si="15"/>
        <v>11.264900662251655</v>
      </c>
      <c r="V18" s="2">
        <f t="shared" si="16"/>
        <v>0.49922225809291815</v>
      </c>
    </row>
    <row r="19" spans="2:22" x14ac:dyDescent="0.25">
      <c r="B19" s="4">
        <v>11.3</v>
      </c>
      <c r="C19" s="3">
        <f t="shared" si="0"/>
        <v>24.463917525773194</v>
      </c>
      <c r="D19" s="4">
        <v>21</v>
      </c>
      <c r="E19" s="3">
        <f t="shared" si="1"/>
        <v>7.3467492260061924</v>
      </c>
      <c r="F19" s="2">
        <f t="shared" si="2"/>
        <v>0.23095238095238096</v>
      </c>
      <c r="G19" s="2">
        <f t="shared" si="3"/>
        <v>4.3298969072164946</v>
      </c>
      <c r="H19" s="3">
        <f t="shared" si="10"/>
        <v>1.0007936507936508</v>
      </c>
      <c r="I19" s="4">
        <v>24.3</v>
      </c>
      <c r="J19" s="2">
        <f t="shared" si="17"/>
        <v>0.23214862207613066</v>
      </c>
      <c r="K19" s="2">
        <f t="shared" si="18"/>
        <v>4.3075853350189632</v>
      </c>
      <c r="L19" s="3">
        <f t="shared" si="19"/>
        <v>11.264900662251655</v>
      </c>
      <c r="M19" s="2">
        <f t="shared" si="20"/>
        <v>0.49922225809291815</v>
      </c>
      <c r="O19" s="4">
        <f t="shared" si="11"/>
        <v>20.985714285714288</v>
      </c>
      <c r="P19" s="6">
        <f t="shared" si="12"/>
        <v>127</v>
      </c>
      <c r="Q19" s="4">
        <f t="shared" si="8"/>
        <v>21</v>
      </c>
      <c r="R19" s="3">
        <f t="shared" si="9"/>
        <v>24.463917525773194</v>
      </c>
      <c r="S19" s="1">
        <f t="shared" si="13"/>
        <v>133</v>
      </c>
      <c r="T19" s="4">
        <f t="shared" si="14"/>
        <v>24.3</v>
      </c>
      <c r="U19" s="3">
        <f t="shared" si="15"/>
        <v>11.264900662251655</v>
      </c>
      <c r="V19" s="2">
        <f t="shared" si="16"/>
        <v>0.49922225809291815</v>
      </c>
    </row>
    <row r="20" spans="2:22" x14ac:dyDescent="0.25">
      <c r="B20" s="4">
        <v>11.5</v>
      </c>
      <c r="C20" s="3">
        <f t="shared" si="0"/>
        <v>25.421052631578949</v>
      </c>
      <c r="D20" s="4">
        <v>21</v>
      </c>
      <c r="E20" s="3">
        <f t="shared" si="1"/>
        <v>7.430769230769231</v>
      </c>
      <c r="F20" s="2">
        <f t="shared" si="2"/>
        <v>0.22619047619047616</v>
      </c>
      <c r="G20" s="2">
        <f t="shared" si="3"/>
        <v>4.4210526315789478</v>
      </c>
      <c r="H20" s="3">
        <f t="shared" si="10"/>
        <v>0.98015873015873001</v>
      </c>
      <c r="I20" s="4">
        <v>25.5</v>
      </c>
      <c r="J20" s="2">
        <f t="shared" si="17"/>
        <v>0.2256482130343378</v>
      </c>
      <c r="K20" s="2">
        <f t="shared" si="18"/>
        <v>4.4316770186335397</v>
      </c>
      <c r="L20" s="3">
        <f t="shared" si="19"/>
        <v>11.516129032258064</v>
      </c>
      <c r="M20" s="2">
        <f t="shared" si="20"/>
        <v>0.50035038542396637</v>
      </c>
      <c r="O20" s="4">
        <f t="shared" si="11"/>
        <v>21.357142857142858</v>
      </c>
      <c r="P20" s="6">
        <f t="shared" si="12"/>
        <v>128</v>
      </c>
      <c r="Q20" s="4">
        <f t="shared" si="8"/>
        <v>21.5</v>
      </c>
      <c r="R20" s="3">
        <f t="shared" si="9"/>
        <v>24.725000000000001</v>
      </c>
      <c r="S20" s="1">
        <f t="shared" si="13"/>
        <v>134</v>
      </c>
      <c r="T20" s="4">
        <f t="shared" si="14"/>
        <v>24.9</v>
      </c>
      <c r="U20" s="3">
        <f t="shared" si="15"/>
        <v>11.537715517241379</v>
      </c>
      <c r="V20" s="2">
        <f t="shared" si="16"/>
        <v>0.50081856026942317</v>
      </c>
    </row>
    <row r="21" spans="2:22" x14ac:dyDescent="0.25">
      <c r="B21" s="4">
        <v>11.5</v>
      </c>
      <c r="C21" s="3">
        <f t="shared" si="0"/>
        <v>24.725000000000001</v>
      </c>
      <c r="D21" s="4">
        <v>21.5</v>
      </c>
      <c r="E21" s="3">
        <f t="shared" si="1"/>
        <v>7.4924242424242422</v>
      </c>
      <c r="F21" s="2">
        <f t="shared" si="2"/>
        <v>0.23255813953488372</v>
      </c>
      <c r="G21" s="2">
        <f t="shared" si="3"/>
        <v>4.3</v>
      </c>
      <c r="H21" s="3">
        <f t="shared" si="10"/>
        <v>1.0077519379844961</v>
      </c>
      <c r="I21" s="4">
        <v>24.9</v>
      </c>
      <c r="J21" s="2">
        <f t="shared" si="17"/>
        <v>0.2313017447027457</v>
      </c>
      <c r="K21" s="2">
        <f t="shared" si="18"/>
        <v>4.3233569261880689</v>
      </c>
      <c r="L21" s="3">
        <f t="shared" si="19"/>
        <v>11.537715517241379</v>
      </c>
      <c r="M21" s="2">
        <f t="shared" si="20"/>
        <v>0.50081856026942317</v>
      </c>
      <c r="O21" s="4">
        <f t="shared" si="11"/>
        <v>21.357142857142858</v>
      </c>
      <c r="P21" s="6">
        <f t="shared" si="12"/>
        <v>128</v>
      </c>
      <c r="Q21" s="4">
        <f t="shared" si="8"/>
        <v>21.5</v>
      </c>
      <c r="R21" s="3">
        <f t="shared" si="9"/>
        <v>24.725000000000001</v>
      </c>
      <c r="S21" s="1">
        <f t="shared" si="13"/>
        <v>134</v>
      </c>
      <c r="T21" s="4">
        <f t="shared" si="14"/>
        <v>24.9</v>
      </c>
      <c r="U21" s="3">
        <f t="shared" si="15"/>
        <v>11.537715517241379</v>
      </c>
      <c r="V21" s="2">
        <f t="shared" si="16"/>
        <v>0.50081856026942317</v>
      </c>
    </row>
    <row r="22" spans="2:22" x14ac:dyDescent="0.25">
      <c r="B22" s="4">
        <v>11.8</v>
      </c>
      <c r="C22" s="3">
        <f t="shared" si="0"/>
        <v>26.154639175257735</v>
      </c>
      <c r="D22" s="4">
        <v>21.5</v>
      </c>
      <c r="E22" s="3">
        <f t="shared" si="1"/>
        <v>7.6186186186186191</v>
      </c>
      <c r="F22" s="2">
        <f t="shared" si="2"/>
        <v>0.2255813953488372</v>
      </c>
      <c r="G22" s="2">
        <f t="shared" si="3"/>
        <v>4.4329896907216497</v>
      </c>
      <c r="H22" s="3">
        <f t="shared" si="10"/>
        <v>0.97751937984496107</v>
      </c>
      <c r="I22" s="4">
        <v>26.1</v>
      </c>
      <c r="J22" s="2">
        <f t="shared" si="17"/>
        <v>0.22594693764862001</v>
      </c>
      <c r="K22" s="2">
        <f t="shared" si="18"/>
        <v>4.4258178951517539</v>
      </c>
      <c r="L22" s="3">
        <f t="shared" si="19"/>
        <v>11.788865546218489</v>
      </c>
      <c r="M22" s="2">
        <f t="shared" si="20"/>
        <v>0.49976398920584597</v>
      </c>
      <c r="O22" s="4">
        <f t="shared" si="11"/>
        <v>21.914285714285718</v>
      </c>
      <c r="P22" s="6">
        <f t="shared" si="12"/>
        <v>129</v>
      </c>
      <c r="Q22" s="4">
        <f t="shared" si="8"/>
        <v>22.1</v>
      </c>
      <c r="R22" s="3">
        <f t="shared" si="9"/>
        <v>25.318446601941748</v>
      </c>
      <c r="S22" s="1">
        <f t="shared" si="13"/>
        <v>135</v>
      </c>
      <c r="T22" s="4">
        <f t="shared" si="14"/>
        <v>25.5</v>
      </c>
      <c r="U22" s="3">
        <f t="shared" si="15"/>
        <v>11.839285714285714</v>
      </c>
      <c r="V22" s="2">
        <f t="shared" si="16"/>
        <v>0.50083094122979299</v>
      </c>
    </row>
    <row r="23" spans="2:22" x14ac:dyDescent="0.25">
      <c r="B23" s="4">
        <v>11.8</v>
      </c>
      <c r="C23" s="3">
        <f t="shared" si="0"/>
        <v>25.318446601941748</v>
      </c>
      <c r="D23" s="4">
        <v>22.1</v>
      </c>
      <c r="E23" s="3">
        <f t="shared" si="1"/>
        <v>7.6926253687315631</v>
      </c>
      <c r="F23" s="2">
        <f t="shared" si="2"/>
        <v>0.23303167420814477</v>
      </c>
      <c r="G23" s="2">
        <f t="shared" si="3"/>
        <v>4.2912621359223309</v>
      </c>
      <c r="H23" s="3">
        <f t="shared" si="10"/>
        <v>1.0098039215686272</v>
      </c>
      <c r="I23" s="4">
        <v>25.5</v>
      </c>
      <c r="J23" s="2">
        <f t="shared" si="17"/>
        <v>0.23175706300045323</v>
      </c>
      <c r="K23" s="2">
        <f t="shared" si="18"/>
        <v>4.3148631029986966</v>
      </c>
      <c r="L23" s="3">
        <f t="shared" si="19"/>
        <v>11.839285714285714</v>
      </c>
      <c r="M23" s="2">
        <f t="shared" si="20"/>
        <v>0.50083094122979299</v>
      </c>
      <c r="O23" s="4">
        <f t="shared" si="11"/>
        <v>21.914285714285718</v>
      </c>
      <c r="P23" s="6">
        <f t="shared" si="12"/>
        <v>129</v>
      </c>
      <c r="Q23" s="4">
        <f t="shared" si="8"/>
        <v>22.1</v>
      </c>
      <c r="R23" s="3">
        <f t="shared" si="9"/>
        <v>25.318446601941748</v>
      </c>
      <c r="S23" s="1">
        <f t="shared" si="13"/>
        <v>135</v>
      </c>
      <c r="T23" s="4">
        <f t="shared" si="14"/>
        <v>25.5</v>
      </c>
      <c r="U23" s="3">
        <f t="shared" si="15"/>
        <v>11.839285714285714</v>
      </c>
      <c r="V23" s="2">
        <f t="shared" si="16"/>
        <v>0.50083094122979299</v>
      </c>
    </row>
    <row r="24" spans="2:22" x14ac:dyDescent="0.25">
      <c r="B24" s="4">
        <v>12.1</v>
      </c>
      <c r="C24" s="3">
        <f t="shared" si="0"/>
        <v>26.740999999999996</v>
      </c>
      <c r="D24" s="4">
        <v>22.1</v>
      </c>
      <c r="E24" s="3">
        <f t="shared" si="1"/>
        <v>7.8190058479532158</v>
      </c>
      <c r="F24" s="2">
        <f t="shared" si="2"/>
        <v>0.22624434389140272</v>
      </c>
      <c r="G24" s="2">
        <f t="shared" si="3"/>
        <v>4.42</v>
      </c>
      <c r="H24" s="3">
        <f t="shared" si="10"/>
        <v>0.98039215686274506</v>
      </c>
      <c r="I24" s="4">
        <v>26.7</v>
      </c>
      <c r="J24" s="2">
        <f t="shared" si="17"/>
        <v>0.22651306594383971</v>
      </c>
      <c r="K24" s="2">
        <f t="shared" si="18"/>
        <v>4.4147563666280245</v>
      </c>
      <c r="L24" s="3">
        <f t="shared" si="19"/>
        <v>12.091598360655738</v>
      </c>
      <c r="M24" s="2">
        <f t="shared" si="20"/>
        <v>0.49982635212400994</v>
      </c>
      <c r="O24" s="4">
        <f t="shared" si="11"/>
        <v>22.471428571428572</v>
      </c>
      <c r="P24" s="6">
        <f t="shared" si="12"/>
        <v>130</v>
      </c>
      <c r="Q24" s="4">
        <f t="shared" si="8"/>
        <v>22.6</v>
      </c>
      <c r="R24" s="3">
        <f t="shared" si="9"/>
        <v>26.043809523809522</v>
      </c>
      <c r="S24" s="1">
        <f t="shared" si="13"/>
        <v>136</v>
      </c>
      <c r="T24" s="4">
        <f t="shared" si="14"/>
        <v>26.1</v>
      </c>
      <c r="U24" s="3">
        <f t="shared" si="15"/>
        <v>12.112114989733058</v>
      </c>
      <c r="V24" s="2">
        <f t="shared" si="16"/>
        <v>0.5002501844580326</v>
      </c>
    </row>
    <row r="25" spans="2:22" x14ac:dyDescent="0.25">
      <c r="B25" s="4">
        <v>12.1</v>
      </c>
      <c r="C25" s="3">
        <f t="shared" si="0"/>
        <v>26.043809523809522</v>
      </c>
      <c r="D25" s="4">
        <v>22.6</v>
      </c>
      <c r="E25" s="3">
        <f t="shared" si="1"/>
        <v>7.8806916426512963</v>
      </c>
      <c r="F25" s="2">
        <f t="shared" si="2"/>
        <v>0.23230088495575224</v>
      </c>
      <c r="G25" s="2">
        <f t="shared" si="3"/>
        <v>4.3047619047619046</v>
      </c>
      <c r="H25" s="3">
        <f t="shared" si="10"/>
        <v>1.0066371681415929</v>
      </c>
      <c r="I25" s="4">
        <v>26.1</v>
      </c>
      <c r="J25" s="2">
        <f t="shared" si="17"/>
        <v>0.23191675218169328</v>
      </c>
      <c r="K25" s="2">
        <f t="shared" si="18"/>
        <v>4.3118920500255982</v>
      </c>
      <c r="L25" s="3">
        <f t="shared" si="19"/>
        <v>12.112114989733058</v>
      </c>
      <c r="M25" s="2">
        <f t="shared" si="20"/>
        <v>0.5002501844580326</v>
      </c>
      <c r="O25" s="4">
        <f t="shared" si="11"/>
        <v>22.471428571428572</v>
      </c>
      <c r="P25" s="6">
        <f t="shared" si="12"/>
        <v>130</v>
      </c>
      <c r="Q25" s="4">
        <f t="shared" si="8"/>
        <v>22.6</v>
      </c>
      <c r="R25" s="3">
        <f t="shared" si="9"/>
        <v>26.043809523809522</v>
      </c>
      <c r="S25" s="1">
        <f t="shared" si="13"/>
        <v>136</v>
      </c>
      <c r="T25" s="4">
        <f t="shared" si="14"/>
        <v>26.1</v>
      </c>
      <c r="U25" s="3">
        <f t="shared" si="15"/>
        <v>12.112114989733058</v>
      </c>
      <c r="V25" s="2">
        <f t="shared" si="16"/>
        <v>0.5002501844580326</v>
      </c>
    </row>
    <row r="26" spans="2:22" x14ac:dyDescent="0.25">
      <c r="B26" s="4">
        <v>12.4</v>
      </c>
      <c r="C26" s="3">
        <f t="shared" si="0"/>
        <v>27.47450980392157</v>
      </c>
      <c r="D26" s="4">
        <v>22.6</v>
      </c>
      <c r="E26" s="3">
        <f t="shared" si="1"/>
        <v>8.0068571428571431</v>
      </c>
      <c r="F26" s="2">
        <f t="shared" si="2"/>
        <v>0.22566371681415928</v>
      </c>
      <c r="G26" s="2">
        <f t="shared" si="3"/>
        <v>4.4313725490196081</v>
      </c>
      <c r="H26" s="3">
        <f t="shared" si="10"/>
        <v>0.97787610619469012</v>
      </c>
      <c r="I26" s="4">
        <v>27.4</v>
      </c>
      <c r="J26" s="2">
        <f t="shared" si="17"/>
        <v>0.22613860107808012</v>
      </c>
      <c r="K26" s="2">
        <f t="shared" si="18"/>
        <v>4.4220667998858119</v>
      </c>
      <c r="L26" s="3">
        <f t="shared" si="19"/>
        <v>12.3848</v>
      </c>
      <c r="M26" s="2">
        <f t="shared" si="20"/>
        <v>0.49969336044672541</v>
      </c>
      <c r="O26" s="4">
        <f t="shared" si="11"/>
        <v>23.028571428571432</v>
      </c>
      <c r="P26" s="6">
        <f t="shared" si="12"/>
        <v>131</v>
      </c>
      <c r="Q26" s="4">
        <f t="shared" si="8"/>
        <v>23.2</v>
      </c>
      <c r="R26" s="3">
        <f t="shared" si="9"/>
        <v>26.63703703703704</v>
      </c>
      <c r="S26" s="1">
        <f t="shared" si="13"/>
        <v>137</v>
      </c>
      <c r="T26" s="4">
        <f t="shared" si="14"/>
        <v>26.7</v>
      </c>
      <c r="U26" s="3">
        <f t="shared" si="15"/>
        <v>12.413627254509016</v>
      </c>
      <c r="V26" s="2">
        <f t="shared" si="16"/>
        <v>0.500274592149895</v>
      </c>
    </row>
    <row r="27" spans="2:22" x14ac:dyDescent="0.25">
      <c r="B27" s="4">
        <v>12.4</v>
      </c>
      <c r="C27" s="3">
        <f t="shared" si="0"/>
        <v>26.63703703703704</v>
      </c>
      <c r="D27" s="4">
        <v>23.2</v>
      </c>
      <c r="E27" s="3">
        <f t="shared" si="1"/>
        <v>8.0808988764044951</v>
      </c>
      <c r="F27" s="2">
        <f t="shared" si="2"/>
        <v>0.23275862068965517</v>
      </c>
      <c r="G27" s="2">
        <f t="shared" si="3"/>
        <v>4.2962962962962967</v>
      </c>
      <c r="H27" s="3">
        <f t="shared" si="10"/>
        <v>1.0086206896551722</v>
      </c>
      <c r="I27" s="4">
        <v>26.7</v>
      </c>
      <c r="J27" s="2">
        <f t="shared" si="17"/>
        <v>0.23233726376998873</v>
      </c>
      <c r="K27" s="2">
        <f t="shared" si="18"/>
        <v>4.3040878754171299</v>
      </c>
      <c r="L27" s="3">
        <f t="shared" si="19"/>
        <v>12.413627254509016</v>
      </c>
      <c r="M27" s="2">
        <f t="shared" si="20"/>
        <v>0.500274592149895</v>
      </c>
      <c r="O27" s="4">
        <f t="shared" si="11"/>
        <v>23.028571428571432</v>
      </c>
      <c r="P27" s="6">
        <f t="shared" si="12"/>
        <v>131</v>
      </c>
      <c r="Q27" s="4">
        <f t="shared" si="8"/>
        <v>23.2</v>
      </c>
      <c r="R27" s="3">
        <f t="shared" si="9"/>
        <v>26.63703703703704</v>
      </c>
      <c r="S27" s="1">
        <f t="shared" si="13"/>
        <v>137</v>
      </c>
      <c r="T27" s="4">
        <f t="shared" si="14"/>
        <v>26.7</v>
      </c>
      <c r="U27" s="3">
        <f t="shared" si="15"/>
        <v>12.413627254509016</v>
      </c>
      <c r="V27" s="2">
        <f t="shared" si="16"/>
        <v>0.500274592149895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48e820a-5f97-49da-a4c3-dc1760ad9ea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F3549F3F2FC04484BB4177A5066129" ma:contentTypeVersion="10" ma:contentTypeDescription="Create a new document." ma:contentTypeScope="" ma:versionID="36e69b7406942bcc53ea05d31d6bf392">
  <xsd:schema xmlns:xsd="http://www.w3.org/2001/XMLSchema" xmlns:xs="http://www.w3.org/2001/XMLSchema" xmlns:p="http://schemas.microsoft.com/office/2006/metadata/properties" xmlns:ns3="448e820a-5f97-49da-a4c3-dc1760ad9eac" targetNamespace="http://schemas.microsoft.com/office/2006/metadata/properties" ma:root="true" ma:fieldsID="f396ef02733e9d254d80acc152a0824d" ns3:_="">
    <xsd:import namespace="448e820a-5f97-49da-a4c3-dc1760ad9e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8e820a-5f97-49da-a4c3-dc1760ad9e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DB4FEE-EB9B-4257-BBE4-8A5FCF6984F6}">
  <ds:schemaRefs>
    <ds:schemaRef ds:uri="http://purl.org/dc/elements/1.1/"/>
    <ds:schemaRef ds:uri="448e820a-5f97-49da-a4c3-dc1760ad9eac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21B01E1-D70B-4410-AE06-03CF330133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AF16A0-1A02-4F70-9EB5-098E79E9A8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8e820a-5f97-49da-a4c3-dc1760ad9e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Explanation</vt:lpstr>
      <vt:lpstr>1V</vt:lpstr>
      <vt:lpstr>1.5V</vt:lpstr>
      <vt:lpstr>2V</vt:lpstr>
      <vt:lpstr>2.5V</vt:lpstr>
      <vt:lpstr>3V</vt:lpstr>
      <vt:lpstr>4V</vt:lpstr>
      <vt:lpstr>5V</vt:lpstr>
      <vt:lpstr>6V</vt:lpstr>
      <vt:lpstr>7.5V</vt:lpstr>
      <vt:lpstr>10V</vt:lpstr>
      <vt:lpstr>Test</vt:lpstr>
      <vt:lpstr>1% Res</vt:lpstr>
    </vt:vector>
  </TitlesOfParts>
  <Company>UW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Paul Versteeg</cp:lastModifiedBy>
  <cp:lastPrinted>2022-07-25T20:41:45Z</cp:lastPrinted>
  <dcterms:created xsi:type="dcterms:W3CDTF">2022-06-12T19:10:29Z</dcterms:created>
  <dcterms:modified xsi:type="dcterms:W3CDTF">2025-03-25T20:27:16Z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0x010100FDF3549F3F2FC04484BB4177A5066129</vt:lpwstr>
  </property>
</Properties>
</file>