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5"/>
    <sheet state="visible" name="cards2" sheetId="2" r:id="rId6"/>
    <sheet state="visible" name="cards3" sheetId="3" r:id="rId7"/>
    <sheet state="visible" name="pages" sheetId="4" r:id="rId8"/>
    <sheet state="visible" name="line" sheetId="5" r:id="rId9"/>
    <sheet state="visible" name="Apoc Rules" sheetId="6" r:id="rId10"/>
    <sheet state="visible" name="fronts" sheetId="7" r:id="rId11"/>
    <sheet state="visible" name="cards.json" sheetId="8" r:id="rId12"/>
    <sheet state="visible" name="cards2.json" sheetId="9" r:id="rId13"/>
    <sheet state="visible" name="cards3.json" sheetId="10" r:id="rId14"/>
    <sheet state="visible" name="pages.json" sheetId="11" r:id="rId15"/>
  </sheets>
  <definedNames/>
  <calcPr/>
</workbook>
</file>

<file path=xl/sharedStrings.xml><?xml version="1.0" encoding="utf-8"?>
<sst xmlns="http://schemas.openxmlformats.org/spreadsheetml/2006/main" count="1819" uniqueCount="757">
  <si>
    <t>Set</t>
  </si>
  <si>
    <t>Nm</t>
  </si>
  <si>
    <t>Fac</t>
  </si>
  <si>
    <t>Fac Nm</t>
  </si>
  <si>
    <t>Name</t>
  </si>
  <si>
    <t>Type</t>
  </si>
  <si>
    <t>SubType</t>
  </si>
  <si>
    <t>Cst</t>
  </si>
  <si>
    <t>Atk</t>
  </si>
  <si>
    <t>Life</t>
  </si>
  <si>
    <t>Sh</t>
  </si>
  <si>
    <t>Abilities1</t>
  </si>
  <si>
    <t>Abilities2</t>
  </si>
  <si>
    <t>C</t>
  </si>
  <si>
    <t>Apoc</t>
  </si>
  <si>
    <t>Set Overwatch</t>
  </si>
  <si>
    <t>Base</t>
  </si>
  <si>
    <t>Use before carrying out an order for a Detachment. The order is changed to Aimed Fire.</t>
  </si>
  <si>
    <t>Signal Advance</t>
  </si>
  <si>
    <t>Use before carrying out an order for a Detachment. The order is changed to Advance.</t>
  </si>
  <si>
    <t>Forward, For Glory</t>
  </si>
  <si>
    <t>Use before carrying out an order for a Detachment. The order is changed to Assault.</t>
  </si>
  <si>
    <t>Look out, Sir!</t>
  </si>
  <si>
    <t>Use at the start of the Damage phase. A Light Character can remove D3 blast markers and put it on a friendly light unit with 6” of it.</t>
  </si>
  <si>
    <t>Divine Intervention</t>
  </si>
  <si>
    <t>Use after rolling any dice in Orders, Action or Damage phase.  Change the result of 1 dice to any of your choosing.</t>
  </si>
  <si>
    <t>Strike True</t>
  </si>
  <si>
    <t>Reroll the dice for a single Wound roll.</t>
  </si>
  <si>
    <t>Miraculous Escape</t>
  </si>
  <si>
    <t>Use in the Damage Phase. Remove 1 blast marker on a friendly unit.</t>
  </si>
  <si>
    <t>Go to Ground</t>
  </si>
  <si>
    <t>Use at start of the Damage phase. 1 Infantry unit not in base contact with an enemy unit doubles their saving throw results until the end of the phase.</t>
  </si>
  <si>
    <t>Medical Suppies</t>
  </si>
  <si>
    <t>Use at the start of the Action phase. Remove d3 damage markers from a light unit.</t>
  </si>
  <si>
    <t>remove</t>
  </si>
  <si>
    <t>Aim True</t>
  </si>
  <si>
    <t>Reroll the dice for a single Hit Roll.</t>
  </si>
  <si>
    <t>Finest Hour</t>
  </si>
  <si>
    <t>Extra</t>
  </si>
  <si>
    <t>Use in action phase.  Select 1 warmaster or Warlord. Until the end of the turn, add 1 to the unit's Attacks characteristic, add 2 to wound rolls for that unit's melee attacks, and the units melee attacks gain Destroyer.</t>
  </si>
  <si>
    <t>Armour of Contempt</t>
  </si>
  <si>
    <t>Use in the Damage phase. 1 unit rolls D12s for all their saving throws, regardless of the blast type.</t>
  </si>
  <si>
    <t>Deny the Witch</t>
  </si>
  <si>
    <t>Use when an enemy uses a Psychic Command Asset before resolving it. Roll a D12. On a 4+, cancel that asset.</t>
  </si>
  <si>
    <t>Capture &amp; Control</t>
  </si>
  <si>
    <t>Use at the end of a turn. When used, select 1 objective marker in your control. You count as controlling that objective marker (even without units near it), until an enemy takes control of the marker.</t>
  </si>
  <si>
    <t>Noble Sacrifice</t>
  </si>
  <si>
    <t>Use when a friendly unit is destroyed, if it could explode or crush those nearby, it automatically explodes or crushes those nearby. Otherwise, place a blast marker near the closest enemy unit within 3”.</t>
  </si>
  <si>
    <t>Reinforcements</t>
  </si>
  <si>
    <t>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t>
  </si>
  <si>
    <t>Insane Bravery</t>
  </si>
  <si>
    <t>Use when a unit fails a moral test.  That unit passes the test instead.</t>
  </si>
  <si>
    <t>Hold at All Costs</t>
  </si>
  <si>
    <t>Use in any phase. Select 1 friendly unit. Until end of battle, that unit has the 'Objective Secured' ability. This turn, if it is a character, that unit can roll a D12 instead of a D6 for one Armour Save roll.</t>
  </si>
  <si>
    <t>Behind Enemy Lines</t>
  </si>
  <si>
    <t>Use in any phase.A unit discards all 'out of command' tokens and never gains them for the rest of the battle.</t>
  </si>
  <si>
    <t>Seize the Initiative</t>
  </si>
  <si>
    <t>Use after a detachment has performed an order. You can choose a detachment to perform their order next, out of order.</t>
  </si>
  <si>
    <t>Overwhelming Firepower</t>
  </si>
  <si>
    <t>Use before carrying out an order for a Detachment that chose Aimed Fire. Until the end of the phase, re-roll hit rolls of 1 for attacks from units in that detachment.</t>
  </si>
  <si>
    <t>Blood And Guts</t>
  </si>
  <si>
    <t>Use before carrying out an order for a Detachment that chose Assault. Until the end of the phase, re-roll hit rolls of 1 for attacks from units in that detachment.</t>
  </si>
  <si>
    <t>Seek and Destroy</t>
  </si>
  <si>
    <t>Use before carrying out an order for a Detachment that chose Advance. Until the end of the phase, re-roll hit rolls of 1 for attacks from units in that detachment.</t>
  </si>
  <si>
    <t>Telekinetic Dome</t>
  </si>
  <si>
    <t>Psychic</t>
  </si>
  <si>
    <t xml:space="preserve">Use at start of damage phase. A friendly Psyker Tests. On 2+, choose a unit within 12” of the psyker. They can roll with D12s for saving throws against large blasts this turn.  On a 7+, Choose an additional unit to be effected. </t>
  </si>
  <si>
    <t>Smite</t>
  </si>
  <si>
    <t>Use in the action phase. A friendly Psyker Tests. On a 2+, the closest enemy within 36” gets a blast marker. on a 7+, they get 2 blast markers instead.</t>
  </si>
  <si>
    <t>Orks</t>
  </si>
  <si>
    <t>Ere We go!</t>
  </si>
  <si>
    <t>Use when a detachment activates. Any units activate as if they were under the 'Assault' order, and can reroll wound rolls.</t>
  </si>
  <si>
    <t>Dakka! Dakka! Dakka!</t>
  </si>
  <si>
    <t>Use in the action phase. Choose up to 3 Ork units in a Detachment lead by an Ork Commander. Rolls of 6s for ranged attacks cause 2 hits.</t>
  </si>
  <si>
    <t>Da Green Tide</t>
  </si>
  <si>
    <t>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t>
  </si>
  <si>
    <t>Grot Shields</t>
  </si>
  <si>
    <t>Use during the start of the damage Phase. 1 Ork light unit can move d3 blast markers to a gretchin unit within 6”.</t>
  </si>
  <si>
    <t>Brutal but Kunnin'</t>
  </si>
  <si>
    <t>Use in the action phase. A single Ork Character gets +1 to hit and damage rolls, and a unit with 6” gets Stealth.</t>
  </si>
  <si>
    <t>Kunnin but Brutal</t>
  </si>
  <si>
    <t>Use in the action phase. A single Ork Character gets stealth, and a unit with 6” gets +1 to hit and damage rolls.</t>
  </si>
  <si>
    <t>Da Krunch</t>
  </si>
  <si>
    <t>Choose an enemy unit within 24” of an Ork Psyker. Roll a D12. On a 3+, the model gets 2 blast markers. On a 8+, the model gets 4 blast markers.</t>
  </si>
  <si>
    <t>Da Jump</t>
  </si>
  <si>
    <t>Choose unit within 9” of an Ork Psyker. Roll a D12. On a 2+, move that unit anywhere on the battlefield further than 9” from enemy units.</t>
  </si>
  <si>
    <t>Warpath</t>
  </si>
  <si>
    <t>Choose up to 3 light units within 12” of an Ork Psyker. Roll a D12. On a 2+, They perform a free fight action.</t>
  </si>
  <si>
    <t>Taktiks</t>
  </si>
  <si>
    <t>Blood Axes</t>
  </si>
  <si>
    <t>Use during the Action phase. Choose a detachment. Blood Axe units in that detachment can end within 1” of enemy units, and can shoot or fight, when they make a fall back move that phase.</t>
  </si>
  <si>
    <t>Da Old Ways</t>
  </si>
  <si>
    <t>Snakebites</t>
  </si>
  <si>
    <t>Use during the Damage phase. Snakebite Units in a single detachment get Ignore Damage (5+) ability.</t>
  </si>
  <si>
    <t>Kill-Kroozer Broadside</t>
  </si>
  <si>
    <t>Freebooterz</t>
  </si>
  <si>
    <t>Use in the Action Phase. Select a point visible to a friendly Freebooterz character. Roll a D12 for every unit within 6”. On a 7+, they get a blast marker. On an 11+, they take an additional blast marker. Light Characters subtract 3 from the roll.</t>
  </si>
  <si>
    <t>Speed Freeks</t>
  </si>
  <si>
    <t>Evil Sunz</t>
  </si>
  <si>
    <t>Use in Action Phase. Up to 3 Speed Freeks in a detachment can make 1 free move action.</t>
  </si>
  <si>
    <t>Armed To Da Teef</t>
  </si>
  <si>
    <t>Bad Moons</t>
  </si>
  <si>
    <t>Bad Moons Only. Use in Action Phase. Choose a detachment.  Bad Moon units in that detachment can reroll hit rolls for attacks with ranged weapons.</t>
  </si>
  <si>
    <t>Proper Killy</t>
  </si>
  <si>
    <t>Goffs</t>
  </si>
  <si>
    <t>Goffs Only.  Select 1 detachment. Their order is changed to 'Assault', and Goff units in that detachment add 1 to hit and wound rolls for melee attacks for Goff units in that detachment.</t>
  </si>
  <si>
    <t>Lucky Blue Gits</t>
  </si>
  <si>
    <t>Deathskulls</t>
  </si>
  <si>
    <t>Deathskulls Only. Choose a detachment. Until the end of the turn, Reroll 1s for hits and wound rolls, and reroll save rolls of 1 for Deathskulls in that detachment.</t>
  </si>
  <si>
    <t>Eldar</t>
  </si>
  <si>
    <t>Webway Strike</t>
  </si>
  <si>
    <t>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t>
  </si>
  <si>
    <t>Matchless Agility</t>
  </si>
  <si>
    <t>Choose up to 2 Eldar light units in a detachment. they may make a free move.</t>
  </si>
  <si>
    <t>Foreworned</t>
  </si>
  <si>
    <t>Use when an enemy unit moves within 10” of a Eldar unit.  Up to 2 friendly Eldar units within 10” may make a free shoot action at the enemy unit.</t>
  </si>
  <si>
    <t>Fire And Fade</t>
  </si>
  <si>
    <t>Use during the Action Phase after an Eldar unit attacked.  It may make a free move action.</t>
  </si>
  <si>
    <t>Phantasm</t>
  </si>
  <si>
    <t>Use when an Eldar unit is the target of an enemy ranged attack.  Move the Eldar unit anywhere on the battlefield more than 9” from any enemy units.  If it no longer visible or in range, your enemy must pick a new unit to attack, if able.</t>
  </si>
  <si>
    <t>Feined Retreat</t>
  </si>
  <si>
    <t>Use during the Action Phase. An Eldar unit that fell back may end within 1” of an enemy unit, and may still make range or close combat attacks this turn.</t>
  </si>
  <si>
    <t>Runes of Witnessing</t>
  </si>
  <si>
    <t>Use during the Action phase. Choose a detachment with an Eldar Psyker.  You can change their order to any order before performing it.</t>
  </si>
  <si>
    <t>Guide</t>
  </si>
  <si>
    <t>Use in the Action phase. Roll a D12. On a 2+, units within 6” of an Eldar Psyker roll D12s instead of D6s to hit.</t>
  </si>
  <si>
    <t>Doom</t>
  </si>
  <si>
    <t>Use in the Action phase. Roll a D12. On a 2+, choose an enemy unit within 24” an Eldar Psyker unit. Reroll all failed wound rolls for attacks against that unit.</t>
  </si>
  <si>
    <t>Fortune</t>
  </si>
  <si>
    <t>Use at the start of the Damage phase.  Roll a D12. On success, up to 1 friendly unit within 24” of an Eldar Psyker can roll D12s for saving throws, even for large blast markers.</t>
  </si>
  <si>
    <t>Mind War</t>
  </si>
  <si>
    <t>Use during the Action phase. Choose an Eldar Psyker and an enemy unit within 24”. Both units roll a d6 and add their leadership. If your roll is higher, the enemy takes 2 blast markers. If your roll is twice as high, the enemy takes 4 blast markers.</t>
  </si>
  <si>
    <t>Wild Host</t>
  </si>
  <si>
    <t>Saim-Hann</t>
  </si>
  <si>
    <t>Use before carrying out an order for a Detachment lead by a Saim-Hann Commander. The order is changed to Advance, and until the end of the phase, double the Move Characterstic for Saim-Hann units in that detachment.</t>
  </si>
  <si>
    <t>Forsight of the Damned</t>
  </si>
  <si>
    <t>Ulthwe</t>
  </si>
  <si>
    <t>Use during the Damage phase. Ulthwe Units in a single detachment get Ignore Damage (5+) ability.</t>
  </si>
  <si>
    <t>Strength From Death</t>
  </si>
  <si>
    <t>Ynnari</t>
  </si>
  <si>
    <t>Use during the Damage phase, when a unit within 7” of Ynnari unit is destroyed.  It can either make a free Move, Fight or Shoot action.</t>
  </si>
  <si>
    <t>Fieldcraft</t>
  </si>
  <si>
    <t>Alaitoc</t>
  </si>
  <si>
    <t>Use in the Action Phase.  Select 1 detachment. Alaitoc units in that detachment are obscured targets.</t>
  </si>
  <si>
    <t>Swordwind</t>
  </si>
  <si>
    <t>Bielt-Tan</t>
  </si>
  <si>
    <t>Use in the Action Phase. Select 1 detachment. Biel-Tan units that hit using a small arms weapon score two hits instead of 1. Small Arms weapons count as Melee weapons as well for these units this turn.</t>
  </si>
  <si>
    <t>Stoic Endurance</t>
  </si>
  <si>
    <t>Iyanden</t>
  </si>
  <si>
    <t>Select a detachment. Iyanden units in that detachment ignore penalties for being critically damaged, and reroll failed Morale tests this turn.</t>
  </si>
  <si>
    <t>Space Marines</t>
  </si>
  <si>
    <t>Angels of Death</t>
  </si>
  <si>
    <t>Choose a Space Marine unit. Up to 3 enemy units within 12” must use a D12 instead of a D6 when testing morale.</t>
  </si>
  <si>
    <t>Only in Death Does Duty End</t>
  </si>
  <si>
    <t>Character</t>
  </si>
  <si>
    <t>Use when a Space Marine character unit is destroyed. Before removing it, it makes 2 fight actions back to back, adding 1 to hit and wound rolls for attacks made by that unit.</t>
  </si>
  <si>
    <t>Honour The Chapter</t>
  </si>
  <si>
    <t>Use in the Action Phase. Up to 2 Space Marine units adds +1 Attack to their Attacks characteristic.</t>
  </si>
  <si>
    <t>And they Shall Know no Fear.</t>
  </si>
  <si>
    <t>Use when a Space Marine model fails a morale roll.  That unit automatically succeeds, and gets +1 to armour rolls.</t>
  </si>
  <si>
    <t>Transhuman Physiology</t>
  </si>
  <si>
    <t>Use at the start of the damage phase. A Space Marine unit may reroll failed saving throw rolls.</t>
  </si>
  <si>
    <t>Combat Doctrine</t>
  </si>
  <si>
    <t>Use in the Action phase.  Choose Melee weapons, Non-Heavy Ranged weapons, or Heavy Ranged Weapons. Up to 3 Space Marine units in a detachment get +1 to hit and wound rolls when using that weapon this phase.</t>
  </si>
  <si>
    <t>Might of Heroes</t>
  </si>
  <si>
    <t>Use in the action phase. Choose a Space Marine Psyker and a friendly Space Marine character with 12” of each other. Roll a D12. On a 2+, that character cannot make shoot actions, adds 2 to attacks, and 3 to wound rolls for attacks with their melee weapons.</t>
  </si>
  <si>
    <t>Veil of Time</t>
  </si>
  <si>
    <t>Play when an opponent is about to carry out an order. Choose a Space Marine Psyker whose detachment hasn't carried out an order and roll a D12. On a 2+, your detachment carries out their order first.</t>
  </si>
  <si>
    <t>Fury of The Ancients</t>
  </si>
  <si>
    <t>Use in the action phase. Choose a Space Marine Psyker and a point up to 24” away. Draw a line between the two points, and roll  a D12 for every unit that crosses that line. on a 8+, place a blast marker next to that unit.</t>
  </si>
  <si>
    <t>Sanctuary</t>
  </si>
  <si>
    <t>Grey Knights</t>
  </si>
  <si>
    <t>use at the start of the Damage phase. Roll a D12. On a 2+, reroll saving throws for target grey Knight Psyker unit. In addition, on a 10+, place a blast marker next to each Daemon unit in base contact with the psyker.</t>
  </si>
  <si>
    <t>Death to Xenos.</t>
  </si>
  <si>
    <t>Deathwatch</t>
  </si>
  <si>
    <t>Use in the action phase.  Select 1 Deathwatch unit to make a free shoot or fight action.  Then select up to 2 other Death units to make a free fight or shoot action that target only Orks, Aeldari, Tyranids, Necrons or Tau Empire units.</t>
  </si>
  <si>
    <t>Black Rage</t>
  </si>
  <si>
    <t>Blood Angels</t>
  </si>
  <si>
    <t>Use in the action phase. Select a single Blood Angels unit. Until the end of the phase, successful hits cause 2 hits intead of one, or 3 hits if that unit is Death Company.</t>
  </si>
  <si>
    <t>Saga</t>
  </si>
  <si>
    <t>Space Wolves</t>
  </si>
  <si>
    <t>Use in the action phase. Select on character, heavy, or super-heavy unit on the battlefield. Until the end of the phase, add 1 to hit and wound rolls for attacks by space wolves against that unit, or 2 if the attacker is a character.</t>
  </si>
  <si>
    <t>Seige Masters</t>
  </si>
  <si>
    <t>Imperial Fists</t>
  </si>
  <si>
    <t>Use in the Action Phase. Select one Building or Defensible terrain. Until the end of the turn, Imperial Fists add 3 to their damage rolls against the selected Building or units garrisoning that terrain.</t>
  </si>
  <si>
    <t>Stubborn</t>
  </si>
  <si>
    <t>Dark Angels</t>
  </si>
  <si>
    <t>Use in the action phase. Select a detachment. Dark Angels units in that detachment ignore critically damaged penalties, and reroll morale tests taken for them until the end of turn.</t>
  </si>
  <si>
    <t>Strike From Shadows</t>
  </si>
  <si>
    <t>Raven Guard</t>
  </si>
  <si>
    <t>Infantry</t>
  </si>
  <si>
    <t>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t>
  </si>
  <si>
    <t>Machine Empathy</t>
  </si>
  <si>
    <t>Iron Hands</t>
  </si>
  <si>
    <t>Vehicle</t>
  </si>
  <si>
    <t>Use in the action phase. When used, select up to 3 Iron Hands vehicles. They may make 1 free shoot action.</t>
  </si>
  <si>
    <t>Flamecraft</t>
  </si>
  <si>
    <t>Salamanders</t>
  </si>
  <si>
    <t>Use in the action phase. Until the end of the turn, Salamanders small arms weapons from one detachment within 1/2 the weapons maximum range automatically hit, no hit roll needed.</t>
  </si>
  <si>
    <t>Abhor The Witch</t>
  </si>
  <si>
    <t>Black Templars</t>
  </si>
  <si>
    <t>Use when an enemy uses a psychic power asset, before its effects are resolved. If a Black templar unit is within 36” of the psyker using the power, roll a d12. On a 3+, cancel that power. Alternatively, reroll a single wound roll by an adeptus astartes.</t>
  </si>
  <si>
    <t>Codex Discipline</t>
  </si>
  <si>
    <t>Ultramarines</t>
  </si>
  <si>
    <t>Use before carrying out an order for a Detachment lead by an Ultramarines Commander. The order is changed to Aim fire or Advance, and until the end of the phase, Ultramarine units in that Detachment can Fall Back and still attack.</t>
  </si>
  <si>
    <t>Lightning Assault</t>
  </si>
  <si>
    <t>White Scars</t>
  </si>
  <si>
    <t>Use before carrying out an order for a Detachment lead by a Lighntning Assault Commander. The order is changed to Advance, and until the end of the phase, double the Move Characterstic for White Scars units in that detachment.</t>
  </si>
  <si>
    <t>Chaos Marines</t>
  </si>
  <si>
    <t>Death to the False Emperor</t>
  </si>
  <si>
    <t>Play in the Action phase. Choose a unit. The next attack from Heretic Astartes units roll D12s instead of D6s for hit rolls for attacks against that unit. If the chosen unit was Imperium, continue this effect until the end of the turn.</t>
  </si>
  <si>
    <t>Chaos Boon</t>
  </si>
  <si>
    <t>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t>
  </si>
  <si>
    <t>Veterans of the Long War</t>
  </si>
  <si>
    <t>Play when you carry out an order. Roll a D12. On a 2+, change that order to any other order.</t>
  </si>
  <si>
    <t>Daemonic Ritual</t>
  </si>
  <si>
    <t>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t>
  </si>
  <si>
    <t>shorter</t>
  </si>
  <si>
    <t>Use at the start of the damage phase. A unit may reroll failed saving throw rolls.</t>
  </si>
  <si>
    <t>Spiteful Assault</t>
  </si>
  <si>
    <t>Use before making wound rolls after attacking a unit with a fight action. Wound rolls of 11+ add 1 blast marker.</t>
  </si>
  <si>
    <t>Gift of Chaos</t>
  </si>
  <si>
    <t>Use in the action phase. Pick the closest non-character light unit of 5 within 18” to a psyker.  Roll a d12. On a 1-9, place a blast marker on that unit. On a 10+, place 2 blast markers on that unit, and place a chaos spawn next to it. The Spawn is part of the Psyker's detachment.</t>
  </si>
  <si>
    <t>Warptime</t>
  </si>
  <si>
    <t>Using during your action phase.  Choose a psyker and roll a D12. on a 2+, up to 3 friendly heretic astartes or legiones Daemonica within 12” of the psyker may make a free move action.</t>
  </si>
  <si>
    <t>Infernal Gaze</t>
  </si>
  <si>
    <t>Use in the action phase. Choose a Psyker and a point up to 18” away. Draw a line between the two points, and roll  a D12 for every unit that crosses that line. on a 7+, place a blast marker next to that unit.</t>
  </si>
  <si>
    <t>Doom Bolt</t>
  </si>
  <si>
    <t>Tzeentch</t>
  </si>
  <si>
    <t>Use in the action phase. Choose a Tzeentch Psyker and roll 3 D12s. For each 5-10, place a blast marker next to the closest enemy with 24” of the psyker. For each 11+, place 2 blast markers instead.</t>
  </si>
  <si>
    <t>Bolt of Change</t>
  </si>
  <si>
    <t>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t>
  </si>
  <si>
    <t>Fury of Khorne</t>
  </si>
  <si>
    <t>Khorne</t>
  </si>
  <si>
    <t>Choose a Khorne character. Add +2 to its attacks and damage rolls  for this character this turn.</t>
  </si>
  <si>
    <t>Delightful Agonies</t>
  </si>
  <si>
    <t>Slannesh</t>
  </si>
  <si>
    <t>Use in the action phase. Choose a Slaanesh Psyker and one slaanesh unit with 36” of each other. Until the end of the turn, that unit ignores penalties for critical damage, and add 1 to attacks for each damage marker next to it.</t>
  </si>
  <si>
    <t>Plague Wind</t>
  </si>
  <si>
    <t>Nurgle</t>
  </si>
  <si>
    <t>Use in the action phase. Choose a Nurgle Psyker and roll a D12. On a 2+, place a blast marker next to the closest enemy within 18” to the psyker. Then roll a D12” for every other unit within 6” of that unit. On a 7+, place a blast marker nexto that unit.</t>
  </si>
  <si>
    <t>Brotherhood of Sorcerers</t>
  </si>
  <si>
    <t>Thousand Sons</t>
  </si>
  <si>
    <t>Use at any time. Search your deck for a Psychic card and draw it.</t>
  </si>
  <si>
    <t>Black Crusaders</t>
  </si>
  <si>
    <t>Black Legion</t>
  </si>
  <si>
    <t>Use before carrying out an Advance Order for a Detachment lead by a Black Legion Commander. After moving, Black Legion units in that Detachment can make a shoot action against units in base contact with them, and a fight action as well, but must target the same unit on both actions.</t>
  </si>
  <si>
    <t>Inexorable Advance</t>
  </si>
  <si>
    <t>Death Guard</t>
  </si>
  <si>
    <t>Use before carrying out an order for a Detachment lead by a Death Guard Commander. The order is changed to Advance, and until the end of the phase, double the Range of Rapid Fire weapons for Death Guard units in that detachment.</t>
  </si>
  <si>
    <t>Butchers Nails</t>
  </si>
  <si>
    <t>World Eaters</t>
  </si>
  <si>
    <t>Use before carrying out an order for a Detachment lead by a World Eaters Commander, and until the end of the phase, attacks get +1 for to-hit and to-wound rolls for melee weapons of World Eater units in that Detachment.</t>
  </si>
  <si>
    <t>Flawless perfection</t>
  </si>
  <si>
    <t>Emperors Children</t>
  </si>
  <si>
    <t>Use in the Action Phase. Until the end of the phase, roll D12s instead of d6s for hit rolls for attacks made by Emperors children units in a single detachment.</t>
  </si>
  <si>
    <t>In Midnight Clad</t>
  </si>
  <si>
    <t>Night Lords</t>
  </si>
  <si>
    <t>Use in the Action Phase. Select 2 Night Lord units. Until the end of the phase, those units cannot be the target of ranged attacks unless they are the closest enemy to the attacker.</t>
  </si>
  <si>
    <t>Seige Lords</t>
  </si>
  <si>
    <t>Iron Warriors</t>
  </si>
  <si>
    <t>Use in the Action Phase. Select one Building or Defensible terrain. Until the end of the turn, Iron Warriors attacking that Building or units garrisoning that terrain may re-roll attack and damage rolls.</t>
  </si>
  <si>
    <t>Voice of Zeal</t>
  </si>
  <si>
    <t>Word Bearers</t>
  </si>
  <si>
    <t>Use in the Action Phase. Select a Detachment lead by a Word Bearers Commander. Until the end of turn, Word Bearer Characters double the range of their aura abilities, and re-roll failed Morale tests for Word Bearer units in that detachment.</t>
  </si>
  <si>
    <t>I am Alpharius</t>
  </si>
  <si>
    <t>Alpha Legion</t>
  </si>
  <si>
    <t>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t>
  </si>
  <si>
    <t>Dark Raiders</t>
  </si>
  <si>
    <t>Red Corsairs</t>
  </si>
  <si>
    <t>Use before carrying out an order for a Detachment lead by a Red Corsairs Commander. The order is changed to Advance, and until the end of the phase, double the Move Characterstic for Red Corsair units in that detachment.</t>
  </si>
  <si>
    <t>Imperial Guard</t>
  </si>
  <si>
    <t>Inspired Tactics</t>
  </si>
  <si>
    <t>Officer</t>
  </si>
  <si>
    <t>Use at any time.  Search your deck or discard pile for an Officer or Tank asset card, and then shuffle your command asset deck.</t>
  </si>
  <si>
    <t>Fix Bayonets!</t>
  </si>
  <si>
    <t>Use before carrying out an order for a Detachment lead by an Imperial Guard Commander. The order is changed to Assault, and the first 2 Imperial Guard units to attack this phase add 1 to to-hit rolls.</t>
  </si>
  <si>
    <t>Forwards, for the Emperor!</t>
  </si>
  <si>
    <t>Use before carrying out an order for a Detachment lead by an Imperial Guard Commander. The order is changed to Advance, and until the end of the phase, and the first 2 Imperial Guard units to move gets +2 Move.</t>
  </si>
  <si>
    <t>First Rank, Fire! Second Rank, Fire!</t>
  </si>
  <si>
    <t>Use before carrying out an order for a Detachment lead by an Imperial Guard Commander. The order is changed to Aimed Fire, and the first 2 Imperial Guard units to attack this phase add 1 to to-hit rolls.</t>
  </si>
  <si>
    <t>Gunners, Kill on Sight</t>
  </si>
  <si>
    <t>Tank</t>
  </si>
  <si>
    <t>Use when you carry out an order. At the end of the order, up to 2 Heavy Vehicles or 1 Super-Heavy vehicle in that detachment can make an additional shoot action.</t>
  </si>
  <si>
    <t>Full Throttle</t>
  </si>
  <si>
    <t>Use when you carry out an order. At the end of the order, Up to 3 Heavy Vehicles or 1 Super-Heavy vehicle in that deatchment can make an additional move action.</t>
  </si>
  <si>
    <t>Rolling Bombardment</t>
  </si>
  <si>
    <t>Warlord</t>
  </si>
  <si>
    <t>Use in the action phase. Choose a point your warlord can see, and roll a D12 for every unit within 12” of that point. On a 9+, put a blast marker on that unit, or a 10+ if the unit is a light character.</t>
  </si>
  <si>
    <t>Psychic Barrier</t>
  </si>
  <si>
    <t>Use at the start of the damage phase. Roll a D12. on a 2+, Astra militarum units within 6” of a chosen pysker dd 2 to saving rolls.</t>
  </si>
  <si>
    <t>Terrifying Visions</t>
  </si>
  <si>
    <t>Use at the start of the damage phase. Roll a D12 and choose a point within 6” of one of your psykers. On a 2+, enemy units that fail morale tests within 6” of the point place 2 damage markers instead of just 1.</t>
  </si>
  <si>
    <t>Born Soldiers</t>
  </si>
  <si>
    <t>Cadia</t>
  </si>
  <si>
    <t>Use in the action Phase. Until the end of the turn, Roll D12s instead of D6s for ranged weapon attacks from Cadians in the detachment.</t>
  </si>
  <si>
    <t>Vicious Traps</t>
  </si>
  <si>
    <t>Catachan</t>
  </si>
  <si>
    <t>Use when your opponent is about to carry out an order. Roll a D12 each time a unit in the detachment carrying out that order moves within 12” of a catachan unit in your army. On a 9+, place a blast marker next to that unit.</t>
  </si>
  <si>
    <t>Grim Demeanor</t>
  </si>
  <si>
    <t>Valhallan</t>
  </si>
  <si>
    <t>Use in the action phase. Select a detachment. Valhallan units in that detachment ignore critically damaged penalties, and reroll morale tests taken for them until end of turn.</t>
  </si>
  <si>
    <t>Firstborn Pride</t>
  </si>
  <si>
    <t>Vostroyan</t>
  </si>
  <si>
    <t>Use in the action phase. Select up to 2 Vostroyan Infantry units. They can immedialy make a free move or shoot action.</t>
  </si>
  <si>
    <t>Swift as Wind</t>
  </si>
  <si>
    <t>Tallarn</t>
  </si>
  <si>
    <t>Use before carrying out an order for a Detachment lead by a Tallarn Commander. The order is changed to Advance, and until the end of the phase, double the Move Characterstic for Tallarn units in that detachment.</t>
  </si>
  <si>
    <t>Parade Drill Discipline</t>
  </si>
  <si>
    <t>Mordian</t>
  </si>
  <si>
    <t>Use before carrying out an order for a Detachment lead by a Mordian Commander. The order is changed to Aimed Fire, and until the end of the phase, add 1 to wound rolls from ranged weapons for Mordian units in that detachment.</t>
  </si>
  <si>
    <t>C2</t>
  </si>
  <si>
    <t>Knights</t>
  </si>
  <si>
    <t>Rotate Ion Shields</t>
  </si>
  <si>
    <t>Play in the damage phase.  Remove 1 blast unit from an Imperial Knights or Chaos Knights unit.</t>
  </si>
  <si>
    <t>Full Tilt</t>
  </si>
  <si>
    <t>Play in the action phase. Imperial Knights or Chaos Knights units in a detachment gain 6” to their Move.</t>
  </si>
  <si>
    <t>Thunderstomp</t>
  </si>
  <si>
    <t>Use in an action phase. After an Imperial Knight or Chaos Knight unit fights, roll a D12 for each enemy light unit in base contact with it. On an 6+, that unit gets a blast marker.</t>
  </si>
  <si>
    <t>Devestating Attack</t>
  </si>
  <si>
    <t>Use in the action phase.  A single Imperial Knight or Chaos Knight unit gets +1 to hit and damage rolls in melee.</t>
  </si>
  <si>
    <t>Heirlooms of the Household</t>
  </si>
  <si>
    <t>Search your deck for a Knight, Imperial Knight or Traitor Knight card, and then play it.</t>
  </si>
  <si>
    <t>Imperial Knights</t>
  </si>
  <si>
    <t>Ion Aegis</t>
  </si>
  <si>
    <t>Use in the damage phase.  Chose an Imperial Knight.  Imperial units within 6” of it gain Ignore Damage (6+) ability.</t>
  </si>
  <si>
    <t>Legendary Hero</t>
  </si>
  <si>
    <t>Freeblade</t>
  </si>
  <si>
    <t>Use in the action phase. A Freeblade unit can reroll hit and wound rolls.</t>
  </si>
  <si>
    <t>Benevolence of The Machine God</t>
  </si>
  <si>
    <t>Questor Mechanicus</t>
  </si>
  <si>
    <t>Use in the Order phase.  A Questor Mechanicus unit can roll a d6 for each damage marker on it. On a 5+, remove 1 damage marker from that unit.</t>
  </si>
  <si>
    <t>Valiant Last Stand</t>
  </si>
  <si>
    <t>Questor Imperialis</t>
  </si>
  <si>
    <t>Use when a Questor Imperialis unit is destroyed. Before removing it, it makes a free shoot or fight action.</t>
  </si>
  <si>
    <t>Traitor Knights</t>
  </si>
  <si>
    <t>The Traitor's Mark</t>
  </si>
  <si>
    <t>Questor Traitoris</t>
  </si>
  <si>
    <t>Use at the start of the damage phase. One Questor Traitoris unit gains the Terror Troops ability until the end of the phase. Then you may force the closest enemy unit within 6” of the Traitoris unit to make an immediate morale test.</t>
  </si>
  <si>
    <t>Glory of the Charge</t>
  </si>
  <si>
    <t>House Griffith</t>
  </si>
  <si>
    <t>Use before carrying out an order for a Detachment lead by a House Griffith Commander. The order is changed to Assault, and until the end of the phase, reroll missed hits for melee attacks for House Griffith units in that detachment.</t>
  </si>
  <si>
    <t>Gallant Warriors</t>
  </si>
  <si>
    <t>House Terryn</t>
  </si>
  <si>
    <t>Use in the action phase. House Terryn units in a detachment add 1 to their Attacks and hit rolls made with melee attacks, until the end of the phase.</t>
  </si>
  <si>
    <t>Relentless March</t>
  </si>
  <si>
    <t>House Raven</t>
  </si>
  <si>
    <t>Use before carrying out an order for a Detachment lead by a House Krast Commander. The order is changed to Advance, and until the end of the phase, double the Move Characterstic for House Krast units in that detachment.</t>
  </si>
  <si>
    <t>OathKeepers</t>
  </si>
  <si>
    <t>House Hawkshroud</t>
  </si>
  <si>
    <t>Use in the action phase.  House Hawkshroud units in a detachment ignore criticaly damaged penalties and gain 1 to hit rolls against a chosen enemy unit.</t>
  </si>
  <si>
    <t>Hunters of the Foe</t>
  </si>
  <si>
    <t>House Cadmus</t>
  </si>
  <si>
    <t>Use in the Action Phase.  House Cadmus units in an attachment may reroll wound rolls for melee attacks against light units.</t>
  </si>
  <si>
    <t>Close-Quarters Killers</t>
  </si>
  <si>
    <t>House Mortan</t>
  </si>
  <si>
    <t>Use in the Action phase. Select 1 House Mortan unit. It may make an additional fight action after its normal actions this phase.</t>
  </si>
  <si>
    <t>Cold Fury</t>
  </si>
  <si>
    <t>House Kraft</t>
  </si>
  <si>
    <t>Use in the Action phase. Select 1 House Krast unit that hasn't carried out its order. A unit that scores a hit with a melee weapon scores 2 hits instead of 1, for 3 for a super-heavy attack.</t>
  </si>
  <si>
    <t>Firestorm Protocols</t>
  </si>
  <si>
    <t>House Vulker</t>
  </si>
  <si>
    <t>Use before carrying out an order for a Detachment lead by a House Vulker Commander. The order is changed to Aimed Fire, and one House Vulker unit may make an a free additional shoot action.</t>
  </si>
  <si>
    <t>Omnissiah's Grace</t>
  </si>
  <si>
    <t>House Taranis</t>
  </si>
  <si>
    <t>Use in the damage phase. Units in a House Taranis Detachment gain the Ignore Damage(5+) ability.</t>
  </si>
  <si>
    <t>Adeptus Mechanicus</t>
  </si>
  <si>
    <t>Incantation of the Iron Soul</t>
  </si>
  <si>
    <t>Canticle</t>
  </si>
  <si>
    <t>Play during the start of the Damage Phase. Adeptus Mechanicus units in a detachment automatically pass morale tests.</t>
  </si>
  <si>
    <t>Benediction of the Omnissiah</t>
  </si>
  <si>
    <t>Play in any phase.  One Adeptus Mechanic Detachment rolls D12s instead of D6s for ranged hit rolls until the end of the phase.</t>
  </si>
  <si>
    <t>Chant of the Remorseless Fist</t>
  </si>
  <si>
    <t>Play in any phase.  One Adeptus Mechanic Detachment rolls D12s instead of D6s for melee hit rolls until the end of the phase.</t>
  </si>
  <si>
    <t>Machine Spirits Revenge</t>
  </si>
  <si>
    <t>Play when an Adeptus Mechanicus Vehicle unit is destroyed.  Roll a d6 for each unit within 6” of it. On a 4+, that unit gets a blast marker.</t>
  </si>
  <si>
    <t>Acquisition at Any Cost</t>
  </si>
  <si>
    <t>Use in any phase. Adeptus Mechanicus units of a chosen detachment have Objective Secured ability until end of turn. This turn, an Adeptus Mechanicus Warlord in that detachment can roll a D12 instead of a D6 for one Armour Save roll.</t>
  </si>
  <si>
    <t>Litany of the Electromancer</t>
  </si>
  <si>
    <t>Use in an action phase. Roll a D12 for each Adeptus Mechanicus unit of one detachment in base contact with an enemy unit. On an 8+, each enemy in base contact with that unit gts a blast marker.</t>
  </si>
  <si>
    <t>Protector Imperative</t>
  </si>
  <si>
    <t>Skitarii</t>
  </si>
  <si>
    <t>Use in an action phase. 3 Skitarii units in your army may make a free shoot action.</t>
  </si>
  <si>
    <t>Machine Spirit Resurgent</t>
  </si>
  <si>
    <t>Use during the Damage phase. Mechanicus Vehicle Units in a single detachment get Ignore Damage (5+) ability.</t>
  </si>
  <si>
    <t>Gloria Mechanicus</t>
  </si>
  <si>
    <t>Play at any time. Search your deck for a Canticle and play it.</t>
  </si>
  <si>
    <t>First-Hand Field Testing</t>
  </si>
  <si>
    <t>Ryza</t>
  </si>
  <si>
    <t>Use in the action phase. 1 Ryza Character in your army within 24” of an enemy unit rolls a d6.  If the result is equal or greater than the Character's BS, place 2 blast markers on the enemy unit.</t>
  </si>
  <si>
    <t>Shroud Protocols</t>
  </si>
  <si>
    <t>Stygies VIII</t>
  </si>
  <si>
    <t>Use in the action phase. Stygies VIII units in a detachment are obscured targets.</t>
  </si>
  <si>
    <t>Staunch Defenders</t>
  </si>
  <si>
    <t>Agripinaa</t>
  </si>
  <si>
    <t>Use before carrying out an order for a Detachment lead by a Agripinaa Commander. The order is changed to Aimed Fire, and until the end of the phase, re-roll wound rolls of 1 for ranged attacks from Agripinaa units in that detachment.</t>
  </si>
  <si>
    <t>Legio Teleportarium</t>
  </si>
  <si>
    <t>Lucius</t>
  </si>
  <si>
    <t>Use in the action phase. Select 1 Lucius unit, remove it, and then set it up anywhere on the battlefield more than 9” from enemy units.</t>
  </si>
  <si>
    <t>Deafening Assault</t>
  </si>
  <si>
    <t>Metalica</t>
  </si>
  <si>
    <t>Use in the Damage Phase. 1 Metalica unit gains Terror Troops until the end of the phase.</t>
  </si>
  <si>
    <t>Refusal to Yield</t>
  </si>
  <si>
    <t>Graia</t>
  </si>
  <si>
    <t>Use in the Damage Phase. Graia units in an detachment gain the Ignore Damage(5+) ability until the end of the phase.</t>
  </si>
  <si>
    <t>Wrath of Mars</t>
  </si>
  <si>
    <t>Mars</t>
  </si>
  <si>
    <t>Use in the action phase. Marss units in a detachment can add 1 to wound rolls for ranged attacks.</t>
  </si>
  <si>
    <t>Sisters of Battle</t>
  </si>
  <si>
    <t>Divine Guidance</t>
  </si>
  <si>
    <t>Play when you carry out an order. Until end of phase, roll D12s instead of D6s for ranged weapon hit rolls by Adeptus Sororitas in this detachment.</t>
  </si>
  <si>
    <t>Spirit of the Martyr</t>
  </si>
  <si>
    <t>Play in the action phase. Roll a D12 for every Adeptus Sororitas Infantry unit in a detachment. on a 9+, remove 1 damage marker on that unit.</t>
  </si>
  <si>
    <t>Light of the Emperor</t>
  </si>
  <si>
    <t>Play at the start of the damage phase. All Adeptus Sororitas units in 1 detachment automatically pass their morale tests.</t>
  </si>
  <si>
    <t>Shield of Faith</t>
  </si>
  <si>
    <t>Play at the start of the Damage phase. One Adeptus Sororitas unit always rolls D12s when making saving rolls for this phase.</t>
  </si>
  <si>
    <t>Purity of Faith</t>
  </si>
  <si>
    <t>Play if an enemy plays a psychic power asset within 36” of an Adeptus Sororitas unit. Roll a D12. on a 1-5, keep this card. On a 6+, that psychic power's effects are not resolved. Alternatively, discard this to reroll a hit roll.</t>
  </si>
  <si>
    <t>Faith and Fury</t>
  </si>
  <si>
    <t>Play before an Adeptus Sororitas unit makes a shoot or fight action. Each hit counts as two hits instead of one.</t>
  </si>
  <si>
    <t>The Passion</t>
  </si>
  <si>
    <t>Use before carrying out an order for a Detachment lead by a Adepta Sororitas Commander. The order is changed to Advance, and until the end of the phase, double the Move Characterstic for Adepta Sororitas units in that detachment.</t>
  </si>
  <si>
    <t>Hand of the Emperor</t>
  </si>
  <si>
    <t>Play when you carry out an order. Add 1 to melee weapon attacks by Adepta Sororitas, or 2 for Adepta Sororitas characters.</t>
  </si>
  <si>
    <t>Blood of Martyrs</t>
  </si>
  <si>
    <t>Our Martyred Lady</t>
  </si>
  <si>
    <t>Play when an Order of Our Martyred Lady warlord is destroyed. Each unit in the warlord's detachment may make a free shoot or fight action.</t>
  </si>
  <si>
    <t>Daughters of the Emperor</t>
  </si>
  <si>
    <t>Ebon Chalice</t>
  </si>
  <si>
    <t>Play at the start of the Orders Phase. If you have an Order of the Ebon Chalice Warlord, draw 1 Sisters asset from your discard pile.</t>
  </si>
  <si>
    <t>Devout Serenity</t>
  </si>
  <si>
    <t>Sacred Rose</t>
  </si>
  <si>
    <t>Play when you carry out an order. Replace that order with Aimed Fire. Ranged attacks by Order of the Sacred Rose units can reroll wound rolls of 1 for attacks.</t>
  </si>
  <si>
    <t>Quick to Anger</t>
  </si>
  <si>
    <t>Bloody Rose</t>
  </si>
  <si>
    <t>Use in the action phase. Up to 3 Order of the Bloody Rose add 1 to their attacks for fight actions until the end of the phase.</t>
  </si>
  <si>
    <t>Deeds, Not Words</t>
  </si>
  <si>
    <t>Argent Shroud</t>
  </si>
  <si>
    <t>Use in the action phase. Up to 2 Order of the Argen Shroud units may make a free shoot or fight action.</t>
  </si>
  <si>
    <t>Valorous hearth</t>
  </si>
  <si>
    <t>Use at the start of the Damage phase. Up to 3 Order of the Valorous heart units gain the Ignore Damage (5+) ability.  Then remove this card from the game.</t>
  </si>
  <si>
    <t>Necrons</t>
  </si>
  <si>
    <t>Star Pulse</t>
  </si>
  <si>
    <t>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t>
  </si>
  <si>
    <t>Entropic Plague</t>
  </si>
  <si>
    <t>Use at the start of the damage phase. Select 1 enemy unit with 12” of one of your Necron units.  Halve the result of saving throws made for that enemy unit. This effect lasts until the enemy unit succeeds on a saving throw in a damage phase.</t>
  </si>
  <si>
    <t>Resurrection Orb</t>
  </si>
  <si>
    <t>Use in action phase. Select up to 2 Light Necron units within 6” of a Lord, Overlord, or Destroyer Lord. Remove up to d3 damage markers from that unit.</t>
  </si>
  <si>
    <t>Reconstitution Protocols</t>
  </si>
  <si>
    <t>Use in action phase. Select a Necron unit. remove up to d3 damage markers from that unit.</t>
  </si>
  <si>
    <t>Stellar Alignment protocols</t>
  </si>
  <si>
    <t>Use in action phase. A Necron unit acts as if it is at full strength until the end of the turn.</t>
  </si>
  <si>
    <t>Self Destruction</t>
  </si>
  <si>
    <t>Scarabs</t>
  </si>
  <si>
    <t>Use when Scarabs make a fight action. Select 1 enemy unit in base contact. Roll a D12 for each model in that scarabs unit. On a 3-7, place a blast marker next to the enemy. On an 8+ place 2 blast markers instead. The Scarabs unit is then destroyed.</t>
  </si>
  <si>
    <t>Cosmic Fire</t>
  </si>
  <si>
    <t>C'tan</t>
  </si>
  <si>
    <t>Use in the action phase. Select 1 C'tan Shard unit and roll a d12 for each enemy within 9”, adding 1 to the result if the C'tan is Titanic. On a 7+, place a blast marker next to the unit.</t>
  </si>
  <si>
    <t>Antimatter Meteor</t>
  </si>
  <si>
    <t>Use in the action phase. Select 1 C'tan Shard and roll a D12. Add 4 to the roll if it is titanic. On a 2-8, place  blast marker next to the enemy unit. On a 9-11, place 2 next to the unit. On a 12-14, place 3 blast markers, and on 15-16 place 4.</t>
  </si>
  <si>
    <t>Sky of Falling Stars</t>
  </si>
  <si>
    <t>Use in the action phase. Select 1 C'tan shard and 3 units with 3+ models within 24” of the C'tan. Roll a D12 for each of those unit, adding 3 if the C'tan is Titanic, and 2 if the unit has 10+ models. If the number is 7+, place a blast marker next to the unit.</t>
  </si>
  <si>
    <t>Solar Fury</t>
  </si>
  <si>
    <t>Mephrit</t>
  </si>
  <si>
    <t>Use in the action phase. Until the end of the turn, select 1 detachment led by a Mephrit commander. Mephrit units add 1 to wound rolls for attacks made by ranged weapons within 1/2 the weapon's range for this phase.</t>
  </si>
  <si>
    <t>Awakened By Murder</t>
  </si>
  <si>
    <t>Novokh</t>
  </si>
  <si>
    <t>Use in the action phase. Select 1 Detachment lead by a Novokh Commander. Until the end of the turn, reroll hit rolls for attacks made with melee weapons by Novokh units.</t>
  </si>
  <si>
    <t>Reclaim a Lost Empire</t>
  </si>
  <si>
    <t>Nihilakh</t>
  </si>
  <si>
    <t>Use in any phase. Nihilakh units of a selected detachment with a Nihilakh commander gains the Objective Secured ability until the end of the turn. This turn, a Nihilakh Warlord in that detachment can roll a D12 instead of a D6 for one Armour Save roll.</t>
  </si>
  <si>
    <t>Methodical Destruction</t>
  </si>
  <si>
    <t>Sautekh</t>
  </si>
  <si>
    <t>Use in the action phase. Select 1 enemy unit. Until the end of the turn, add 1 to hit rolls for Sautekh units targeting that unit.</t>
  </si>
  <si>
    <t>Translocation Beams</t>
  </si>
  <si>
    <t>Nephrekh</t>
  </si>
  <si>
    <t>Select a detachment led by a Nephrekh Commander. The detachment's order is replaced with 'Assault', and Nephrekh units in the detachment add 5” to their move after doubling it and move as if they could Fly, but cannot end in base contact with enemy units.</t>
  </si>
  <si>
    <t>Tyranids</t>
  </si>
  <si>
    <t>Adapted to Kill</t>
  </si>
  <si>
    <t>Use in the Action Phase. Select one Tyranid unit. Until the end of the turn, re-roll hit and wound rolls by that unit, and re-roll saving throws and morale test for that unit.</t>
  </si>
  <si>
    <t>Adrenal Glands</t>
  </si>
  <si>
    <t>Use in the action phase. Select one Tyranid Detachment lead by a Tyranid Commander. Up to 3 Tyranid units in that detachment may make a free action.</t>
  </si>
  <si>
    <t>Sporefield</t>
  </si>
  <si>
    <t>Use in the action phase. Select on Tyranid Warlord, and select a point visible to that unit. Roll a D12 for each unit within 9” of it, subtracting 2 from the roll of the unit if it is a Light character or Tyranids unit.  On a 7+, place a blast marker next to it.</t>
  </si>
  <si>
    <t>Instinctive Behavior</t>
  </si>
  <si>
    <t>Use in the Action or Damage phase. Select 1 Tyranid unit that is Out of Command. Until the end of the turn, they do not count as Out of Command, and they add 1 to hit and wound rolls.</t>
  </si>
  <si>
    <t>Endless Swarm</t>
  </si>
  <si>
    <t>Light</t>
  </si>
  <si>
    <t>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t>
  </si>
  <si>
    <t>Shadow in the Warp</t>
  </si>
  <si>
    <t>Use when an opponent uses a Psychic power, before its effects are resolved, if at least one Tyranid Synapse unit is on the battlefied. Roll a D12. On a 3+, the effects of that Command Asset are not resolved.</t>
  </si>
  <si>
    <t>The Horror</t>
  </si>
  <si>
    <t>Use in the Damage phase. Choose a Tyranid Psyker unit, and roll a D12. On a 2+, units within 24” of the psyker subtract 2 from their leadership characterstic.</t>
  </si>
  <si>
    <t>Catalyst</t>
  </si>
  <si>
    <t>Use in the Damage phase. Select a Tyranid Psyker unit and roll a D12. On a 2+, that unit gains Ignore Damage (4+). On a 12+, they gain Ignore Damage (3+) instead.</t>
  </si>
  <si>
    <t>Hyper Aggression</t>
  </si>
  <si>
    <t>Behemoth</t>
  </si>
  <si>
    <t>Use when selecting a detachment led by a Behemoth Commander to carry out an order.  Replace their order with Assault, and until the end of the phase, Behemoth units in that detachment add 1 to hit rolls for attacks using melee weapons.</t>
  </si>
  <si>
    <t>Questing Tendrils</t>
  </si>
  <si>
    <t>Kraken</t>
  </si>
  <si>
    <t>Use when selecting a detachment led by a Kraken Commander to carry out an order.  Replace their order with Assault, and until the end of the phase, Kraken units in that detachment triple their move instead of doubling them.</t>
  </si>
  <si>
    <t xml:space="preserve">Synaptic Imperative </t>
  </si>
  <si>
    <t>Leviathan</t>
  </si>
  <si>
    <t>Use at the start of the Damage phase. Select a detachment led by a Leviathan Commander.  Until the end of the phase, Leviathan units in that detachment gain Ignore Damage (5+).</t>
  </si>
  <si>
    <t>Adaptive Toxins</t>
  </si>
  <si>
    <t>Gorgon</t>
  </si>
  <si>
    <t>Use in the Action phase. Select a detachment led by a Gorgon Commander. Until the end of the phase Gorgon units add 1 to wound rolls made with melee weapons.</t>
  </si>
  <si>
    <t>Tunnel Networks</t>
  </si>
  <si>
    <t>Jormungandr</t>
  </si>
  <si>
    <t>Use when selecting a detachment led by a Jormungandr Commander to carry out an order.  Replace their order with Aimed Fire or Advance, and and Jormungandr units are obscured targets.</t>
  </si>
  <si>
    <t>Endless Regeneration</t>
  </si>
  <si>
    <t>Hydra</t>
  </si>
  <si>
    <t>Use in the Action phase.  Select on Hydra unit and remove up to D3 damage from that unit.</t>
  </si>
  <si>
    <t>Bio Barrage</t>
  </si>
  <si>
    <t>Kronos</t>
  </si>
  <si>
    <t>Use when selecting a detachment led by a Kronos Commander to carry out an order.  Replace their order with Aimed Fire, and until the end of the phase, roll D12s instead of D6s for hit rolls made by ranged weapons by Kronos units in that detachment.</t>
  </si>
  <si>
    <t>Drukhari</t>
  </si>
  <si>
    <t>Webway Portal</t>
  </si>
  <si>
    <t>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t>
  </si>
  <si>
    <t>Drain from Pain</t>
  </si>
  <si>
    <t>Use in the Action Phase, after a blast marker has been placed on an enemy unit.  Until the end of the turn, Drukhari units within 6” of that unit ignore critically damaged effects, and +1 to their damage rolls.</t>
  </si>
  <si>
    <t>Lightning Speed</t>
  </si>
  <si>
    <t>Use before carrying out an order for a Detachment lead by a Drukhari Commander. The order is changed to Asault, and until the end of the phase, triple instead of double the Move Characterstic for Drukhari units in that detachment.</t>
  </si>
  <si>
    <t>Hit And Run</t>
  </si>
  <si>
    <t>Use before carrying out an order for a Detachment lead by a Drukhari Commander. The order is changed to Advance, and at the end of the detachments activation, each Drukhari unit in that Detachment may move 6”.</t>
  </si>
  <si>
    <t>Meat Hooks</t>
  </si>
  <si>
    <t>Choose a detachment lead by a Drukhari leader.  Up to 4 units with Fly that move over enemy Light units roll a D12. On a 6+, place a blast marker next to one enemy they flew over.</t>
  </si>
  <si>
    <t>Cruel Deception</t>
  </si>
  <si>
    <t>Use before carrying out an order for a Detachment lead by a Drukhari Commander. The order is changed to Advance, and until the end of the phase, Drukhari units that Fell Back may still attack after Falling Back.</t>
  </si>
  <si>
    <t>Crucible of Malediction</t>
  </si>
  <si>
    <t>Haemonculus</t>
  </si>
  <si>
    <t>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t>
  </si>
  <si>
    <t>Torment Bomb</t>
  </si>
  <si>
    <t>Archon</t>
  </si>
  <si>
    <t>Use in the action phase. Select one Archon unit in your army, and select one point visible to the Archon. Roll a D12 for each enemy unit within 6” of that point. If the result is greater than or equal to the Leadership of the enemy unit, place a blast marker next to that unitA</t>
  </si>
  <si>
    <t>Combat Drugs</t>
  </si>
  <si>
    <t>Succubi</t>
  </si>
  <si>
    <t>Use in the Action phase. Select one Detachment lead by a Succubus unit in your army. Until the end of turn, roll D12s instead of D6s for hit rolls made by melee weapons with from Wych Cult units in that detachment.</t>
  </si>
  <si>
    <t>Agents of vect</t>
  </si>
  <si>
    <t>Kabal Black Heart</t>
  </si>
  <si>
    <t>Kabal</t>
  </si>
  <si>
    <t>Play when a non-psychic Command Asset is played, before resolving its effect, if you have a Kabal of the Black Heart Warlord.  Roll a D12. On a 4+, the effect of the Command Card is cancelled, and discarded.</t>
  </si>
  <si>
    <t>Failure is not an Option</t>
  </si>
  <si>
    <t>Kabal of the Obsidian Rose</t>
  </si>
  <si>
    <t>Play when a Kabal of the Obsidion Rose unit fails its Morale Test. They pass the test instead, and may then make a free shoot or fight action.</t>
  </si>
  <si>
    <t>The Serpent's Kiss</t>
  </si>
  <si>
    <t>Play in the Action Phase. Select one detachment lead by a Kabal of the Poisoned Tongue Commander. Until the end of the phase, add 1 to wound rolls for weapons made by Kabal of the Poisoned Tongue unit in that detachment, that target Light units.</t>
  </si>
  <si>
    <t>Slay from the Skies</t>
  </si>
  <si>
    <t>Kabal of the Flayed Skull</t>
  </si>
  <si>
    <t>Use before carrying out an order for a Detachment lead by a Kabal of the Flayed Skull Commander. The order is changed to Advance, and until the end of the phase, add 1 for to-hit rolls and double the Move Characterstic for Kabal of Flayed Skull units with Fly in that detachment.</t>
  </si>
  <si>
    <t>No Method of Death Beyond Grasp</t>
  </si>
  <si>
    <t>Cult of Strife</t>
  </si>
  <si>
    <t>Wych Cult</t>
  </si>
  <si>
    <t>Select a detachment led by a Cult of Strife Commander. The detachment's order is replaced with 'Advance'. Select up to 3 Cult of Strife units in that detachment. After activating, they may make an addition shoot action, even targeting enemy units in base contact with them.</t>
  </si>
  <si>
    <t>Hyper Swift Reflexes</t>
  </si>
  <si>
    <t>Cult of the Red Grief</t>
  </si>
  <si>
    <t>Use in the damage phase.  Choose a Cult of the Red Grief unit, a Cult of Red Grief light Character, or both in your army. Until the end of the phase, they Roll D12s for saving throws no matter the size of blast markers next to it.</t>
  </si>
  <si>
    <t>Only the Strong Thrive</t>
  </si>
  <si>
    <t>Cult of the Cursed Blade</t>
  </si>
  <si>
    <t>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t>
  </si>
  <si>
    <t xml:space="preserve">Connoisseurs of pain </t>
  </si>
  <si>
    <t>Prophets of Flesh</t>
  </si>
  <si>
    <t>Coven</t>
  </si>
  <si>
    <t>Use at the start of the Damage phase. Select one detachment led by a Prophets of Flesh Commander. Until the end of the phase, Prophets of Felsh units in the deatchment have Ignore Damage (5+) ability.</t>
  </si>
  <si>
    <t>Distillers of Fear</t>
  </si>
  <si>
    <t>Dark Creed</t>
  </si>
  <si>
    <t>Use at the start of the Damage Phase. Select one detachment lead by a Dark Creed Commander.  Until the end of the phase, Dark Creed units in that detachment have the Terror Troops ability.</t>
  </si>
  <si>
    <t>Administer Punishment</t>
  </si>
  <si>
    <t>Coven of Twelve</t>
  </si>
  <si>
    <t>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t>
  </si>
  <si>
    <t>C3</t>
  </si>
  <si>
    <t>Chaos</t>
  </si>
  <si>
    <t>Magical Boon</t>
  </si>
  <si>
    <t>Demons</t>
  </si>
  <si>
    <t>Use at any time. Look into your command deck, and draw a Daemonica Command Asset card that is a psychic power or a Deny the Witch card. Add that card to your hand, then shuffle the deck.</t>
  </si>
  <si>
    <t>Warp Surge</t>
  </si>
  <si>
    <t>Use when resolving damage to a Daemonica unit before saving throws are amde. Until the end of the phase, roll D12s for the saving throws, regardless of the blast marker size.</t>
  </si>
  <si>
    <t>Denizens of the Warp</t>
  </si>
  <si>
    <t>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t>
  </si>
  <si>
    <t>Demonic Possession</t>
  </si>
  <si>
    <t>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t>
  </si>
  <si>
    <t>Locus of Rage</t>
  </si>
  <si>
    <t>Khorne Demons</t>
  </si>
  <si>
    <t>Select a detachment led by a Daemonica Khorne Commander. The detachment's order is replaced with 'Assault', and roll D12s instead of D6s for hit rolls for attacks made by melee weapons for daemonica Khorne units for that phase.</t>
  </si>
  <si>
    <t>Locus of Trickery</t>
  </si>
  <si>
    <t>Tzeentch Demons</t>
  </si>
  <si>
    <t>Use in the action phase. Select a detachment led by a Daemonica Tzeentch Commander. Until the end of the phase, Daemonica Tzeentch units in that detachment are obscured targets.</t>
  </si>
  <si>
    <t>Locus of Virulence</t>
  </si>
  <si>
    <t>Nurgle Demons</t>
  </si>
  <si>
    <t>Use in the action phase. Select a detachment led by a Daemonica Nurgle Commander. Until the end of the phase, you can re-roll wound rolls for attacks made by Daemonica Nurgle units.</t>
  </si>
  <si>
    <t>Locus of Swiftness</t>
  </si>
  <si>
    <t>Slannesh Demons</t>
  </si>
  <si>
    <t>Select a detachment led by a Daemonica Slaanesh Commander. The detachment's order is replaced with 'Assault', and Daemonica Slaanesh units in the detachment triple their move characteristic instead of doubling it, but cannot end in base contact with enemy units.</t>
  </si>
  <si>
    <t>Wrath of Khorne</t>
  </si>
  <si>
    <t>Use when an opponent uses a psychic power, before the effects are resolved, if you have a Khorne unit on the battlefield. Roll a D12 for the manifesting unit and every unit within 3” of it. On an 8+, place 2 blast markers next to the unit.</t>
  </si>
  <si>
    <t>Cacophonic Choir</t>
  </si>
  <si>
    <t>Use in action phase. Choose one Daemonica Slaanesh Psyker unit and one enemy unit within 24” of the psyker. Roll a D12. If the result is less than the enemy's unit's Leadership, place 1 blast marker next to it. If it is equal or greater, place 2 blast markers next to it.</t>
  </si>
  <si>
    <t>Stream of Corruption</t>
  </si>
  <si>
    <t>Use in the action Phase. Choose one Daemonica Nurgle Psyker unit and an enemy unit within 12” of the psyker. Roll a D12. On a 4-7, place 2 blast markers next to it. On an 8-10, place 3 blast markers, and on an 11+, place 4 blast markers.</t>
  </si>
  <si>
    <t>Infernal Gateway</t>
  </si>
  <si>
    <t>Use in action phase. Select a Daemonica Tzeentch Psyker and one point on the battlefield within 24” of the Psyker.  Roll a D12 for each unit within 6” of that point, subtracting 1 if it is a light Character. On a 6+, place a blast marker next to it.</t>
  </si>
  <si>
    <t>Gaze of Fate</t>
  </si>
  <si>
    <t>Use at end of Orders Phase. Select a Tzeentch Psyker. Roll a D12. On a 2+, Choose an opponent to Look at their Command Asset Cards, then draw a Command Card.</t>
  </si>
  <si>
    <t>Aura of Acquiescence</t>
  </si>
  <si>
    <t>Use in Action Phase. Select a Daemonica Slaanesh unit. Until the end of the phase, the Attacks characteristic in base contact with it is halved.</t>
  </si>
  <si>
    <t>Frenetic Bloodlust</t>
  </si>
  <si>
    <t>Use in Action Phase. Select a Daemonica Khorne unit. That unit makes 2 free fight actions back-to-back.</t>
  </si>
  <si>
    <t>Revolting Regeneration</t>
  </si>
  <si>
    <t>Use in Action Phase. Select a Daemonica Nurgle detachment. Remove up to D3 damage markers from that unit.</t>
  </si>
  <si>
    <t>Tau</t>
  </si>
  <si>
    <t>Markerlights</t>
  </si>
  <si>
    <t>Use in the action phase. Select 1 enemy detachment. Reroll to-hit rolls of 1 from ranged weapons by Tau units against the units in that detachment.</t>
  </si>
  <si>
    <t>Saviour Protocols</t>
  </si>
  <si>
    <t>Use at the start of the damage phase. One Tau unit within 6” of a friendly T'au Empire Drones unit, they may remove up to D3 blast markers from that unit and place it on the Drones instead.</t>
  </si>
  <si>
    <t>Kauyon</t>
  </si>
  <si>
    <t>Use when your oponnent selects one of their detachments to carry out an order. One of your detachments led by a Tau Commander that has not carried out their order replaces their order with Aimed Fire, and then carries out that order before the enemy detachment.</t>
  </si>
  <si>
    <t>Coordinated Fire Arcs</t>
  </si>
  <si>
    <t>Tau Sept</t>
  </si>
  <si>
    <t>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t>
  </si>
  <si>
    <t>Focus Fire</t>
  </si>
  <si>
    <t>Use in the Action phase. Select an enemy unit and a Tau detachment. Reroll wound rolls for attacks by ranged weapons by Tau Sept units in that detachment that target that unit until the end of this turn.</t>
  </si>
  <si>
    <t>Mont'ka</t>
  </si>
  <si>
    <t>Use when your opponent selects 1 detachment to carry out an order. One detachment lead by a Tau Commander that hasn't carried out its order replaced their order with Advance, and carries out its order before your opponent does so.</t>
  </si>
  <si>
    <t>Seeker Missiles</t>
  </si>
  <si>
    <t>Vehicles</t>
  </si>
  <si>
    <t>Use when a Tau Vehicle makes a shoot action. Select an enemy visible to that vehicle and roll a d6. On e a 2+, place a blast marker next to that unit. If the enemy was a Heavy or Super-Heavy, place 2 blast markers instead.</t>
  </si>
  <si>
    <t>Invocation of the Elements</t>
  </si>
  <si>
    <t>Ethereal</t>
  </si>
  <si>
    <t>Use in the Action phase. When used, select one Tau Ethereal unit. Until the end of the turn, add 1 to hit and wound rolls by Tau units within 6” of the Ethereal unit, and add 1 to saving throws for Tau units within 6” of that Ethereal unit.</t>
  </si>
  <si>
    <t>Early Warning Overrides</t>
  </si>
  <si>
    <t>Battlesuit</t>
  </si>
  <si>
    <t>Use in the Set up Reinforcements step, after an enemy has set up an enemy unit that phase. One Tau Battlesuit makes a free shoot action against that enemy unit.</t>
  </si>
  <si>
    <t>Calm Discipline</t>
  </si>
  <si>
    <t>Sa'cea</t>
  </si>
  <si>
    <t>Select a detachment led by a Sa'cea Sept Commander. The detachment's order is replaced with 'Advance', and Sa'cea Sept units in the detachment add 1 to hit rolls with ranged weapons, and 2 to their leadership characterstic, until the end of their turn.</t>
  </si>
  <si>
    <t>Adaptive Camoflage</t>
  </si>
  <si>
    <t>Dal'yth</t>
  </si>
  <si>
    <t>Use in the action phase. Select a detachment lead by a Dal'yth Sept Commander. Until the end of the turn, Dal'yth Sept units in that detachment are obscured targets.</t>
  </si>
  <si>
    <t>Drop Zone Clearance</t>
  </si>
  <si>
    <t>Farsight Enclaves</t>
  </si>
  <si>
    <t>Use in the Set up Reinforcements step. Up to 3 Farsight Enclaves Battlesuit units that were set up this phase make make 1 free shoot action.</t>
  </si>
  <si>
    <t>Superior Craftsmanship</t>
  </si>
  <si>
    <t>Bork'an</t>
  </si>
  <si>
    <t>Use in the Action phase. Select a detachment lead by a Bork'an Commander. Until the end of the turn, add 6” to the Range of ranged weapons for Bork'an Sept units, or 12” if they are performing the Aim Fire order.</t>
  </si>
  <si>
    <t>Strike Fast</t>
  </si>
  <si>
    <t>Vior'la</t>
  </si>
  <si>
    <t>Select a detachment led by a Vior'la Sept Commander. The detachment's order is replaced with 'Advance', and Vior'la Sept units in the detachment double their Move is doubled until the end of turn..</t>
  </si>
  <si>
    <t>Genestealer Cults</t>
  </si>
  <si>
    <t>Concealed Explosives</t>
  </si>
  <si>
    <t>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t>
  </si>
  <si>
    <t>Unquestioning Loyalty</t>
  </si>
  <si>
    <t>Use at the start of the Damage phase. Select a Genestealer Cults Character that has blast markers on it. Move up to 3 blast markers to a friendly Genestealer Cults Light unit within 6”.</t>
  </si>
  <si>
    <t>A Perfect Ambush</t>
  </si>
  <si>
    <t>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t>
  </si>
  <si>
    <t>Lurk in the Shadows</t>
  </si>
  <si>
    <t>Use in the Action Phase. Select a Genstealer Cults detachment. Until the end of the turn, Genestealer Cults in that detachment are Obscured targets.</t>
  </si>
  <si>
    <t>Dark Shadows</t>
  </si>
  <si>
    <t>Use at the end of the damage phase, remove up to 2 Genestealer Cults Light unit from the battlefield, put the unit into Tactical Reserves. Remove up to 3 damage markers on them. They have Deep Strike.</t>
  </si>
  <si>
    <t>Rigged to Blow</t>
  </si>
  <si>
    <t>Biker or Vehicle</t>
  </si>
  <si>
    <t>Use when a Genestealer Cults biker or vehicle is destroyed. Roll a D12 for units within 6”.  on a 6+, put a blast marker next to them.</t>
  </si>
  <si>
    <t>Mass Hypnosis</t>
  </si>
  <si>
    <t>Use in the Action phase. Select a Genestealer Cults Psyker and roll a D12. On a 2+, 1/2 the Attacks characterstic of enemy light units within 6” of that Psyker. On an 11+, Increase the range to 9”.</t>
  </si>
  <si>
    <t>Telepathic Summons</t>
  </si>
  <si>
    <t>Use in the Action phase. Select a Genestealer Cults Psyker and roll a D12. On a 3+, add a Genestealer Cults Light unit with Power Rating 10 or less anywhere on the battlefield, and 9” from any enemy units.  It is part of the Psyker's detachment.</t>
  </si>
  <si>
    <t>Mind Control</t>
  </si>
  <si>
    <t>Use in the Action phase. Select a Genestealer Cults Psyker and roll a D12. On a 3+, a Light or Heavy unit within 24” of the Psyker makes a free shoot or fight action as if it were part of your army.</t>
  </si>
  <si>
    <t>Driven By Demolitions</t>
  </si>
  <si>
    <t>Rusted Claw</t>
  </si>
  <si>
    <t>Use when a Rusted Claw Biker or Vehicle makes a Move action. Select  1 enemy unit within 6”, and roll a D12. On a 3-7, place a blast marker next to it. on a 8+, place 2 blast markers next to that unit. If the enemy unit is Super-Heavy, double the blast markers place next to it.</t>
  </si>
  <si>
    <t>Overthrow the Oppressors</t>
  </si>
  <si>
    <t>Bladed Cog</t>
  </si>
  <si>
    <t>Use in the action phase. Until the end of the turn, Bladed Clog units that arget enemy Character units roll D12s instead of D6s for to-hit rolls.</t>
  </si>
  <si>
    <t>Subterranean Ambushers</t>
  </si>
  <si>
    <t>Cult of the Four-Armed Emperor</t>
  </si>
  <si>
    <t>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t>
  </si>
  <si>
    <t>Devoted Zealots</t>
  </si>
  <si>
    <t>Pauper Princes</t>
  </si>
  <si>
    <t>Use in the Action Phase. Select one detachment lead by a Pauper Princes Commander.  Until the end of the turn, Pauper Prince units in that detachment can re-roll to hit rolls for attacks with melee weapons, and can re-roll Morale tests.</t>
  </si>
  <si>
    <t>Disciplined Militants</t>
  </si>
  <si>
    <t>Hivecult</t>
  </si>
  <si>
    <t>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t>
  </si>
  <si>
    <t>Monstrous Bio-Horrors</t>
  </si>
  <si>
    <t>Twisted Helix</t>
  </si>
  <si>
    <t>Use in the Action Phase. Choose 1 Twisted Helix Light unit in your army.  That unit makes 2 free Fight actions immediately.</t>
  </si>
  <si>
    <t>Harlequins</t>
  </si>
  <si>
    <t>Prismatic Blur</t>
  </si>
  <si>
    <t>Use at the start of the damage phase. Until the end of the phase, all Harlequins in one detachment gain +2 to saving throws.</t>
  </si>
  <si>
    <t>Luck of the Laughing God</t>
  </si>
  <si>
    <t>Use after you roll a D6 or D12 in the orders, action or damage phase for a Harlequins unit. Change the result of a single D6 or D12 to the result of your choosing.</t>
  </si>
  <si>
    <t>Webway Assault</t>
  </si>
  <si>
    <t>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t>
  </si>
  <si>
    <t>Veil of Tears</t>
  </si>
  <si>
    <t>use in the Action phase. Roll a D12. on a 2+, a Harlequin unit within 12” of a Harlequins Psyker can only be target of ranged weapons if it is the closest enemy to the firing unit until the end of the phase.</t>
  </si>
  <si>
    <t>Adeptus Custodes</t>
  </si>
  <si>
    <t>Sword Guardians</t>
  </si>
  <si>
    <t>Use at the start of the Damage phase. Move d3 blast markers from an Imperium Character to a Light Adeptus Custodes unit within 6” of it.</t>
  </si>
  <si>
    <t>Peerless Warrior</t>
  </si>
  <si>
    <t>Use in the Action phase. Until the end of the phase, 1 Adeptus Custodes Characters gets +2 attacks and +3 to wound rolls with melee weapons.</t>
  </si>
  <si>
    <t>From Golden Light</t>
  </si>
  <si>
    <t>Light or Deadnaught</t>
  </si>
  <si>
    <t>Use in the Action phase. Remove 1 Adeptus Custodes Light or Dreadnaught from the table, and set it up anywhere more than 9” from your enemy units.</t>
  </si>
  <si>
    <t>pg</t>
  </si>
  <si>
    <t>Blank</t>
  </si>
  <si>
    <t>date</t>
  </si>
  <si>
    <t>units</t>
  </si>
  <si>
    <t>pages</t>
  </si>
  <si>
    <t>units2</t>
  </si>
  <si>
    <t>units3</t>
  </si>
  <si>
    <t>Each player creates a deck of 20 unique cards.</t>
  </si>
  <si>
    <t>10 of those cards should be the ‘base card’ set.</t>
  </si>
  <si>
    <t>The other 10 can come from the extra cards, psychics cards, or from that particular faction’s special cards.</t>
  </si>
  <si>
    <t>Relaxed Construction: For Force organization, any min of 2+ is reduced by 1 (e.g. 3-5 is now 2-5, 2-3 is now 1-3)</t>
  </si>
  <si>
    <t>When a unit loses ½ its life and becomes critically injured, reduce the number of models in its unit by ½, rounded up.</t>
  </si>
  <si>
    <t>factions:</t>
  </si>
  <si>
    <t>Marines</t>
  </si>
  <si>
    <t>All Loyalist Marines</t>
  </si>
  <si>
    <t>Mechanicus</t>
  </si>
  <si>
    <t>Daemons, Death Guard, and Traitor Marines</t>
  </si>
  <si>
    <t>Guard</t>
  </si>
  <si>
    <t>Sisters</t>
  </si>
  <si>
    <t>Sisters of battle</t>
  </si>
  <si>
    <t>Imperial Knights and Chaos Knights</t>
  </si>
  <si>
    <t>!</t>
  </si>
  <si>
    <t>Drukari</t>
  </si>
  <si>
    <t>Dark Eldar</t>
  </si>
  <si>
    <t>Custodes</t>
  </si>
  <si>
    <t xml:space="preserve">4 psychic powers, 4 Locus, 6 </t>
  </si>
  <si>
    <t>Unit mods:</t>
  </si>
  <si>
    <t>Gretchin</t>
  </si>
  <si>
    <t>Change Gretchin attacks from 2/4/6 to 1/2/3</t>
  </si>
  <si>
    <t>Gazhkhull</t>
  </si>
  <si>
    <t>Change gazzkull's W from 1 to 2</t>
  </si>
  <si>
    <t>Id</t>
  </si>
  <si>
    <t>Points</t>
  </si>
  <si>
    <t>Rewards</t>
  </si>
  <si>
    <t>c</t>
  </si>
  <si>
    <t>Factory</t>
  </si>
  <si>
    <t>Get 1 resource</t>
  </si>
  <si>
    <t>Desert</t>
  </si>
  <si>
    <t>Draw a card and discard a card</t>
  </si>
  <si>
    <t>Munitions plant</t>
  </si>
  <si>
    <t>Get 2 resources</t>
  </si>
  <si>
    <t>Forests</t>
  </si>
  <si>
    <t xml:space="preserve">Draw 2 cards, then discard a card. </t>
  </si>
  <si>
    <t>Urban center</t>
  </si>
  <si>
    <t>get 1 resource and 1 card</t>
  </si>
  <si>
    <t xml:space="preserve">Command centre </t>
  </si>
  <si>
    <t xml:space="preserve"> Get 2 resources and 1 card</t>
  </si>
  <si>
    <t>Shipping Lane</t>
  </si>
  <si>
    <t xml:space="preserve">Get 3 resources </t>
  </si>
  <si>
    <t>Crossroads</t>
  </si>
  <si>
    <t>Get 2 cards</t>
  </si>
  <si>
    <t>AbilitiesSpecial</t>
  </si>
  <si>
    <t>final</t>
  </si>
  <si>
    <t>Final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</si>
</sst>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color theme="1"/>
      <name val="Arial"/>
    </font>
    <font>
      <color rgb="FF000000"/>
      <name val="Arial"/>
    </font>
    <font>
      <sz val="11.0"/>
      <color rgb="FF000000"/>
      <name val="Arial"/>
    </font>
    <font>
      <sz val="10.0"/>
      <color rgb="FF000000"/>
      <name val="Arial"/>
    </font>
    <font>
      <color rgb="FF000000"/>
      <name val="&quot;Arial&quot;"/>
    </font>
    <font>
      <sz val="11.0"/>
      <color rgb="FFF7981D"/>
      <name val="Inconsolata"/>
    </font>
    <font>
      <sz val="6.0"/>
      <color rgb="FF000000"/>
      <name val="Arial"/>
      <scheme val="minor"/>
    </font>
    <font>
      <sz val="11.0"/>
      <color rgb="FF000000"/>
      <name val="Inconsolata"/>
    </font>
  </fonts>
  <fills count="6">
    <fill>
      <patternFill patternType="none"/>
    </fill>
    <fill>
      <patternFill patternType="lightGray"/>
    </fill>
    <fill>
      <patternFill patternType="solid">
        <fgColor rgb="FFCFE2F3"/>
        <bgColor rgb="FFCFE2F3"/>
      </patternFill>
    </fill>
    <fill>
      <patternFill patternType="solid">
        <fgColor rgb="FFD9D2E9"/>
        <bgColor rgb="FFD9D2E9"/>
      </patternFill>
    </fill>
    <fill>
      <patternFill patternType="solid">
        <fgColor rgb="FFFFFFFF"/>
        <bgColor rgb="FFFFFFFF"/>
      </patternFill>
    </fill>
    <fill>
      <patternFill patternType="solid">
        <fgColor rgb="FFB7B7B7"/>
        <bgColor rgb="FFB7B7B7"/>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bottom style="thin">
        <color rgb="FF000000"/>
      </bottom>
    </border>
    <border>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0" fontId="1" numFmtId="0" xfId="0" applyAlignment="1" applyFont="1">
      <alignment shrinkToFit="0" wrapText="1"/>
    </xf>
    <xf borderId="1" fillId="0" fontId="2" numFmtId="0" xfId="0" applyAlignment="1" applyBorder="1" applyFont="1">
      <alignment shrinkToFit="0" wrapText="1"/>
    </xf>
    <xf borderId="0" fillId="0" fontId="2" numFmtId="0" xfId="0" applyAlignment="1" applyFont="1">
      <alignment shrinkToFit="0" wrapText="1"/>
    </xf>
    <xf borderId="1" fillId="0" fontId="2" numFmtId="0" xfId="0" applyAlignment="1" applyBorder="1" applyFont="1">
      <alignment readingOrder="0" shrinkToFit="0" wrapText="1"/>
    </xf>
    <xf borderId="1" fillId="0" fontId="3" numFmtId="0" xfId="0" applyAlignment="1" applyBorder="1" applyFont="1">
      <alignment shrinkToFit="0" vertical="bottom" wrapText="1"/>
    </xf>
    <xf borderId="2" fillId="0" fontId="3" numFmtId="0" xfId="0" applyAlignment="1" applyBorder="1" applyFont="1">
      <alignment shrinkToFit="0" vertical="bottom" wrapText="1"/>
    </xf>
    <xf borderId="2" fillId="0" fontId="3" numFmtId="0" xfId="0" applyAlignment="1" applyBorder="1" applyFont="1">
      <alignment readingOrder="0" shrinkToFit="0" vertical="bottom" wrapText="1"/>
    </xf>
    <xf borderId="0" fillId="3" fontId="4" numFmtId="0" xfId="0" applyAlignment="1" applyFill="1" applyFont="1">
      <alignment horizontal="left" readingOrder="0" shrinkToFit="0" wrapText="1"/>
    </xf>
    <xf borderId="1" fillId="0" fontId="3" numFmtId="0" xfId="0" applyAlignment="1" applyBorder="1" applyFont="1">
      <alignment readingOrder="0" shrinkToFit="0" vertical="bottom" wrapText="1"/>
    </xf>
    <xf borderId="2" fillId="0" fontId="3" numFmtId="0" xfId="0" applyAlignment="1" applyBorder="1" applyFont="1">
      <alignment vertical="bottom"/>
    </xf>
    <xf borderId="0" fillId="4" fontId="4" numFmtId="0" xfId="0" applyAlignment="1" applyFill="1" applyFont="1">
      <alignment horizontal="left" readingOrder="0" shrinkToFit="0" wrapText="1"/>
    </xf>
    <xf borderId="1" fillId="0" fontId="3" numFmtId="0" xfId="0" applyAlignment="1" applyBorder="1" applyFont="1">
      <alignment vertical="bottom"/>
    </xf>
    <xf borderId="2" fillId="0" fontId="3" numFmtId="0" xfId="0" applyAlignment="1" applyBorder="1" applyFont="1">
      <alignment readingOrder="0" vertical="bottom"/>
    </xf>
    <xf borderId="1" fillId="0" fontId="3" numFmtId="0" xfId="0" applyAlignment="1" applyBorder="1" applyFont="1">
      <alignment readingOrder="0" vertical="bottom"/>
    </xf>
    <xf borderId="1" fillId="0" fontId="5" numFmtId="0" xfId="0" applyAlignment="1" applyBorder="1" applyFont="1">
      <alignment readingOrder="0" shrinkToFit="0" wrapText="1"/>
    </xf>
    <xf borderId="0" fillId="4" fontId="4" numFmtId="0" xfId="0" applyAlignment="1" applyFont="1">
      <alignment horizontal="left" readingOrder="0"/>
    </xf>
    <xf borderId="0" fillId="0" fontId="6" numFmtId="0" xfId="0" applyAlignment="1" applyFont="1">
      <alignment readingOrder="0" shrinkToFit="0" wrapText="1"/>
    </xf>
    <xf borderId="0" fillId="0" fontId="4" numFmtId="0" xfId="0" applyAlignment="1" applyFont="1">
      <alignment horizontal="left" readingOrder="0" shrinkToFit="0" wrapText="1"/>
    </xf>
    <xf borderId="0" fillId="0" fontId="7" numFmtId="0" xfId="0" applyAlignment="1" applyFont="1">
      <alignment readingOrder="0" shrinkToFit="0" wrapText="1"/>
    </xf>
    <xf borderId="1" fillId="0" fontId="6" numFmtId="0" xfId="0" applyAlignment="1" applyBorder="1" applyFont="1">
      <alignment readingOrder="0" shrinkToFit="0" wrapText="1"/>
    </xf>
    <xf borderId="1" fillId="2" fontId="3" numFmtId="0" xfId="0" applyAlignment="1" applyBorder="1" applyFont="1">
      <alignment vertical="bottom"/>
    </xf>
    <xf borderId="3" fillId="2" fontId="3" numFmtId="0" xfId="0" applyAlignment="1" applyBorder="1" applyFont="1">
      <alignment vertical="bottom"/>
    </xf>
    <xf borderId="3" fillId="2" fontId="3" numFmtId="0" xfId="0" applyAlignment="1" applyBorder="1" applyFont="1">
      <alignment horizontal="right" vertical="bottom"/>
    </xf>
    <xf borderId="0" fillId="0" fontId="3" numFmtId="0" xfId="0" applyAlignment="1" applyFont="1">
      <alignment vertical="bottom"/>
    </xf>
    <xf borderId="2" fillId="2" fontId="3" numFmtId="0" xfId="0" applyAlignment="1" applyBorder="1" applyFont="1">
      <alignment vertical="bottom"/>
    </xf>
    <xf borderId="4" fillId="0" fontId="3" numFmtId="0" xfId="0" applyAlignment="1" applyBorder="1" applyFont="1">
      <alignment vertical="bottom"/>
    </xf>
    <xf borderId="4" fillId="0" fontId="3" numFmtId="0" xfId="0" applyAlignment="1" applyBorder="1" applyFont="1">
      <alignment horizontal="right" readingOrder="0" shrinkToFit="0" vertical="bottom" wrapText="1"/>
    </xf>
    <xf borderId="4" fillId="0" fontId="3" numFmtId="0" xfId="0" applyAlignment="1" applyBorder="1" applyFont="1">
      <alignment horizontal="right" shrinkToFit="0" vertical="bottom" wrapText="1"/>
    </xf>
    <xf borderId="4" fillId="0" fontId="3" numFmtId="0" xfId="0" applyAlignment="1" applyBorder="1" applyFont="1">
      <alignment readingOrder="0" shrinkToFit="0" vertical="bottom" wrapText="1"/>
    </xf>
    <xf borderId="3" fillId="0" fontId="3" numFmtId="0" xfId="0" applyAlignment="1" applyBorder="1" applyFont="1">
      <alignment shrinkToFit="0" vertical="bottom" wrapText="1"/>
    </xf>
    <xf borderId="1" fillId="0" fontId="3" numFmtId="0" xfId="0" applyAlignment="1" applyBorder="1" applyFont="1">
      <alignment shrinkToFit="0" vertical="bottom" wrapText="1"/>
    </xf>
    <xf borderId="1" fillId="2" fontId="1" numFmtId="0" xfId="0" applyAlignment="1" applyBorder="1" applyFont="1">
      <alignment readingOrder="0"/>
    </xf>
    <xf borderId="1" fillId="0" fontId="2" numFmtId="0" xfId="0" applyBorder="1" applyFont="1"/>
    <xf borderId="1" fillId="4" fontId="8" numFmtId="0" xfId="0" applyBorder="1" applyFont="1"/>
    <xf borderId="1" fillId="4" fontId="8" numFmtId="0" xfId="0" applyAlignment="1" applyBorder="1" applyFont="1">
      <alignment horizontal="left"/>
    </xf>
    <xf borderId="0" fillId="0" fontId="5" numFmtId="0" xfId="0" applyAlignment="1" applyFont="1">
      <alignment readingOrder="0"/>
    </xf>
    <xf borderId="0" fillId="4" fontId="5" numFmtId="0" xfId="0" applyAlignment="1" applyFont="1">
      <alignment horizontal="left" readingOrder="0"/>
    </xf>
    <xf borderId="0" fillId="0" fontId="2" numFmtId="0" xfId="0" applyAlignment="1" applyFont="1">
      <alignment readingOrder="0"/>
    </xf>
    <xf borderId="0" fillId="0" fontId="5" numFmtId="0" xfId="0" applyFont="1"/>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5" fontId="9" numFmtId="0" xfId="0" applyAlignment="1" applyFill="1" applyFont="1">
      <alignment shrinkToFit="0" wrapText="0"/>
    </xf>
    <xf borderId="0" fillId="5" fontId="9" numFmtId="0" xfId="0" applyAlignment="1" applyFont="1">
      <alignment readingOrder="0" shrinkToFit="0" wrapText="0"/>
    </xf>
    <xf borderId="0" fillId="4" fontId="10" numFmtId="0" xfId="0" applyFont="1"/>
    <xf borderId="0" fillId="4" fontId="10" numFmtId="0" xfId="0" applyAlignment="1" applyFont="1">
      <alignment horizontal="left"/>
    </xf>
    <xf borderId="0" fillId="0" fontId="2" numFmtId="0" xfId="0" applyFont="1"/>
    <xf borderId="1" fillId="0" fontId="3" numFmtId="0" xfId="0" applyAlignment="1" applyBorder="1" applyFont="1">
      <alignment vertical="bottom"/>
    </xf>
    <xf borderId="3" fillId="0" fontId="3" numFmtId="0" xfId="0" applyAlignment="1" applyBorder="1" applyFont="1">
      <alignment vertical="bottom"/>
    </xf>
    <xf borderId="3" fillId="0" fontId="3" numFmtId="0" xfId="0" applyAlignment="1" applyBorder="1" applyFont="1">
      <alignment horizontal="right" vertical="bottom"/>
    </xf>
    <xf borderId="2" fillId="0" fontId="3" numFmtId="0" xfId="0" applyAlignment="1" applyBorder="1" applyFont="1">
      <alignment vertical="bottom"/>
    </xf>
    <xf borderId="4" fillId="0" fontId="3" numFmtId="0" xfId="0" applyAlignment="1" applyBorder="1" applyFont="1">
      <alignment horizontal="right" vertical="bottom"/>
    </xf>
    <xf borderId="5" fillId="0" fontId="3" numFmtId="0" xfId="0" applyAlignment="1" applyBorder="1" applyFont="1">
      <alignment shrinkToFit="0" vertical="bottom" wrapText="0"/>
    </xf>
    <xf borderId="6" fillId="0" fontId="3" numFmtId="0" xfId="0" applyAlignment="1" applyBorder="1" applyFont="1">
      <alignment vertical="bottom"/>
    </xf>
    <xf borderId="4" fillId="0" fontId="3" numFmtId="49" xfId="0" applyAlignment="1" applyBorder="1" applyFont="1" applyNumberFormat="1">
      <alignment vertical="bottom"/>
    </xf>
    <xf borderId="5" fillId="0" fontId="3" numFmtId="0" xfId="0" applyAlignment="1" applyBorder="1" applyFont="1">
      <alignment vertical="bottom"/>
    </xf>
  </cellXfs>
  <cellStyles count="1">
    <cellStyle xfId="0" name="Normal" builtinId="0"/>
  </cellStyles>
  <dxfs count="1">
    <dxf>
      <font/>
      <fill>
        <patternFill patternType="solid">
          <fgColor rgb="FFD9D2E9"/>
          <bgColor rgb="FFD9D2E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5"/>
    <col customWidth="1" min="2" max="2" width="3.75"/>
    <col customWidth="1" min="3" max="3" width="6.5"/>
    <col customWidth="1" min="4" max="4" width="3.75"/>
    <col customWidth="1" min="5" max="5" width="15.88"/>
    <col customWidth="1" min="6" max="6" width="10.25"/>
    <col customWidth="1" min="7" max="7" width="9.75"/>
    <col customWidth="1" min="8" max="9" width="3.63"/>
    <col customWidth="1" min="10" max="10" width="3.88"/>
    <col customWidth="1" min="11" max="11" width="3.13"/>
    <col customWidth="1" min="12" max="12" width="46.5"/>
    <col customWidth="1" min="13" max="13" width="31.7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c r="AA1" s="2"/>
      <c r="AB1" s="2"/>
      <c r="AC1" s="2"/>
    </row>
    <row r="2">
      <c r="A2" s="3"/>
      <c r="B2" s="3"/>
      <c r="C2" s="3"/>
      <c r="D2" s="3"/>
      <c r="E2" s="3"/>
      <c r="F2" s="3"/>
      <c r="G2" s="3"/>
      <c r="H2" s="3"/>
      <c r="I2" s="3"/>
      <c r="J2" s="3"/>
      <c r="K2" s="3"/>
      <c r="L2" s="3"/>
      <c r="M2" s="3"/>
      <c r="N2" s="4"/>
      <c r="O2" s="4"/>
      <c r="P2" s="4"/>
      <c r="Q2" s="4"/>
      <c r="R2" s="4"/>
      <c r="S2" s="4"/>
      <c r="T2" s="4"/>
      <c r="U2" s="4"/>
      <c r="V2" s="4"/>
      <c r="W2" s="4"/>
      <c r="X2" s="4"/>
      <c r="Y2" s="4"/>
      <c r="Z2" s="4"/>
      <c r="AA2" s="4"/>
      <c r="AB2" s="4"/>
      <c r="AC2" s="4"/>
    </row>
    <row r="3">
      <c r="A3" s="5" t="s">
        <v>13</v>
      </c>
      <c r="B3" s="3">
        <f t="shared" ref="B3:B150" si="1">IF(A3="","",IF(A2=A3,B2+1,1))</f>
        <v>1</v>
      </c>
      <c r="C3" s="5" t="s">
        <v>14</v>
      </c>
      <c r="D3" s="3">
        <f t="shared" ref="D3:D120" si="2">IF(C3="","",IF(C3=C2,D2+1,1))</f>
        <v>1</v>
      </c>
      <c r="E3" s="6" t="s">
        <v>15</v>
      </c>
      <c r="F3" s="5" t="s">
        <v>14</v>
      </c>
      <c r="G3" s="5" t="s">
        <v>16</v>
      </c>
      <c r="H3" s="5"/>
      <c r="I3" s="5"/>
      <c r="J3" s="5"/>
      <c r="K3" s="5"/>
      <c r="L3" s="5" t="s">
        <v>17</v>
      </c>
      <c r="M3" s="5"/>
      <c r="N3" s="4"/>
      <c r="O3" s="4"/>
      <c r="P3" s="4"/>
      <c r="Q3" s="4"/>
      <c r="R3" s="4"/>
      <c r="S3" s="4"/>
      <c r="T3" s="4"/>
      <c r="U3" s="4"/>
      <c r="V3" s="4"/>
      <c r="W3" s="4"/>
      <c r="X3" s="4"/>
      <c r="Y3" s="4"/>
      <c r="Z3" s="4"/>
      <c r="AA3" s="4"/>
      <c r="AB3" s="4"/>
      <c r="AC3" s="4"/>
    </row>
    <row r="4">
      <c r="A4" s="5" t="s">
        <v>13</v>
      </c>
      <c r="B4" s="3">
        <f t="shared" si="1"/>
        <v>2</v>
      </c>
      <c r="C4" s="5" t="s">
        <v>14</v>
      </c>
      <c r="D4" s="3">
        <f t="shared" si="2"/>
        <v>2</v>
      </c>
      <c r="E4" s="7" t="s">
        <v>18</v>
      </c>
      <c r="F4" s="5" t="s">
        <v>14</v>
      </c>
      <c r="G4" s="5" t="s">
        <v>16</v>
      </c>
      <c r="H4" s="5"/>
      <c r="I4" s="5"/>
      <c r="J4" s="5"/>
      <c r="K4" s="5"/>
      <c r="L4" s="5" t="s">
        <v>19</v>
      </c>
      <c r="M4" s="5"/>
      <c r="N4" s="4"/>
      <c r="O4" s="4"/>
      <c r="P4" s="4"/>
      <c r="Q4" s="4"/>
      <c r="R4" s="4"/>
      <c r="S4" s="4"/>
      <c r="T4" s="4"/>
      <c r="U4" s="4"/>
      <c r="V4" s="4"/>
      <c r="W4" s="4"/>
      <c r="X4" s="4"/>
      <c r="Y4" s="4"/>
      <c r="Z4" s="4"/>
      <c r="AA4" s="4"/>
      <c r="AB4" s="4"/>
      <c r="AC4" s="4"/>
    </row>
    <row r="5">
      <c r="A5" s="5" t="s">
        <v>13</v>
      </c>
      <c r="B5" s="3">
        <f t="shared" si="1"/>
        <v>3</v>
      </c>
      <c r="C5" s="5" t="s">
        <v>14</v>
      </c>
      <c r="D5" s="3">
        <f t="shared" si="2"/>
        <v>3</v>
      </c>
      <c r="E5" s="7" t="s">
        <v>20</v>
      </c>
      <c r="F5" s="5" t="s">
        <v>14</v>
      </c>
      <c r="G5" s="5" t="s">
        <v>16</v>
      </c>
      <c r="H5" s="5"/>
      <c r="I5" s="5"/>
      <c r="J5" s="5"/>
      <c r="K5" s="5"/>
      <c r="L5" s="5" t="s">
        <v>21</v>
      </c>
      <c r="M5" s="5"/>
      <c r="N5" s="4"/>
      <c r="O5" s="4"/>
      <c r="P5" s="4"/>
      <c r="Q5" s="4"/>
      <c r="R5" s="4"/>
      <c r="S5" s="4"/>
      <c r="T5" s="4"/>
      <c r="U5" s="4"/>
      <c r="V5" s="4"/>
      <c r="W5" s="4"/>
      <c r="X5" s="4"/>
      <c r="Y5" s="4"/>
      <c r="Z5" s="4"/>
      <c r="AA5" s="4"/>
      <c r="AB5" s="4"/>
      <c r="AC5" s="4"/>
    </row>
    <row r="6">
      <c r="A6" s="5" t="s">
        <v>13</v>
      </c>
      <c r="B6" s="3">
        <f t="shared" si="1"/>
        <v>4</v>
      </c>
      <c r="C6" s="5" t="s">
        <v>14</v>
      </c>
      <c r="D6" s="3">
        <f t="shared" si="2"/>
        <v>4</v>
      </c>
      <c r="E6" s="7" t="s">
        <v>22</v>
      </c>
      <c r="F6" s="5" t="s">
        <v>14</v>
      </c>
      <c r="G6" s="5" t="s">
        <v>16</v>
      </c>
      <c r="H6" s="5"/>
      <c r="I6" s="5"/>
      <c r="J6" s="5"/>
      <c r="K6" s="5"/>
      <c r="L6" s="8" t="s">
        <v>23</v>
      </c>
      <c r="M6" s="3"/>
      <c r="N6" s="4"/>
      <c r="O6" s="4"/>
      <c r="P6" s="4"/>
      <c r="Q6" s="4"/>
      <c r="R6" s="4"/>
      <c r="S6" s="4"/>
      <c r="T6" s="4"/>
      <c r="U6" s="4"/>
      <c r="V6" s="4"/>
      <c r="W6" s="4"/>
      <c r="X6" s="4"/>
      <c r="Y6" s="4"/>
      <c r="Z6" s="4"/>
      <c r="AA6" s="4"/>
      <c r="AB6" s="4"/>
      <c r="AC6" s="4"/>
    </row>
    <row r="7">
      <c r="A7" s="5" t="s">
        <v>13</v>
      </c>
      <c r="B7" s="3">
        <f t="shared" si="1"/>
        <v>5</v>
      </c>
      <c r="C7" s="5" t="s">
        <v>14</v>
      </c>
      <c r="D7" s="3">
        <f t="shared" si="2"/>
        <v>5</v>
      </c>
      <c r="E7" s="7" t="s">
        <v>24</v>
      </c>
      <c r="F7" s="5" t="s">
        <v>14</v>
      </c>
      <c r="G7" s="5" t="s">
        <v>16</v>
      </c>
      <c r="H7" s="5"/>
      <c r="I7" s="5"/>
      <c r="J7" s="5"/>
      <c r="K7" s="5"/>
      <c r="L7" s="7" t="s">
        <v>25</v>
      </c>
      <c r="M7" s="3"/>
      <c r="N7" s="4"/>
      <c r="O7" s="4"/>
      <c r="P7" s="4"/>
      <c r="Q7" s="4"/>
      <c r="R7" s="4"/>
      <c r="S7" s="4"/>
      <c r="T7" s="4"/>
      <c r="U7" s="4"/>
      <c r="V7" s="4"/>
      <c r="W7" s="4"/>
      <c r="X7" s="4"/>
      <c r="Y7" s="4"/>
      <c r="Z7" s="4"/>
      <c r="AA7" s="4"/>
      <c r="AB7" s="4"/>
      <c r="AC7" s="4"/>
    </row>
    <row r="8">
      <c r="A8" s="5" t="s">
        <v>13</v>
      </c>
      <c r="B8" s="3">
        <f t="shared" si="1"/>
        <v>6</v>
      </c>
      <c r="C8" s="5" t="s">
        <v>14</v>
      </c>
      <c r="D8" s="3">
        <f t="shared" si="2"/>
        <v>6</v>
      </c>
      <c r="E8" s="7" t="s">
        <v>26</v>
      </c>
      <c r="F8" s="5" t="s">
        <v>14</v>
      </c>
      <c r="G8" s="5" t="s">
        <v>16</v>
      </c>
      <c r="H8" s="5"/>
      <c r="I8" s="5"/>
      <c r="J8" s="5"/>
      <c r="K8" s="5"/>
      <c r="L8" s="7" t="s">
        <v>27</v>
      </c>
      <c r="M8" s="5"/>
      <c r="N8" s="4"/>
      <c r="O8" s="4"/>
      <c r="P8" s="4"/>
      <c r="Q8" s="4"/>
      <c r="R8" s="4"/>
      <c r="S8" s="4"/>
      <c r="T8" s="4"/>
      <c r="U8" s="4"/>
      <c r="V8" s="4"/>
      <c r="W8" s="4"/>
      <c r="X8" s="4"/>
      <c r="Y8" s="4"/>
      <c r="Z8" s="4"/>
      <c r="AA8" s="4"/>
      <c r="AB8" s="4"/>
      <c r="AC8" s="4"/>
    </row>
    <row r="9">
      <c r="A9" s="5" t="s">
        <v>13</v>
      </c>
      <c r="B9" s="3">
        <f t="shared" si="1"/>
        <v>7</v>
      </c>
      <c r="C9" s="5" t="s">
        <v>14</v>
      </c>
      <c r="D9" s="3">
        <f t="shared" si="2"/>
        <v>7</v>
      </c>
      <c r="E9" s="7" t="s">
        <v>28</v>
      </c>
      <c r="F9" s="5" t="s">
        <v>14</v>
      </c>
      <c r="G9" s="5" t="s">
        <v>16</v>
      </c>
      <c r="H9" s="5"/>
      <c r="I9" s="5"/>
      <c r="J9" s="5"/>
      <c r="K9" s="5"/>
      <c r="L9" s="7" t="s">
        <v>29</v>
      </c>
      <c r="M9" s="9"/>
      <c r="N9" s="4"/>
      <c r="O9" s="4"/>
      <c r="P9" s="4"/>
      <c r="Q9" s="4"/>
      <c r="R9" s="4"/>
      <c r="S9" s="4"/>
      <c r="T9" s="4"/>
      <c r="U9" s="4"/>
      <c r="V9" s="4"/>
      <c r="W9" s="4"/>
      <c r="X9" s="4"/>
      <c r="Y9" s="4"/>
      <c r="Z9" s="4"/>
      <c r="AA9" s="4"/>
      <c r="AB9" s="4"/>
      <c r="AC9" s="4"/>
    </row>
    <row r="10">
      <c r="A10" s="5" t="s">
        <v>13</v>
      </c>
      <c r="B10" s="3">
        <f t="shared" si="1"/>
        <v>8</v>
      </c>
      <c r="C10" s="5" t="s">
        <v>14</v>
      </c>
      <c r="D10" s="3">
        <f t="shared" si="2"/>
        <v>8</v>
      </c>
      <c r="E10" s="7" t="s">
        <v>30</v>
      </c>
      <c r="F10" s="5" t="s">
        <v>14</v>
      </c>
      <c r="G10" s="5" t="s">
        <v>16</v>
      </c>
      <c r="H10" s="5"/>
      <c r="I10" s="5"/>
      <c r="J10" s="5"/>
      <c r="K10" s="5"/>
      <c r="L10" s="7" t="s">
        <v>31</v>
      </c>
      <c r="M10" s="3"/>
      <c r="N10" s="4"/>
      <c r="O10" s="4"/>
      <c r="P10" s="4"/>
      <c r="Q10" s="4"/>
      <c r="R10" s="4"/>
      <c r="S10" s="4"/>
      <c r="T10" s="4"/>
      <c r="U10" s="4"/>
      <c r="V10" s="4"/>
      <c r="W10" s="4"/>
      <c r="X10" s="4"/>
      <c r="Y10" s="4"/>
      <c r="Z10" s="4"/>
      <c r="AA10" s="4"/>
      <c r="AB10" s="4"/>
      <c r="AC10" s="4"/>
    </row>
    <row r="11">
      <c r="A11" s="5" t="s">
        <v>13</v>
      </c>
      <c r="B11" s="3">
        <f t="shared" si="1"/>
        <v>9</v>
      </c>
      <c r="C11" s="5" t="s">
        <v>14</v>
      </c>
      <c r="D11" s="3">
        <f t="shared" si="2"/>
        <v>9</v>
      </c>
      <c r="E11" s="7" t="s">
        <v>32</v>
      </c>
      <c r="F11" s="5" t="s">
        <v>14</v>
      </c>
      <c r="G11" s="5" t="s">
        <v>16</v>
      </c>
      <c r="H11" s="5"/>
      <c r="I11" s="5"/>
      <c r="J11" s="5"/>
      <c r="K11" s="5"/>
      <c r="L11" s="7" t="s">
        <v>33</v>
      </c>
      <c r="M11" s="5" t="s">
        <v>34</v>
      </c>
      <c r="N11" s="4"/>
      <c r="O11" s="4"/>
      <c r="P11" s="4"/>
      <c r="Q11" s="4"/>
      <c r="R11" s="4"/>
      <c r="S11" s="4"/>
      <c r="T11" s="4"/>
      <c r="U11" s="4"/>
      <c r="V11" s="4"/>
      <c r="W11" s="4"/>
      <c r="X11" s="4"/>
      <c r="Y11" s="4"/>
      <c r="Z11" s="4"/>
      <c r="AA11" s="4"/>
      <c r="AB11" s="4"/>
      <c r="AC11" s="4"/>
    </row>
    <row r="12">
      <c r="A12" s="5" t="s">
        <v>13</v>
      </c>
      <c r="B12" s="3">
        <f t="shared" si="1"/>
        <v>10</v>
      </c>
      <c r="C12" s="5" t="s">
        <v>14</v>
      </c>
      <c r="D12" s="3">
        <f t="shared" si="2"/>
        <v>10</v>
      </c>
      <c r="E12" s="7" t="s">
        <v>35</v>
      </c>
      <c r="F12" s="5" t="s">
        <v>14</v>
      </c>
      <c r="G12" s="5" t="s">
        <v>16</v>
      </c>
      <c r="H12" s="5"/>
      <c r="I12" s="5"/>
      <c r="J12" s="5"/>
      <c r="K12" s="5"/>
      <c r="L12" s="7" t="s">
        <v>36</v>
      </c>
      <c r="M12" s="5" t="s">
        <v>34</v>
      </c>
      <c r="N12" s="4"/>
      <c r="O12" s="4"/>
      <c r="P12" s="4"/>
      <c r="Q12" s="4"/>
      <c r="R12" s="4"/>
      <c r="S12" s="4"/>
      <c r="T12" s="4"/>
      <c r="U12" s="4"/>
      <c r="V12" s="4"/>
      <c r="W12" s="4"/>
      <c r="X12" s="4"/>
      <c r="Y12" s="4"/>
      <c r="Z12" s="4"/>
      <c r="AA12" s="4"/>
      <c r="AB12" s="4"/>
      <c r="AC12" s="4"/>
    </row>
    <row r="13">
      <c r="A13" s="5" t="s">
        <v>13</v>
      </c>
      <c r="B13" s="3">
        <f t="shared" si="1"/>
        <v>11</v>
      </c>
      <c r="C13" s="5" t="s">
        <v>14</v>
      </c>
      <c r="D13" s="3">
        <f t="shared" si="2"/>
        <v>11</v>
      </c>
      <c r="E13" s="6" t="s">
        <v>37</v>
      </c>
      <c r="F13" s="5" t="s">
        <v>14</v>
      </c>
      <c r="G13" s="5" t="s">
        <v>38</v>
      </c>
      <c r="H13" s="5"/>
      <c r="I13" s="5"/>
      <c r="J13" s="5"/>
      <c r="K13" s="5"/>
      <c r="L13" s="10" t="s">
        <v>39</v>
      </c>
      <c r="M13" s="9"/>
      <c r="N13" s="4"/>
      <c r="O13" s="4"/>
      <c r="P13" s="4"/>
      <c r="Q13" s="4"/>
      <c r="R13" s="4"/>
      <c r="S13" s="4"/>
      <c r="T13" s="4"/>
      <c r="U13" s="4"/>
      <c r="V13" s="4"/>
      <c r="W13" s="4"/>
      <c r="X13" s="4"/>
      <c r="Y13" s="4"/>
      <c r="Z13" s="4"/>
      <c r="AA13" s="4"/>
      <c r="AB13" s="4"/>
      <c r="AC13" s="4"/>
    </row>
    <row r="14">
      <c r="A14" s="5" t="s">
        <v>13</v>
      </c>
      <c r="B14" s="3">
        <f t="shared" si="1"/>
        <v>12</v>
      </c>
      <c r="C14" s="5" t="s">
        <v>14</v>
      </c>
      <c r="D14" s="3">
        <f t="shared" si="2"/>
        <v>12</v>
      </c>
      <c r="E14" s="7" t="s">
        <v>40</v>
      </c>
      <c r="F14" s="5" t="s">
        <v>14</v>
      </c>
      <c r="G14" s="5" t="s">
        <v>38</v>
      </c>
      <c r="H14" s="5"/>
      <c r="I14" s="5"/>
      <c r="J14" s="5"/>
      <c r="K14" s="5"/>
      <c r="L14" s="7" t="s">
        <v>41</v>
      </c>
      <c r="M14" s="3"/>
      <c r="N14" s="4"/>
      <c r="O14" s="4"/>
      <c r="P14" s="4"/>
      <c r="Q14" s="4"/>
      <c r="R14" s="4"/>
      <c r="S14" s="4"/>
      <c r="T14" s="4"/>
      <c r="U14" s="4"/>
      <c r="V14" s="4"/>
      <c r="W14" s="4"/>
      <c r="X14" s="4"/>
      <c r="Y14" s="4"/>
      <c r="Z14" s="4"/>
      <c r="AA14" s="4"/>
      <c r="AB14" s="4"/>
      <c r="AC14" s="4"/>
    </row>
    <row r="15">
      <c r="A15" s="5" t="s">
        <v>13</v>
      </c>
      <c r="B15" s="3">
        <f t="shared" si="1"/>
        <v>13</v>
      </c>
      <c r="C15" s="5" t="s">
        <v>14</v>
      </c>
      <c r="D15" s="3">
        <f t="shared" si="2"/>
        <v>13</v>
      </c>
      <c r="E15" s="7" t="s">
        <v>42</v>
      </c>
      <c r="F15" s="5" t="s">
        <v>14</v>
      </c>
      <c r="G15" s="5" t="s">
        <v>38</v>
      </c>
      <c r="H15" s="5"/>
      <c r="I15" s="5"/>
      <c r="J15" s="5"/>
      <c r="K15" s="5"/>
      <c r="L15" s="7" t="s">
        <v>43</v>
      </c>
      <c r="M15" s="3"/>
      <c r="N15" s="4"/>
      <c r="O15" s="4"/>
      <c r="P15" s="4"/>
      <c r="Q15" s="4"/>
      <c r="R15" s="4"/>
      <c r="S15" s="4"/>
      <c r="T15" s="4"/>
      <c r="U15" s="4"/>
      <c r="V15" s="4"/>
      <c r="W15" s="4"/>
      <c r="X15" s="4"/>
      <c r="Y15" s="4"/>
      <c r="Z15" s="4"/>
      <c r="AA15" s="4"/>
      <c r="AB15" s="4"/>
      <c r="AC15" s="4"/>
    </row>
    <row r="16">
      <c r="A16" s="5" t="s">
        <v>13</v>
      </c>
      <c r="B16" s="3">
        <f t="shared" si="1"/>
        <v>14</v>
      </c>
      <c r="C16" s="5" t="s">
        <v>14</v>
      </c>
      <c r="D16" s="3">
        <f t="shared" si="2"/>
        <v>14</v>
      </c>
      <c r="E16" s="7" t="s">
        <v>44</v>
      </c>
      <c r="F16" s="5" t="s">
        <v>14</v>
      </c>
      <c r="G16" s="5" t="s">
        <v>38</v>
      </c>
      <c r="H16" s="5"/>
      <c r="I16" s="5"/>
      <c r="J16" s="5"/>
      <c r="K16" s="5"/>
      <c r="L16" s="7" t="s">
        <v>45</v>
      </c>
      <c r="M16" s="3"/>
      <c r="N16" s="4"/>
      <c r="O16" s="4"/>
      <c r="P16" s="4"/>
      <c r="Q16" s="4"/>
      <c r="R16" s="4"/>
      <c r="S16" s="4"/>
      <c r="T16" s="4"/>
      <c r="U16" s="4"/>
      <c r="V16" s="4"/>
      <c r="W16" s="4"/>
      <c r="X16" s="4"/>
      <c r="Y16" s="4"/>
      <c r="Z16" s="4"/>
      <c r="AA16" s="4"/>
      <c r="AB16" s="4"/>
      <c r="AC16" s="4"/>
    </row>
    <row r="17">
      <c r="A17" s="5" t="s">
        <v>13</v>
      </c>
      <c r="B17" s="3">
        <f t="shared" si="1"/>
        <v>15</v>
      </c>
      <c r="C17" s="5" t="s">
        <v>14</v>
      </c>
      <c r="D17" s="3">
        <f t="shared" si="2"/>
        <v>15</v>
      </c>
      <c r="E17" s="8" t="s">
        <v>46</v>
      </c>
      <c r="F17" s="5" t="s">
        <v>14</v>
      </c>
      <c r="G17" s="5" t="s">
        <v>38</v>
      </c>
      <c r="H17" s="5"/>
      <c r="I17" s="5"/>
      <c r="J17" s="5"/>
      <c r="K17" s="5"/>
      <c r="L17" s="8" t="s">
        <v>47</v>
      </c>
      <c r="M17" s="3"/>
      <c r="N17" s="4"/>
      <c r="O17" s="4"/>
      <c r="P17" s="4"/>
      <c r="Q17" s="4"/>
      <c r="R17" s="4"/>
      <c r="S17" s="4"/>
      <c r="T17" s="4"/>
      <c r="U17" s="4"/>
      <c r="V17" s="4"/>
      <c r="W17" s="4"/>
      <c r="X17" s="4"/>
      <c r="Y17" s="4"/>
      <c r="Z17" s="4"/>
      <c r="AA17" s="4"/>
      <c r="AB17" s="4"/>
      <c r="AC17" s="4"/>
    </row>
    <row r="18">
      <c r="A18" s="5" t="s">
        <v>13</v>
      </c>
      <c r="B18" s="3">
        <f t="shared" si="1"/>
        <v>16</v>
      </c>
      <c r="C18" s="5" t="s">
        <v>14</v>
      </c>
      <c r="D18" s="3">
        <f t="shared" si="2"/>
        <v>16</v>
      </c>
      <c r="E18" s="7" t="s">
        <v>48</v>
      </c>
      <c r="F18" s="5" t="s">
        <v>14</v>
      </c>
      <c r="G18" s="5" t="s">
        <v>38</v>
      </c>
      <c r="H18" s="5"/>
      <c r="I18" s="5"/>
      <c r="J18" s="5"/>
      <c r="K18" s="5"/>
      <c r="L18" s="8" t="s">
        <v>49</v>
      </c>
      <c r="M18" s="5"/>
      <c r="N18" s="4"/>
      <c r="O18" s="4"/>
      <c r="P18" s="4"/>
      <c r="Q18" s="4"/>
      <c r="R18" s="4"/>
      <c r="S18" s="4"/>
      <c r="T18" s="4"/>
      <c r="U18" s="4"/>
      <c r="V18" s="4"/>
      <c r="W18" s="4"/>
      <c r="X18" s="4"/>
      <c r="Y18" s="4"/>
      <c r="Z18" s="4"/>
      <c r="AA18" s="4"/>
      <c r="AB18" s="4"/>
      <c r="AC18" s="4"/>
    </row>
    <row r="19">
      <c r="A19" s="5" t="s">
        <v>13</v>
      </c>
      <c r="B19" s="3">
        <f t="shared" si="1"/>
        <v>17</v>
      </c>
      <c r="C19" s="5" t="s">
        <v>14</v>
      </c>
      <c r="D19" s="3">
        <f t="shared" si="2"/>
        <v>17</v>
      </c>
      <c r="E19" s="7" t="s">
        <v>50</v>
      </c>
      <c r="F19" s="5" t="s">
        <v>14</v>
      </c>
      <c r="G19" s="5" t="s">
        <v>38</v>
      </c>
      <c r="H19" s="5"/>
      <c r="I19" s="5"/>
      <c r="J19" s="5"/>
      <c r="K19" s="5"/>
      <c r="L19" s="7" t="s">
        <v>51</v>
      </c>
      <c r="M19" s="5"/>
      <c r="N19" s="4"/>
      <c r="O19" s="4"/>
      <c r="P19" s="4"/>
      <c r="Q19" s="4"/>
      <c r="R19" s="4"/>
      <c r="S19" s="4"/>
      <c r="T19" s="4"/>
      <c r="U19" s="4"/>
      <c r="V19" s="4"/>
      <c r="W19" s="4"/>
      <c r="X19" s="4"/>
      <c r="Y19" s="4"/>
      <c r="Z19" s="4"/>
      <c r="AA19" s="4"/>
      <c r="AB19" s="4"/>
      <c r="AC19" s="4"/>
    </row>
    <row r="20">
      <c r="A20" s="5" t="s">
        <v>13</v>
      </c>
      <c r="B20" s="3">
        <f t="shared" si="1"/>
        <v>18</v>
      </c>
      <c r="C20" s="5" t="s">
        <v>14</v>
      </c>
      <c r="D20" s="3">
        <f t="shared" si="2"/>
        <v>18</v>
      </c>
      <c r="E20" s="7" t="s">
        <v>52</v>
      </c>
      <c r="F20" s="5" t="s">
        <v>14</v>
      </c>
      <c r="G20" s="5" t="s">
        <v>38</v>
      </c>
      <c r="H20" s="5"/>
      <c r="I20" s="5"/>
      <c r="J20" s="5"/>
      <c r="K20" s="5"/>
      <c r="L20" s="8" t="s">
        <v>53</v>
      </c>
      <c r="M20" s="5"/>
      <c r="N20" s="4"/>
      <c r="O20" s="4"/>
      <c r="P20" s="4"/>
      <c r="Q20" s="4"/>
      <c r="R20" s="4"/>
      <c r="S20" s="4"/>
      <c r="T20" s="4"/>
      <c r="U20" s="4"/>
      <c r="V20" s="4"/>
      <c r="W20" s="4"/>
      <c r="X20" s="4"/>
      <c r="Y20" s="4"/>
      <c r="Z20" s="4"/>
      <c r="AA20" s="4"/>
      <c r="AB20" s="4"/>
      <c r="AC20" s="4"/>
    </row>
    <row r="21">
      <c r="A21" s="5" t="s">
        <v>13</v>
      </c>
      <c r="B21" s="3">
        <f t="shared" si="1"/>
        <v>19</v>
      </c>
      <c r="C21" s="5" t="s">
        <v>14</v>
      </c>
      <c r="D21" s="3">
        <f t="shared" si="2"/>
        <v>19</v>
      </c>
      <c r="E21" s="7" t="s">
        <v>54</v>
      </c>
      <c r="F21" s="5" t="s">
        <v>14</v>
      </c>
      <c r="G21" s="5" t="s">
        <v>38</v>
      </c>
      <c r="H21" s="5"/>
      <c r="I21" s="5"/>
      <c r="J21" s="5"/>
      <c r="K21" s="5"/>
      <c r="L21" s="8" t="s">
        <v>55</v>
      </c>
      <c r="M21" s="5"/>
      <c r="N21" s="4"/>
      <c r="O21" s="4"/>
      <c r="P21" s="4"/>
      <c r="Q21" s="4"/>
      <c r="R21" s="4"/>
      <c r="S21" s="4"/>
      <c r="T21" s="4"/>
      <c r="U21" s="4"/>
      <c r="V21" s="4"/>
      <c r="W21" s="4"/>
      <c r="X21" s="4"/>
      <c r="Y21" s="4"/>
      <c r="Z21" s="4"/>
      <c r="AA21" s="4"/>
      <c r="AB21" s="4"/>
      <c r="AC21" s="4"/>
    </row>
    <row r="22">
      <c r="A22" s="5" t="s">
        <v>13</v>
      </c>
      <c r="B22" s="3">
        <f t="shared" si="1"/>
        <v>20</v>
      </c>
      <c r="C22" s="5" t="s">
        <v>14</v>
      </c>
      <c r="D22" s="3">
        <f t="shared" si="2"/>
        <v>20</v>
      </c>
      <c r="E22" s="11" t="s">
        <v>56</v>
      </c>
      <c r="F22" s="5" t="s">
        <v>14</v>
      </c>
      <c r="G22" s="5" t="s">
        <v>38</v>
      </c>
      <c r="H22" s="5"/>
      <c r="I22" s="5"/>
      <c r="J22" s="5"/>
      <c r="K22" s="5"/>
      <c r="L22" s="7" t="s">
        <v>57</v>
      </c>
      <c r="M22" s="5"/>
      <c r="N22" s="4"/>
      <c r="O22" s="4"/>
      <c r="P22" s="4"/>
      <c r="Q22" s="4"/>
      <c r="R22" s="4"/>
      <c r="S22" s="4"/>
      <c r="T22" s="4"/>
      <c r="U22" s="4"/>
      <c r="V22" s="4"/>
      <c r="W22" s="4"/>
      <c r="X22" s="4"/>
      <c r="Y22" s="4"/>
      <c r="Z22" s="4"/>
      <c r="AA22" s="4"/>
      <c r="AB22" s="4"/>
      <c r="AC22" s="4"/>
    </row>
    <row r="23">
      <c r="A23" s="5" t="s">
        <v>13</v>
      </c>
      <c r="B23" s="3">
        <f t="shared" si="1"/>
        <v>21</v>
      </c>
      <c r="C23" s="5" t="s">
        <v>14</v>
      </c>
      <c r="D23" s="3">
        <f t="shared" si="2"/>
        <v>21</v>
      </c>
      <c r="E23" s="7" t="s">
        <v>58</v>
      </c>
      <c r="F23" s="5" t="s">
        <v>14</v>
      </c>
      <c r="G23" s="5" t="s">
        <v>38</v>
      </c>
      <c r="H23" s="5"/>
      <c r="I23" s="5"/>
      <c r="J23" s="5"/>
      <c r="K23" s="5"/>
      <c r="L23" s="5" t="s">
        <v>59</v>
      </c>
      <c r="M23" s="5"/>
      <c r="N23" s="4"/>
      <c r="O23" s="4"/>
      <c r="P23" s="4"/>
      <c r="Q23" s="4"/>
      <c r="R23" s="4"/>
      <c r="S23" s="4"/>
      <c r="T23" s="4"/>
      <c r="U23" s="4"/>
      <c r="V23" s="4"/>
      <c r="W23" s="4"/>
      <c r="X23" s="4"/>
      <c r="Y23" s="4"/>
      <c r="Z23" s="4"/>
      <c r="AA23" s="4"/>
      <c r="AB23" s="4"/>
      <c r="AC23" s="4"/>
    </row>
    <row r="24">
      <c r="A24" s="5" t="s">
        <v>13</v>
      </c>
      <c r="B24" s="3">
        <f t="shared" si="1"/>
        <v>22</v>
      </c>
      <c r="C24" s="5" t="s">
        <v>14</v>
      </c>
      <c r="D24" s="3">
        <f t="shared" si="2"/>
        <v>22</v>
      </c>
      <c r="E24" s="7" t="s">
        <v>60</v>
      </c>
      <c r="F24" s="5" t="s">
        <v>14</v>
      </c>
      <c r="G24" s="5" t="s">
        <v>38</v>
      </c>
      <c r="H24" s="5"/>
      <c r="I24" s="5"/>
      <c r="J24" s="5"/>
      <c r="K24" s="5"/>
      <c r="L24" s="5" t="s">
        <v>61</v>
      </c>
      <c r="M24" s="5"/>
      <c r="N24" s="4"/>
      <c r="O24" s="4"/>
      <c r="P24" s="4"/>
      <c r="Q24" s="4"/>
      <c r="R24" s="4"/>
      <c r="S24" s="4"/>
      <c r="T24" s="4"/>
      <c r="U24" s="4"/>
      <c r="V24" s="4"/>
      <c r="W24" s="4"/>
      <c r="X24" s="4"/>
      <c r="Y24" s="4"/>
      <c r="Z24" s="4"/>
      <c r="AA24" s="4"/>
      <c r="AB24" s="4"/>
      <c r="AC24" s="4"/>
    </row>
    <row r="25">
      <c r="A25" s="5" t="s">
        <v>13</v>
      </c>
      <c r="B25" s="3">
        <f t="shared" si="1"/>
        <v>23</v>
      </c>
      <c r="C25" s="5" t="s">
        <v>14</v>
      </c>
      <c r="D25" s="3">
        <f t="shared" si="2"/>
        <v>23</v>
      </c>
      <c r="E25" s="7" t="s">
        <v>62</v>
      </c>
      <c r="F25" s="5" t="s">
        <v>14</v>
      </c>
      <c r="G25" s="5" t="s">
        <v>38</v>
      </c>
      <c r="H25" s="5"/>
      <c r="I25" s="5"/>
      <c r="J25" s="5"/>
      <c r="K25" s="5"/>
      <c r="L25" s="5" t="s">
        <v>63</v>
      </c>
      <c r="M25" s="5"/>
      <c r="N25" s="4"/>
      <c r="O25" s="4"/>
      <c r="P25" s="4"/>
      <c r="Q25" s="4"/>
      <c r="R25" s="4"/>
      <c r="S25" s="4"/>
      <c r="T25" s="4"/>
      <c r="U25" s="4"/>
      <c r="V25" s="4"/>
      <c r="W25" s="4"/>
      <c r="X25" s="4"/>
      <c r="Y25" s="4"/>
      <c r="Z25" s="4"/>
      <c r="AA25" s="4"/>
      <c r="AB25" s="4"/>
      <c r="AC25" s="4"/>
    </row>
    <row r="26">
      <c r="A26" s="5" t="s">
        <v>13</v>
      </c>
      <c r="B26" s="3">
        <f t="shared" si="1"/>
        <v>24</v>
      </c>
      <c r="C26" s="5" t="s">
        <v>14</v>
      </c>
      <c r="D26" s="3">
        <f t="shared" si="2"/>
        <v>24</v>
      </c>
      <c r="E26" s="8" t="s">
        <v>64</v>
      </c>
      <c r="F26" s="5" t="s">
        <v>14</v>
      </c>
      <c r="G26" s="5" t="s">
        <v>65</v>
      </c>
      <c r="H26" s="5"/>
      <c r="I26" s="5"/>
      <c r="J26" s="5"/>
      <c r="K26" s="5"/>
      <c r="L26" s="8" t="s">
        <v>66</v>
      </c>
      <c r="M26" s="3"/>
      <c r="N26" s="4"/>
      <c r="O26" s="4"/>
      <c r="P26" s="4"/>
      <c r="Q26" s="4"/>
      <c r="R26" s="4"/>
      <c r="S26" s="4"/>
      <c r="T26" s="4"/>
      <c r="U26" s="4"/>
      <c r="V26" s="4"/>
      <c r="W26" s="4"/>
      <c r="X26" s="4"/>
      <c r="Y26" s="4"/>
      <c r="Z26" s="4"/>
      <c r="AA26" s="4"/>
      <c r="AB26" s="4"/>
      <c r="AC26" s="4"/>
    </row>
    <row r="27">
      <c r="A27" s="5" t="s">
        <v>13</v>
      </c>
      <c r="B27" s="3">
        <f t="shared" si="1"/>
        <v>25</v>
      </c>
      <c r="C27" s="5" t="s">
        <v>14</v>
      </c>
      <c r="D27" s="3">
        <f t="shared" si="2"/>
        <v>25</v>
      </c>
      <c r="E27" s="8" t="s">
        <v>67</v>
      </c>
      <c r="F27" s="5" t="s">
        <v>14</v>
      </c>
      <c r="G27" s="5" t="s">
        <v>65</v>
      </c>
      <c r="H27" s="5"/>
      <c r="I27" s="5"/>
      <c r="J27" s="5"/>
      <c r="K27" s="5"/>
      <c r="L27" s="8" t="s">
        <v>68</v>
      </c>
      <c r="M27" s="3"/>
      <c r="N27" s="4"/>
      <c r="O27" s="4"/>
      <c r="P27" s="4"/>
      <c r="Q27" s="4"/>
      <c r="R27" s="4"/>
      <c r="S27" s="4"/>
      <c r="T27" s="4"/>
      <c r="U27" s="4"/>
      <c r="V27" s="4"/>
      <c r="W27" s="4"/>
      <c r="X27" s="4"/>
      <c r="Y27" s="4"/>
      <c r="Z27" s="4"/>
      <c r="AA27" s="4"/>
      <c r="AB27" s="4"/>
      <c r="AC27" s="4"/>
    </row>
    <row r="28">
      <c r="A28" s="5" t="s">
        <v>13</v>
      </c>
      <c r="B28" s="3">
        <f t="shared" si="1"/>
        <v>26</v>
      </c>
      <c r="C28" s="5" t="s">
        <v>69</v>
      </c>
      <c r="D28" s="3">
        <f t="shared" si="2"/>
        <v>1</v>
      </c>
      <c r="E28" s="6" t="s">
        <v>70</v>
      </c>
      <c r="F28" s="5" t="s">
        <v>69</v>
      </c>
      <c r="G28" s="5"/>
      <c r="H28" s="5"/>
      <c r="I28" s="5"/>
      <c r="J28" s="5"/>
      <c r="K28" s="5"/>
      <c r="L28" s="10" t="s">
        <v>71</v>
      </c>
      <c r="M28" s="3"/>
      <c r="N28" s="4"/>
      <c r="O28" s="4"/>
      <c r="P28" s="4"/>
      <c r="Q28" s="4"/>
      <c r="R28" s="4"/>
      <c r="S28" s="4"/>
      <c r="T28" s="4"/>
      <c r="U28" s="4"/>
      <c r="V28" s="4"/>
      <c r="W28" s="4"/>
      <c r="X28" s="4"/>
      <c r="Y28" s="4"/>
      <c r="Z28" s="4"/>
      <c r="AA28" s="4"/>
      <c r="AB28" s="4"/>
      <c r="AC28" s="4"/>
    </row>
    <row r="29">
      <c r="A29" s="5" t="s">
        <v>13</v>
      </c>
      <c r="B29" s="3">
        <f t="shared" si="1"/>
        <v>27</v>
      </c>
      <c r="C29" s="5" t="s">
        <v>69</v>
      </c>
      <c r="D29" s="3">
        <f t="shared" si="2"/>
        <v>2</v>
      </c>
      <c r="E29" s="8" t="s">
        <v>72</v>
      </c>
      <c r="F29" s="5" t="s">
        <v>69</v>
      </c>
      <c r="G29" s="5"/>
      <c r="H29" s="5"/>
      <c r="I29" s="5"/>
      <c r="J29" s="5"/>
      <c r="K29" s="5"/>
      <c r="L29" s="8" t="s">
        <v>73</v>
      </c>
      <c r="M29" s="5"/>
      <c r="N29" s="4"/>
      <c r="O29" s="4"/>
      <c r="P29" s="4"/>
      <c r="Q29" s="4"/>
      <c r="R29" s="4"/>
      <c r="S29" s="4"/>
      <c r="T29" s="4"/>
      <c r="U29" s="4"/>
      <c r="V29" s="4"/>
      <c r="W29" s="4"/>
      <c r="X29" s="4"/>
      <c r="Y29" s="4"/>
      <c r="Z29" s="4"/>
      <c r="AA29" s="4"/>
      <c r="AB29" s="4"/>
      <c r="AC29" s="4"/>
    </row>
    <row r="30">
      <c r="A30" s="5" t="s">
        <v>13</v>
      </c>
      <c r="B30" s="3">
        <f t="shared" si="1"/>
        <v>28</v>
      </c>
      <c r="C30" s="5" t="s">
        <v>69</v>
      </c>
      <c r="D30" s="3">
        <f t="shared" si="2"/>
        <v>3</v>
      </c>
      <c r="E30" s="8" t="s">
        <v>74</v>
      </c>
      <c r="F30" s="5" t="s">
        <v>69</v>
      </c>
      <c r="G30" s="5"/>
      <c r="H30" s="5"/>
      <c r="I30" s="5"/>
      <c r="J30" s="5"/>
      <c r="K30" s="5"/>
      <c r="L30" s="8" t="s">
        <v>75</v>
      </c>
      <c r="M30" s="3"/>
      <c r="N30" s="4"/>
      <c r="O30" s="4"/>
      <c r="P30" s="4"/>
      <c r="Q30" s="4"/>
      <c r="R30" s="4"/>
      <c r="S30" s="4"/>
      <c r="T30" s="4"/>
      <c r="U30" s="4"/>
      <c r="V30" s="4"/>
      <c r="W30" s="4"/>
      <c r="X30" s="4"/>
      <c r="Y30" s="4"/>
      <c r="Z30" s="4"/>
      <c r="AA30" s="4"/>
      <c r="AB30" s="4"/>
      <c r="AC30" s="4"/>
    </row>
    <row r="31">
      <c r="A31" s="5" t="s">
        <v>13</v>
      </c>
      <c r="B31" s="3">
        <f t="shared" si="1"/>
        <v>29</v>
      </c>
      <c r="C31" s="5" t="s">
        <v>69</v>
      </c>
      <c r="D31" s="3">
        <f t="shared" si="2"/>
        <v>4</v>
      </c>
      <c r="E31" s="7" t="s">
        <v>76</v>
      </c>
      <c r="F31" s="5" t="s">
        <v>69</v>
      </c>
      <c r="G31" s="5"/>
      <c r="H31" s="5"/>
      <c r="I31" s="5"/>
      <c r="J31" s="5"/>
      <c r="K31" s="5"/>
      <c r="L31" s="8" t="s">
        <v>77</v>
      </c>
      <c r="M31" s="3"/>
      <c r="N31" s="4"/>
      <c r="O31" s="4"/>
      <c r="P31" s="4"/>
      <c r="Q31" s="4"/>
      <c r="R31" s="4"/>
      <c r="S31" s="4"/>
      <c r="T31" s="4"/>
      <c r="U31" s="4"/>
      <c r="V31" s="4"/>
      <c r="W31" s="4"/>
      <c r="X31" s="4"/>
      <c r="Y31" s="4"/>
      <c r="Z31" s="4"/>
      <c r="AA31" s="4"/>
      <c r="AB31" s="4"/>
      <c r="AC31" s="4"/>
    </row>
    <row r="32">
      <c r="A32" s="5" t="s">
        <v>13</v>
      </c>
      <c r="B32" s="3">
        <f t="shared" si="1"/>
        <v>30</v>
      </c>
      <c r="C32" s="5" t="s">
        <v>69</v>
      </c>
      <c r="D32" s="3">
        <f t="shared" si="2"/>
        <v>5</v>
      </c>
      <c r="E32" s="7" t="s">
        <v>78</v>
      </c>
      <c r="F32" s="5" t="s">
        <v>69</v>
      </c>
      <c r="G32" s="5"/>
      <c r="H32" s="5"/>
      <c r="I32" s="5"/>
      <c r="J32" s="5"/>
      <c r="K32" s="5"/>
      <c r="L32" s="8" t="s">
        <v>79</v>
      </c>
      <c r="M32" s="3"/>
      <c r="N32" s="4"/>
      <c r="O32" s="4"/>
      <c r="P32" s="4"/>
      <c r="Q32" s="4"/>
      <c r="R32" s="4"/>
      <c r="S32" s="4"/>
      <c r="T32" s="4"/>
      <c r="U32" s="4"/>
      <c r="V32" s="4"/>
      <c r="W32" s="4"/>
      <c r="X32" s="4"/>
      <c r="Y32" s="4"/>
      <c r="Z32" s="4"/>
      <c r="AA32" s="4"/>
      <c r="AB32" s="4"/>
      <c r="AC32" s="4"/>
    </row>
    <row r="33">
      <c r="A33" s="5" t="s">
        <v>13</v>
      </c>
      <c r="B33" s="3">
        <f t="shared" si="1"/>
        <v>31</v>
      </c>
      <c r="C33" s="5" t="s">
        <v>69</v>
      </c>
      <c r="D33" s="3">
        <f t="shared" si="2"/>
        <v>6</v>
      </c>
      <c r="E33" s="7" t="s">
        <v>80</v>
      </c>
      <c r="F33" s="5" t="s">
        <v>69</v>
      </c>
      <c r="G33" s="5"/>
      <c r="H33" s="5"/>
      <c r="I33" s="5"/>
      <c r="J33" s="5"/>
      <c r="K33" s="5"/>
      <c r="L33" s="8" t="s">
        <v>81</v>
      </c>
      <c r="M33" s="3"/>
      <c r="N33" s="4"/>
      <c r="O33" s="4"/>
      <c r="P33" s="4"/>
      <c r="Q33" s="4"/>
      <c r="R33" s="4"/>
      <c r="S33" s="4"/>
      <c r="T33" s="4"/>
      <c r="U33" s="4"/>
      <c r="V33" s="4"/>
      <c r="W33" s="4"/>
      <c r="X33" s="4"/>
      <c r="Y33" s="4"/>
      <c r="Z33" s="4"/>
      <c r="AA33" s="4"/>
      <c r="AB33" s="4"/>
      <c r="AC33" s="4"/>
    </row>
    <row r="34">
      <c r="A34" s="5" t="s">
        <v>13</v>
      </c>
      <c r="B34" s="3">
        <f t="shared" si="1"/>
        <v>32</v>
      </c>
      <c r="C34" s="5" t="s">
        <v>69</v>
      </c>
      <c r="D34" s="3">
        <f t="shared" si="2"/>
        <v>7</v>
      </c>
      <c r="E34" s="6" t="s">
        <v>82</v>
      </c>
      <c r="F34" s="5" t="s">
        <v>69</v>
      </c>
      <c r="G34" s="5" t="s">
        <v>65</v>
      </c>
      <c r="H34" s="5"/>
      <c r="I34" s="5"/>
      <c r="J34" s="5"/>
      <c r="K34" s="5"/>
      <c r="L34" s="10" t="s">
        <v>83</v>
      </c>
      <c r="M34" s="3"/>
      <c r="N34" s="4"/>
      <c r="O34" s="4"/>
      <c r="P34" s="4"/>
      <c r="Q34" s="4"/>
      <c r="R34" s="4"/>
      <c r="S34" s="4"/>
      <c r="T34" s="4"/>
      <c r="U34" s="4"/>
      <c r="V34" s="4"/>
      <c r="W34" s="4"/>
      <c r="X34" s="4"/>
      <c r="Y34" s="4"/>
      <c r="Z34" s="4"/>
      <c r="AA34" s="4"/>
      <c r="AB34" s="4"/>
      <c r="AC34" s="4"/>
    </row>
    <row r="35">
      <c r="A35" s="5" t="s">
        <v>13</v>
      </c>
      <c r="B35" s="3">
        <f t="shared" si="1"/>
        <v>33</v>
      </c>
      <c r="C35" s="5" t="s">
        <v>69</v>
      </c>
      <c r="D35" s="3">
        <f t="shared" si="2"/>
        <v>8</v>
      </c>
      <c r="E35" s="7" t="s">
        <v>84</v>
      </c>
      <c r="F35" s="5" t="s">
        <v>69</v>
      </c>
      <c r="G35" s="5" t="s">
        <v>65</v>
      </c>
      <c r="H35" s="5"/>
      <c r="I35" s="5"/>
      <c r="J35" s="5"/>
      <c r="K35" s="5"/>
      <c r="L35" s="8" t="s">
        <v>85</v>
      </c>
      <c r="M35" s="3"/>
      <c r="N35" s="4"/>
      <c r="O35" s="4"/>
      <c r="P35" s="4"/>
      <c r="Q35" s="4"/>
      <c r="R35" s="4"/>
      <c r="S35" s="4"/>
      <c r="T35" s="4"/>
      <c r="U35" s="4"/>
      <c r="V35" s="4"/>
      <c r="W35" s="4"/>
      <c r="X35" s="4"/>
      <c r="Y35" s="4"/>
      <c r="Z35" s="4"/>
      <c r="AA35" s="4"/>
      <c r="AB35" s="4"/>
      <c r="AC35" s="4"/>
    </row>
    <row r="36">
      <c r="A36" s="5" t="s">
        <v>13</v>
      </c>
      <c r="B36" s="3">
        <f t="shared" si="1"/>
        <v>34</v>
      </c>
      <c r="C36" s="5" t="s">
        <v>69</v>
      </c>
      <c r="D36" s="3">
        <f t="shared" si="2"/>
        <v>9</v>
      </c>
      <c r="E36" s="7" t="s">
        <v>86</v>
      </c>
      <c r="F36" s="5" t="s">
        <v>69</v>
      </c>
      <c r="G36" s="5" t="s">
        <v>65</v>
      </c>
      <c r="H36" s="5"/>
      <c r="I36" s="5"/>
      <c r="J36" s="5"/>
      <c r="K36" s="5"/>
      <c r="L36" s="8" t="s">
        <v>87</v>
      </c>
      <c r="M36" s="3"/>
      <c r="N36" s="4"/>
      <c r="O36" s="4"/>
      <c r="P36" s="4"/>
      <c r="Q36" s="4"/>
      <c r="R36" s="4"/>
      <c r="S36" s="4"/>
      <c r="T36" s="4"/>
      <c r="U36" s="4"/>
      <c r="V36" s="4"/>
      <c r="W36" s="4"/>
      <c r="X36" s="4"/>
      <c r="Y36" s="4"/>
      <c r="Z36" s="4"/>
      <c r="AA36" s="4"/>
      <c r="AB36" s="4"/>
      <c r="AC36" s="4"/>
    </row>
    <row r="37">
      <c r="A37" s="5" t="s">
        <v>13</v>
      </c>
      <c r="B37" s="3">
        <f t="shared" si="1"/>
        <v>35</v>
      </c>
      <c r="C37" s="5" t="s">
        <v>69</v>
      </c>
      <c r="D37" s="3">
        <f t="shared" si="2"/>
        <v>10</v>
      </c>
      <c r="E37" s="10" t="s">
        <v>88</v>
      </c>
      <c r="F37" s="5" t="s">
        <v>89</v>
      </c>
      <c r="G37" s="5"/>
      <c r="H37" s="5"/>
      <c r="I37" s="5"/>
      <c r="J37" s="5"/>
      <c r="K37" s="5"/>
      <c r="L37" s="10" t="s">
        <v>90</v>
      </c>
      <c r="M37" s="3"/>
      <c r="N37" s="4"/>
      <c r="O37" s="4"/>
      <c r="P37" s="4"/>
      <c r="Q37" s="4"/>
      <c r="R37" s="4"/>
      <c r="S37" s="4"/>
      <c r="T37" s="4"/>
      <c r="U37" s="4"/>
      <c r="V37" s="4"/>
      <c r="W37" s="4"/>
      <c r="X37" s="4"/>
      <c r="Y37" s="4"/>
      <c r="Z37" s="4"/>
      <c r="AA37" s="4"/>
      <c r="AB37" s="4"/>
      <c r="AC37" s="4"/>
    </row>
    <row r="38">
      <c r="A38" s="5" t="s">
        <v>13</v>
      </c>
      <c r="B38" s="3">
        <f t="shared" si="1"/>
        <v>36</v>
      </c>
      <c r="C38" s="5" t="s">
        <v>69</v>
      </c>
      <c r="D38" s="3">
        <f t="shared" si="2"/>
        <v>11</v>
      </c>
      <c r="E38" s="8" t="s">
        <v>91</v>
      </c>
      <c r="F38" s="5" t="s">
        <v>92</v>
      </c>
      <c r="G38" s="5"/>
      <c r="H38" s="5"/>
      <c r="I38" s="5"/>
      <c r="J38" s="5"/>
      <c r="K38" s="5"/>
      <c r="L38" s="7" t="s">
        <v>93</v>
      </c>
      <c r="M38" s="3"/>
      <c r="N38" s="4"/>
      <c r="O38" s="4"/>
      <c r="P38" s="4"/>
      <c r="Q38" s="4"/>
      <c r="R38" s="4"/>
      <c r="S38" s="4"/>
      <c r="T38" s="4"/>
      <c r="U38" s="4"/>
      <c r="V38" s="4"/>
      <c r="W38" s="4"/>
      <c r="X38" s="4"/>
      <c r="Y38" s="4"/>
      <c r="Z38" s="4"/>
      <c r="AA38" s="4"/>
      <c r="AB38" s="4"/>
      <c r="AC38" s="4"/>
    </row>
    <row r="39">
      <c r="A39" s="5" t="s">
        <v>13</v>
      </c>
      <c r="B39" s="3">
        <f t="shared" si="1"/>
        <v>37</v>
      </c>
      <c r="C39" s="5" t="s">
        <v>69</v>
      </c>
      <c r="D39" s="3">
        <f t="shared" si="2"/>
        <v>12</v>
      </c>
      <c r="E39" s="8" t="s">
        <v>94</v>
      </c>
      <c r="F39" s="5" t="s">
        <v>95</v>
      </c>
      <c r="G39" s="5"/>
      <c r="H39" s="5"/>
      <c r="I39" s="5"/>
      <c r="J39" s="5"/>
      <c r="K39" s="5"/>
      <c r="L39" s="8" t="s">
        <v>96</v>
      </c>
      <c r="M39" s="3"/>
      <c r="N39" s="4"/>
      <c r="O39" s="4"/>
      <c r="P39" s="4"/>
      <c r="Q39" s="4"/>
      <c r="R39" s="4"/>
      <c r="S39" s="4"/>
      <c r="T39" s="4"/>
      <c r="U39" s="4"/>
      <c r="V39" s="4"/>
      <c r="W39" s="4"/>
      <c r="X39" s="4"/>
      <c r="Y39" s="4"/>
      <c r="Z39" s="4"/>
      <c r="AA39" s="4"/>
      <c r="AB39" s="4"/>
      <c r="AC39" s="4"/>
    </row>
    <row r="40">
      <c r="A40" s="5" t="s">
        <v>13</v>
      </c>
      <c r="B40" s="3">
        <f t="shared" si="1"/>
        <v>38</v>
      </c>
      <c r="C40" s="5" t="s">
        <v>69</v>
      </c>
      <c r="D40" s="3">
        <f t="shared" si="2"/>
        <v>13</v>
      </c>
      <c r="E40" s="8" t="s">
        <v>97</v>
      </c>
      <c r="F40" s="5" t="s">
        <v>98</v>
      </c>
      <c r="G40" s="5"/>
      <c r="H40" s="5"/>
      <c r="I40" s="5"/>
      <c r="J40" s="5"/>
      <c r="K40" s="5"/>
      <c r="L40" s="7" t="s">
        <v>99</v>
      </c>
      <c r="M40" s="12"/>
      <c r="N40" s="4"/>
      <c r="O40" s="4"/>
      <c r="P40" s="4"/>
      <c r="Q40" s="4"/>
      <c r="R40" s="4"/>
      <c r="S40" s="4"/>
      <c r="T40" s="4"/>
      <c r="U40" s="4"/>
      <c r="V40" s="4"/>
      <c r="W40" s="4"/>
      <c r="X40" s="4"/>
      <c r="Y40" s="4"/>
      <c r="Z40" s="4"/>
      <c r="AA40" s="4"/>
      <c r="AB40" s="4"/>
      <c r="AC40" s="4"/>
    </row>
    <row r="41">
      <c r="A41" s="5" t="s">
        <v>13</v>
      </c>
      <c r="B41" s="3">
        <f t="shared" si="1"/>
        <v>39</v>
      </c>
      <c r="C41" s="5" t="s">
        <v>69</v>
      </c>
      <c r="D41" s="3">
        <f t="shared" si="2"/>
        <v>14</v>
      </c>
      <c r="E41" s="7" t="s">
        <v>100</v>
      </c>
      <c r="F41" s="5" t="s">
        <v>101</v>
      </c>
      <c r="G41" s="5"/>
      <c r="H41" s="5"/>
      <c r="I41" s="5"/>
      <c r="J41" s="5"/>
      <c r="K41" s="5"/>
      <c r="L41" s="7" t="s">
        <v>102</v>
      </c>
      <c r="M41" s="3"/>
      <c r="N41" s="4"/>
      <c r="O41" s="4"/>
      <c r="P41" s="4"/>
      <c r="Q41" s="4"/>
      <c r="R41" s="4"/>
      <c r="S41" s="4"/>
      <c r="T41" s="4"/>
      <c r="U41" s="4"/>
      <c r="V41" s="4"/>
      <c r="W41" s="4"/>
      <c r="X41" s="4"/>
      <c r="Y41" s="4"/>
      <c r="Z41" s="4"/>
      <c r="AA41" s="4"/>
      <c r="AB41" s="4"/>
      <c r="AC41" s="4"/>
    </row>
    <row r="42">
      <c r="A42" s="5" t="s">
        <v>13</v>
      </c>
      <c r="B42" s="3">
        <f t="shared" si="1"/>
        <v>40</v>
      </c>
      <c r="C42" s="5" t="s">
        <v>69</v>
      </c>
      <c r="D42" s="3">
        <f t="shared" si="2"/>
        <v>15</v>
      </c>
      <c r="E42" s="7" t="s">
        <v>103</v>
      </c>
      <c r="F42" s="5" t="s">
        <v>104</v>
      </c>
      <c r="G42" s="5"/>
      <c r="H42" s="5"/>
      <c r="I42" s="5"/>
      <c r="J42" s="5"/>
      <c r="K42" s="5"/>
      <c r="L42" s="7" t="s">
        <v>105</v>
      </c>
      <c r="M42" s="3"/>
      <c r="N42" s="4"/>
      <c r="O42" s="4"/>
      <c r="P42" s="4"/>
      <c r="Q42" s="4"/>
      <c r="R42" s="4"/>
      <c r="S42" s="4"/>
      <c r="T42" s="4"/>
      <c r="U42" s="4"/>
      <c r="V42" s="4"/>
      <c r="W42" s="4"/>
      <c r="X42" s="4"/>
      <c r="Y42" s="4"/>
      <c r="Z42" s="4"/>
      <c r="AA42" s="4"/>
      <c r="AB42" s="4"/>
      <c r="AC42" s="4"/>
    </row>
    <row r="43">
      <c r="A43" s="5" t="s">
        <v>13</v>
      </c>
      <c r="B43" s="3">
        <f t="shared" si="1"/>
        <v>41</v>
      </c>
      <c r="C43" s="5" t="s">
        <v>69</v>
      </c>
      <c r="D43" s="3">
        <f t="shared" si="2"/>
        <v>16</v>
      </c>
      <c r="E43" s="8" t="s">
        <v>106</v>
      </c>
      <c r="F43" s="5" t="s">
        <v>107</v>
      </c>
      <c r="G43" s="5"/>
      <c r="H43" s="5"/>
      <c r="I43" s="5"/>
      <c r="J43" s="5"/>
      <c r="K43" s="5"/>
      <c r="L43" s="7" t="s">
        <v>108</v>
      </c>
      <c r="M43" s="3"/>
      <c r="N43" s="4"/>
      <c r="O43" s="4"/>
      <c r="P43" s="4"/>
      <c r="Q43" s="4"/>
      <c r="R43" s="4"/>
      <c r="S43" s="4"/>
      <c r="T43" s="4"/>
      <c r="U43" s="4"/>
      <c r="V43" s="4"/>
      <c r="W43" s="4"/>
      <c r="X43" s="4"/>
      <c r="Y43" s="4"/>
      <c r="Z43" s="4"/>
      <c r="AA43" s="4"/>
      <c r="AB43" s="4"/>
      <c r="AC43" s="4"/>
    </row>
    <row r="44">
      <c r="A44" s="5" t="s">
        <v>13</v>
      </c>
      <c r="B44" s="3">
        <f t="shared" si="1"/>
        <v>42</v>
      </c>
      <c r="C44" s="13" t="s">
        <v>109</v>
      </c>
      <c r="D44" s="3">
        <f t="shared" si="2"/>
        <v>1</v>
      </c>
      <c r="E44" s="6" t="s">
        <v>110</v>
      </c>
      <c r="F44" s="5" t="s">
        <v>109</v>
      </c>
      <c r="G44" s="5"/>
      <c r="H44" s="5"/>
      <c r="I44" s="5"/>
      <c r="J44" s="5"/>
      <c r="K44" s="5"/>
      <c r="L44" s="10" t="s">
        <v>111</v>
      </c>
      <c r="M44" s="3"/>
      <c r="N44" s="4"/>
      <c r="O44" s="4"/>
      <c r="P44" s="4"/>
      <c r="Q44" s="4"/>
      <c r="R44" s="4"/>
      <c r="S44" s="4"/>
      <c r="T44" s="4"/>
      <c r="U44" s="4"/>
      <c r="V44" s="4"/>
      <c r="W44" s="4"/>
      <c r="X44" s="4"/>
      <c r="Y44" s="4"/>
      <c r="Z44" s="4"/>
      <c r="AA44" s="4"/>
      <c r="AB44" s="4"/>
      <c r="AC44" s="4"/>
    </row>
    <row r="45">
      <c r="A45" s="5" t="s">
        <v>13</v>
      </c>
      <c r="B45" s="3">
        <f t="shared" si="1"/>
        <v>43</v>
      </c>
      <c r="C45" s="13" t="s">
        <v>109</v>
      </c>
      <c r="D45" s="3">
        <f t="shared" si="2"/>
        <v>2</v>
      </c>
      <c r="E45" s="7" t="s">
        <v>112</v>
      </c>
      <c r="F45" s="5" t="s">
        <v>109</v>
      </c>
      <c r="G45" s="5"/>
      <c r="H45" s="5"/>
      <c r="I45" s="5"/>
      <c r="J45" s="5"/>
      <c r="K45" s="5"/>
      <c r="L45" s="8" t="s">
        <v>113</v>
      </c>
      <c r="M45" s="3"/>
      <c r="N45" s="4"/>
      <c r="O45" s="4"/>
      <c r="P45" s="4"/>
      <c r="Q45" s="4"/>
      <c r="R45" s="4"/>
      <c r="S45" s="4"/>
      <c r="T45" s="4"/>
      <c r="U45" s="4"/>
      <c r="V45" s="4"/>
      <c r="W45" s="4"/>
      <c r="X45" s="4"/>
      <c r="Y45" s="4"/>
      <c r="Z45" s="4"/>
      <c r="AA45" s="4"/>
      <c r="AB45" s="4"/>
      <c r="AC45" s="4"/>
    </row>
    <row r="46">
      <c r="A46" s="5" t="s">
        <v>13</v>
      </c>
      <c r="B46" s="3">
        <f t="shared" si="1"/>
        <v>44</v>
      </c>
      <c r="C46" s="13" t="s">
        <v>109</v>
      </c>
      <c r="D46" s="3">
        <f t="shared" si="2"/>
        <v>3</v>
      </c>
      <c r="E46" s="8" t="s">
        <v>114</v>
      </c>
      <c r="F46" s="5" t="s">
        <v>109</v>
      </c>
      <c r="G46" s="5"/>
      <c r="H46" s="5"/>
      <c r="I46" s="5"/>
      <c r="J46" s="5"/>
      <c r="K46" s="5"/>
      <c r="L46" s="8" t="s">
        <v>115</v>
      </c>
      <c r="M46" s="5"/>
      <c r="N46" s="4"/>
      <c r="O46" s="4"/>
      <c r="P46" s="4"/>
      <c r="Q46" s="4"/>
      <c r="R46" s="4"/>
      <c r="S46" s="4"/>
      <c r="T46" s="4"/>
      <c r="U46" s="4"/>
      <c r="V46" s="4"/>
      <c r="W46" s="4"/>
      <c r="X46" s="4"/>
      <c r="Y46" s="4"/>
      <c r="Z46" s="4"/>
      <c r="AA46" s="4"/>
      <c r="AB46" s="4"/>
      <c r="AC46" s="4"/>
    </row>
    <row r="47">
      <c r="A47" s="5" t="s">
        <v>13</v>
      </c>
      <c r="B47" s="3">
        <f t="shared" si="1"/>
        <v>45</v>
      </c>
      <c r="C47" s="11" t="s">
        <v>109</v>
      </c>
      <c r="D47" s="3">
        <f t="shared" si="2"/>
        <v>4</v>
      </c>
      <c r="E47" s="7" t="s">
        <v>116</v>
      </c>
      <c r="F47" s="5" t="s">
        <v>109</v>
      </c>
      <c r="G47" s="5"/>
      <c r="H47" s="5"/>
      <c r="I47" s="5"/>
      <c r="J47" s="5"/>
      <c r="K47" s="5"/>
      <c r="L47" s="7" t="s">
        <v>117</v>
      </c>
      <c r="M47" s="9"/>
      <c r="N47" s="4"/>
      <c r="O47" s="4"/>
      <c r="P47" s="4"/>
      <c r="Q47" s="4"/>
      <c r="R47" s="4"/>
      <c r="S47" s="4"/>
      <c r="T47" s="4"/>
      <c r="U47" s="4"/>
      <c r="V47" s="4"/>
      <c r="W47" s="4"/>
      <c r="X47" s="4"/>
      <c r="Y47" s="4"/>
      <c r="Z47" s="4"/>
      <c r="AA47" s="4"/>
      <c r="AB47" s="4"/>
      <c r="AC47" s="4"/>
    </row>
    <row r="48">
      <c r="A48" s="5" t="s">
        <v>13</v>
      </c>
      <c r="B48" s="3">
        <f t="shared" si="1"/>
        <v>46</v>
      </c>
      <c r="C48" s="11" t="s">
        <v>109</v>
      </c>
      <c r="D48" s="3">
        <f t="shared" si="2"/>
        <v>5</v>
      </c>
      <c r="E48" s="7" t="s">
        <v>118</v>
      </c>
      <c r="F48" s="5" t="s">
        <v>109</v>
      </c>
      <c r="G48" s="5"/>
      <c r="H48" s="5"/>
      <c r="I48" s="5"/>
      <c r="J48" s="5"/>
      <c r="K48" s="5"/>
      <c r="L48" s="8" t="s">
        <v>119</v>
      </c>
      <c r="M48" s="3"/>
      <c r="N48" s="4"/>
      <c r="O48" s="4"/>
      <c r="P48" s="4"/>
      <c r="Q48" s="4"/>
      <c r="R48" s="4"/>
      <c r="S48" s="4"/>
      <c r="T48" s="4"/>
      <c r="U48" s="4"/>
      <c r="V48" s="4"/>
      <c r="W48" s="4"/>
      <c r="X48" s="4"/>
      <c r="Y48" s="4"/>
      <c r="Z48" s="4"/>
      <c r="AA48" s="4"/>
      <c r="AB48" s="4"/>
      <c r="AC48" s="4"/>
    </row>
    <row r="49">
      <c r="A49" s="5" t="s">
        <v>13</v>
      </c>
      <c r="B49" s="3">
        <f t="shared" si="1"/>
        <v>47</v>
      </c>
      <c r="C49" s="11" t="s">
        <v>109</v>
      </c>
      <c r="D49" s="3">
        <f t="shared" si="2"/>
        <v>6</v>
      </c>
      <c r="E49" s="7" t="s">
        <v>120</v>
      </c>
      <c r="F49" s="5" t="s">
        <v>109</v>
      </c>
      <c r="G49" s="5"/>
      <c r="H49" s="5"/>
      <c r="I49" s="5"/>
      <c r="J49" s="5"/>
      <c r="K49" s="5"/>
      <c r="L49" s="8" t="s">
        <v>121</v>
      </c>
      <c r="M49" s="3"/>
      <c r="N49" s="4"/>
      <c r="O49" s="4"/>
      <c r="P49" s="4"/>
      <c r="Q49" s="4"/>
      <c r="R49" s="4"/>
      <c r="S49" s="4"/>
      <c r="T49" s="4"/>
      <c r="U49" s="4"/>
      <c r="V49" s="4"/>
      <c r="W49" s="4"/>
      <c r="X49" s="4"/>
      <c r="Y49" s="4"/>
      <c r="Z49" s="4"/>
      <c r="AA49" s="4"/>
      <c r="AB49" s="4"/>
      <c r="AC49" s="4"/>
    </row>
    <row r="50">
      <c r="A50" s="5" t="s">
        <v>13</v>
      </c>
      <c r="B50" s="3">
        <f t="shared" si="1"/>
        <v>48</v>
      </c>
      <c r="C50" s="11" t="s">
        <v>109</v>
      </c>
      <c r="D50" s="3">
        <f t="shared" si="2"/>
        <v>7</v>
      </c>
      <c r="E50" s="10" t="s">
        <v>122</v>
      </c>
      <c r="F50" s="5" t="s">
        <v>109</v>
      </c>
      <c r="G50" s="5" t="s">
        <v>65</v>
      </c>
      <c r="H50" s="5"/>
      <c r="I50" s="5"/>
      <c r="J50" s="5"/>
      <c r="K50" s="5"/>
      <c r="L50" s="5" t="s">
        <v>123</v>
      </c>
      <c r="M50" s="3"/>
      <c r="N50" s="4"/>
      <c r="O50" s="4"/>
      <c r="P50" s="4"/>
      <c r="Q50" s="4"/>
      <c r="R50" s="4"/>
      <c r="S50" s="4"/>
      <c r="T50" s="4"/>
      <c r="U50" s="4"/>
      <c r="V50" s="4"/>
      <c r="W50" s="4"/>
      <c r="X50" s="4"/>
      <c r="Y50" s="4"/>
      <c r="Z50" s="4"/>
      <c r="AA50" s="4"/>
      <c r="AB50" s="4"/>
      <c r="AC50" s="4"/>
    </row>
    <row r="51">
      <c r="A51" s="5" t="s">
        <v>13</v>
      </c>
      <c r="B51" s="3">
        <f t="shared" si="1"/>
        <v>49</v>
      </c>
      <c r="C51" s="11" t="s">
        <v>109</v>
      </c>
      <c r="D51" s="3">
        <f t="shared" si="2"/>
        <v>8</v>
      </c>
      <c r="E51" s="7" t="s">
        <v>124</v>
      </c>
      <c r="F51" s="5" t="s">
        <v>109</v>
      </c>
      <c r="G51" s="5" t="s">
        <v>65</v>
      </c>
      <c r="H51" s="5"/>
      <c r="I51" s="5"/>
      <c r="J51" s="5"/>
      <c r="K51" s="5"/>
      <c r="L51" s="8" t="s">
        <v>125</v>
      </c>
      <c r="M51" s="3"/>
      <c r="N51" s="4"/>
      <c r="O51" s="4"/>
      <c r="P51" s="4"/>
      <c r="Q51" s="4"/>
      <c r="R51" s="4"/>
      <c r="S51" s="4"/>
      <c r="T51" s="4"/>
      <c r="U51" s="4"/>
      <c r="V51" s="4"/>
      <c r="W51" s="4"/>
      <c r="X51" s="4"/>
      <c r="Y51" s="4"/>
      <c r="Z51" s="4"/>
      <c r="AA51" s="4"/>
      <c r="AB51" s="4"/>
      <c r="AC51" s="4"/>
    </row>
    <row r="52">
      <c r="A52" s="5" t="s">
        <v>13</v>
      </c>
      <c r="B52" s="3">
        <f t="shared" si="1"/>
        <v>50</v>
      </c>
      <c r="C52" s="11" t="s">
        <v>109</v>
      </c>
      <c r="D52" s="3">
        <f t="shared" si="2"/>
        <v>9</v>
      </c>
      <c r="E52" s="7" t="s">
        <v>126</v>
      </c>
      <c r="F52" s="13" t="s">
        <v>109</v>
      </c>
      <c r="G52" s="5" t="s">
        <v>65</v>
      </c>
      <c r="H52" s="5"/>
      <c r="I52" s="5"/>
      <c r="J52" s="5"/>
      <c r="K52" s="5"/>
      <c r="L52" s="8" t="s">
        <v>127</v>
      </c>
      <c r="M52" s="3"/>
      <c r="N52" s="4"/>
      <c r="O52" s="4"/>
      <c r="P52" s="4"/>
      <c r="Q52" s="4"/>
      <c r="R52" s="4"/>
      <c r="S52" s="4"/>
      <c r="T52" s="4"/>
      <c r="U52" s="4"/>
      <c r="V52" s="4"/>
      <c r="W52" s="4"/>
      <c r="X52" s="4"/>
      <c r="Y52" s="4"/>
      <c r="Z52" s="4"/>
      <c r="AA52" s="4"/>
      <c r="AB52" s="4"/>
      <c r="AC52" s="4"/>
    </row>
    <row r="53">
      <c r="A53" s="5" t="s">
        <v>13</v>
      </c>
      <c r="B53" s="3">
        <f t="shared" si="1"/>
        <v>51</v>
      </c>
      <c r="C53" s="11" t="s">
        <v>109</v>
      </c>
      <c r="D53" s="3">
        <f t="shared" si="2"/>
        <v>10</v>
      </c>
      <c r="E53" s="7" t="s">
        <v>128</v>
      </c>
      <c r="F53" s="11" t="s">
        <v>109</v>
      </c>
      <c r="G53" s="5" t="s">
        <v>65</v>
      </c>
      <c r="H53" s="5"/>
      <c r="I53" s="5"/>
      <c r="J53" s="5"/>
      <c r="K53" s="5"/>
      <c r="L53" s="8" t="s">
        <v>129</v>
      </c>
      <c r="M53" s="3"/>
      <c r="N53" s="4"/>
      <c r="O53" s="4"/>
      <c r="P53" s="4"/>
      <c r="Q53" s="4"/>
      <c r="R53" s="4"/>
      <c r="S53" s="4"/>
      <c r="T53" s="4"/>
      <c r="U53" s="4"/>
      <c r="V53" s="4"/>
      <c r="W53" s="4"/>
      <c r="X53" s="4"/>
      <c r="Y53" s="4"/>
      <c r="Z53" s="4"/>
      <c r="AA53" s="4"/>
      <c r="AB53" s="4"/>
      <c r="AC53" s="4"/>
    </row>
    <row r="54">
      <c r="A54" s="5" t="s">
        <v>13</v>
      </c>
      <c r="B54" s="3">
        <f t="shared" si="1"/>
        <v>52</v>
      </c>
      <c r="C54" s="11" t="s">
        <v>109</v>
      </c>
      <c r="D54" s="3">
        <f t="shared" si="2"/>
        <v>11</v>
      </c>
      <c r="E54" s="7" t="s">
        <v>130</v>
      </c>
      <c r="F54" s="11" t="s">
        <v>109</v>
      </c>
      <c r="G54" s="5" t="s">
        <v>65</v>
      </c>
      <c r="H54" s="5"/>
      <c r="I54" s="5"/>
      <c r="J54" s="5"/>
      <c r="K54" s="5"/>
      <c r="L54" s="8" t="s">
        <v>131</v>
      </c>
      <c r="M54" s="3"/>
      <c r="N54" s="4"/>
      <c r="O54" s="4"/>
      <c r="P54" s="4"/>
      <c r="Q54" s="4"/>
      <c r="R54" s="4"/>
      <c r="S54" s="4"/>
      <c r="T54" s="4"/>
      <c r="U54" s="4"/>
      <c r="V54" s="4"/>
      <c r="W54" s="4"/>
      <c r="X54" s="4"/>
      <c r="Y54" s="4"/>
      <c r="Z54" s="4"/>
      <c r="AA54" s="4"/>
      <c r="AB54" s="4"/>
      <c r="AC54" s="4"/>
    </row>
    <row r="55">
      <c r="A55" s="5" t="s">
        <v>13</v>
      </c>
      <c r="B55" s="3">
        <f t="shared" si="1"/>
        <v>53</v>
      </c>
      <c r="C55" s="11" t="s">
        <v>109</v>
      </c>
      <c r="D55" s="3">
        <f t="shared" si="2"/>
        <v>12</v>
      </c>
      <c r="E55" s="8" t="s">
        <v>132</v>
      </c>
      <c r="F55" s="14" t="s">
        <v>133</v>
      </c>
      <c r="G55" s="5"/>
      <c r="H55" s="5"/>
      <c r="I55" s="5"/>
      <c r="J55" s="5"/>
      <c r="K55" s="5"/>
      <c r="L55" s="5" t="s">
        <v>134</v>
      </c>
      <c r="M55" s="5"/>
      <c r="N55" s="4"/>
      <c r="O55" s="4"/>
      <c r="P55" s="4"/>
      <c r="Q55" s="4"/>
      <c r="R55" s="4"/>
      <c r="S55" s="4"/>
      <c r="T55" s="4"/>
      <c r="U55" s="4"/>
      <c r="V55" s="4"/>
      <c r="W55" s="4"/>
      <c r="X55" s="4"/>
      <c r="Y55" s="4"/>
      <c r="Z55" s="4"/>
      <c r="AA55" s="4"/>
      <c r="AB55" s="4"/>
      <c r="AC55" s="4"/>
    </row>
    <row r="56">
      <c r="A56" s="5" t="s">
        <v>13</v>
      </c>
      <c r="B56" s="3">
        <f t="shared" si="1"/>
        <v>54</v>
      </c>
      <c r="C56" s="11" t="s">
        <v>109</v>
      </c>
      <c r="D56" s="3">
        <f t="shared" si="2"/>
        <v>13</v>
      </c>
      <c r="E56" s="8" t="s">
        <v>135</v>
      </c>
      <c r="F56" s="14" t="s">
        <v>136</v>
      </c>
      <c r="G56" s="5"/>
      <c r="H56" s="5"/>
      <c r="I56" s="5"/>
      <c r="J56" s="5"/>
      <c r="K56" s="5"/>
      <c r="L56" s="5" t="s">
        <v>137</v>
      </c>
      <c r="M56" s="3"/>
      <c r="N56" s="4"/>
      <c r="O56" s="4"/>
      <c r="P56" s="4"/>
      <c r="Q56" s="4"/>
      <c r="R56" s="4"/>
      <c r="S56" s="4"/>
      <c r="T56" s="4"/>
      <c r="U56" s="4"/>
      <c r="V56" s="4"/>
      <c r="W56" s="4"/>
      <c r="X56" s="4"/>
      <c r="Y56" s="4"/>
      <c r="Z56" s="4"/>
      <c r="AA56" s="4"/>
      <c r="AB56" s="4"/>
      <c r="AC56" s="4"/>
    </row>
    <row r="57">
      <c r="A57" s="5" t="s">
        <v>13</v>
      </c>
      <c r="B57" s="3">
        <f t="shared" si="1"/>
        <v>55</v>
      </c>
      <c r="C57" s="11" t="s">
        <v>109</v>
      </c>
      <c r="D57" s="3">
        <f t="shared" si="2"/>
        <v>14</v>
      </c>
      <c r="E57" s="10" t="s">
        <v>138</v>
      </c>
      <c r="F57" s="15" t="s">
        <v>139</v>
      </c>
      <c r="G57" s="5"/>
      <c r="H57" s="5"/>
      <c r="I57" s="5"/>
      <c r="J57" s="5"/>
      <c r="K57" s="5"/>
      <c r="L57" s="10" t="s">
        <v>140</v>
      </c>
      <c r="M57" s="3"/>
      <c r="N57" s="4"/>
      <c r="O57" s="4"/>
      <c r="P57" s="4"/>
      <c r="Q57" s="4"/>
      <c r="R57" s="4"/>
      <c r="S57" s="4"/>
      <c r="T57" s="4"/>
      <c r="U57" s="4"/>
      <c r="V57" s="4"/>
      <c r="W57" s="4"/>
      <c r="X57" s="4"/>
      <c r="Y57" s="4"/>
      <c r="Z57" s="4"/>
      <c r="AA57" s="4"/>
      <c r="AB57" s="4"/>
      <c r="AC57" s="4"/>
    </row>
    <row r="58">
      <c r="A58" s="5" t="s">
        <v>13</v>
      </c>
      <c r="B58" s="3">
        <f t="shared" si="1"/>
        <v>56</v>
      </c>
      <c r="C58" s="11" t="s">
        <v>109</v>
      </c>
      <c r="D58" s="3">
        <f t="shared" si="2"/>
        <v>15</v>
      </c>
      <c r="E58" s="8" t="s">
        <v>141</v>
      </c>
      <c r="F58" s="14" t="s">
        <v>142</v>
      </c>
      <c r="G58" s="5"/>
      <c r="H58" s="5"/>
      <c r="I58" s="5"/>
      <c r="J58" s="5"/>
      <c r="K58" s="5"/>
      <c r="L58" s="8" t="s">
        <v>143</v>
      </c>
      <c r="M58" s="5"/>
      <c r="N58" s="4"/>
      <c r="O58" s="4"/>
      <c r="P58" s="4"/>
      <c r="Q58" s="4"/>
      <c r="R58" s="4"/>
      <c r="S58" s="4"/>
      <c r="T58" s="4"/>
      <c r="U58" s="4"/>
      <c r="V58" s="4"/>
      <c r="W58" s="4"/>
      <c r="X58" s="4"/>
      <c r="Y58" s="4"/>
      <c r="Z58" s="4"/>
      <c r="AA58" s="4"/>
      <c r="AB58" s="4"/>
      <c r="AC58" s="4"/>
    </row>
    <row r="59">
      <c r="A59" s="5" t="s">
        <v>13</v>
      </c>
      <c r="B59" s="3">
        <f t="shared" si="1"/>
        <v>57</v>
      </c>
      <c r="C59" s="11" t="s">
        <v>109</v>
      </c>
      <c r="D59" s="3">
        <f t="shared" si="2"/>
        <v>16</v>
      </c>
      <c r="E59" s="8" t="s">
        <v>144</v>
      </c>
      <c r="F59" s="14" t="s">
        <v>145</v>
      </c>
      <c r="G59" s="5"/>
      <c r="H59" s="5"/>
      <c r="I59" s="5"/>
      <c r="J59" s="5"/>
      <c r="K59" s="5"/>
      <c r="L59" s="7" t="s">
        <v>146</v>
      </c>
      <c r="M59" s="5"/>
      <c r="N59" s="4"/>
      <c r="O59" s="4"/>
      <c r="P59" s="4"/>
      <c r="Q59" s="4"/>
      <c r="R59" s="4"/>
      <c r="S59" s="4"/>
      <c r="T59" s="4"/>
      <c r="U59" s="4"/>
      <c r="V59" s="4"/>
      <c r="W59" s="4"/>
      <c r="X59" s="4"/>
      <c r="Y59" s="4"/>
      <c r="Z59" s="4"/>
      <c r="AA59" s="4"/>
      <c r="AB59" s="4"/>
      <c r="AC59" s="4"/>
    </row>
    <row r="60">
      <c r="A60" s="5" t="s">
        <v>13</v>
      </c>
      <c r="B60" s="3">
        <f t="shared" si="1"/>
        <v>58</v>
      </c>
      <c r="C60" s="11" t="s">
        <v>109</v>
      </c>
      <c r="D60" s="3">
        <f t="shared" si="2"/>
        <v>17</v>
      </c>
      <c r="E60" s="8" t="s">
        <v>147</v>
      </c>
      <c r="F60" s="14" t="s">
        <v>148</v>
      </c>
      <c r="G60" s="5"/>
      <c r="H60" s="5"/>
      <c r="I60" s="5"/>
      <c r="J60" s="5"/>
      <c r="K60" s="5"/>
      <c r="L60" s="7" t="s">
        <v>149</v>
      </c>
      <c r="M60" s="3"/>
      <c r="N60" s="4"/>
      <c r="O60" s="4"/>
      <c r="P60" s="4"/>
      <c r="Q60" s="4"/>
      <c r="R60" s="4"/>
      <c r="S60" s="4"/>
      <c r="T60" s="4"/>
      <c r="U60" s="4"/>
      <c r="V60" s="4"/>
      <c r="W60" s="4"/>
      <c r="X60" s="4"/>
      <c r="Y60" s="4"/>
      <c r="Z60" s="4"/>
      <c r="AA60" s="4"/>
      <c r="AB60" s="4"/>
      <c r="AC60" s="4"/>
    </row>
    <row r="61">
      <c r="A61" s="5" t="s">
        <v>13</v>
      </c>
      <c r="B61" s="3">
        <f t="shared" si="1"/>
        <v>59</v>
      </c>
      <c r="C61" s="15" t="s">
        <v>150</v>
      </c>
      <c r="D61" s="3">
        <f t="shared" si="2"/>
        <v>1</v>
      </c>
      <c r="E61" s="6" t="s">
        <v>151</v>
      </c>
      <c r="F61" s="15" t="s">
        <v>150</v>
      </c>
      <c r="G61" s="5"/>
      <c r="H61" s="5"/>
      <c r="I61" s="5"/>
      <c r="J61" s="5"/>
      <c r="K61" s="5"/>
      <c r="L61" s="10" t="s">
        <v>152</v>
      </c>
      <c r="M61" s="3"/>
      <c r="N61" s="4"/>
      <c r="O61" s="4"/>
      <c r="P61" s="4"/>
      <c r="Q61" s="4"/>
      <c r="R61" s="4"/>
      <c r="S61" s="4"/>
      <c r="T61" s="4"/>
      <c r="U61" s="4"/>
      <c r="V61" s="4"/>
      <c r="W61" s="4"/>
      <c r="X61" s="4"/>
      <c r="Y61" s="4"/>
      <c r="Z61" s="4"/>
      <c r="AA61" s="4"/>
      <c r="AB61" s="4"/>
      <c r="AC61" s="4"/>
    </row>
    <row r="62">
      <c r="A62" s="5" t="s">
        <v>13</v>
      </c>
      <c r="B62" s="3">
        <f t="shared" si="1"/>
        <v>60</v>
      </c>
      <c r="C62" s="15" t="s">
        <v>150</v>
      </c>
      <c r="D62" s="3">
        <f t="shared" si="2"/>
        <v>2</v>
      </c>
      <c r="E62" s="7" t="s">
        <v>153</v>
      </c>
      <c r="F62" s="15" t="s">
        <v>150</v>
      </c>
      <c r="G62" s="5" t="s">
        <v>154</v>
      </c>
      <c r="H62" s="5"/>
      <c r="I62" s="5"/>
      <c r="J62" s="5"/>
      <c r="K62" s="5"/>
      <c r="L62" s="8" t="s">
        <v>155</v>
      </c>
      <c r="M62" s="3"/>
      <c r="N62" s="4"/>
      <c r="O62" s="4"/>
      <c r="P62" s="4"/>
      <c r="Q62" s="4"/>
      <c r="R62" s="4"/>
      <c r="S62" s="4"/>
      <c r="T62" s="4"/>
      <c r="U62" s="4"/>
      <c r="V62" s="4"/>
      <c r="W62" s="4"/>
      <c r="X62" s="4"/>
      <c r="Y62" s="4"/>
      <c r="Z62" s="4"/>
      <c r="AA62" s="4"/>
      <c r="AB62" s="4"/>
      <c r="AC62" s="4"/>
    </row>
    <row r="63">
      <c r="A63" s="5" t="s">
        <v>13</v>
      </c>
      <c r="B63" s="3">
        <f t="shared" si="1"/>
        <v>61</v>
      </c>
      <c r="C63" s="15" t="s">
        <v>150</v>
      </c>
      <c r="D63" s="3">
        <f t="shared" si="2"/>
        <v>3</v>
      </c>
      <c r="E63" s="8" t="s">
        <v>156</v>
      </c>
      <c r="F63" s="15" t="s">
        <v>150</v>
      </c>
      <c r="G63" s="5"/>
      <c r="H63" s="5"/>
      <c r="I63" s="5"/>
      <c r="J63" s="5"/>
      <c r="K63" s="5"/>
      <c r="L63" s="8" t="s">
        <v>157</v>
      </c>
      <c r="M63" s="5"/>
      <c r="N63" s="4"/>
      <c r="O63" s="4"/>
      <c r="P63" s="4"/>
      <c r="Q63" s="4"/>
      <c r="R63" s="4"/>
      <c r="S63" s="4"/>
      <c r="T63" s="4"/>
      <c r="U63" s="4"/>
      <c r="V63" s="4"/>
      <c r="W63" s="4"/>
      <c r="X63" s="4"/>
      <c r="Y63" s="4"/>
      <c r="Z63" s="4"/>
      <c r="AA63" s="4"/>
      <c r="AB63" s="4"/>
      <c r="AC63" s="4"/>
    </row>
    <row r="64">
      <c r="A64" s="5" t="s">
        <v>13</v>
      </c>
      <c r="B64" s="3">
        <f t="shared" si="1"/>
        <v>62</v>
      </c>
      <c r="C64" s="15" t="s">
        <v>150</v>
      </c>
      <c r="D64" s="3">
        <f t="shared" si="2"/>
        <v>4</v>
      </c>
      <c r="E64" s="7" t="s">
        <v>158</v>
      </c>
      <c r="F64" s="15" t="s">
        <v>150</v>
      </c>
      <c r="G64" s="5"/>
      <c r="H64" s="5"/>
      <c r="I64" s="5"/>
      <c r="J64" s="5"/>
      <c r="K64" s="5"/>
      <c r="L64" s="8" t="s">
        <v>159</v>
      </c>
      <c r="M64" s="3"/>
      <c r="N64" s="4"/>
      <c r="O64" s="4"/>
      <c r="P64" s="4"/>
      <c r="Q64" s="4"/>
      <c r="R64" s="4"/>
      <c r="S64" s="4"/>
      <c r="T64" s="4"/>
      <c r="U64" s="4"/>
      <c r="V64" s="4"/>
      <c r="W64" s="4"/>
      <c r="X64" s="4"/>
      <c r="Y64" s="4"/>
      <c r="Z64" s="4"/>
      <c r="AA64" s="4"/>
      <c r="AB64" s="4"/>
      <c r="AC64" s="4"/>
    </row>
    <row r="65">
      <c r="A65" s="5" t="s">
        <v>13</v>
      </c>
      <c r="B65" s="3">
        <f t="shared" si="1"/>
        <v>63</v>
      </c>
      <c r="C65" s="15" t="s">
        <v>150</v>
      </c>
      <c r="D65" s="3">
        <f t="shared" si="2"/>
        <v>5</v>
      </c>
      <c r="E65" s="7" t="s">
        <v>160</v>
      </c>
      <c r="F65" s="15" t="s">
        <v>150</v>
      </c>
      <c r="G65" s="5"/>
      <c r="H65" s="5"/>
      <c r="I65" s="5"/>
      <c r="J65" s="5"/>
      <c r="K65" s="5"/>
      <c r="L65" s="8" t="s">
        <v>161</v>
      </c>
      <c r="M65" s="3"/>
      <c r="N65" s="4"/>
      <c r="O65" s="4"/>
      <c r="P65" s="4"/>
      <c r="Q65" s="4"/>
      <c r="R65" s="4"/>
      <c r="S65" s="4"/>
      <c r="T65" s="4"/>
      <c r="U65" s="4"/>
      <c r="V65" s="4"/>
      <c r="W65" s="4"/>
      <c r="X65" s="4"/>
      <c r="Y65" s="4"/>
      <c r="Z65" s="4"/>
      <c r="AA65" s="4"/>
      <c r="AB65" s="4"/>
      <c r="AC65" s="4"/>
    </row>
    <row r="66">
      <c r="A66" s="5" t="s">
        <v>13</v>
      </c>
      <c r="B66" s="3">
        <f t="shared" si="1"/>
        <v>64</v>
      </c>
      <c r="C66" s="15" t="s">
        <v>150</v>
      </c>
      <c r="D66" s="3">
        <f t="shared" si="2"/>
        <v>6</v>
      </c>
      <c r="E66" s="8" t="s">
        <v>162</v>
      </c>
      <c r="F66" s="15" t="s">
        <v>150</v>
      </c>
      <c r="G66" s="5"/>
      <c r="H66" s="5"/>
      <c r="I66" s="5"/>
      <c r="J66" s="5"/>
      <c r="K66" s="5"/>
      <c r="L66" s="8" t="s">
        <v>163</v>
      </c>
      <c r="M66" s="3"/>
      <c r="N66" s="4"/>
      <c r="O66" s="4"/>
      <c r="P66" s="4"/>
      <c r="Q66" s="4"/>
      <c r="R66" s="4"/>
      <c r="S66" s="4"/>
      <c r="T66" s="4"/>
      <c r="U66" s="4"/>
      <c r="V66" s="4"/>
      <c r="W66" s="4"/>
      <c r="X66" s="4"/>
      <c r="Y66" s="4"/>
      <c r="Z66" s="4"/>
      <c r="AA66" s="4"/>
      <c r="AB66" s="4"/>
      <c r="AC66" s="4"/>
    </row>
    <row r="67">
      <c r="A67" s="5" t="s">
        <v>13</v>
      </c>
      <c r="B67" s="3">
        <f t="shared" si="1"/>
        <v>65</v>
      </c>
      <c r="C67" s="15" t="s">
        <v>150</v>
      </c>
      <c r="D67" s="3">
        <f t="shared" si="2"/>
        <v>7</v>
      </c>
      <c r="E67" s="6" t="s">
        <v>164</v>
      </c>
      <c r="F67" s="15" t="s">
        <v>150</v>
      </c>
      <c r="G67" s="5" t="s">
        <v>65</v>
      </c>
      <c r="H67" s="5"/>
      <c r="I67" s="5"/>
      <c r="J67" s="5"/>
      <c r="K67" s="5"/>
      <c r="L67" s="8" t="s">
        <v>165</v>
      </c>
      <c r="M67" s="3"/>
      <c r="N67" s="4"/>
      <c r="O67" s="4"/>
      <c r="P67" s="4"/>
      <c r="Q67" s="4"/>
      <c r="R67" s="4"/>
      <c r="S67" s="4"/>
      <c r="T67" s="4"/>
      <c r="U67" s="4"/>
      <c r="V67" s="4"/>
      <c r="W67" s="4"/>
      <c r="X67" s="4"/>
      <c r="Y67" s="4"/>
      <c r="Z67" s="4"/>
      <c r="AA67" s="4"/>
      <c r="AB67" s="4"/>
      <c r="AC67" s="4"/>
    </row>
    <row r="68">
      <c r="A68" s="5" t="s">
        <v>13</v>
      </c>
      <c r="B68" s="3">
        <f t="shared" si="1"/>
        <v>66</v>
      </c>
      <c r="C68" s="15" t="s">
        <v>150</v>
      </c>
      <c r="D68" s="3">
        <f t="shared" si="2"/>
        <v>8</v>
      </c>
      <c r="E68" s="7" t="s">
        <v>166</v>
      </c>
      <c r="F68" s="15" t="s">
        <v>150</v>
      </c>
      <c r="G68" s="5" t="s">
        <v>65</v>
      </c>
      <c r="H68" s="5"/>
      <c r="I68" s="5"/>
      <c r="J68" s="5"/>
      <c r="K68" s="5"/>
      <c r="L68" s="8" t="s">
        <v>167</v>
      </c>
      <c r="M68" s="3"/>
      <c r="N68" s="4"/>
      <c r="O68" s="4"/>
      <c r="P68" s="4"/>
      <c r="Q68" s="4"/>
      <c r="R68" s="4"/>
      <c r="S68" s="4"/>
      <c r="T68" s="4"/>
      <c r="U68" s="4"/>
      <c r="V68" s="4"/>
      <c r="W68" s="4"/>
      <c r="X68" s="4"/>
      <c r="Y68" s="4"/>
      <c r="Z68" s="4"/>
      <c r="AA68" s="4"/>
      <c r="AB68" s="4"/>
      <c r="AC68" s="4"/>
    </row>
    <row r="69">
      <c r="A69" s="5" t="s">
        <v>13</v>
      </c>
      <c r="B69" s="3">
        <f t="shared" si="1"/>
        <v>67</v>
      </c>
      <c r="C69" s="15" t="s">
        <v>150</v>
      </c>
      <c r="D69" s="3">
        <f t="shared" si="2"/>
        <v>9</v>
      </c>
      <c r="E69" s="7" t="s">
        <v>168</v>
      </c>
      <c r="F69" s="15" t="s">
        <v>150</v>
      </c>
      <c r="G69" s="5" t="s">
        <v>65</v>
      </c>
      <c r="H69" s="5"/>
      <c r="I69" s="5"/>
      <c r="J69" s="5"/>
      <c r="K69" s="5"/>
      <c r="L69" s="5" t="s">
        <v>169</v>
      </c>
      <c r="M69" s="9"/>
      <c r="N69" s="4"/>
      <c r="O69" s="4"/>
      <c r="P69" s="4"/>
      <c r="Q69" s="4"/>
      <c r="R69" s="4"/>
      <c r="S69" s="4"/>
      <c r="T69" s="4"/>
      <c r="U69" s="4"/>
      <c r="V69" s="4"/>
      <c r="W69" s="4"/>
      <c r="X69" s="4"/>
      <c r="Y69" s="4"/>
      <c r="Z69" s="4"/>
      <c r="AA69" s="4"/>
      <c r="AB69" s="4"/>
      <c r="AC69" s="4"/>
    </row>
    <row r="70">
      <c r="A70" s="5" t="s">
        <v>13</v>
      </c>
      <c r="B70" s="3">
        <f t="shared" si="1"/>
        <v>68</v>
      </c>
      <c r="C70" s="15" t="s">
        <v>150</v>
      </c>
      <c r="D70" s="3">
        <f t="shared" si="2"/>
        <v>10</v>
      </c>
      <c r="E70" s="6" t="s">
        <v>170</v>
      </c>
      <c r="F70" s="15" t="s">
        <v>171</v>
      </c>
      <c r="G70" s="5" t="s">
        <v>65</v>
      </c>
      <c r="H70" s="5"/>
      <c r="I70" s="5"/>
      <c r="J70" s="5"/>
      <c r="K70" s="5"/>
      <c r="L70" s="8" t="s">
        <v>172</v>
      </c>
      <c r="M70" s="3"/>
      <c r="N70" s="4"/>
      <c r="O70" s="4"/>
      <c r="P70" s="4"/>
      <c r="Q70" s="4"/>
      <c r="R70" s="4"/>
      <c r="S70" s="4"/>
      <c r="T70" s="4"/>
      <c r="U70" s="4"/>
      <c r="V70" s="4"/>
      <c r="W70" s="4"/>
      <c r="X70" s="4"/>
      <c r="Y70" s="4"/>
      <c r="Z70" s="4"/>
      <c r="AA70" s="4"/>
      <c r="AB70" s="4"/>
      <c r="AC70" s="4"/>
    </row>
    <row r="71">
      <c r="A71" s="5" t="s">
        <v>13</v>
      </c>
      <c r="B71" s="3">
        <f t="shared" si="1"/>
        <v>69</v>
      </c>
      <c r="C71" s="15" t="s">
        <v>150</v>
      </c>
      <c r="D71" s="3">
        <f t="shared" si="2"/>
        <v>11</v>
      </c>
      <c r="E71" s="7" t="s">
        <v>173</v>
      </c>
      <c r="F71" s="15" t="s">
        <v>174</v>
      </c>
      <c r="G71" s="5"/>
      <c r="H71" s="5"/>
      <c r="I71" s="5"/>
      <c r="J71" s="5"/>
      <c r="K71" s="5"/>
      <c r="L71" s="5" t="s">
        <v>175</v>
      </c>
      <c r="M71" s="3"/>
      <c r="N71" s="4"/>
      <c r="O71" s="4"/>
      <c r="P71" s="4"/>
      <c r="Q71" s="4"/>
      <c r="R71" s="4"/>
      <c r="S71" s="4"/>
      <c r="T71" s="4"/>
      <c r="U71" s="4"/>
      <c r="V71" s="4"/>
      <c r="W71" s="4"/>
      <c r="X71" s="4"/>
      <c r="Y71" s="4"/>
      <c r="Z71" s="4"/>
      <c r="AA71" s="4"/>
      <c r="AB71" s="4"/>
      <c r="AC71" s="4"/>
    </row>
    <row r="72">
      <c r="A72" s="5" t="s">
        <v>13</v>
      </c>
      <c r="B72" s="3">
        <f t="shared" si="1"/>
        <v>70</v>
      </c>
      <c r="C72" s="15" t="s">
        <v>150</v>
      </c>
      <c r="D72" s="3">
        <f t="shared" si="2"/>
        <v>12</v>
      </c>
      <c r="E72" s="7" t="s">
        <v>176</v>
      </c>
      <c r="F72" s="15" t="s">
        <v>177</v>
      </c>
      <c r="G72" s="5"/>
      <c r="H72" s="5"/>
      <c r="I72" s="5"/>
      <c r="J72" s="5"/>
      <c r="K72" s="5"/>
      <c r="L72" s="5" t="s">
        <v>178</v>
      </c>
      <c r="M72" s="3"/>
      <c r="N72" s="4"/>
      <c r="O72" s="4"/>
      <c r="P72" s="4"/>
      <c r="Q72" s="4"/>
      <c r="R72" s="4"/>
      <c r="S72" s="4"/>
      <c r="T72" s="4"/>
      <c r="U72" s="4"/>
      <c r="V72" s="4"/>
      <c r="W72" s="4"/>
      <c r="X72" s="4"/>
      <c r="Y72" s="4"/>
      <c r="Z72" s="4"/>
      <c r="AA72" s="4"/>
      <c r="AB72" s="4"/>
      <c r="AC72" s="4"/>
    </row>
    <row r="73">
      <c r="A73" s="5" t="s">
        <v>13</v>
      </c>
      <c r="B73" s="3">
        <f t="shared" si="1"/>
        <v>71</v>
      </c>
      <c r="C73" s="15" t="s">
        <v>150</v>
      </c>
      <c r="D73" s="3">
        <f t="shared" si="2"/>
        <v>13</v>
      </c>
      <c r="E73" s="7" t="s">
        <v>179</v>
      </c>
      <c r="F73" s="15" t="s">
        <v>180</v>
      </c>
      <c r="G73" s="5"/>
      <c r="H73" s="5"/>
      <c r="I73" s="5"/>
      <c r="J73" s="5"/>
      <c r="K73" s="5"/>
      <c r="L73" s="5" t="s">
        <v>181</v>
      </c>
      <c r="M73" s="3"/>
      <c r="N73" s="4"/>
      <c r="O73" s="4"/>
      <c r="P73" s="4"/>
      <c r="Q73" s="4"/>
      <c r="R73" s="4"/>
      <c r="S73" s="4"/>
      <c r="T73" s="4"/>
      <c r="U73" s="4"/>
      <c r="V73" s="4"/>
      <c r="W73" s="4"/>
      <c r="X73" s="4"/>
      <c r="Y73" s="4"/>
      <c r="Z73" s="4"/>
      <c r="AA73" s="4"/>
      <c r="AB73" s="4"/>
      <c r="AC73" s="4"/>
    </row>
    <row r="74">
      <c r="A74" s="5" t="s">
        <v>13</v>
      </c>
      <c r="B74" s="3">
        <f t="shared" si="1"/>
        <v>72</v>
      </c>
      <c r="C74" s="15" t="s">
        <v>150</v>
      </c>
      <c r="D74" s="3">
        <f t="shared" si="2"/>
        <v>14</v>
      </c>
      <c r="E74" s="8" t="s">
        <v>182</v>
      </c>
      <c r="F74" s="15" t="s">
        <v>183</v>
      </c>
      <c r="G74" s="5"/>
      <c r="H74" s="5"/>
      <c r="I74" s="5"/>
      <c r="J74" s="5"/>
      <c r="K74" s="5"/>
      <c r="L74" s="5" t="s">
        <v>184</v>
      </c>
      <c r="M74" s="5"/>
      <c r="N74" s="4"/>
      <c r="O74" s="4"/>
      <c r="P74" s="4"/>
      <c r="Q74" s="4"/>
      <c r="R74" s="4"/>
      <c r="S74" s="4"/>
      <c r="T74" s="4"/>
      <c r="U74" s="4"/>
      <c r="V74" s="4"/>
      <c r="W74" s="4"/>
      <c r="X74" s="4"/>
      <c r="Y74" s="4"/>
      <c r="Z74" s="4"/>
      <c r="AA74" s="4"/>
      <c r="AB74" s="4"/>
      <c r="AC74" s="4"/>
    </row>
    <row r="75">
      <c r="A75" s="5" t="s">
        <v>13</v>
      </c>
      <c r="B75" s="3">
        <f t="shared" si="1"/>
        <v>73</v>
      </c>
      <c r="C75" s="15" t="s">
        <v>150</v>
      </c>
      <c r="D75" s="3">
        <f t="shared" si="2"/>
        <v>15</v>
      </c>
      <c r="E75" s="7" t="s">
        <v>185</v>
      </c>
      <c r="F75" s="15" t="s">
        <v>186</v>
      </c>
      <c r="G75" s="5"/>
      <c r="H75" s="5"/>
      <c r="I75" s="5"/>
      <c r="J75" s="5"/>
      <c r="K75" s="5"/>
      <c r="L75" s="5" t="s">
        <v>187</v>
      </c>
      <c r="M75" s="3"/>
      <c r="N75" s="4"/>
      <c r="O75" s="4"/>
      <c r="P75" s="4"/>
      <c r="Q75" s="4"/>
      <c r="R75" s="4"/>
      <c r="S75" s="4"/>
      <c r="T75" s="4"/>
      <c r="U75" s="4"/>
      <c r="V75" s="4"/>
      <c r="W75" s="4"/>
      <c r="X75" s="4"/>
      <c r="Y75" s="4"/>
      <c r="Z75" s="4"/>
      <c r="AA75" s="4"/>
      <c r="AB75" s="4"/>
      <c r="AC75" s="4"/>
    </row>
    <row r="76">
      <c r="A76" s="5" t="s">
        <v>13</v>
      </c>
      <c r="B76" s="3">
        <f t="shared" si="1"/>
        <v>74</v>
      </c>
      <c r="C76" s="15" t="s">
        <v>150</v>
      </c>
      <c r="D76" s="3">
        <f t="shared" si="2"/>
        <v>16</v>
      </c>
      <c r="E76" s="7" t="s">
        <v>188</v>
      </c>
      <c r="F76" s="15" t="s">
        <v>189</v>
      </c>
      <c r="G76" s="5" t="s">
        <v>190</v>
      </c>
      <c r="H76" s="5"/>
      <c r="I76" s="5"/>
      <c r="J76" s="5"/>
      <c r="K76" s="5"/>
      <c r="L76" s="5" t="s">
        <v>191</v>
      </c>
      <c r="M76" s="3"/>
      <c r="N76" s="4"/>
      <c r="O76" s="4"/>
      <c r="P76" s="4"/>
      <c r="Q76" s="4"/>
      <c r="R76" s="4"/>
      <c r="S76" s="4"/>
      <c r="T76" s="4"/>
      <c r="U76" s="4"/>
      <c r="V76" s="4"/>
      <c r="W76" s="4"/>
      <c r="X76" s="4"/>
      <c r="Y76" s="4"/>
      <c r="Z76" s="4"/>
      <c r="AA76" s="4"/>
      <c r="AB76" s="4"/>
      <c r="AC76" s="4"/>
    </row>
    <row r="77">
      <c r="A77" s="5" t="s">
        <v>13</v>
      </c>
      <c r="B77" s="3">
        <f t="shared" si="1"/>
        <v>75</v>
      </c>
      <c r="C77" s="15" t="s">
        <v>150</v>
      </c>
      <c r="D77" s="3">
        <f t="shared" si="2"/>
        <v>17</v>
      </c>
      <c r="E77" s="7" t="s">
        <v>192</v>
      </c>
      <c r="F77" s="15" t="s">
        <v>193</v>
      </c>
      <c r="G77" s="5" t="s">
        <v>194</v>
      </c>
      <c r="H77" s="5"/>
      <c r="I77" s="5"/>
      <c r="J77" s="5"/>
      <c r="K77" s="5"/>
      <c r="L77" s="5" t="s">
        <v>195</v>
      </c>
      <c r="M77" s="3"/>
      <c r="N77" s="4"/>
      <c r="O77" s="4"/>
      <c r="P77" s="4"/>
      <c r="Q77" s="4"/>
      <c r="R77" s="4"/>
      <c r="S77" s="4"/>
      <c r="T77" s="4"/>
      <c r="U77" s="4"/>
      <c r="V77" s="4"/>
      <c r="W77" s="4"/>
      <c r="X77" s="4"/>
      <c r="Y77" s="4"/>
      <c r="Z77" s="4"/>
      <c r="AA77" s="4"/>
      <c r="AB77" s="4"/>
      <c r="AC77" s="4"/>
    </row>
    <row r="78">
      <c r="A78" s="5" t="s">
        <v>13</v>
      </c>
      <c r="B78" s="3">
        <f t="shared" si="1"/>
        <v>76</v>
      </c>
      <c r="C78" s="15" t="s">
        <v>150</v>
      </c>
      <c r="D78" s="3">
        <f t="shared" si="2"/>
        <v>18</v>
      </c>
      <c r="E78" s="7" t="s">
        <v>196</v>
      </c>
      <c r="F78" s="15" t="s">
        <v>197</v>
      </c>
      <c r="G78" s="5"/>
      <c r="H78" s="5"/>
      <c r="I78" s="5"/>
      <c r="J78" s="5"/>
      <c r="K78" s="5"/>
      <c r="L78" s="16" t="s">
        <v>198</v>
      </c>
      <c r="M78" s="9"/>
      <c r="N78" s="4"/>
      <c r="O78" s="4"/>
      <c r="P78" s="4"/>
      <c r="Q78" s="4"/>
      <c r="R78" s="4"/>
      <c r="S78" s="4"/>
      <c r="T78" s="4"/>
      <c r="U78" s="4"/>
      <c r="V78" s="4"/>
      <c r="W78" s="4"/>
      <c r="X78" s="4"/>
      <c r="Y78" s="4"/>
      <c r="Z78" s="4"/>
      <c r="AA78" s="4"/>
      <c r="AB78" s="4"/>
      <c r="AC78" s="4"/>
    </row>
    <row r="79">
      <c r="A79" s="5" t="s">
        <v>13</v>
      </c>
      <c r="B79" s="3">
        <f t="shared" si="1"/>
        <v>77</v>
      </c>
      <c r="C79" s="15" t="s">
        <v>150</v>
      </c>
      <c r="D79" s="3">
        <f t="shared" si="2"/>
        <v>19</v>
      </c>
      <c r="E79" s="7" t="s">
        <v>199</v>
      </c>
      <c r="F79" s="15" t="s">
        <v>200</v>
      </c>
      <c r="G79" s="5"/>
      <c r="H79" s="5"/>
      <c r="I79" s="5"/>
      <c r="J79" s="5"/>
      <c r="K79" s="5"/>
      <c r="L79" s="16" t="s">
        <v>201</v>
      </c>
      <c r="M79" s="3"/>
      <c r="N79" s="4"/>
      <c r="O79" s="4"/>
      <c r="P79" s="4"/>
      <c r="Q79" s="4"/>
      <c r="R79" s="4"/>
      <c r="S79" s="4"/>
      <c r="T79" s="4"/>
      <c r="U79" s="4"/>
      <c r="V79" s="4"/>
      <c r="W79" s="4"/>
      <c r="X79" s="4"/>
      <c r="Y79" s="4"/>
      <c r="Z79" s="4"/>
      <c r="AA79" s="4"/>
      <c r="AB79" s="4"/>
      <c r="AC79" s="4"/>
    </row>
    <row r="80">
      <c r="A80" s="5" t="s">
        <v>13</v>
      </c>
      <c r="B80" s="3">
        <f t="shared" si="1"/>
        <v>78</v>
      </c>
      <c r="C80" s="15" t="s">
        <v>150</v>
      </c>
      <c r="D80" s="3">
        <f t="shared" si="2"/>
        <v>20</v>
      </c>
      <c r="E80" s="7" t="s">
        <v>202</v>
      </c>
      <c r="F80" s="15" t="s">
        <v>203</v>
      </c>
      <c r="G80" s="5"/>
      <c r="H80" s="5"/>
      <c r="I80" s="5"/>
      <c r="J80" s="5"/>
      <c r="K80" s="5"/>
      <c r="L80" s="5" t="s">
        <v>204</v>
      </c>
      <c r="M80" s="5"/>
      <c r="N80" s="4"/>
      <c r="O80" s="4"/>
      <c r="P80" s="4"/>
      <c r="Q80" s="4"/>
      <c r="R80" s="4"/>
      <c r="S80" s="4"/>
      <c r="T80" s="4"/>
      <c r="U80" s="4"/>
      <c r="V80" s="4"/>
      <c r="W80" s="4"/>
      <c r="X80" s="4"/>
      <c r="Y80" s="4"/>
      <c r="Z80" s="4"/>
      <c r="AA80" s="4"/>
      <c r="AB80" s="4"/>
      <c r="AC80" s="4"/>
    </row>
    <row r="81">
      <c r="A81" s="5" t="s">
        <v>13</v>
      </c>
      <c r="B81" s="3">
        <f t="shared" si="1"/>
        <v>79</v>
      </c>
      <c r="C81" s="15" t="s">
        <v>150</v>
      </c>
      <c r="D81" s="3">
        <f t="shared" si="2"/>
        <v>21</v>
      </c>
      <c r="E81" s="7" t="s">
        <v>205</v>
      </c>
      <c r="F81" s="15" t="s">
        <v>206</v>
      </c>
      <c r="G81" s="5"/>
      <c r="H81" s="5"/>
      <c r="I81" s="5"/>
      <c r="J81" s="5"/>
      <c r="K81" s="5"/>
      <c r="L81" s="5" t="s">
        <v>207</v>
      </c>
      <c r="M81" s="5"/>
      <c r="N81" s="4"/>
      <c r="O81" s="4"/>
      <c r="P81" s="4"/>
      <c r="Q81" s="4"/>
      <c r="R81" s="4"/>
      <c r="S81" s="4"/>
      <c r="T81" s="4"/>
      <c r="U81" s="4"/>
      <c r="V81" s="4"/>
      <c r="W81" s="4"/>
      <c r="X81" s="4"/>
      <c r="Y81" s="4"/>
      <c r="Z81" s="4"/>
      <c r="AA81" s="4"/>
      <c r="AB81" s="4"/>
      <c r="AC81" s="4"/>
    </row>
    <row r="82">
      <c r="A82" s="5" t="s">
        <v>13</v>
      </c>
      <c r="B82" s="3">
        <f t="shared" si="1"/>
        <v>80</v>
      </c>
      <c r="C82" s="15" t="s">
        <v>208</v>
      </c>
      <c r="D82" s="3">
        <f t="shared" si="2"/>
        <v>1</v>
      </c>
      <c r="E82" s="6" t="s">
        <v>209</v>
      </c>
      <c r="F82" s="15" t="s">
        <v>208</v>
      </c>
      <c r="G82" s="5"/>
      <c r="H82" s="5"/>
      <c r="I82" s="5"/>
      <c r="J82" s="5"/>
      <c r="K82" s="5"/>
      <c r="L82" s="5" t="s">
        <v>210</v>
      </c>
      <c r="M82" s="3"/>
      <c r="N82" s="4"/>
      <c r="O82" s="4"/>
      <c r="P82" s="4"/>
      <c r="Q82" s="4"/>
      <c r="R82" s="4"/>
      <c r="S82" s="4"/>
      <c r="T82" s="4"/>
      <c r="U82" s="4"/>
      <c r="V82" s="4"/>
      <c r="W82" s="4"/>
      <c r="X82" s="4"/>
      <c r="Y82" s="4"/>
      <c r="Z82" s="4"/>
      <c r="AA82" s="4"/>
      <c r="AB82" s="4"/>
      <c r="AC82" s="4"/>
    </row>
    <row r="83">
      <c r="A83" s="5" t="s">
        <v>13</v>
      </c>
      <c r="B83" s="3">
        <f t="shared" si="1"/>
        <v>81</v>
      </c>
      <c r="C83" s="15" t="s">
        <v>208</v>
      </c>
      <c r="D83" s="3">
        <f t="shared" si="2"/>
        <v>2</v>
      </c>
      <c r="E83" s="7" t="s">
        <v>211</v>
      </c>
      <c r="F83" s="15" t="s">
        <v>208</v>
      </c>
      <c r="G83" s="5"/>
      <c r="H83" s="5"/>
      <c r="I83" s="5"/>
      <c r="J83" s="5"/>
      <c r="K83" s="5"/>
      <c r="L83" s="5" t="s">
        <v>212</v>
      </c>
      <c r="M83" s="3"/>
      <c r="N83" s="4"/>
      <c r="O83" s="4"/>
      <c r="P83" s="4"/>
      <c r="Q83" s="4"/>
      <c r="R83" s="4"/>
      <c r="S83" s="4"/>
      <c r="T83" s="4"/>
      <c r="U83" s="4"/>
      <c r="V83" s="4"/>
      <c r="W83" s="4"/>
      <c r="X83" s="4"/>
      <c r="Y83" s="4"/>
      <c r="Z83" s="4"/>
      <c r="AA83" s="4"/>
      <c r="AB83" s="4"/>
      <c r="AC83" s="4"/>
    </row>
    <row r="84">
      <c r="A84" s="5" t="s">
        <v>13</v>
      </c>
      <c r="B84" s="3">
        <f t="shared" si="1"/>
        <v>82</v>
      </c>
      <c r="C84" s="15" t="s">
        <v>208</v>
      </c>
      <c r="D84" s="3">
        <f t="shared" si="2"/>
        <v>3</v>
      </c>
      <c r="E84" s="7" t="s">
        <v>213</v>
      </c>
      <c r="F84" s="15" t="s">
        <v>208</v>
      </c>
      <c r="G84" s="5"/>
      <c r="H84" s="5"/>
      <c r="I84" s="5"/>
      <c r="J84" s="5"/>
      <c r="K84" s="5"/>
      <c r="L84" s="5" t="s">
        <v>214</v>
      </c>
      <c r="M84" s="3"/>
      <c r="N84" s="4"/>
      <c r="O84" s="4"/>
      <c r="P84" s="4"/>
      <c r="Q84" s="4"/>
      <c r="R84" s="4"/>
      <c r="S84" s="4"/>
      <c r="T84" s="4"/>
      <c r="U84" s="4"/>
      <c r="V84" s="4"/>
      <c r="W84" s="4"/>
      <c r="X84" s="4"/>
      <c r="Y84" s="4"/>
      <c r="Z84" s="4"/>
      <c r="AA84" s="4"/>
      <c r="AB84" s="4"/>
      <c r="AC84" s="4"/>
    </row>
    <row r="85">
      <c r="A85" s="5" t="s">
        <v>13</v>
      </c>
      <c r="B85" s="3">
        <f t="shared" si="1"/>
        <v>83</v>
      </c>
      <c r="C85" s="15" t="s">
        <v>208</v>
      </c>
      <c r="D85" s="3">
        <f t="shared" si="2"/>
        <v>4</v>
      </c>
      <c r="E85" s="7" t="s">
        <v>215</v>
      </c>
      <c r="F85" s="15" t="s">
        <v>208</v>
      </c>
      <c r="G85" s="5"/>
      <c r="H85" s="5"/>
      <c r="I85" s="5"/>
      <c r="J85" s="5"/>
      <c r="K85" s="5"/>
      <c r="L85" s="5" t="s">
        <v>216</v>
      </c>
      <c r="M85" s="5" t="s">
        <v>217</v>
      </c>
      <c r="N85" s="4"/>
      <c r="O85" s="4"/>
      <c r="P85" s="4"/>
      <c r="Q85" s="4"/>
      <c r="R85" s="4"/>
      <c r="S85" s="4"/>
      <c r="T85" s="4"/>
      <c r="U85" s="4"/>
      <c r="V85" s="4"/>
      <c r="W85" s="4"/>
      <c r="X85" s="4"/>
      <c r="Y85" s="4"/>
      <c r="Z85" s="4"/>
      <c r="AA85" s="4"/>
      <c r="AB85" s="4"/>
      <c r="AC85" s="4"/>
    </row>
    <row r="86">
      <c r="A86" s="5" t="s">
        <v>13</v>
      </c>
      <c r="B86" s="3">
        <f t="shared" si="1"/>
        <v>84</v>
      </c>
      <c r="C86" s="15" t="s">
        <v>208</v>
      </c>
      <c r="D86" s="3">
        <f t="shared" si="2"/>
        <v>5</v>
      </c>
      <c r="E86" s="8" t="s">
        <v>160</v>
      </c>
      <c r="F86" s="15" t="s">
        <v>208</v>
      </c>
      <c r="G86" s="5"/>
      <c r="H86" s="5"/>
      <c r="I86" s="5"/>
      <c r="J86" s="5"/>
      <c r="K86" s="5"/>
      <c r="L86" s="7" t="s">
        <v>218</v>
      </c>
      <c r="M86" s="3"/>
      <c r="N86" s="4"/>
      <c r="O86" s="4"/>
      <c r="P86" s="4"/>
      <c r="Q86" s="4"/>
      <c r="R86" s="4"/>
      <c r="S86" s="4"/>
      <c r="T86" s="4"/>
      <c r="U86" s="4"/>
      <c r="V86" s="4"/>
      <c r="W86" s="4"/>
      <c r="X86" s="4"/>
      <c r="Y86" s="4"/>
      <c r="Z86" s="4"/>
      <c r="AA86" s="4"/>
      <c r="AB86" s="4"/>
      <c r="AC86" s="4"/>
    </row>
    <row r="87">
      <c r="A87" s="5" t="s">
        <v>13</v>
      </c>
      <c r="B87" s="3">
        <f t="shared" si="1"/>
        <v>85</v>
      </c>
      <c r="C87" s="15" t="s">
        <v>208</v>
      </c>
      <c r="D87" s="3">
        <f t="shared" si="2"/>
        <v>6</v>
      </c>
      <c r="E87" s="7" t="s">
        <v>219</v>
      </c>
      <c r="F87" s="15" t="s">
        <v>208</v>
      </c>
      <c r="G87" s="5"/>
      <c r="H87" s="5"/>
      <c r="I87" s="5"/>
      <c r="J87" s="5"/>
      <c r="K87" s="5"/>
      <c r="L87" s="5" t="s">
        <v>220</v>
      </c>
      <c r="M87" s="3"/>
      <c r="N87" s="4"/>
      <c r="O87" s="4"/>
      <c r="P87" s="4"/>
      <c r="Q87" s="4"/>
      <c r="R87" s="4"/>
      <c r="S87" s="4"/>
      <c r="T87" s="4"/>
      <c r="U87" s="4"/>
      <c r="V87" s="4"/>
      <c r="W87" s="4"/>
      <c r="X87" s="4"/>
      <c r="Y87" s="4"/>
      <c r="Z87" s="4"/>
      <c r="AA87" s="4"/>
      <c r="AB87" s="4"/>
      <c r="AC87" s="4"/>
    </row>
    <row r="88">
      <c r="A88" s="5" t="s">
        <v>13</v>
      </c>
      <c r="B88" s="3">
        <f t="shared" si="1"/>
        <v>86</v>
      </c>
      <c r="C88" s="15" t="s">
        <v>208</v>
      </c>
      <c r="D88" s="3">
        <f t="shared" si="2"/>
        <v>7</v>
      </c>
      <c r="E88" s="7" t="s">
        <v>221</v>
      </c>
      <c r="F88" s="15" t="s">
        <v>208</v>
      </c>
      <c r="G88" s="5" t="s">
        <v>65</v>
      </c>
      <c r="H88" s="5"/>
      <c r="I88" s="5"/>
      <c r="J88" s="5"/>
      <c r="K88" s="5"/>
      <c r="L88" s="5" t="s">
        <v>222</v>
      </c>
      <c r="M88" s="3"/>
      <c r="N88" s="4"/>
      <c r="O88" s="4"/>
      <c r="P88" s="4"/>
      <c r="Q88" s="4"/>
      <c r="R88" s="4"/>
      <c r="S88" s="4"/>
      <c r="T88" s="4"/>
      <c r="U88" s="4"/>
      <c r="V88" s="4"/>
      <c r="W88" s="4"/>
      <c r="X88" s="4"/>
      <c r="Y88" s="4"/>
      <c r="Z88" s="4"/>
      <c r="AA88" s="4"/>
      <c r="AB88" s="4"/>
      <c r="AC88" s="4"/>
    </row>
    <row r="89">
      <c r="A89" s="5" t="s">
        <v>13</v>
      </c>
      <c r="B89" s="3">
        <f t="shared" si="1"/>
        <v>87</v>
      </c>
      <c r="C89" s="15" t="s">
        <v>208</v>
      </c>
      <c r="D89" s="3">
        <f t="shared" si="2"/>
        <v>8</v>
      </c>
      <c r="E89" s="7" t="s">
        <v>223</v>
      </c>
      <c r="F89" s="15" t="s">
        <v>208</v>
      </c>
      <c r="G89" s="5" t="s">
        <v>65</v>
      </c>
      <c r="H89" s="5"/>
      <c r="I89" s="5"/>
      <c r="J89" s="5"/>
      <c r="K89" s="5"/>
      <c r="L89" s="5" t="s">
        <v>224</v>
      </c>
      <c r="M89" s="3"/>
      <c r="N89" s="4"/>
      <c r="O89" s="4"/>
      <c r="P89" s="4"/>
      <c r="Q89" s="4"/>
      <c r="R89" s="4"/>
      <c r="S89" s="4"/>
      <c r="T89" s="4"/>
      <c r="U89" s="4"/>
      <c r="V89" s="4"/>
      <c r="W89" s="4"/>
      <c r="X89" s="4"/>
      <c r="Y89" s="4"/>
      <c r="Z89" s="4"/>
      <c r="AA89" s="4"/>
      <c r="AB89" s="4"/>
      <c r="AC89" s="4"/>
    </row>
    <row r="90">
      <c r="A90" s="5" t="s">
        <v>13</v>
      </c>
      <c r="B90" s="3">
        <f t="shared" si="1"/>
        <v>88</v>
      </c>
      <c r="C90" s="15" t="s">
        <v>208</v>
      </c>
      <c r="D90" s="3">
        <f t="shared" si="2"/>
        <v>9</v>
      </c>
      <c r="E90" s="7" t="s">
        <v>225</v>
      </c>
      <c r="F90" s="15" t="s">
        <v>208</v>
      </c>
      <c r="G90" s="5" t="s">
        <v>65</v>
      </c>
      <c r="H90" s="5"/>
      <c r="I90" s="5"/>
      <c r="J90" s="5"/>
      <c r="K90" s="5"/>
      <c r="L90" s="5" t="s">
        <v>226</v>
      </c>
      <c r="M90" s="3"/>
      <c r="N90" s="4"/>
      <c r="O90" s="4"/>
      <c r="P90" s="4"/>
      <c r="Q90" s="4"/>
      <c r="R90" s="4"/>
      <c r="S90" s="4"/>
      <c r="T90" s="4"/>
      <c r="U90" s="4"/>
      <c r="V90" s="4"/>
      <c r="W90" s="4"/>
      <c r="X90" s="4"/>
      <c r="Y90" s="4"/>
      <c r="Z90" s="4"/>
      <c r="AA90" s="4"/>
      <c r="AB90" s="4"/>
      <c r="AC90" s="4"/>
    </row>
    <row r="91">
      <c r="A91" s="5" t="s">
        <v>13</v>
      </c>
      <c r="B91" s="3">
        <f t="shared" si="1"/>
        <v>89</v>
      </c>
      <c r="C91" s="15" t="s">
        <v>208</v>
      </c>
      <c r="D91" s="3">
        <f t="shared" si="2"/>
        <v>10</v>
      </c>
      <c r="E91" s="6" t="s">
        <v>227</v>
      </c>
      <c r="F91" s="15" t="s">
        <v>228</v>
      </c>
      <c r="G91" s="5" t="s">
        <v>65</v>
      </c>
      <c r="H91" s="5"/>
      <c r="I91" s="5"/>
      <c r="J91" s="5"/>
      <c r="K91" s="5"/>
      <c r="L91" s="5" t="s">
        <v>229</v>
      </c>
      <c r="M91" s="3"/>
      <c r="N91" s="4"/>
      <c r="O91" s="4"/>
      <c r="P91" s="4"/>
      <c r="Q91" s="4"/>
      <c r="R91" s="4"/>
      <c r="S91" s="4"/>
      <c r="T91" s="4"/>
      <c r="U91" s="4"/>
      <c r="V91" s="4"/>
      <c r="W91" s="4"/>
      <c r="X91" s="4"/>
      <c r="Y91" s="4"/>
      <c r="Z91" s="4"/>
      <c r="AA91" s="4"/>
      <c r="AB91" s="4"/>
      <c r="AC91" s="4"/>
    </row>
    <row r="92">
      <c r="A92" s="5" t="s">
        <v>13</v>
      </c>
      <c r="B92" s="3">
        <f t="shared" si="1"/>
        <v>90</v>
      </c>
      <c r="C92" s="15" t="s">
        <v>208</v>
      </c>
      <c r="D92" s="3">
        <f t="shared" si="2"/>
        <v>11</v>
      </c>
      <c r="E92" s="8" t="s">
        <v>230</v>
      </c>
      <c r="F92" s="15" t="s">
        <v>228</v>
      </c>
      <c r="G92" s="5" t="s">
        <v>65</v>
      </c>
      <c r="H92" s="5"/>
      <c r="I92" s="5"/>
      <c r="J92" s="5"/>
      <c r="K92" s="5"/>
      <c r="L92" s="5" t="s">
        <v>231</v>
      </c>
      <c r="M92" s="5"/>
      <c r="N92" s="4"/>
      <c r="O92" s="4"/>
      <c r="P92" s="4"/>
      <c r="Q92" s="4"/>
      <c r="R92" s="4"/>
      <c r="S92" s="4"/>
      <c r="T92" s="4"/>
      <c r="U92" s="4"/>
      <c r="V92" s="4"/>
      <c r="W92" s="4"/>
      <c r="X92" s="4"/>
      <c r="Y92" s="4"/>
      <c r="Z92" s="4"/>
      <c r="AA92" s="4"/>
      <c r="AB92" s="4"/>
      <c r="AC92" s="4"/>
    </row>
    <row r="93">
      <c r="A93" s="5" t="s">
        <v>13</v>
      </c>
      <c r="B93" s="3">
        <f t="shared" si="1"/>
        <v>91</v>
      </c>
      <c r="C93" s="15" t="s">
        <v>208</v>
      </c>
      <c r="D93" s="3">
        <f t="shared" si="2"/>
        <v>12</v>
      </c>
      <c r="E93" s="7" t="s">
        <v>232</v>
      </c>
      <c r="F93" s="15" t="s">
        <v>233</v>
      </c>
      <c r="G93" s="5"/>
      <c r="H93" s="5"/>
      <c r="I93" s="5"/>
      <c r="J93" s="5"/>
      <c r="K93" s="5"/>
      <c r="L93" s="5" t="s">
        <v>234</v>
      </c>
      <c r="M93" s="3"/>
      <c r="N93" s="4"/>
      <c r="O93" s="4"/>
      <c r="P93" s="4"/>
      <c r="Q93" s="4"/>
      <c r="R93" s="4"/>
      <c r="S93" s="4"/>
      <c r="T93" s="4"/>
      <c r="U93" s="4"/>
      <c r="V93" s="4"/>
      <c r="W93" s="4"/>
      <c r="X93" s="4"/>
      <c r="Y93" s="4"/>
      <c r="Z93" s="4"/>
      <c r="AA93" s="4"/>
      <c r="AB93" s="4"/>
      <c r="AC93" s="4"/>
    </row>
    <row r="94">
      <c r="A94" s="5" t="s">
        <v>13</v>
      </c>
      <c r="B94" s="3">
        <f t="shared" si="1"/>
        <v>92</v>
      </c>
      <c r="C94" s="15" t="s">
        <v>208</v>
      </c>
      <c r="D94" s="3">
        <f t="shared" si="2"/>
        <v>13</v>
      </c>
      <c r="E94" s="8" t="s">
        <v>235</v>
      </c>
      <c r="F94" s="15" t="s">
        <v>236</v>
      </c>
      <c r="G94" s="5" t="s">
        <v>65</v>
      </c>
      <c r="H94" s="5"/>
      <c r="I94" s="5"/>
      <c r="J94" s="5"/>
      <c r="K94" s="5"/>
      <c r="L94" s="5" t="s">
        <v>237</v>
      </c>
      <c r="M94" s="3"/>
      <c r="N94" s="4"/>
      <c r="O94" s="4"/>
      <c r="P94" s="4"/>
      <c r="Q94" s="4"/>
      <c r="R94" s="4"/>
      <c r="S94" s="4"/>
      <c r="T94" s="4"/>
      <c r="U94" s="4"/>
      <c r="V94" s="4"/>
      <c r="W94" s="4"/>
      <c r="X94" s="4"/>
      <c r="Y94" s="4"/>
      <c r="Z94" s="4"/>
      <c r="AA94" s="4"/>
      <c r="AB94" s="4"/>
      <c r="AC94" s="4"/>
    </row>
    <row r="95">
      <c r="A95" s="5" t="s">
        <v>13</v>
      </c>
      <c r="B95" s="3">
        <f t="shared" si="1"/>
        <v>93</v>
      </c>
      <c r="C95" s="15" t="s">
        <v>208</v>
      </c>
      <c r="D95" s="3">
        <f t="shared" si="2"/>
        <v>14</v>
      </c>
      <c r="E95" s="8" t="s">
        <v>238</v>
      </c>
      <c r="F95" s="15" t="s">
        <v>239</v>
      </c>
      <c r="G95" s="5" t="s">
        <v>65</v>
      </c>
      <c r="H95" s="5"/>
      <c r="I95" s="5"/>
      <c r="J95" s="5"/>
      <c r="K95" s="5"/>
      <c r="L95" s="5" t="s">
        <v>240</v>
      </c>
      <c r="M95" s="3"/>
      <c r="N95" s="4"/>
      <c r="O95" s="4"/>
      <c r="P95" s="4"/>
      <c r="Q95" s="4"/>
      <c r="R95" s="4"/>
      <c r="S95" s="4"/>
      <c r="T95" s="4"/>
      <c r="U95" s="4"/>
      <c r="V95" s="4"/>
      <c r="W95" s="4"/>
      <c r="X95" s="4"/>
      <c r="Y95" s="4"/>
      <c r="Z95" s="4"/>
      <c r="AA95" s="4"/>
      <c r="AB95" s="4"/>
      <c r="AC95" s="4"/>
    </row>
    <row r="96">
      <c r="A96" s="5" t="s">
        <v>13</v>
      </c>
      <c r="B96" s="3">
        <f t="shared" si="1"/>
        <v>94</v>
      </c>
      <c r="C96" s="15" t="s">
        <v>208</v>
      </c>
      <c r="D96" s="3">
        <f t="shared" si="2"/>
        <v>15</v>
      </c>
      <c r="E96" s="7" t="s">
        <v>241</v>
      </c>
      <c r="F96" s="15" t="s">
        <v>242</v>
      </c>
      <c r="G96" s="5" t="s">
        <v>65</v>
      </c>
      <c r="H96" s="5"/>
      <c r="I96" s="5"/>
      <c r="J96" s="5"/>
      <c r="K96" s="5"/>
      <c r="L96" s="5" t="s">
        <v>243</v>
      </c>
      <c r="M96" s="3"/>
      <c r="N96" s="4"/>
      <c r="O96" s="4"/>
      <c r="P96" s="4"/>
      <c r="Q96" s="4"/>
      <c r="R96" s="4"/>
      <c r="S96" s="4"/>
      <c r="T96" s="4"/>
      <c r="U96" s="4"/>
      <c r="V96" s="4"/>
      <c r="W96" s="4"/>
      <c r="X96" s="4"/>
      <c r="Y96" s="4"/>
      <c r="Z96" s="4"/>
      <c r="AA96" s="4"/>
      <c r="AB96" s="4"/>
      <c r="AC96" s="4"/>
    </row>
    <row r="97">
      <c r="A97" s="5" t="s">
        <v>13</v>
      </c>
      <c r="B97" s="3">
        <f t="shared" si="1"/>
        <v>95</v>
      </c>
      <c r="C97" s="15" t="s">
        <v>208</v>
      </c>
      <c r="D97" s="3">
        <f t="shared" si="2"/>
        <v>16</v>
      </c>
      <c r="E97" s="7" t="s">
        <v>244</v>
      </c>
      <c r="F97" s="15" t="s">
        <v>245</v>
      </c>
      <c r="G97" s="5"/>
      <c r="H97" s="5"/>
      <c r="I97" s="5"/>
      <c r="J97" s="5"/>
      <c r="K97" s="5"/>
      <c r="L97" s="5" t="s">
        <v>246</v>
      </c>
      <c r="M97" s="5"/>
      <c r="N97" s="4"/>
      <c r="O97" s="4"/>
      <c r="P97" s="4"/>
      <c r="Q97" s="4"/>
      <c r="R97" s="4"/>
      <c r="S97" s="4"/>
      <c r="T97" s="4"/>
      <c r="U97" s="4"/>
      <c r="V97" s="4"/>
      <c r="W97" s="4"/>
      <c r="X97" s="4"/>
      <c r="Y97" s="4"/>
      <c r="Z97" s="4"/>
      <c r="AA97" s="4"/>
      <c r="AB97" s="4"/>
      <c r="AC97" s="4"/>
    </row>
    <row r="98">
      <c r="A98" s="5" t="s">
        <v>13</v>
      </c>
      <c r="B98" s="3">
        <f t="shared" si="1"/>
        <v>96</v>
      </c>
      <c r="C98" s="15" t="s">
        <v>208</v>
      </c>
      <c r="D98" s="3">
        <f t="shared" si="2"/>
        <v>17</v>
      </c>
      <c r="E98" s="7" t="s">
        <v>247</v>
      </c>
      <c r="F98" s="15" t="s">
        <v>248</v>
      </c>
      <c r="G98" s="5"/>
      <c r="H98" s="5"/>
      <c r="I98" s="5"/>
      <c r="J98" s="5"/>
      <c r="K98" s="5"/>
      <c r="L98" s="5" t="s">
        <v>249</v>
      </c>
      <c r="M98" s="5"/>
      <c r="N98" s="4"/>
      <c r="O98" s="4"/>
      <c r="P98" s="4"/>
      <c r="Q98" s="4"/>
      <c r="R98" s="4"/>
      <c r="S98" s="4"/>
      <c r="T98" s="4"/>
      <c r="U98" s="4"/>
      <c r="V98" s="4"/>
      <c r="W98" s="4"/>
      <c r="X98" s="4"/>
      <c r="Y98" s="4"/>
      <c r="Z98" s="4"/>
      <c r="AA98" s="4"/>
      <c r="AB98" s="4"/>
      <c r="AC98" s="4"/>
    </row>
    <row r="99">
      <c r="A99" s="5" t="s">
        <v>13</v>
      </c>
      <c r="B99" s="3">
        <f t="shared" si="1"/>
        <v>97</v>
      </c>
      <c r="C99" s="15" t="s">
        <v>208</v>
      </c>
      <c r="D99" s="3">
        <f t="shared" si="2"/>
        <v>18</v>
      </c>
      <c r="E99" s="7" t="s">
        <v>250</v>
      </c>
      <c r="F99" s="15" t="s">
        <v>251</v>
      </c>
      <c r="G99" s="5"/>
      <c r="H99" s="5"/>
      <c r="I99" s="5"/>
      <c r="J99" s="5"/>
      <c r="K99" s="5"/>
      <c r="L99" s="5" t="s">
        <v>252</v>
      </c>
      <c r="M99" s="5"/>
      <c r="N99" s="4"/>
      <c r="O99" s="4"/>
      <c r="P99" s="4"/>
      <c r="Q99" s="4"/>
      <c r="R99" s="4"/>
      <c r="S99" s="4"/>
      <c r="T99" s="4"/>
      <c r="U99" s="4"/>
      <c r="V99" s="4"/>
      <c r="W99" s="4"/>
      <c r="X99" s="4"/>
      <c r="Y99" s="4"/>
      <c r="Z99" s="4"/>
      <c r="AA99" s="4"/>
      <c r="AB99" s="4"/>
      <c r="AC99" s="4"/>
    </row>
    <row r="100">
      <c r="A100" s="5" t="s">
        <v>13</v>
      </c>
      <c r="B100" s="3">
        <f t="shared" si="1"/>
        <v>98</v>
      </c>
      <c r="C100" s="15" t="s">
        <v>208</v>
      </c>
      <c r="D100" s="3">
        <f t="shared" si="2"/>
        <v>19</v>
      </c>
      <c r="E100" s="7" t="s">
        <v>253</v>
      </c>
      <c r="F100" s="15" t="s">
        <v>254</v>
      </c>
      <c r="G100" s="5"/>
      <c r="H100" s="5"/>
      <c r="I100" s="5"/>
      <c r="J100" s="5"/>
      <c r="K100" s="5"/>
      <c r="L100" s="5" t="s">
        <v>255</v>
      </c>
      <c r="M100" s="3"/>
      <c r="N100" s="4"/>
      <c r="O100" s="4"/>
      <c r="P100" s="4"/>
      <c r="Q100" s="4"/>
      <c r="R100" s="4"/>
      <c r="S100" s="4"/>
      <c r="T100" s="4"/>
      <c r="U100" s="4"/>
      <c r="V100" s="4"/>
      <c r="W100" s="4"/>
      <c r="X100" s="4"/>
      <c r="Y100" s="4"/>
      <c r="Z100" s="4"/>
      <c r="AA100" s="4"/>
      <c r="AB100" s="4"/>
      <c r="AC100" s="4"/>
    </row>
    <row r="101">
      <c r="A101" s="5" t="s">
        <v>13</v>
      </c>
      <c r="B101" s="3">
        <f t="shared" si="1"/>
        <v>99</v>
      </c>
      <c r="C101" s="15" t="s">
        <v>208</v>
      </c>
      <c r="D101" s="3">
        <f t="shared" si="2"/>
        <v>20</v>
      </c>
      <c r="E101" s="8" t="s">
        <v>256</v>
      </c>
      <c r="F101" s="15" t="s">
        <v>257</v>
      </c>
      <c r="G101" s="5"/>
      <c r="H101" s="5"/>
      <c r="I101" s="5"/>
      <c r="J101" s="5"/>
      <c r="K101" s="5"/>
      <c r="L101" s="16" t="s">
        <v>258</v>
      </c>
      <c r="M101" s="3"/>
      <c r="N101" s="4"/>
      <c r="O101" s="4"/>
      <c r="P101" s="4"/>
      <c r="Q101" s="4"/>
      <c r="R101" s="4"/>
      <c r="S101" s="4"/>
      <c r="T101" s="4"/>
      <c r="U101" s="4"/>
      <c r="V101" s="4"/>
      <c r="W101" s="4"/>
      <c r="X101" s="4"/>
      <c r="Y101" s="4"/>
      <c r="Z101" s="4"/>
      <c r="AA101" s="4"/>
      <c r="AB101" s="4"/>
      <c r="AC101" s="4"/>
    </row>
    <row r="102">
      <c r="A102" s="5" t="s">
        <v>13</v>
      </c>
      <c r="B102" s="3">
        <f t="shared" si="1"/>
        <v>100</v>
      </c>
      <c r="C102" s="15" t="s">
        <v>208</v>
      </c>
      <c r="D102" s="3">
        <f t="shared" si="2"/>
        <v>21</v>
      </c>
      <c r="E102" s="8" t="s">
        <v>259</v>
      </c>
      <c r="F102" s="15" t="s">
        <v>260</v>
      </c>
      <c r="G102" s="5"/>
      <c r="H102" s="5"/>
      <c r="I102" s="5"/>
      <c r="J102" s="5"/>
      <c r="K102" s="5"/>
      <c r="L102" s="5" t="s">
        <v>261</v>
      </c>
      <c r="M102" s="3"/>
      <c r="N102" s="4"/>
      <c r="O102" s="4"/>
      <c r="P102" s="4"/>
      <c r="Q102" s="4"/>
      <c r="R102" s="4"/>
      <c r="S102" s="4"/>
      <c r="T102" s="4"/>
      <c r="U102" s="4"/>
      <c r="V102" s="4"/>
      <c r="W102" s="4"/>
      <c r="X102" s="4"/>
      <c r="Y102" s="4"/>
      <c r="Z102" s="4"/>
      <c r="AA102" s="4"/>
      <c r="AB102" s="4"/>
      <c r="AC102" s="4"/>
    </row>
    <row r="103">
      <c r="A103" s="5" t="s">
        <v>13</v>
      </c>
      <c r="B103" s="3">
        <f t="shared" si="1"/>
        <v>101</v>
      </c>
      <c r="C103" s="15" t="s">
        <v>208</v>
      </c>
      <c r="D103" s="3">
        <f t="shared" si="2"/>
        <v>22</v>
      </c>
      <c r="E103" s="8" t="s">
        <v>262</v>
      </c>
      <c r="F103" s="15" t="s">
        <v>263</v>
      </c>
      <c r="G103" s="5"/>
      <c r="H103" s="5"/>
      <c r="I103" s="5"/>
      <c r="J103" s="5"/>
      <c r="K103" s="5"/>
      <c r="L103" s="5" t="s">
        <v>264</v>
      </c>
      <c r="M103" s="3"/>
      <c r="N103" s="4"/>
      <c r="O103" s="4"/>
      <c r="P103" s="4"/>
      <c r="Q103" s="4"/>
      <c r="R103" s="4"/>
      <c r="S103" s="4"/>
      <c r="T103" s="4"/>
      <c r="U103" s="4"/>
      <c r="V103" s="4"/>
      <c r="W103" s="4"/>
      <c r="X103" s="4"/>
      <c r="Y103" s="4"/>
      <c r="Z103" s="4"/>
      <c r="AA103" s="4"/>
      <c r="AB103" s="4"/>
      <c r="AC103" s="4"/>
    </row>
    <row r="104">
      <c r="A104" s="5" t="s">
        <v>13</v>
      </c>
      <c r="B104" s="3">
        <f t="shared" si="1"/>
        <v>102</v>
      </c>
      <c r="C104" s="15" t="s">
        <v>208</v>
      </c>
      <c r="D104" s="3">
        <f t="shared" si="2"/>
        <v>23</v>
      </c>
      <c r="E104" s="10" t="s">
        <v>265</v>
      </c>
      <c r="F104" s="15" t="s">
        <v>266</v>
      </c>
      <c r="G104" s="5"/>
      <c r="H104" s="5"/>
      <c r="I104" s="5"/>
      <c r="J104" s="5"/>
      <c r="K104" s="5"/>
      <c r="L104" s="5" t="s">
        <v>267</v>
      </c>
      <c r="M104" s="3"/>
      <c r="N104" s="4"/>
      <c r="O104" s="4"/>
      <c r="P104" s="4"/>
      <c r="Q104" s="4"/>
      <c r="R104" s="4"/>
      <c r="S104" s="4"/>
      <c r="T104" s="4"/>
      <c r="U104" s="4"/>
      <c r="V104" s="4"/>
      <c r="W104" s="4"/>
      <c r="X104" s="4"/>
      <c r="Y104" s="4"/>
      <c r="Z104" s="4"/>
      <c r="AA104" s="4"/>
      <c r="AB104" s="4"/>
      <c r="AC104" s="4"/>
    </row>
    <row r="105">
      <c r="A105" s="5" t="s">
        <v>13</v>
      </c>
      <c r="B105" s="3">
        <f t="shared" si="1"/>
        <v>103</v>
      </c>
      <c r="C105" s="15" t="s">
        <v>208</v>
      </c>
      <c r="D105" s="3">
        <f t="shared" si="2"/>
        <v>24</v>
      </c>
      <c r="E105" s="10" t="s">
        <v>268</v>
      </c>
      <c r="F105" s="15" t="s">
        <v>269</v>
      </c>
      <c r="G105" s="5"/>
      <c r="H105" s="5"/>
      <c r="I105" s="5"/>
      <c r="J105" s="5"/>
      <c r="K105" s="5"/>
      <c r="L105" s="5" t="s">
        <v>270</v>
      </c>
      <c r="M105" s="3"/>
      <c r="N105" s="4"/>
      <c r="O105" s="4"/>
      <c r="P105" s="4"/>
      <c r="Q105" s="4"/>
      <c r="R105" s="4"/>
      <c r="S105" s="4"/>
      <c r="T105" s="4"/>
      <c r="U105" s="4"/>
      <c r="V105" s="4"/>
      <c r="W105" s="4"/>
      <c r="X105" s="4"/>
      <c r="Y105" s="4"/>
      <c r="Z105" s="4"/>
      <c r="AA105" s="4"/>
      <c r="AB105" s="4"/>
      <c r="AC105" s="4"/>
    </row>
    <row r="106">
      <c r="A106" s="5" t="s">
        <v>13</v>
      </c>
      <c r="B106" s="3">
        <f t="shared" si="1"/>
        <v>104</v>
      </c>
      <c r="C106" s="15" t="s">
        <v>271</v>
      </c>
      <c r="D106" s="3">
        <f t="shared" si="2"/>
        <v>1</v>
      </c>
      <c r="E106" s="8" t="s">
        <v>272</v>
      </c>
      <c r="F106" s="15" t="s">
        <v>271</v>
      </c>
      <c r="G106" s="5" t="s">
        <v>273</v>
      </c>
      <c r="H106" s="5"/>
      <c r="I106" s="5"/>
      <c r="J106" s="5"/>
      <c r="K106" s="5"/>
      <c r="L106" s="16" t="s">
        <v>274</v>
      </c>
      <c r="M106" s="3"/>
      <c r="N106" s="4"/>
      <c r="O106" s="4"/>
      <c r="P106" s="4"/>
      <c r="Q106" s="4"/>
      <c r="R106" s="4"/>
      <c r="S106" s="4"/>
      <c r="T106" s="4"/>
      <c r="U106" s="4"/>
      <c r="V106" s="4"/>
      <c r="W106" s="4"/>
      <c r="X106" s="4"/>
      <c r="Y106" s="4"/>
      <c r="Z106" s="4"/>
      <c r="AA106" s="4"/>
      <c r="AB106" s="4"/>
      <c r="AC106" s="4"/>
    </row>
    <row r="107">
      <c r="A107" s="5" t="s">
        <v>13</v>
      </c>
      <c r="B107" s="3">
        <f t="shared" si="1"/>
        <v>105</v>
      </c>
      <c r="C107" s="15" t="s">
        <v>271</v>
      </c>
      <c r="D107" s="3">
        <f t="shared" si="2"/>
        <v>2</v>
      </c>
      <c r="E107" s="8" t="s">
        <v>275</v>
      </c>
      <c r="F107" s="15" t="s">
        <v>271</v>
      </c>
      <c r="G107" s="5" t="s">
        <v>273</v>
      </c>
      <c r="H107" s="5"/>
      <c r="I107" s="5"/>
      <c r="J107" s="5"/>
      <c r="K107" s="5"/>
      <c r="L107" s="5" t="s">
        <v>276</v>
      </c>
      <c r="M107" s="5"/>
      <c r="N107" s="4"/>
      <c r="O107" s="4"/>
      <c r="P107" s="4"/>
      <c r="Q107" s="4"/>
      <c r="R107" s="4"/>
      <c r="S107" s="4"/>
      <c r="T107" s="4"/>
      <c r="U107" s="4"/>
      <c r="V107" s="4"/>
      <c r="W107" s="4"/>
      <c r="X107" s="4"/>
      <c r="Y107" s="4"/>
      <c r="Z107" s="4"/>
      <c r="AA107" s="4"/>
      <c r="AB107" s="4"/>
      <c r="AC107" s="4"/>
    </row>
    <row r="108">
      <c r="A108" s="5" t="s">
        <v>13</v>
      </c>
      <c r="B108" s="3">
        <f t="shared" si="1"/>
        <v>106</v>
      </c>
      <c r="C108" s="15" t="s">
        <v>271</v>
      </c>
      <c r="D108" s="3">
        <f t="shared" si="2"/>
        <v>3</v>
      </c>
      <c r="E108" s="8" t="s">
        <v>277</v>
      </c>
      <c r="F108" s="15" t="s">
        <v>271</v>
      </c>
      <c r="G108" s="5" t="s">
        <v>273</v>
      </c>
      <c r="H108" s="5"/>
      <c r="I108" s="5"/>
      <c r="J108" s="5"/>
      <c r="K108" s="5"/>
      <c r="L108" s="5" t="s">
        <v>278</v>
      </c>
      <c r="M108" s="5"/>
      <c r="N108" s="4"/>
      <c r="O108" s="4"/>
      <c r="P108" s="4"/>
      <c r="Q108" s="4"/>
      <c r="R108" s="4"/>
      <c r="S108" s="4"/>
      <c r="T108" s="4"/>
      <c r="U108" s="4"/>
      <c r="V108" s="4"/>
      <c r="W108" s="4"/>
      <c r="X108" s="4"/>
      <c r="Y108" s="4"/>
      <c r="Z108" s="4"/>
      <c r="AA108" s="4"/>
      <c r="AB108" s="4"/>
      <c r="AC108" s="4"/>
    </row>
    <row r="109">
      <c r="A109" s="5" t="s">
        <v>13</v>
      </c>
      <c r="B109" s="3">
        <f t="shared" si="1"/>
        <v>107</v>
      </c>
      <c r="C109" s="15" t="s">
        <v>271</v>
      </c>
      <c r="D109" s="3">
        <f t="shared" si="2"/>
        <v>4</v>
      </c>
      <c r="E109" s="10" t="s">
        <v>279</v>
      </c>
      <c r="F109" s="15" t="s">
        <v>271</v>
      </c>
      <c r="G109" s="5" t="s">
        <v>273</v>
      </c>
      <c r="H109" s="5"/>
      <c r="I109" s="5"/>
      <c r="J109" s="5"/>
      <c r="K109" s="5"/>
      <c r="L109" s="5" t="s">
        <v>280</v>
      </c>
      <c r="M109" s="5"/>
      <c r="N109" s="4"/>
      <c r="O109" s="4"/>
      <c r="P109" s="4"/>
      <c r="Q109" s="4"/>
      <c r="R109" s="4"/>
      <c r="S109" s="4"/>
      <c r="T109" s="4"/>
      <c r="U109" s="4"/>
      <c r="V109" s="4"/>
      <c r="W109" s="4"/>
      <c r="X109" s="4"/>
      <c r="Y109" s="4"/>
      <c r="Z109" s="4"/>
      <c r="AA109" s="4"/>
      <c r="AB109" s="4"/>
      <c r="AC109" s="4"/>
    </row>
    <row r="110">
      <c r="A110" s="5" t="s">
        <v>13</v>
      </c>
      <c r="B110" s="3">
        <f t="shared" si="1"/>
        <v>108</v>
      </c>
      <c r="C110" s="15" t="s">
        <v>271</v>
      </c>
      <c r="D110" s="3">
        <f t="shared" si="2"/>
        <v>5</v>
      </c>
      <c r="E110" s="8" t="s">
        <v>281</v>
      </c>
      <c r="F110" s="15" t="s">
        <v>271</v>
      </c>
      <c r="G110" s="5" t="s">
        <v>282</v>
      </c>
      <c r="H110" s="5"/>
      <c r="I110" s="5"/>
      <c r="J110" s="5"/>
      <c r="K110" s="5"/>
      <c r="L110" s="5" t="s">
        <v>283</v>
      </c>
      <c r="M110" s="3"/>
      <c r="N110" s="4"/>
      <c r="O110" s="4"/>
      <c r="P110" s="4"/>
      <c r="Q110" s="4"/>
      <c r="R110" s="4"/>
      <c r="S110" s="4"/>
      <c r="T110" s="4"/>
      <c r="U110" s="4"/>
      <c r="V110" s="4"/>
      <c r="W110" s="4"/>
      <c r="X110" s="4"/>
      <c r="Y110" s="4"/>
      <c r="Z110" s="4"/>
      <c r="AA110" s="4"/>
      <c r="AB110" s="4"/>
      <c r="AC110" s="4"/>
    </row>
    <row r="111">
      <c r="A111" s="5" t="s">
        <v>13</v>
      </c>
      <c r="B111" s="3">
        <f t="shared" si="1"/>
        <v>109</v>
      </c>
      <c r="C111" s="15" t="s">
        <v>271</v>
      </c>
      <c r="D111" s="3">
        <f t="shared" si="2"/>
        <v>6</v>
      </c>
      <c r="E111" s="8" t="s">
        <v>284</v>
      </c>
      <c r="F111" s="15" t="s">
        <v>271</v>
      </c>
      <c r="G111" s="5" t="s">
        <v>282</v>
      </c>
      <c r="H111" s="5"/>
      <c r="I111" s="5"/>
      <c r="J111" s="5"/>
      <c r="K111" s="5"/>
      <c r="L111" s="5" t="s">
        <v>285</v>
      </c>
      <c r="M111" s="3"/>
      <c r="N111" s="4"/>
      <c r="O111" s="4"/>
      <c r="P111" s="4"/>
      <c r="Q111" s="4"/>
      <c r="R111" s="4"/>
      <c r="S111" s="4"/>
      <c r="T111" s="4"/>
      <c r="U111" s="4"/>
      <c r="V111" s="4"/>
      <c r="W111" s="4"/>
      <c r="X111" s="4"/>
      <c r="Y111" s="4"/>
      <c r="Z111" s="4"/>
      <c r="AA111" s="4"/>
      <c r="AB111" s="4"/>
      <c r="AC111" s="4"/>
    </row>
    <row r="112">
      <c r="A112" s="5" t="s">
        <v>13</v>
      </c>
      <c r="B112" s="3">
        <f t="shared" si="1"/>
        <v>110</v>
      </c>
      <c r="C112" s="15" t="s">
        <v>271</v>
      </c>
      <c r="D112" s="3">
        <f t="shared" si="2"/>
        <v>7</v>
      </c>
      <c r="E112" s="8" t="s">
        <v>286</v>
      </c>
      <c r="F112" s="15" t="s">
        <v>271</v>
      </c>
      <c r="G112" s="5" t="s">
        <v>287</v>
      </c>
      <c r="H112" s="5"/>
      <c r="I112" s="5"/>
      <c r="J112" s="5"/>
      <c r="K112" s="5"/>
      <c r="L112" s="5" t="s">
        <v>288</v>
      </c>
      <c r="M112" s="3"/>
      <c r="N112" s="4"/>
      <c r="O112" s="4"/>
      <c r="P112" s="4"/>
      <c r="Q112" s="4"/>
      <c r="R112" s="4"/>
      <c r="S112" s="4"/>
      <c r="T112" s="4"/>
      <c r="U112" s="4"/>
      <c r="V112" s="4"/>
      <c r="W112" s="4"/>
      <c r="X112" s="4"/>
      <c r="Y112" s="4"/>
      <c r="Z112" s="4"/>
      <c r="AA112" s="4"/>
      <c r="AB112" s="4"/>
      <c r="AC112" s="4"/>
    </row>
    <row r="113">
      <c r="A113" s="5" t="s">
        <v>13</v>
      </c>
      <c r="B113" s="3">
        <f t="shared" si="1"/>
        <v>111</v>
      </c>
      <c r="C113" s="15" t="s">
        <v>271</v>
      </c>
      <c r="D113" s="3">
        <f t="shared" si="2"/>
        <v>8</v>
      </c>
      <c r="E113" s="8" t="s">
        <v>289</v>
      </c>
      <c r="F113" s="15" t="s">
        <v>271</v>
      </c>
      <c r="G113" s="5" t="s">
        <v>65</v>
      </c>
      <c r="H113" s="5"/>
      <c r="I113" s="5"/>
      <c r="J113" s="5"/>
      <c r="K113" s="5"/>
      <c r="L113" s="5" t="s">
        <v>290</v>
      </c>
      <c r="M113" s="3"/>
      <c r="N113" s="4"/>
      <c r="O113" s="4"/>
      <c r="P113" s="4"/>
      <c r="Q113" s="4"/>
      <c r="R113" s="4"/>
      <c r="S113" s="4"/>
      <c r="T113" s="4"/>
      <c r="U113" s="4"/>
      <c r="V113" s="4"/>
      <c r="W113" s="4"/>
      <c r="X113" s="4"/>
      <c r="Y113" s="4"/>
      <c r="Z113" s="4"/>
      <c r="AA113" s="4"/>
      <c r="AB113" s="4"/>
      <c r="AC113" s="4"/>
    </row>
    <row r="114">
      <c r="A114" s="5" t="s">
        <v>13</v>
      </c>
      <c r="B114" s="3">
        <f t="shared" si="1"/>
        <v>112</v>
      </c>
      <c r="C114" s="15" t="s">
        <v>271</v>
      </c>
      <c r="D114" s="3">
        <f t="shared" si="2"/>
        <v>9</v>
      </c>
      <c r="E114" s="8" t="s">
        <v>291</v>
      </c>
      <c r="F114" s="15" t="s">
        <v>271</v>
      </c>
      <c r="G114" s="5" t="s">
        <v>65</v>
      </c>
      <c r="H114" s="5"/>
      <c r="I114" s="5"/>
      <c r="J114" s="5"/>
      <c r="K114" s="5"/>
      <c r="L114" s="5" t="s">
        <v>292</v>
      </c>
      <c r="M114" s="3"/>
      <c r="N114" s="4"/>
      <c r="O114" s="4"/>
      <c r="P114" s="4"/>
      <c r="Q114" s="4"/>
      <c r="R114" s="4"/>
      <c r="S114" s="4"/>
      <c r="T114" s="4"/>
      <c r="U114" s="4"/>
      <c r="V114" s="4"/>
      <c r="W114" s="4"/>
      <c r="X114" s="4"/>
      <c r="Y114" s="4"/>
      <c r="Z114" s="4"/>
      <c r="AA114" s="4"/>
      <c r="AB114" s="4"/>
      <c r="AC114" s="4"/>
    </row>
    <row r="115">
      <c r="A115" s="5" t="s">
        <v>13</v>
      </c>
      <c r="B115" s="3">
        <f t="shared" si="1"/>
        <v>113</v>
      </c>
      <c r="C115" s="15" t="s">
        <v>271</v>
      </c>
      <c r="D115" s="3">
        <f t="shared" si="2"/>
        <v>10</v>
      </c>
      <c r="E115" s="8" t="s">
        <v>293</v>
      </c>
      <c r="F115" s="15" t="s">
        <v>294</v>
      </c>
      <c r="G115" s="5"/>
      <c r="H115" s="5"/>
      <c r="I115" s="5"/>
      <c r="J115" s="5"/>
      <c r="K115" s="5"/>
      <c r="L115" s="5" t="s">
        <v>295</v>
      </c>
      <c r="M115" s="3"/>
      <c r="N115" s="4"/>
      <c r="O115" s="4"/>
      <c r="P115" s="4"/>
      <c r="Q115" s="4"/>
      <c r="R115" s="4"/>
      <c r="S115" s="4"/>
      <c r="T115" s="4"/>
      <c r="U115" s="4"/>
      <c r="V115" s="4"/>
      <c r="W115" s="4"/>
      <c r="X115" s="4"/>
      <c r="Y115" s="4"/>
      <c r="Z115" s="4"/>
      <c r="AA115" s="4"/>
      <c r="AB115" s="4"/>
      <c r="AC115" s="4"/>
    </row>
    <row r="116">
      <c r="A116" s="5" t="s">
        <v>13</v>
      </c>
      <c r="B116" s="3">
        <f t="shared" si="1"/>
        <v>114</v>
      </c>
      <c r="C116" s="15" t="s">
        <v>271</v>
      </c>
      <c r="D116" s="3">
        <f t="shared" si="2"/>
        <v>11</v>
      </c>
      <c r="E116" s="8" t="s">
        <v>296</v>
      </c>
      <c r="F116" s="15" t="s">
        <v>297</v>
      </c>
      <c r="G116" s="5"/>
      <c r="H116" s="5"/>
      <c r="I116" s="5"/>
      <c r="J116" s="5"/>
      <c r="K116" s="5"/>
      <c r="L116" s="5" t="s">
        <v>298</v>
      </c>
      <c r="M116" s="3"/>
      <c r="N116" s="4"/>
      <c r="O116" s="4"/>
      <c r="P116" s="4"/>
      <c r="Q116" s="4"/>
      <c r="R116" s="4"/>
      <c r="S116" s="4"/>
      <c r="T116" s="4"/>
      <c r="U116" s="4"/>
      <c r="V116" s="4"/>
      <c r="W116" s="4"/>
      <c r="X116" s="4"/>
      <c r="Y116" s="4"/>
      <c r="Z116" s="4"/>
      <c r="AA116" s="4"/>
      <c r="AB116" s="4"/>
      <c r="AC116" s="4"/>
    </row>
    <row r="117">
      <c r="A117" s="5" t="s">
        <v>13</v>
      </c>
      <c r="B117" s="3">
        <f t="shared" si="1"/>
        <v>115</v>
      </c>
      <c r="C117" s="15" t="s">
        <v>271</v>
      </c>
      <c r="D117" s="3">
        <f t="shared" si="2"/>
        <v>12</v>
      </c>
      <c r="E117" s="8" t="s">
        <v>299</v>
      </c>
      <c r="F117" s="15" t="s">
        <v>300</v>
      </c>
      <c r="G117" s="5"/>
      <c r="H117" s="5"/>
      <c r="I117" s="5"/>
      <c r="J117" s="5"/>
      <c r="K117" s="5"/>
      <c r="L117" s="5" t="s">
        <v>301</v>
      </c>
      <c r="M117" s="3"/>
      <c r="N117" s="4"/>
      <c r="O117" s="4"/>
      <c r="P117" s="4"/>
      <c r="Q117" s="4"/>
      <c r="R117" s="4"/>
      <c r="S117" s="4"/>
      <c r="T117" s="4"/>
      <c r="U117" s="4"/>
      <c r="V117" s="4"/>
      <c r="W117" s="4"/>
      <c r="X117" s="4"/>
      <c r="Y117" s="4"/>
      <c r="Z117" s="4"/>
      <c r="AA117" s="4"/>
      <c r="AB117" s="4"/>
      <c r="AC117" s="4"/>
    </row>
    <row r="118">
      <c r="A118" s="5" t="s">
        <v>13</v>
      </c>
      <c r="B118" s="3">
        <f t="shared" si="1"/>
        <v>116</v>
      </c>
      <c r="C118" s="15" t="s">
        <v>271</v>
      </c>
      <c r="D118" s="3">
        <f t="shared" si="2"/>
        <v>13</v>
      </c>
      <c r="E118" s="10" t="s">
        <v>302</v>
      </c>
      <c r="F118" s="15" t="s">
        <v>303</v>
      </c>
      <c r="G118" s="5"/>
      <c r="H118" s="5"/>
      <c r="I118" s="5"/>
      <c r="J118" s="5"/>
      <c r="K118" s="5"/>
      <c r="L118" s="5" t="s">
        <v>304</v>
      </c>
      <c r="M118" s="3"/>
      <c r="N118" s="4"/>
      <c r="O118" s="4"/>
      <c r="P118" s="4"/>
      <c r="Q118" s="4"/>
      <c r="R118" s="4"/>
      <c r="S118" s="4"/>
      <c r="T118" s="4"/>
      <c r="U118" s="4"/>
      <c r="V118" s="4"/>
      <c r="W118" s="4"/>
      <c r="X118" s="4"/>
      <c r="Y118" s="4"/>
      <c r="Z118" s="4"/>
      <c r="AA118" s="4"/>
      <c r="AB118" s="4"/>
      <c r="AC118" s="4"/>
    </row>
    <row r="119">
      <c r="A119" s="5" t="s">
        <v>13</v>
      </c>
      <c r="B119" s="3">
        <f t="shared" si="1"/>
        <v>117</v>
      </c>
      <c r="C119" s="15" t="s">
        <v>271</v>
      </c>
      <c r="D119" s="3">
        <f t="shared" si="2"/>
        <v>14</v>
      </c>
      <c r="E119" s="8" t="s">
        <v>305</v>
      </c>
      <c r="F119" s="15" t="s">
        <v>306</v>
      </c>
      <c r="G119" s="5"/>
      <c r="H119" s="5"/>
      <c r="I119" s="5"/>
      <c r="J119" s="5"/>
      <c r="K119" s="5"/>
      <c r="L119" s="5" t="s">
        <v>307</v>
      </c>
      <c r="M119" s="5"/>
      <c r="N119" s="4"/>
      <c r="O119" s="4"/>
      <c r="P119" s="4"/>
      <c r="Q119" s="4"/>
      <c r="R119" s="4"/>
      <c r="S119" s="4"/>
      <c r="T119" s="4"/>
      <c r="U119" s="4"/>
      <c r="V119" s="4"/>
      <c r="W119" s="4"/>
      <c r="X119" s="4"/>
      <c r="Y119" s="4"/>
      <c r="Z119" s="4"/>
      <c r="AA119" s="4"/>
      <c r="AB119" s="4"/>
      <c r="AC119" s="4"/>
    </row>
    <row r="120">
      <c r="A120" s="5" t="s">
        <v>13</v>
      </c>
      <c r="B120" s="3">
        <f t="shared" si="1"/>
        <v>118</v>
      </c>
      <c r="C120" s="15" t="s">
        <v>271</v>
      </c>
      <c r="D120" s="3">
        <f t="shared" si="2"/>
        <v>15</v>
      </c>
      <c r="E120" s="8" t="s">
        <v>308</v>
      </c>
      <c r="F120" s="15" t="s">
        <v>309</v>
      </c>
      <c r="G120" s="5"/>
      <c r="H120" s="5"/>
      <c r="I120" s="5"/>
      <c r="J120" s="5"/>
      <c r="K120" s="5"/>
      <c r="L120" s="5" t="s">
        <v>310</v>
      </c>
      <c r="M120" s="5"/>
      <c r="N120" s="4"/>
      <c r="O120" s="4"/>
      <c r="P120" s="4"/>
      <c r="Q120" s="4"/>
      <c r="R120" s="4"/>
      <c r="S120" s="4"/>
      <c r="T120" s="4"/>
      <c r="U120" s="4"/>
      <c r="V120" s="4"/>
      <c r="W120" s="4"/>
      <c r="X120" s="4"/>
      <c r="Y120" s="4"/>
      <c r="Z120" s="4"/>
      <c r="AA120" s="4"/>
      <c r="AB120" s="4"/>
      <c r="AC120" s="4"/>
    </row>
    <row r="121">
      <c r="A121" s="5" t="s">
        <v>13</v>
      </c>
      <c r="B121" s="3">
        <f t="shared" si="1"/>
        <v>119</v>
      </c>
      <c r="C121" s="15"/>
      <c r="D121" s="3"/>
      <c r="E121" s="7"/>
      <c r="F121" s="15"/>
      <c r="G121" s="5"/>
      <c r="H121" s="5"/>
      <c r="I121" s="5"/>
      <c r="J121" s="5"/>
      <c r="K121" s="5"/>
      <c r="L121" s="5"/>
      <c r="M121" s="3"/>
      <c r="N121" s="4"/>
      <c r="O121" s="4"/>
      <c r="P121" s="4"/>
      <c r="Q121" s="4"/>
      <c r="R121" s="4"/>
      <c r="S121" s="4"/>
      <c r="T121" s="4"/>
      <c r="U121" s="4"/>
      <c r="V121" s="4"/>
      <c r="W121" s="4"/>
      <c r="X121" s="4"/>
      <c r="Y121" s="4"/>
      <c r="Z121" s="4"/>
      <c r="AA121" s="4"/>
      <c r="AB121" s="4"/>
      <c r="AC121" s="4"/>
    </row>
    <row r="122">
      <c r="A122" s="5" t="s">
        <v>13</v>
      </c>
      <c r="B122" s="3">
        <f t="shared" si="1"/>
        <v>120</v>
      </c>
      <c r="C122" s="15"/>
      <c r="D122" s="3"/>
      <c r="E122" s="6"/>
      <c r="F122" s="15"/>
      <c r="G122" s="5"/>
      <c r="H122" s="5"/>
      <c r="I122" s="5"/>
      <c r="J122" s="5"/>
      <c r="K122" s="5"/>
      <c r="L122" s="5"/>
      <c r="M122" s="3"/>
      <c r="N122" s="4"/>
      <c r="O122" s="4"/>
      <c r="P122" s="4"/>
      <c r="Q122" s="4"/>
      <c r="R122" s="4"/>
      <c r="S122" s="4"/>
      <c r="T122" s="4"/>
      <c r="U122" s="4"/>
      <c r="V122" s="4"/>
      <c r="W122" s="4"/>
      <c r="X122" s="4"/>
      <c r="Y122" s="4"/>
      <c r="Z122" s="4"/>
      <c r="AA122" s="4"/>
      <c r="AB122" s="4"/>
      <c r="AC122" s="4"/>
    </row>
    <row r="123">
      <c r="A123" s="5" t="s">
        <v>13</v>
      </c>
      <c r="B123" s="3">
        <f t="shared" si="1"/>
        <v>121</v>
      </c>
      <c r="C123" s="15"/>
      <c r="D123" s="3"/>
      <c r="E123" s="7"/>
      <c r="F123" s="15"/>
      <c r="G123" s="5"/>
      <c r="H123" s="5"/>
      <c r="I123" s="5"/>
      <c r="J123" s="5"/>
      <c r="K123" s="5"/>
      <c r="L123" s="5"/>
      <c r="M123" s="3"/>
      <c r="N123" s="4"/>
      <c r="O123" s="4"/>
      <c r="P123" s="4"/>
      <c r="Q123" s="4"/>
      <c r="R123" s="4"/>
      <c r="S123" s="4"/>
      <c r="T123" s="4"/>
      <c r="U123" s="4"/>
      <c r="V123" s="4"/>
      <c r="W123" s="4"/>
      <c r="X123" s="4"/>
      <c r="Y123" s="4"/>
      <c r="Z123" s="4"/>
      <c r="AA123" s="4"/>
      <c r="AB123" s="4"/>
      <c r="AC123" s="4"/>
    </row>
    <row r="124">
      <c r="A124" s="5" t="s">
        <v>13</v>
      </c>
      <c r="B124" s="3">
        <f t="shared" si="1"/>
        <v>122</v>
      </c>
      <c r="C124" s="15"/>
      <c r="D124" s="3"/>
      <c r="E124" s="7"/>
      <c r="F124" s="15"/>
      <c r="G124" s="5"/>
      <c r="H124" s="5"/>
      <c r="I124" s="5"/>
      <c r="J124" s="5"/>
      <c r="K124" s="5"/>
      <c r="L124" s="5"/>
      <c r="M124" s="3"/>
      <c r="N124" s="4"/>
      <c r="O124" s="4"/>
      <c r="P124" s="4"/>
      <c r="Q124" s="4"/>
      <c r="R124" s="4"/>
      <c r="S124" s="4"/>
      <c r="T124" s="4"/>
      <c r="U124" s="4"/>
      <c r="V124" s="4"/>
      <c r="W124" s="4"/>
      <c r="X124" s="4"/>
      <c r="Y124" s="4"/>
      <c r="Z124" s="4"/>
      <c r="AA124" s="4"/>
      <c r="AB124" s="4"/>
      <c r="AC124" s="4"/>
    </row>
    <row r="125">
      <c r="A125" s="5" t="s">
        <v>13</v>
      </c>
      <c r="B125" s="3">
        <f t="shared" si="1"/>
        <v>123</v>
      </c>
      <c r="C125" s="15"/>
      <c r="D125" s="3"/>
      <c r="E125" s="8"/>
      <c r="F125" s="15"/>
      <c r="G125" s="5"/>
      <c r="H125" s="5"/>
      <c r="I125" s="5"/>
      <c r="J125" s="5"/>
      <c r="K125" s="5"/>
      <c r="L125" s="7"/>
      <c r="M125" s="3"/>
      <c r="N125" s="4"/>
      <c r="O125" s="4"/>
      <c r="P125" s="4"/>
      <c r="Q125" s="4"/>
      <c r="R125" s="4"/>
      <c r="S125" s="4"/>
      <c r="T125" s="4"/>
      <c r="U125" s="4"/>
      <c r="V125" s="4"/>
      <c r="W125" s="4"/>
      <c r="X125" s="4"/>
      <c r="Y125" s="4"/>
      <c r="Z125" s="4"/>
      <c r="AA125" s="4"/>
      <c r="AB125" s="4"/>
      <c r="AC125" s="4"/>
    </row>
    <row r="126">
      <c r="A126" s="5" t="s">
        <v>13</v>
      </c>
      <c r="B126" s="3">
        <f t="shared" si="1"/>
        <v>124</v>
      </c>
      <c r="C126" s="15"/>
      <c r="D126" s="3"/>
      <c r="E126" s="6"/>
      <c r="F126" s="15"/>
      <c r="G126" s="5"/>
      <c r="H126" s="5"/>
      <c r="I126" s="5"/>
      <c r="J126" s="5"/>
      <c r="K126" s="5"/>
      <c r="L126" s="5"/>
      <c r="M126" s="3"/>
      <c r="N126" s="4"/>
      <c r="O126" s="4"/>
      <c r="P126" s="4"/>
      <c r="Q126" s="4"/>
      <c r="R126" s="4"/>
      <c r="S126" s="4"/>
      <c r="T126" s="4"/>
      <c r="U126" s="4"/>
      <c r="V126" s="4"/>
      <c r="W126" s="4"/>
      <c r="X126" s="4"/>
      <c r="Y126" s="4"/>
      <c r="Z126" s="4"/>
      <c r="AA126" s="4"/>
      <c r="AB126" s="4"/>
      <c r="AC126" s="4"/>
    </row>
    <row r="127">
      <c r="A127" s="5" t="s">
        <v>13</v>
      </c>
      <c r="B127" s="3">
        <f t="shared" si="1"/>
        <v>125</v>
      </c>
      <c r="C127" s="15"/>
      <c r="D127" s="3"/>
      <c r="E127" s="8"/>
      <c r="F127" s="15"/>
      <c r="G127" s="5"/>
      <c r="H127" s="5"/>
      <c r="I127" s="5"/>
      <c r="J127" s="5"/>
      <c r="K127" s="5"/>
      <c r="L127" s="5"/>
      <c r="M127" s="3"/>
      <c r="N127" s="4"/>
      <c r="O127" s="4"/>
      <c r="P127" s="4"/>
      <c r="Q127" s="4"/>
      <c r="R127" s="4"/>
      <c r="S127" s="4"/>
      <c r="T127" s="4"/>
      <c r="U127" s="4"/>
      <c r="V127" s="4"/>
      <c r="W127" s="4"/>
      <c r="X127" s="4"/>
      <c r="Y127" s="4"/>
      <c r="Z127" s="4"/>
      <c r="AA127" s="4"/>
      <c r="AB127" s="4"/>
      <c r="AC127" s="4"/>
    </row>
    <row r="128">
      <c r="A128" s="5" t="s">
        <v>13</v>
      </c>
      <c r="B128" s="3">
        <f t="shared" si="1"/>
        <v>126</v>
      </c>
      <c r="C128" s="15"/>
      <c r="D128" s="3"/>
      <c r="E128" s="7"/>
      <c r="F128" s="15"/>
      <c r="G128" s="5"/>
      <c r="H128" s="5"/>
      <c r="I128" s="5"/>
      <c r="J128" s="5"/>
      <c r="K128" s="5"/>
      <c r="L128" s="5"/>
      <c r="M128" s="3"/>
      <c r="N128" s="4"/>
      <c r="O128" s="4"/>
      <c r="P128" s="4"/>
      <c r="Q128" s="4"/>
      <c r="R128" s="4"/>
      <c r="S128" s="4"/>
      <c r="T128" s="4"/>
      <c r="U128" s="4"/>
      <c r="V128" s="4"/>
      <c r="W128" s="4"/>
      <c r="X128" s="4"/>
      <c r="Y128" s="4"/>
      <c r="Z128" s="4"/>
      <c r="AA128" s="4"/>
      <c r="AB128" s="4"/>
      <c r="AC128" s="4"/>
    </row>
    <row r="129">
      <c r="A129" s="5" t="s">
        <v>13</v>
      </c>
      <c r="B129" s="3">
        <f t="shared" si="1"/>
        <v>127</v>
      </c>
      <c r="C129" s="15"/>
      <c r="D129" s="3"/>
      <c r="E129" s="8"/>
      <c r="F129" s="15"/>
      <c r="G129" s="5"/>
      <c r="H129" s="5"/>
      <c r="I129" s="5"/>
      <c r="J129" s="5"/>
      <c r="K129" s="5"/>
      <c r="L129" s="5"/>
      <c r="M129" s="3"/>
      <c r="N129" s="4"/>
      <c r="O129" s="4"/>
      <c r="P129" s="4"/>
      <c r="Q129" s="4"/>
      <c r="R129" s="4"/>
      <c r="S129" s="4"/>
      <c r="T129" s="4"/>
      <c r="U129" s="4"/>
      <c r="V129" s="4"/>
      <c r="W129" s="4"/>
      <c r="X129" s="4"/>
      <c r="Y129" s="4"/>
      <c r="Z129" s="4"/>
      <c r="AA129" s="4"/>
      <c r="AB129" s="4"/>
      <c r="AC129" s="4"/>
    </row>
    <row r="130">
      <c r="A130" s="5" t="s">
        <v>13</v>
      </c>
      <c r="B130" s="3">
        <f t="shared" si="1"/>
        <v>128</v>
      </c>
      <c r="C130" s="15"/>
      <c r="D130" s="3"/>
      <c r="E130" s="8"/>
      <c r="F130" s="15"/>
      <c r="G130" s="5"/>
      <c r="H130" s="5"/>
      <c r="I130" s="5"/>
      <c r="J130" s="5"/>
      <c r="K130" s="5"/>
      <c r="L130" s="5"/>
      <c r="M130" s="3"/>
      <c r="N130" s="4"/>
      <c r="O130" s="4"/>
      <c r="P130" s="4"/>
      <c r="Q130" s="4"/>
      <c r="R130" s="4"/>
      <c r="S130" s="4"/>
      <c r="T130" s="4"/>
      <c r="U130" s="4"/>
      <c r="V130" s="4"/>
      <c r="W130" s="4"/>
      <c r="X130" s="4"/>
      <c r="Y130" s="4"/>
      <c r="Z130" s="4"/>
      <c r="AA130" s="4"/>
      <c r="AB130" s="4"/>
      <c r="AC130" s="4"/>
    </row>
    <row r="131">
      <c r="A131" s="5" t="s">
        <v>13</v>
      </c>
      <c r="B131" s="3">
        <f t="shared" si="1"/>
        <v>129</v>
      </c>
      <c r="C131" s="15"/>
      <c r="D131" s="3"/>
      <c r="E131" s="7"/>
      <c r="F131" s="15"/>
      <c r="G131" s="5"/>
      <c r="H131" s="5"/>
      <c r="I131" s="5"/>
      <c r="J131" s="5"/>
      <c r="K131" s="5"/>
      <c r="L131" s="5"/>
      <c r="M131" s="3"/>
      <c r="N131" s="4"/>
      <c r="O131" s="4"/>
      <c r="P131" s="4"/>
      <c r="Q131" s="4"/>
      <c r="R131" s="4"/>
      <c r="S131" s="4"/>
      <c r="T131" s="4"/>
      <c r="U131" s="4"/>
      <c r="V131" s="4"/>
      <c r="W131" s="4"/>
      <c r="X131" s="4"/>
      <c r="Y131" s="4"/>
      <c r="Z131" s="4"/>
      <c r="AA131" s="4"/>
      <c r="AB131" s="4"/>
      <c r="AC131" s="4"/>
    </row>
    <row r="132">
      <c r="A132" s="5" t="s">
        <v>13</v>
      </c>
      <c r="B132" s="3">
        <f t="shared" si="1"/>
        <v>130</v>
      </c>
      <c r="C132" s="15"/>
      <c r="D132" s="3"/>
      <c r="E132" s="7"/>
      <c r="F132" s="15"/>
      <c r="G132" s="5"/>
      <c r="H132" s="5"/>
      <c r="I132" s="5"/>
      <c r="J132" s="5"/>
      <c r="K132" s="5"/>
      <c r="L132" s="5"/>
      <c r="M132" s="3"/>
      <c r="N132" s="4"/>
      <c r="O132" s="4"/>
      <c r="P132" s="4"/>
      <c r="Q132" s="4"/>
      <c r="R132" s="4"/>
      <c r="S132" s="4"/>
      <c r="T132" s="4"/>
      <c r="U132" s="4"/>
      <c r="V132" s="4"/>
      <c r="W132" s="4"/>
      <c r="X132" s="4"/>
      <c r="Y132" s="4"/>
      <c r="Z132" s="4"/>
      <c r="AA132" s="4"/>
      <c r="AB132" s="4"/>
      <c r="AC132" s="4"/>
    </row>
    <row r="133">
      <c r="A133" s="5" t="s">
        <v>13</v>
      </c>
      <c r="B133" s="3">
        <f t="shared" si="1"/>
        <v>131</v>
      </c>
      <c r="C133" s="15"/>
      <c r="D133" s="3"/>
      <c r="E133" s="7"/>
      <c r="F133" s="15"/>
      <c r="G133" s="5"/>
      <c r="H133" s="5"/>
      <c r="I133" s="5"/>
      <c r="J133" s="5"/>
      <c r="K133" s="5"/>
      <c r="L133" s="5"/>
      <c r="M133" s="3"/>
      <c r="N133" s="4"/>
      <c r="O133" s="4"/>
      <c r="P133" s="4"/>
      <c r="Q133" s="4"/>
      <c r="R133" s="4"/>
      <c r="S133" s="4"/>
      <c r="T133" s="4"/>
      <c r="U133" s="4"/>
      <c r="V133" s="4"/>
      <c r="W133" s="4"/>
      <c r="X133" s="4"/>
      <c r="Y133" s="4"/>
      <c r="Z133" s="4"/>
      <c r="AA133" s="4"/>
      <c r="AB133" s="4"/>
      <c r="AC133" s="4"/>
    </row>
    <row r="134">
      <c r="A134" s="5" t="s">
        <v>13</v>
      </c>
      <c r="B134" s="3">
        <f t="shared" si="1"/>
        <v>132</v>
      </c>
      <c r="C134" s="15"/>
      <c r="D134" s="3"/>
      <c r="E134" s="7"/>
      <c r="F134" s="15"/>
      <c r="G134" s="5"/>
      <c r="H134" s="5"/>
      <c r="I134" s="5"/>
      <c r="J134" s="5"/>
      <c r="K134" s="5"/>
      <c r="L134" s="12"/>
      <c r="M134" s="3"/>
      <c r="N134" s="4"/>
      <c r="O134" s="4"/>
      <c r="P134" s="4"/>
      <c r="Q134" s="4"/>
      <c r="R134" s="4"/>
      <c r="S134" s="4"/>
      <c r="T134" s="4"/>
      <c r="U134" s="4"/>
      <c r="V134" s="4"/>
      <c r="W134" s="4"/>
      <c r="X134" s="4"/>
      <c r="Y134" s="4"/>
      <c r="Z134" s="4"/>
      <c r="AA134" s="4"/>
      <c r="AB134" s="4"/>
      <c r="AC134" s="4"/>
    </row>
    <row r="135">
      <c r="A135" s="5" t="s">
        <v>13</v>
      </c>
      <c r="B135" s="3">
        <f t="shared" si="1"/>
        <v>133</v>
      </c>
      <c r="C135" s="15"/>
      <c r="D135" s="3"/>
      <c r="E135" s="7"/>
      <c r="F135" s="15"/>
      <c r="G135" s="5"/>
      <c r="H135" s="5"/>
      <c r="I135" s="5"/>
      <c r="J135" s="5"/>
      <c r="K135" s="5"/>
      <c r="L135" s="5"/>
      <c r="M135" s="3"/>
      <c r="N135" s="4"/>
      <c r="O135" s="4"/>
      <c r="P135" s="4"/>
      <c r="Q135" s="4"/>
      <c r="R135" s="4"/>
      <c r="S135" s="4"/>
      <c r="T135" s="4"/>
      <c r="U135" s="4"/>
      <c r="V135" s="4"/>
      <c r="W135" s="4"/>
      <c r="X135" s="4"/>
      <c r="Y135" s="4"/>
      <c r="Z135" s="4"/>
      <c r="AA135" s="4"/>
      <c r="AB135" s="4"/>
      <c r="AC135" s="4"/>
    </row>
    <row r="136">
      <c r="A136" s="5" t="s">
        <v>13</v>
      </c>
      <c r="B136" s="3">
        <f t="shared" si="1"/>
        <v>134</v>
      </c>
      <c r="C136" s="15"/>
      <c r="D136" s="3"/>
      <c r="E136" s="8"/>
      <c r="F136" s="15"/>
      <c r="G136" s="5"/>
      <c r="H136" s="5"/>
      <c r="I136" s="5"/>
      <c r="J136" s="5"/>
      <c r="K136" s="5"/>
      <c r="L136" s="16"/>
      <c r="M136" s="3"/>
      <c r="N136" s="4"/>
      <c r="O136" s="4"/>
      <c r="P136" s="4"/>
      <c r="Q136" s="4"/>
      <c r="R136" s="4"/>
      <c r="S136" s="4"/>
      <c r="T136" s="4"/>
      <c r="U136" s="4"/>
      <c r="V136" s="4"/>
      <c r="W136" s="4"/>
      <c r="X136" s="4"/>
      <c r="Y136" s="4"/>
      <c r="Z136" s="4"/>
      <c r="AA136" s="4"/>
      <c r="AB136" s="4"/>
      <c r="AC136" s="4"/>
    </row>
    <row r="137">
      <c r="A137" s="5" t="s">
        <v>13</v>
      </c>
      <c r="B137" s="3">
        <f t="shared" si="1"/>
        <v>135</v>
      </c>
      <c r="C137" s="15"/>
      <c r="D137" s="3"/>
      <c r="E137" s="8"/>
      <c r="F137" s="15"/>
      <c r="G137" s="5"/>
      <c r="H137" s="5"/>
      <c r="I137" s="5"/>
      <c r="J137" s="5"/>
      <c r="K137" s="5"/>
      <c r="L137" s="5"/>
      <c r="M137" s="3"/>
      <c r="N137" s="4"/>
      <c r="O137" s="4"/>
      <c r="P137" s="4"/>
      <c r="Q137" s="4"/>
      <c r="R137" s="4"/>
      <c r="S137" s="4"/>
      <c r="T137" s="4"/>
      <c r="U137" s="4"/>
      <c r="V137" s="4"/>
      <c r="W137" s="4"/>
      <c r="X137" s="4"/>
      <c r="Y137" s="4"/>
      <c r="Z137" s="4"/>
      <c r="AA137" s="4"/>
      <c r="AB137" s="4"/>
      <c r="AC137" s="4"/>
    </row>
    <row r="138">
      <c r="A138" s="5" t="s">
        <v>13</v>
      </c>
      <c r="B138" s="3">
        <f t="shared" si="1"/>
        <v>136</v>
      </c>
      <c r="C138" s="15"/>
      <c r="D138" s="3"/>
      <c r="E138" s="8"/>
      <c r="F138" s="15"/>
      <c r="G138" s="5"/>
      <c r="H138" s="5"/>
      <c r="I138" s="5"/>
      <c r="J138" s="5"/>
      <c r="K138" s="5"/>
      <c r="L138" s="5"/>
      <c r="M138" s="3"/>
      <c r="N138" s="4"/>
      <c r="O138" s="4"/>
      <c r="P138" s="4"/>
      <c r="Q138" s="4"/>
      <c r="R138" s="4"/>
      <c r="S138" s="4"/>
      <c r="T138" s="4"/>
      <c r="U138" s="4"/>
      <c r="V138" s="4"/>
      <c r="W138" s="4"/>
      <c r="X138" s="4"/>
      <c r="Y138" s="4"/>
      <c r="Z138" s="4"/>
      <c r="AA138" s="4"/>
      <c r="AB138" s="4"/>
      <c r="AC138" s="4"/>
    </row>
    <row r="139">
      <c r="A139" s="5" t="s">
        <v>13</v>
      </c>
      <c r="B139" s="3">
        <f t="shared" si="1"/>
        <v>137</v>
      </c>
      <c r="C139" s="15"/>
      <c r="D139" s="3"/>
      <c r="E139" s="10"/>
      <c r="F139" s="15"/>
      <c r="G139" s="5"/>
      <c r="H139" s="5"/>
      <c r="I139" s="5"/>
      <c r="J139" s="5"/>
      <c r="K139" s="5"/>
      <c r="L139" s="5"/>
      <c r="M139" s="3"/>
      <c r="N139" s="4"/>
      <c r="O139" s="4"/>
      <c r="P139" s="4"/>
      <c r="Q139" s="4"/>
      <c r="R139" s="4"/>
      <c r="S139" s="4"/>
      <c r="T139" s="4"/>
      <c r="U139" s="4"/>
      <c r="V139" s="4"/>
      <c r="W139" s="4"/>
      <c r="X139" s="4"/>
      <c r="Y139" s="4"/>
      <c r="Z139" s="4"/>
      <c r="AA139" s="4"/>
      <c r="AB139" s="4"/>
      <c r="AC139" s="4"/>
    </row>
    <row r="140">
      <c r="A140" s="5" t="s">
        <v>13</v>
      </c>
      <c r="B140" s="3">
        <f t="shared" si="1"/>
        <v>138</v>
      </c>
      <c r="C140" s="15"/>
      <c r="D140" s="3"/>
      <c r="E140" s="8"/>
      <c r="F140" s="15"/>
      <c r="G140" s="5"/>
      <c r="H140" s="5"/>
      <c r="I140" s="5"/>
      <c r="J140" s="5"/>
      <c r="K140" s="5"/>
      <c r="L140" s="5"/>
      <c r="M140" s="3"/>
      <c r="N140" s="4"/>
      <c r="O140" s="4"/>
      <c r="P140" s="4"/>
      <c r="Q140" s="4"/>
      <c r="R140" s="4"/>
      <c r="S140" s="4"/>
      <c r="T140" s="4"/>
      <c r="U140" s="4"/>
      <c r="V140" s="4"/>
      <c r="W140" s="4"/>
      <c r="X140" s="4"/>
      <c r="Y140" s="4"/>
      <c r="Z140" s="4"/>
      <c r="AA140" s="4"/>
      <c r="AB140" s="4"/>
      <c r="AC140" s="4"/>
    </row>
    <row r="141">
      <c r="A141" s="5" t="s">
        <v>13</v>
      </c>
      <c r="B141" s="3">
        <f t="shared" si="1"/>
        <v>139</v>
      </c>
      <c r="C141" s="15"/>
      <c r="D141" s="3"/>
      <c r="E141" s="8"/>
      <c r="F141" s="15"/>
      <c r="G141" s="5"/>
      <c r="H141" s="5"/>
      <c r="I141" s="5"/>
      <c r="J141" s="5"/>
      <c r="K141" s="5"/>
      <c r="L141" s="5"/>
      <c r="M141" s="3"/>
      <c r="N141" s="4"/>
      <c r="O141" s="4"/>
      <c r="P141" s="4"/>
      <c r="Q141" s="4"/>
      <c r="R141" s="4"/>
      <c r="S141" s="4"/>
      <c r="T141" s="4"/>
      <c r="U141" s="4"/>
      <c r="V141" s="4"/>
      <c r="W141" s="4"/>
      <c r="X141" s="4"/>
      <c r="Y141" s="4"/>
      <c r="Z141" s="4"/>
      <c r="AA141" s="4"/>
      <c r="AB141" s="4"/>
      <c r="AC141" s="4"/>
    </row>
    <row r="142">
      <c r="A142" s="5" t="s">
        <v>13</v>
      </c>
      <c r="B142" s="3">
        <f t="shared" si="1"/>
        <v>140</v>
      </c>
      <c r="C142" s="15"/>
      <c r="D142" s="3"/>
      <c r="E142" s="8"/>
      <c r="F142" s="15"/>
      <c r="G142" s="5"/>
      <c r="H142" s="5"/>
      <c r="I142" s="5"/>
      <c r="J142" s="5"/>
      <c r="K142" s="5"/>
      <c r="L142" s="5"/>
      <c r="M142" s="3"/>
      <c r="N142" s="4"/>
      <c r="O142" s="4"/>
      <c r="P142" s="4"/>
      <c r="Q142" s="4"/>
      <c r="R142" s="4"/>
      <c r="S142" s="4"/>
      <c r="T142" s="4"/>
      <c r="U142" s="4"/>
      <c r="V142" s="4"/>
      <c r="W142" s="4"/>
      <c r="X142" s="4"/>
      <c r="Y142" s="4"/>
      <c r="Z142" s="4"/>
      <c r="AA142" s="4"/>
      <c r="AB142" s="4"/>
      <c r="AC142" s="4"/>
    </row>
    <row r="143">
      <c r="A143" s="5" t="s">
        <v>13</v>
      </c>
      <c r="B143" s="3">
        <f t="shared" si="1"/>
        <v>141</v>
      </c>
      <c r="C143" s="15"/>
      <c r="D143" s="3"/>
      <c r="E143" s="8"/>
      <c r="F143" s="15"/>
      <c r="G143" s="5"/>
      <c r="H143" s="5"/>
      <c r="I143" s="5"/>
      <c r="J143" s="5"/>
      <c r="K143" s="5"/>
      <c r="L143" s="5"/>
      <c r="M143" s="3"/>
      <c r="N143" s="4"/>
      <c r="O143" s="4"/>
      <c r="P143" s="4"/>
      <c r="Q143" s="4"/>
      <c r="R143" s="4"/>
      <c r="S143" s="4"/>
      <c r="T143" s="4"/>
      <c r="U143" s="4"/>
      <c r="V143" s="4"/>
      <c r="W143" s="4"/>
      <c r="X143" s="4"/>
      <c r="Y143" s="4"/>
      <c r="Z143" s="4"/>
      <c r="AA143" s="4"/>
      <c r="AB143" s="4"/>
      <c r="AC143" s="4"/>
    </row>
    <row r="144">
      <c r="A144" s="5" t="s">
        <v>13</v>
      </c>
      <c r="B144" s="3">
        <f t="shared" si="1"/>
        <v>142</v>
      </c>
      <c r="C144" s="15"/>
      <c r="D144" s="3"/>
      <c r="E144" s="8"/>
      <c r="F144" s="15"/>
      <c r="G144" s="5"/>
      <c r="H144" s="5"/>
      <c r="I144" s="5"/>
      <c r="J144" s="5"/>
      <c r="K144" s="5"/>
      <c r="L144" s="5"/>
      <c r="M144" s="3"/>
      <c r="N144" s="4"/>
      <c r="O144" s="4"/>
      <c r="P144" s="4"/>
      <c r="Q144" s="4"/>
      <c r="R144" s="4"/>
      <c r="S144" s="4"/>
      <c r="T144" s="4"/>
      <c r="U144" s="4"/>
      <c r="V144" s="4"/>
      <c r="W144" s="4"/>
      <c r="X144" s="4"/>
      <c r="Y144" s="4"/>
      <c r="Z144" s="4"/>
      <c r="AA144" s="4"/>
      <c r="AB144" s="4"/>
      <c r="AC144" s="4"/>
    </row>
    <row r="145">
      <c r="A145" s="5" t="s">
        <v>13</v>
      </c>
      <c r="B145" s="3">
        <f t="shared" si="1"/>
        <v>143</v>
      </c>
      <c r="C145" s="15"/>
      <c r="D145" s="3"/>
      <c r="E145" s="8"/>
      <c r="F145" s="15"/>
      <c r="G145" s="5"/>
      <c r="H145" s="5"/>
      <c r="I145" s="5"/>
      <c r="J145" s="5"/>
      <c r="K145" s="5"/>
      <c r="L145" s="5"/>
      <c r="M145" s="3"/>
      <c r="N145" s="4"/>
      <c r="O145" s="4"/>
      <c r="P145" s="4"/>
      <c r="Q145" s="4"/>
      <c r="R145" s="4"/>
      <c r="S145" s="4"/>
      <c r="T145" s="4"/>
      <c r="U145" s="4"/>
      <c r="V145" s="4"/>
      <c r="W145" s="4"/>
      <c r="X145" s="4"/>
      <c r="Y145" s="4"/>
      <c r="Z145" s="4"/>
      <c r="AA145" s="4"/>
      <c r="AB145" s="4"/>
      <c r="AC145" s="4"/>
    </row>
    <row r="146">
      <c r="A146" s="5" t="s">
        <v>13</v>
      </c>
      <c r="B146" s="3">
        <f t="shared" si="1"/>
        <v>144</v>
      </c>
      <c r="C146" s="15"/>
      <c r="D146" s="3"/>
      <c r="E146" s="8"/>
      <c r="F146" s="15"/>
      <c r="G146" s="5"/>
      <c r="H146" s="5"/>
      <c r="I146" s="5"/>
      <c r="J146" s="5"/>
      <c r="K146" s="5"/>
      <c r="L146" s="5"/>
      <c r="M146" s="3"/>
      <c r="N146" s="4"/>
      <c r="O146" s="4"/>
      <c r="P146" s="4"/>
      <c r="Q146" s="4"/>
      <c r="R146" s="4"/>
      <c r="S146" s="4"/>
      <c r="T146" s="4"/>
      <c r="U146" s="4"/>
      <c r="V146" s="4"/>
      <c r="W146" s="4"/>
      <c r="X146" s="4"/>
      <c r="Y146" s="4"/>
      <c r="Z146" s="4"/>
      <c r="AA146" s="4"/>
      <c r="AB146" s="4"/>
      <c r="AC146" s="4"/>
    </row>
    <row r="147">
      <c r="A147" s="5" t="s">
        <v>13</v>
      </c>
      <c r="B147" s="3">
        <f t="shared" si="1"/>
        <v>145</v>
      </c>
      <c r="C147" s="15"/>
      <c r="D147" s="3"/>
      <c r="E147" s="8"/>
      <c r="F147" s="15"/>
      <c r="G147" s="5"/>
      <c r="H147" s="5"/>
      <c r="I147" s="5"/>
      <c r="J147" s="5"/>
      <c r="K147" s="5"/>
      <c r="L147" s="5"/>
      <c r="M147" s="3"/>
      <c r="N147" s="4"/>
      <c r="O147" s="4"/>
      <c r="P147" s="4"/>
      <c r="Q147" s="4"/>
      <c r="R147" s="4"/>
      <c r="S147" s="4"/>
      <c r="T147" s="4"/>
      <c r="U147" s="4"/>
      <c r="V147" s="4"/>
      <c r="W147" s="4"/>
      <c r="X147" s="4"/>
      <c r="Y147" s="4"/>
      <c r="Z147" s="4"/>
      <c r="AA147" s="4"/>
      <c r="AB147" s="4"/>
      <c r="AC147" s="4"/>
    </row>
    <row r="148">
      <c r="A148" s="5" t="s">
        <v>13</v>
      </c>
      <c r="B148" s="3">
        <f t="shared" si="1"/>
        <v>146</v>
      </c>
      <c r="C148" s="15"/>
      <c r="D148" s="3"/>
      <c r="E148" s="10"/>
      <c r="F148" s="15"/>
      <c r="G148" s="5"/>
      <c r="H148" s="5"/>
      <c r="I148" s="5"/>
      <c r="J148" s="5"/>
      <c r="K148" s="5"/>
      <c r="L148" s="5"/>
      <c r="M148" s="3"/>
      <c r="N148" s="4"/>
      <c r="O148" s="4"/>
      <c r="P148" s="4"/>
      <c r="Q148" s="4"/>
      <c r="R148" s="4"/>
      <c r="S148" s="4"/>
      <c r="T148" s="4"/>
      <c r="U148" s="4"/>
      <c r="V148" s="4"/>
      <c r="W148" s="4"/>
      <c r="X148" s="4"/>
      <c r="Y148" s="4"/>
      <c r="Z148" s="4"/>
      <c r="AA148" s="4"/>
      <c r="AB148" s="4"/>
      <c r="AC148" s="4"/>
    </row>
    <row r="149">
      <c r="A149" s="5" t="s">
        <v>13</v>
      </c>
      <c r="B149" s="3">
        <f t="shared" si="1"/>
        <v>147</v>
      </c>
      <c r="C149" s="15"/>
      <c r="D149" s="3"/>
      <c r="E149" s="8"/>
      <c r="F149" s="15"/>
      <c r="G149" s="5"/>
      <c r="H149" s="5"/>
      <c r="I149" s="5"/>
      <c r="J149" s="5"/>
      <c r="K149" s="5"/>
      <c r="L149" s="5"/>
      <c r="M149" s="3"/>
      <c r="N149" s="4"/>
      <c r="O149" s="4"/>
      <c r="P149" s="4"/>
      <c r="Q149" s="4"/>
      <c r="R149" s="4"/>
      <c r="S149" s="4"/>
      <c r="T149" s="4"/>
      <c r="U149" s="4"/>
      <c r="V149" s="4"/>
      <c r="W149" s="4"/>
      <c r="X149" s="4"/>
      <c r="Y149" s="4"/>
      <c r="Z149" s="4"/>
      <c r="AA149" s="4"/>
      <c r="AB149" s="4"/>
      <c r="AC149" s="4"/>
    </row>
    <row r="150">
      <c r="A150" s="5" t="s">
        <v>13</v>
      </c>
      <c r="B150" s="3">
        <f t="shared" si="1"/>
        <v>148</v>
      </c>
      <c r="C150" s="15"/>
      <c r="D150" s="3"/>
      <c r="E150" s="8"/>
      <c r="F150" s="15"/>
      <c r="G150" s="5"/>
      <c r="H150" s="5"/>
      <c r="I150" s="5"/>
      <c r="J150" s="5"/>
      <c r="K150" s="5"/>
      <c r="L150" s="5"/>
      <c r="M150" s="3"/>
      <c r="N150" s="4"/>
      <c r="O150" s="4"/>
      <c r="P150" s="4"/>
      <c r="Q150" s="4"/>
      <c r="R150" s="4"/>
      <c r="S150" s="4"/>
      <c r="T150" s="4"/>
      <c r="U150" s="4"/>
      <c r="V150" s="4"/>
      <c r="W150" s="4"/>
      <c r="X150" s="4"/>
      <c r="Y150" s="4"/>
      <c r="Z150" s="4"/>
      <c r="AA150" s="4"/>
      <c r="AB150" s="4"/>
      <c r="AC150" s="4"/>
    </row>
  </sheetData>
  <conditionalFormatting sqref="A3:M150">
    <cfRule type="expression" dxfId="0" priority="1">
      <formula>ISODD(ROW())</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5"/>
    <col customWidth="1" min="2" max="2" width="3.75"/>
    <col customWidth="1" min="3" max="3" width="8.63"/>
    <col customWidth="1" min="4" max="4" width="3.75"/>
    <col customWidth="1" min="5" max="5" width="15.88"/>
    <col customWidth="1" min="6" max="6" width="11.0"/>
    <col customWidth="1" min="7" max="7" width="10.88"/>
    <col customWidth="1" min="8" max="9" width="3.63"/>
    <col customWidth="1" min="10" max="10" width="3.88"/>
    <col customWidth="1" min="11" max="11" width="3.13"/>
    <col customWidth="1" min="12" max="12" width="46.5"/>
    <col customWidth="1" min="13" max="13" width="31.7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c r="AA1" s="2"/>
      <c r="AB1" s="2"/>
      <c r="AC1" s="2"/>
    </row>
    <row r="2">
      <c r="A2" s="3"/>
      <c r="B2" s="3"/>
      <c r="C2" s="3"/>
      <c r="D2" s="3"/>
      <c r="E2" s="3"/>
      <c r="F2" s="3"/>
      <c r="G2" s="3"/>
      <c r="H2" s="3"/>
      <c r="I2" s="3"/>
      <c r="J2" s="3"/>
      <c r="K2" s="3"/>
      <c r="L2" s="3"/>
      <c r="M2" s="3"/>
      <c r="N2" s="4"/>
      <c r="O2" s="4"/>
      <c r="P2" s="4"/>
      <c r="Q2" s="4"/>
      <c r="R2" s="4"/>
      <c r="S2" s="4"/>
      <c r="T2" s="4"/>
      <c r="U2" s="4"/>
      <c r="V2" s="4"/>
      <c r="W2" s="4"/>
      <c r="X2" s="4"/>
      <c r="Y2" s="4"/>
      <c r="Z2" s="4"/>
      <c r="AA2" s="4"/>
      <c r="AB2" s="4"/>
      <c r="AC2" s="4"/>
    </row>
    <row r="3">
      <c r="A3" s="5" t="s">
        <v>311</v>
      </c>
      <c r="B3" s="3">
        <f t="shared" ref="B3:B150" si="1">IF(A3="","",IF(A2=A3,B2+1,1))</f>
        <v>1</v>
      </c>
      <c r="C3" s="15" t="s">
        <v>312</v>
      </c>
      <c r="D3" s="3">
        <f t="shared" ref="D3:D99" si="2">IF(C3="","",IF(C3=C2,D2+1,1))</f>
        <v>1</v>
      </c>
      <c r="E3" s="10" t="s">
        <v>313</v>
      </c>
      <c r="F3" s="15" t="s">
        <v>312</v>
      </c>
      <c r="G3" s="5"/>
      <c r="H3" s="5"/>
      <c r="I3" s="5"/>
      <c r="J3" s="5"/>
      <c r="K3" s="5"/>
      <c r="L3" s="10" t="s">
        <v>314</v>
      </c>
      <c r="M3" s="5"/>
      <c r="N3" s="4"/>
      <c r="O3" s="4"/>
      <c r="P3" s="4"/>
      <c r="Q3" s="4"/>
      <c r="R3" s="4"/>
      <c r="S3" s="4"/>
      <c r="T3" s="4"/>
      <c r="U3" s="4"/>
      <c r="V3" s="4"/>
      <c r="W3" s="4"/>
      <c r="X3" s="4"/>
      <c r="Y3" s="4"/>
      <c r="Z3" s="4"/>
      <c r="AA3" s="4"/>
      <c r="AB3" s="4"/>
      <c r="AC3" s="4"/>
    </row>
    <row r="4">
      <c r="A4" s="5" t="s">
        <v>311</v>
      </c>
      <c r="B4" s="3">
        <f t="shared" si="1"/>
        <v>2</v>
      </c>
      <c r="C4" s="15" t="s">
        <v>312</v>
      </c>
      <c r="D4" s="3">
        <f t="shared" si="2"/>
        <v>2</v>
      </c>
      <c r="E4" s="8" t="s">
        <v>315</v>
      </c>
      <c r="F4" s="15" t="s">
        <v>312</v>
      </c>
      <c r="G4" s="5"/>
      <c r="H4" s="5"/>
      <c r="I4" s="5"/>
      <c r="J4" s="5"/>
      <c r="K4" s="5"/>
      <c r="L4" s="8" t="s">
        <v>316</v>
      </c>
      <c r="M4" s="3"/>
      <c r="N4" s="4"/>
      <c r="O4" s="4"/>
      <c r="P4" s="4"/>
      <c r="Q4" s="4"/>
      <c r="R4" s="4"/>
      <c r="S4" s="4"/>
      <c r="T4" s="4"/>
      <c r="U4" s="4"/>
      <c r="V4" s="4"/>
      <c r="W4" s="4"/>
      <c r="X4" s="4"/>
      <c r="Y4" s="4"/>
      <c r="Z4" s="4"/>
      <c r="AA4" s="4"/>
      <c r="AB4" s="4"/>
      <c r="AC4" s="4"/>
    </row>
    <row r="5">
      <c r="A5" s="5" t="s">
        <v>311</v>
      </c>
      <c r="B5" s="3">
        <f t="shared" si="1"/>
        <v>3</v>
      </c>
      <c r="C5" s="15" t="s">
        <v>312</v>
      </c>
      <c r="D5" s="3">
        <f t="shared" si="2"/>
        <v>3</v>
      </c>
      <c r="E5" s="8" t="s">
        <v>317</v>
      </c>
      <c r="F5" s="15" t="s">
        <v>312</v>
      </c>
      <c r="G5" s="5"/>
      <c r="H5" s="5"/>
      <c r="I5" s="5"/>
      <c r="J5" s="5"/>
      <c r="K5" s="5"/>
      <c r="L5" s="17" t="s">
        <v>318</v>
      </c>
      <c r="M5" s="3"/>
      <c r="N5" s="4"/>
      <c r="O5" s="4"/>
      <c r="P5" s="4"/>
      <c r="Q5" s="4"/>
      <c r="R5" s="4"/>
      <c r="S5" s="4"/>
      <c r="T5" s="4"/>
      <c r="U5" s="4"/>
      <c r="V5" s="4"/>
      <c r="W5" s="4"/>
      <c r="X5" s="4"/>
      <c r="Y5" s="4"/>
      <c r="Z5" s="4"/>
      <c r="AA5" s="4"/>
      <c r="AB5" s="4"/>
      <c r="AC5" s="4"/>
    </row>
    <row r="6">
      <c r="A6" s="5" t="s">
        <v>311</v>
      </c>
      <c r="B6" s="3">
        <f t="shared" si="1"/>
        <v>4</v>
      </c>
      <c r="C6" s="15" t="s">
        <v>312</v>
      </c>
      <c r="D6" s="3">
        <f t="shared" si="2"/>
        <v>4</v>
      </c>
      <c r="E6" s="8" t="s">
        <v>319</v>
      </c>
      <c r="F6" s="15" t="s">
        <v>312</v>
      </c>
      <c r="G6" s="5"/>
      <c r="H6" s="5"/>
      <c r="I6" s="5"/>
      <c r="J6" s="5"/>
      <c r="K6" s="5"/>
      <c r="L6" s="8" t="s">
        <v>320</v>
      </c>
      <c r="M6" s="3"/>
      <c r="N6" s="4"/>
      <c r="O6" s="4"/>
      <c r="P6" s="4"/>
      <c r="Q6" s="4"/>
      <c r="R6" s="4"/>
      <c r="S6" s="4"/>
      <c r="T6" s="4"/>
      <c r="U6" s="4"/>
      <c r="V6" s="4"/>
      <c r="W6" s="4"/>
      <c r="X6" s="4"/>
      <c r="Y6" s="4"/>
      <c r="Z6" s="4"/>
      <c r="AA6" s="4"/>
      <c r="AB6" s="4"/>
      <c r="AC6" s="4"/>
    </row>
    <row r="7">
      <c r="A7" s="5" t="s">
        <v>311</v>
      </c>
      <c r="B7" s="3">
        <f t="shared" si="1"/>
        <v>5</v>
      </c>
      <c r="C7" s="15" t="s">
        <v>312</v>
      </c>
      <c r="D7" s="3">
        <f t="shared" si="2"/>
        <v>5</v>
      </c>
      <c r="E7" s="8" t="s">
        <v>321</v>
      </c>
      <c r="F7" s="15" t="s">
        <v>312</v>
      </c>
      <c r="G7" s="5"/>
      <c r="H7" s="5"/>
      <c r="I7" s="5"/>
      <c r="J7" s="5"/>
      <c r="K7" s="5"/>
      <c r="L7" s="8" t="s">
        <v>322</v>
      </c>
      <c r="M7" s="3"/>
      <c r="N7" s="4"/>
      <c r="O7" s="4"/>
      <c r="P7" s="4"/>
      <c r="Q7" s="4"/>
      <c r="R7" s="4"/>
      <c r="S7" s="4"/>
      <c r="T7" s="4"/>
      <c r="U7" s="4"/>
      <c r="V7" s="4"/>
      <c r="W7" s="4"/>
      <c r="X7" s="4"/>
      <c r="Y7" s="4"/>
      <c r="Z7" s="4"/>
      <c r="AA7" s="4"/>
      <c r="AB7" s="4"/>
      <c r="AC7" s="4"/>
    </row>
    <row r="8">
      <c r="A8" s="5" t="s">
        <v>311</v>
      </c>
      <c r="B8" s="3">
        <f t="shared" si="1"/>
        <v>6</v>
      </c>
      <c r="C8" s="15" t="s">
        <v>323</v>
      </c>
      <c r="D8" s="3">
        <f t="shared" si="2"/>
        <v>1</v>
      </c>
      <c r="E8" s="8" t="s">
        <v>324</v>
      </c>
      <c r="F8" s="15" t="s">
        <v>323</v>
      </c>
      <c r="G8" s="5"/>
      <c r="H8" s="5"/>
      <c r="I8" s="5"/>
      <c r="J8" s="5"/>
      <c r="K8" s="5"/>
      <c r="L8" s="8" t="s">
        <v>325</v>
      </c>
      <c r="M8" s="3"/>
      <c r="N8" s="4"/>
      <c r="O8" s="4"/>
      <c r="P8" s="4"/>
      <c r="Q8" s="4"/>
      <c r="R8" s="4"/>
      <c r="S8" s="4"/>
      <c r="T8" s="4"/>
      <c r="U8" s="4"/>
      <c r="V8" s="4"/>
      <c r="W8" s="4"/>
      <c r="X8" s="4"/>
      <c r="Y8" s="4"/>
      <c r="Z8" s="4"/>
      <c r="AA8" s="4"/>
      <c r="AB8" s="4"/>
      <c r="AC8" s="4"/>
    </row>
    <row r="9">
      <c r="A9" s="5" t="s">
        <v>311</v>
      </c>
      <c r="B9" s="3">
        <f t="shared" si="1"/>
        <v>7</v>
      </c>
      <c r="C9" s="15" t="s">
        <v>312</v>
      </c>
      <c r="D9" s="3">
        <f t="shared" si="2"/>
        <v>1</v>
      </c>
      <c r="E9" s="8" t="s">
        <v>326</v>
      </c>
      <c r="F9" s="15" t="s">
        <v>327</v>
      </c>
      <c r="G9" s="5"/>
      <c r="H9" s="5"/>
      <c r="I9" s="5"/>
      <c r="J9" s="5"/>
      <c r="K9" s="5"/>
      <c r="L9" s="8" t="s">
        <v>328</v>
      </c>
      <c r="M9" s="18"/>
      <c r="N9" s="4"/>
      <c r="O9" s="4"/>
      <c r="P9" s="4"/>
      <c r="Q9" s="4"/>
      <c r="R9" s="4"/>
      <c r="S9" s="4"/>
      <c r="T9" s="4"/>
      <c r="U9" s="4"/>
      <c r="V9" s="4"/>
      <c r="W9" s="4"/>
      <c r="X9" s="4"/>
      <c r="Y9" s="4"/>
      <c r="Z9" s="4"/>
      <c r="AA9" s="4"/>
      <c r="AB9" s="4"/>
      <c r="AC9" s="4"/>
    </row>
    <row r="10">
      <c r="A10" s="5" t="s">
        <v>311</v>
      </c>
      <c r="B10" s="3">
        <f t="shared" si="1"/>
        <v>8</v>
      </c>
      <c r="C10" s="15" t="s">
        <v>323</v>
      </c>
      <c r="D10" s="3">
        <f t="shared" si="2"/>
        <v>1</v>
      </c>
      <c r="E10" s="10" t="s">
        <v>329</v>
      </c>
      <c r="F10" s="15" t="s">
        <v>330</v>
      </c>
      <c r="G10" s="5"/>
      <c r="H10" s="5"/>
      <c r="I10" s="5"/>
      <c r="J10" s="5"/>
      <c r="K10" s="5"/>
      <c r="L10" s="8" t="s">
        <v>331</v>
      </c>
      <c r="M10" s="3"/>
      <c r="N10" s="4"/>
      <c r="O10" s="4"/>
      <c r="P10" s="4"/>
      <c r="Q10" s="4"/>
      <c r="R10" s="4"/>
      <c r="S10" s="4"/>
      <c r="T10" s="4"/>
      <c r="U10" s="4"/>
      <c r="V10" s="4"/>
      <c r="W10" s="4"/>
      <c r="X10" s="4"/>
      <c r="Y10" s="4"/>
      <c r="Z10" s="4"/>
      <c r="AA10" s="4"/>
      <c r="AB10" s="4"/>
      <c r="AC10" s="4"/>
    </row>
    <row r="11">
      <c r="A11" s="5" t="s">
        <v>311</v>
      </c>
      <c r="B11" s="3">
        <f t="shared" si="1"/>
        <v>9</v>
      </c>
      <c r="C11" s="15" t="s">
        <v>312</v>
      </c>
      <c r="D11" s="3">
        <f t="shared" si="2"/>
        <v>1</v>
      </c>
      <c r="E11" s="8" t="s">
        <v>332</v>
      </c>
      <c r="F11" s="15" t="s">
        <v>333</v>
      </c>
      <c r="G11" s="5"/>
      <c r="H11" s="5"/>
      <c r="I11" s="5"/>
      <c r="J11" s="5"/>
      <c r="K11" s="5"/>
      <c r="L11" s="8" t="s">
        <v>334</v>
      </c>
      <c r="M11" s="9"/>
      <c r="N11" s="4"/>
      <c r="O11" s="4"/>
      <c r="P11" s="4"/>
      <c r="Q11" s="4"/>
      <c r="R11" s="4"/>
      <c r="S11" s="4"/>
      <c r="T11" s="4"/>
      <c r="U11" s="4"/>
      <c r="V11" s="4"/>
      <c r="W11" s="4"/>
      <c r="X11" s="4"/>
      <c r="Y11" s="4"/>
      <c r="Z11" s="4"/>
      <c r="AA11" s="4"/>
      <c r="AB11" s="4"/>
      <c r="AC11" s="4"/>
    </row>
    <row r="12">
      <c r="A12" s="5" t="s">
        <v>311</v>
      </c>
      <c r="B12" s="3">
        <f t="shared" si="1"/>
        <v>10</v>
      </c>
      <c r="C12" s="15" t="s">
        <v>335</v>
      </c>
      <c r="D12" s="3">
        <f t="shared" si="2"/>
        <v>1</v>
      </c>
      <c r="E12" s="8" t="s">
        <v>336</v>
      </c>
      <c r="F12" s="15" t="s">
        <v>337</v>
      </c>
      <c r="G12" s="5"/>
      <c r="H12" s="5"/>
      <c r="I12" s="5"/>
      <c r="J12" s="5"/>
      <c r="K12" s="5"/>
      <c r="L12" s="10" t="s">
        <v>338</v>
      </c>
      <c r="M12" s="3"/>
      <c r="N12" s="4"/>
      <c r="O12" s="4"/>
      <c r="P12" s="4"/>
      <c r="Q12" s="4"/>
      <c r="R12" s="4"/>
      <c r="S12" s="4"/>
      <c r="T12" s="4"/>
      <c r="U12" s="4"/>
      <c r="V12" s="4"/>
      <c r="W12" s="4"/>
      <c r="X12" s="4"/>
      <c r="Y12" s="4"/>
      <c r="Z12" s="4"/>
      <c r="AA12" s="4"/>
      <c r="AB12" s="4"/>
      <c r="AC12" s="4"/>
    </row>
    <row r="13">
      <c r="A13" s="5" t="s">
        <v>311</v>
      </c>
      <c r="B13" s="3">
        <f t="shared" si="1"/>
        <v>11</v>
      </c>
      <c r="C13" s="15" t="s">
        <v>323</v>
      </c>
      <c r="D13" s="3">
        <f t="shared" si="2"/>
        <v>1</v>
      </c>
      <c r="E13" s="8" t="s">
        <v>339</v>
      </c>
      <c r="F13" s="15" t="s">
        <v>340</v>
      </c>
      <c r="G13" s="5"/>
      <c r="H13" s="5"/>
      <c r="I13" s="5"/>
      <c r="J13" s="5"/>
      <c r="K13" s="5"/>
      <c r="L13" s="5" t="s">
        <v>341</v>
      </c>
      <c r="M13" s="5"/>
      <c r="N13" s="4"/>
      <c r="O13" s="4"/>
      <c r="P13" s="4"/>
      <c r="Q13" s="4"/>
      <c r="R13" s="4"/>
      <c r="S13" s="4"/>
      <c r="T13" s="4"/>
      <c r="U13" s="4"/>
      <c r="V13" s="4"/>
      <c r="W13" s="4"/>
      <c r="X13" s="4"/>
      <c r="Y13" s="4"/>
      <c r="Z13" s="4"/>
      <c r="AA13" s="4"/>
      <c r="AB13" s="4"/>
      <c r="AC13" s="4"/>
    </row>
    <row r="14">
      <c r="A14" s="5" t="s">
        <v>311</v>
      </c>
      <c r="B14" s="3">
        <f t="shared" si="1"/>
        <v>12</v>
      </c>
      <c r="C14" s="15" t="s">
        <v>323</v>
      </c>
      <c r="D14" s="3">
        <f t="shared" si="2"/>
        <v>2</v>
      </c>
      <c r="E14" s="10" t="s">
        <v>342</v>
      </c>
      <c r="F14" s="15" t="s">
        <v>343</v>
      </c>
      <c r="G14" s="5"/>
      <c r="H14" s="5"/>
      <c r="I14" s="5"/>
      <c r="J14" s="5"/>
      <c r="K14" s="5"/>
      <c r="L14" s="8" t="s">
        <v>344</v>
      </c>
      <c r="M14" s="3"/>
      <c r="N14" s="4"/>
      <c r="O14" s="4"/>
      <c r="P14" s="4"/>
      <c r="Q14" s="4"/>
      <c r="R14" s="4"/>
      <c r="S14" s="4"/>
      <c r="T14" s="4"/>
      <c r="U14" s="4"/>
      <c r="V14" s="4"/>
      <c r="W14" s="4"/>
      <c r="X14" s="4"/>
      <c r="Y14" s="4"/>
      <c r="Z14" s="4"/>
      <c r="AA14" s="4"/>
      <c r="AB14" s="4"/>
      <c r="AC14" s="4"/>
    </row>
    <row r="15">
      <c r="A15" s="5" t="s">
        <v>311</v>
      </c>
      <c r="B15" s="3">
        <f t="shared" si="1"/>
        <v>13</v>
      </c>
      <c r="C15" s="15" t="s">
        <v>323</v>
      </c>
      <c r="D15" s="3">
        <f t="shared" si="2"/>
        <v>3</v>
      </c>
      <c r="E15" s="8" t="s">
        <v>345</v>
      </c>
      <c r="F15" s="15" t="s">
        <v>346</v>
      </c>
      <c r="G15" s="5"/>
      <c r="H15" s="5"/>
      <c r="I15" s="5"/>
      <c r="J15" s="5"/>
      <c r="K15" s="5"/>
      <c r="L15" s="5" t="s">
        <v>347</v>
      </c>
      <c r="M15" s="5"/>
      <c r="N15" s="4"/>
      <c r="O15" s="4"/>
      <c r="P15" s="4"/>
      <c r="Q15" s="4"/>
      <c r="R15" s="4"/>
      <c r="S15" s="4"/>
      <c r="T15" s="4"/>
      <c r="U15" s="4"/>
      <c r="V15" s="4"/>
      <c r="W15" s="4"/>
      <c r="X15" s="4"/>
      <c r="Y15" s="4"/>
      <c r="Z15" s="4"/>
      <c r="AA15" s="4"/>
      <c r="AB15" s="4"/>
      <c r="AC15" s="4"/>
    </row>
    <row r="16">
      <c r="A16" s="5" t="s">
        <v>311</v>
      </c>
      <c r="B16" s="3">
        <f t="shared" si="1"/>
        <v>14</v>
      </c>
      <c r="C16" s="15" t="s">
        <v>323</v>
      </c>
      <c r="D16" s="3">
        <f t="shared" si="2"/>
        <v>4</v>
      </c>
      <c r="E16" s="8" t="s">
        <v>348</v>
      </c>
      <c r="F16" s="15" t="s">
        <v>349</v>
      </c>
      <c r="G16" s="5"/>
      <c r="H16" s="5"/>
      <c r="I16" s="5"/>
      <c r="J16" s="5"/>
      <c r="K16" s="5"/>
      <c r="L16" s="5" t="s">
        <v>350</v>
      </c>
      <c r="M16" s="3"/>
      <c r="N16" s="4"/>
      <c r="O16" s="4"/>
      <c r="P16" s="4"/>
      <c r="Q16" s="4"/>
      <c r="R16" s="4"/>
      <c r="S16" s="4"/>
      <c r="T16" s="4"/>
      <c r="U16" s="4"/>
      <c r="V16" s="4"/>
      <c r="W16" s="4"/>
      <c r="X16" s="4"/>
      <c r="Y16" s="4"/>
      <c r="Z16" s="4"/>
      <c r="AA16" s="4"/>
      <c r="AB16" s="4"/>
      <c r="AC16" s="4"/>
    </row>
    <row r="17">
      <c r="A17" s="5" t="s">
        <v>311</v>
      </c>
      <c r="B17" s="3">
        <f t="shared" si="1"/>
        <v>15</v>
      </c>
      <c r="C17" s="15" t="s">
        <v>323</v>
      </c>
      <c r="D17" s="3">
        <f t="shared" si="2"/>
        <v>5</v>
      </c>
      <c r="E17" s="8" t="s">
        <v>351</v>
      </c>
      <c r="F17" s="15" t="s">
        <v>352</v>
      </c>
      <c r="G17" s="5"/>
      <c r="H17" s="5"/>
      <c r="I17" s="5"/>
      <c r="J17" s="5"/>
      <c r="K17" s="5"/>
      <c r="L17" s="5" t="s">
        <v>353</v>
      </c>
      <c r="M17" s="3"/>
      <c r="N17" s="4"/>
      <c r="O17" s="4"/>
      <c r="P17" s="4"/>
      <c r="Q17" s="4"/>
      <c r="R17" s="4"/>
      <c r="S17" s="4"/>
      <c r="T17" s="4"/>
      <c r="U17" s="4"/>
      <c r="V17" s="4"/>
      <c r="W17" s="4"/>
      <c r="X17" s="4"/>
      <c r="Y17" s="4"/>
      <c r="Z17" s="4"/>
      <c r="AA17" s="4"/>
      <c r="AB17" s="4"/>
      <c r="AC17" s="4"/>
    </row>
    <row r="18">
      <c r="A18" s="5" t="s">
        <v>311</v>
      </c>
      <c r="B18" s="3">
        <f t="shared" si="1"/>
        <v>16</v>
      </c>
      <c r="C18" s="15" t="s">
        <v>323</v>
      </c>
      <c r="D18" s="3">
        <f t="shared" si="2"/>
        <v>6</v>
      </c>
      <c r="E18" s="8" t="s">
        <v>354</v>
      </c>
      <c r="F18" s="15" t="s">
        <v>355</v>
      </c>
      <c r="G18" s="5"/>
      <c r="H18" s="5"/>
      <c r="I18" s="5"/>
      <c r="J18" s="5"/>
      <c r="K18" s="5"/>
      <c r="L18" s="10" t="s">
        <v>356</v>
      </c>
      <c r="M18" s="5"/>
      <c r="N18" s="4"/>
      <c r="O18" s="4"/>
      <c r="P18" s="4"/>
      <c r="Q18" s="4"/>
      <c r="R18" s="4"/>
      <c r="S18" s="4"/>
      <c r="T18" s="4"/>
      <c r="U18" s="4"/>
      <c r="V18" s="4"/>
      <c r="W18" s="4"/>
      <c r="X18" s="4"/>
      <c r="Y18" s="4"/>
      <c r="Z18" s="4"/>
      <c r="AA18" s="4"/>
      <c r="AB18" s="4"/>
      <c r="AC18" s="4"/>
    </row>
    <row r="19">
      <c r="A19" s="5" t="s">
        <v>311</v>
      </c>
      <c r="B19" s="3">
        <f t="shared" si="1"/>
        <v>17</v>
      </c>
      <c r="C19" s="15" t="s">
        <v>323</v>
      </c>
      <c r="D19" s="3">
        <f t="shared" si="2"/>
        <v>7</v>
      </c>
      <c r="E19" s="8" t="s">
        <v>357</v>
      </c>
      <c r="F19" s="8" t="s">
        <v>358</v>
      </c>
      <c r="G19" s="5"/>
      <c r="H19" s="5"/>
      <c r="I19" s="5"/>
      <c r="J19" s="5"/>
      <c r="K19" s="5"/>
      <c r="L19" s="10" t="s">
        <v>359</v>
      </c>
      <c r="M19" s="5"/>
      <c r="N19" s="4"/>
      <c r="O19" s="4"/>
      <c r="P19" s="4"/>
      <c r="Q19" s="4"/>
      <c r="R19" s="4"/>
      <c r="S19" s="4"/>
      <c r="T19" s="4"/>
      <c r="U19" s="4"/>
      <c r="V19" s="4"/>
      <c r="W19" s="4"/>
      <c r="X19" s="4"/>
      <c r="Y19" s="4"/>
      <c r="Z19" s="4"/>
      <c r="AA19" s="4"/>
      <c r="AB19" s="4"/>
      <c r="AC19" s="4"/>
    </row>
    <row r="20">
      <c r="A20" s="5" t="s">
        <v>311</v>
      </c>
      <c r="B20" s="3">
        <f t="shared" si="1"/>
        <v>18</v>
      </c>
      <c r="C20" s="15" t="s">
        <v>323</v>
      </c>
      <c r="D20" s="3">
        <f t="shared" si="2"/>
        <v>8</v>
      </c>
      <c r="E20" s="8" t="s">
        <v>360</v>
      </c>
      <c r="F20" s="15" t="s">
        <v>361</v>
      </c>
      <c r="G20" s="5"/>
      <c r="H20" s="5"/>
      <c r="I20" s="5"/>
      <c r="J20" s="5"/>
      <c r="K20" s="5"/>
      <c r="L20" s="5" t="s">
        <v>362</v>
      </c>
      <c r="M20" s="5"/>
      <c r="N20" s="4"/>
      <c r="O20" s="4"/>
      <c r="P20" s="4"/>
      <c r="Q20" s="4"/>
      <c r="R20" s="4"/>
      <c r="S20" s="4"/>
      <c r="T20" s="4"/>
      <c r="U20" s="4"/>
      <c r="V20" s="4"/>
      <c r="W20" s="4"/>
      <c r="X20" s="4"/>
      <c r="Y20" s="4"/>
      <c r="Z20" s="4"/>
      <c r="AA20" s="4"/>
      <c r="AB20" s="4"/>
      <c r="AC20" s="4"/>
    </row>
    <row r="21">
      <c r="A21" s="5" t="s">
        <v>311</v>
      </c>
      <c r="B21" s="3">
        <f t="shared" si="1"/>
        <v>19</v>
      </c>
      <c r="C21" s="15" t="s">
        <v>323</v>
      </c>
      <c r="D21" s="3">
        <f t="shared" si="2"/>
        <v>9</v>
      </c>
      <c r="E21" s="8" t="s">
        <v>363</v>
      </c>
      <c r="F21" s="15" t="s">
        <v>364</v>
      </c>
      <c r="G21" s="5"/>
      <c r="H21" s="5"/>
      <c r="I21" s="5"/>
      <c r="J21" s="5"/>
      <c r="K21" s="5"/>
      <c r="L21" s="16" t="s">
        <v>365</v>
      </c>
      <c r="M21" s="5"/>
      <c r="N21" s="4"/>
      <c r="O21" s="4"/>
      <c r="P21" s="4"/>
      <c r="Q21" s="4"/>
      <c r="R21" s="4"/>
      <c r="S21" s="4"/>
      <c r="T21" s="4"/>
      <c r="U21" s="4"/>
      <c r="V21" s="4"/>
      <c r="W21" s="4"/>
      <c r="X21" s="4"/>
      <c r="Y21" s="4"/>
      <c r="Z21" s="4"/>
      <c r="AA21" s="4"/>
      <c r="AB21" s="4"/>
      <c r="AC21" s="4"/>
    </row>
    <row r="22">
      <c r="A22" s="5" t="s">
        <v>311</v>
      </c>
      <c r="B22" s="3">
        <f t="shared" si="1"/>
        <v>20</v>
      </c>
      <c r="C22" s="15" t="s">
        <v>366</v>
      </c>
      <c r="D22" s="3">
        <f t="shared" si="2"/>
        <v>1</v>
      </c>
      <c r="E22" s="8" t="s">
        <v>367</v>
      </c>
      <c r="F22" s="15" t="s">
        <v>366</v>
      </c>
      <c r="G22" s="5" t="s">
        <v>368</v>
      </c>
      <c r="H22" s="5"/>
      <c r="I22" s="5"/>
      <c r="J22" s="5"/>
      <c r="K22" s="5"/>
      <c r="L22" s="12" t="s">
        <v>369</v>
      </c>
      <c r="M22" s="5"/>
      <c r="N22" s="4"/>
      <c r="O22" s="4"/>
      <c r="P22" s="4"/>
      <c r="Q22" s="4"/>
      <c r="R22" s="4"/>
      <c r="S22" s="4"/>
      <c r="T22" s="4"/>
      <c r="U22" s="4"/>
      <c r="V22" s="4"/>
      <c r="W22" s="4"/>
      <c r="X22" s="4"/>
      <c r="Y22" s="4"/>
      <c r="Z22" s="4"/>
      <c r="AA22" s="4"/>
      <c r="AB22" s="4"/>
      <c r="AC22" s="4"/>
    </row>
    <row r="23">
      <c r="A23" s="5" t="s">
        <v>311</v>
      </c>
      <c r="B23" s="3">
        <f t="shared" si="1"/>
        <v>21</v>
      </c>
      <c r="C23" s="15" t="s">
        <v>366</v>
      </c>
      <c r="D23" s="3">
        <f t="shared" si="2"/>
        <v>2</v>
      </c>
      <c r="E23" s="8" t="s">
        <v>370</v>
      </c>
      <c r="F23" s="15" t="s">
        <v>366</v>
      </c>
      <c r="G23" s="5" t="s">
        <v>368</v>
      </c>
      <c r="H23" s="5"/>
      <c r="I23" s="5"/>
      <c r="J23" s="5"/>
      <c r="K23" s="5"/>
      <c r="L23" s="5" t="s">
        <v>371</v>
      </c>
      <c r="M23" s="5"/>
      <c r="N23" s="4"/>
      <c r="O23" s="4"/>
      <c r="P23" s="4"/>
      <c r="Q23" s="4"/>
      <c r="R23" s="4"/>
      <c r="S23" s="4"/>
      <c r="T23" s="4"/>
      <c r="U23" s="4"/>
      <c r="V23" s="4"/>
      <c r="W23" s="4"/>
      <c r="X23" s="4"/>
      <c r="Y23" s="4"/>
      <c r="Z23" s="4"/>
      <c r="AA23" s="4"/>
      <c r="AB23" s="4"/>
      <c r="AC23" s="4"/>
    </row>
    <row r="24">
      <c r="A24" s="5" t="s">
        <v>311</v>
      </c>
      <c r="B24" s="3">
        <f t="shared" si="1"/>
        <v>22</v>
      </c>
      <c r="C24" s="15" t="s">
        <v>366</v>
      </c>
      <c r="D24" s="3">
        <f t="shared" si="2"/>
        <v>3</v>
      </c>
      <c r="E24" s="8" t="s">
        <v>372</v>
      </c>
      <c r="F24" s="15" t="s">
        <v>366</v>
      </c>
      <c r="G24" s="5" t="s">
        <v>368</v>
      </c>
      <c r="H24" s="5"/>
      <c r="I24" s="5"/>
      <c r="J24" s="5"/>
      <c r="K24" s="5"/>
      <c r="L24" s="5" t="s">
        <v>373</v>
      </c>
      <c r="M24" s="5"/>
      <c r="N24" s="4"/>
      <c r="O24" s="4"/>
      <c r="P24" s="4"/>
      <c r="Q24" s="4"/>
      <c r="R24" s="4"/>
      <c r="S24" s="4"/>
      <c r="T24" s="4"/>
      <c r="U24" s="4"/>
      <c r="V24" s="4"/>
      <c r="W24" s="4"/>
      <c r="X24" s="4"/>
      <c r="Y24" s="4"/>
      <c r="Z24" s="4"/>
      <c r="AA24" s="4"/>
      <c r="AB24" s="4"/>
      <c r="AC24" s="4"/>
    </row>
    <row r="25">
      <c r="A25" s="5" t="s">
        <v>311</v>
      </c>
      <c r="B25" s="3">
        <f t="shared" si="1"/>
        <v>23</v>
      </c>
      <c r="C25" s="15" t="s">
        <v>366</v>
      </c>
      <c r="D25" s="3">
        <f t="shared" si="2"/>
        <v>4</v>
      </c>
      <c r="E25" s="8" t="s">
        <v>374</v>
      </c>
      <c r="F25" s="15" t="s">
        <v>366</v>
      </c>
      <c r="G25" s="5" t="s">
        <v>194</v>
      </c>
      <c r="H25" s="5"/>
      <c r="I25" s="5"/>
      <c r="J25" s="5"/>
      <c r="K25" s="5"/>
      <c r="L25" s="5" t="s">
        <v>375</v>
      </c>
      <c r="M25" s="5"/>
      <c r="N25" s="4"/>
      <c r="O25" s="4"/>
      <c r="P25" s="4"/>
      <c r="Q25" s="4"/>
      <c r="R25" s="4"/>
      <c r="S25" s="4"/>
      <c r="T25" s="4"/>
      <c r="U25" s="4"/>
      <c r="V25" s="4"/>
      <c r="W25" s="4"/>
      <c r="X25" s="4"/>
      <c r="Y25" s="4"/>
      <c r="Z25" s="4"/>
      <c r="AA25" s="4"/>
      <c r="AB25" s="4"/>
      <c r="AC25" s="4"/>
    </row>
    <row r="26">
      <c r="A26" s="5" t="s">
        <v>311</v>
      </c>
      <c r="B26" s="3">
        <f t="shared" si="1"/>
        <v>24</v>
      </c>
      <c r="C26" s="15" t="s">
        <v>366</v>
      </c>
      <c r="D26" s="3">
        <f t="shared" si="2"/>
        <v>5</v>
      </c>
      <c r="E26" s="8" t="s">
        <v>376</v>
      </c>
      <c r="F26" s="15" t="s">
        <v>366</v>
      </c>
      <c r="G26" s="5"/>
      <c r="H26" s="5"/>
      <c r="I26" s="5"/>
      <c r="J26" s="5"/>
      <c r="K26" s="5"/>
      <c r="L26" s="5" t="s">
        <v>377</v>
      </c>
      <c r="M26" s="3"/>
      <c r="N26" s="4"/>
      <c r="O26" s="4"/>
      <c r="P26" s="4"/>
      <c r="Q26" s="4"/>
      <c r="R26" s="4"/>
      <c r="S26" s="4"/>
      <c r="T26" s="4"/>
      <c r="U26" s="4"/>
      <c r="V26" s="4"/>
      <c r="W26" s="4"/>
      <c r="X26" s="4"/>
      <c r="Y26" s="4"/>
      <c r="Z26" s="4"/>
      <c r="AA26" s="4"/>
      <c r="AB26" s="4"/>
      <c r="AC26" s="4"/>
    </row>
    <row r="27">
      <c r="A27" s="5" t="s">
        <v>311</v>
      </c>
      <c r="B27" s="3">
        <f t="shared" si="1"/>
        <v>25</v>
      </c>
      <c r="C27" s="15" t="s">
        <v>366</v>
      </c>
      <c r="D27" s="3">
        <f t="shared" si="2"/>
        <v>6</v>
      </c>
      <c r="E27" s="5" t="s">
        <v>378</v>
      </c>
      <c r="F27" s="15" t="s">
        <v>366</v>
      </c>
      <c r="G27" s="5" t="s">
        <v>368</v>
      </c>
      <c r="H27" s="5"/>
      <c r="I27" s="5"/>
      <c r="J27" s="5"/>
      <c r="K27" s="5"/>
      <c r="L27" s="5" t="s">
        <v>379</v>
      </c>
      <c r="M27" s="3"/>
      <c r="N27" s="4"/>
      <c r="O27" s="4"/>
      <c r="P27" s="4"/>
      <c r="Q27" s="4"/>
      <c r="R27" s="4"/>
      <c r="S27" s="4"/>
      <c r="T27" s="4"/>
      <c r="U27" s="4"/>
      <c r="V27" s="4"/>
      <c r="W27" s="4"/>
      <c r="X27" s="4"/>
      <c r="Y27" s="4"/>
      <c r="Z27" s="4"/>
      <c r="AA27" s="4"/>
      <c r="AB27" s="4"/>
      <c r="AC27" s="4"/>
    </row>
    <row r="28">
      <c r="A28" s="5" t="s">
        <v>311</v>
      </c>
      <c r="B28" s="3">
        <f t="shared" si="1"/>
        <v>26</v>
      </c>
      <c r="C28" s="15" t="s">
        <v>366</v>
      </c>
      <c r="D28" s="3">
        <f t="shared" si="2"/>
        <v>7</v>
      </c>
      <c r="E28" s="5" t="s">
        <v>380</v>
      </c>
      <c r="F28" s="15" t="s">
        <v>366</v>
      </c>
      <c r="G28" s="5" t="s">
        <v>381</v>
      </c>
      <c r="H28" s="5"/>
      <c r="I28" s="5"/>
      <c r="J28" s="5"/>
      <c r="K28" s="5"/>
      <c r="L28" s="5" t="s">
        <v>382</v>
      </c>
      <c r="M28" s="3"/>
      <c r="N28" s="4"/>
      <c r="O28" s="4"/>
      <c r="P28" s="4"/>
      <c r="Q28" s="4"/>
      <c r="R28" s="4"/>
      <c r="S28" s="4"/>
      <c r="T28" s="4"/>
      <c r="U28" s="4"/>
      <c r="V28" s="4"/>
      <c r="W28" s="4"/>
      <c r="X28" s="4"/>
      <c r="Y28" s="4"/>
      <c r="Z28" s="4"/>
      <c r="AA28" s="4"/>
      <c r="AB28" s="4"/>
      <c r="AC28" s="4"/>
    </row>
    <row r="29">
      <c r="A29" s="5" t="s">
        <v>311</v>
      </c>
      <c r="B29" s="3">
        <f t="shared" si="1"/>
        <v>27</v>
      </c>
      <c r="C29" s="15" t="s">
        <v>366</v>
      </c>
      <c r="D29" s="3">
        <f t="shared" si="2"/>
        <v>8</v>
      </c>
      <c r="E29" s="5" t="s">
        <v>383</v>
      </c>
      <c r="F29" s="15" t="s">
        <v>366</v>
      </c>
      <c r="G29" s="5" t="s">
        <v>194</v>
      </c>
      <c r="H29" s="5"/>
      <c r="I29" s="5"/>
      <c r="J29" s="5"/>
      <c r="K29" s="5"/>
      <c r="L29" s="5" t="s">
        <v>384</v>
      </c>
      <c r="M29" s="3"/>
      <c r="N29" s="4"/>
      <c r="O29" s="4"/>
      <c r="P29" s="4"/>
      <c r="Q29" s="4"/>
      <c r="R29" s="4"/>
      <c r="S29" s="4"/>
      <c r="T29" s="4"/>
      <c r="U29" s="4"/>
      <c r="V29" s="4"/>
      <c r="W29" s="4"/>
      <c r="X29" s="4"/>
      <c r="Y29" s="4"/>
      <c r="Z29" s="4"/>
      <c r="AA29" s="4"/>
      <c r="AB29" s="4"/>
      <c r="AC29" s="4"/>
    </row>
    <row r="30">
      <c r="A30" s="5" t="s">
        <v>311</v>
      </c>
      <c r="B30" s="3">
        <f t="shared" si="1"/>
        <v>28</v>
      </c>
      <c r="C30" s="15" t="s">
        <v>366</v>
      </c>
      <c r="D30" s="3">
        <f t="shared" si="2"/>
        <v>9</v>
      </c>
      <c r="E30" s="5" t="s">
        <v>385</v>
      </c>
      <c r="F30" s="15" t="s">
        <v>366</v>
      </c>
      <c r="G30" s="5"/>
      <c r="H30" s="5"/>
      <c r="I30" s="5"/>
      <c r="J30" s="5"/>
      <c r="K30" s="5"/>
      <c r="L30" s="5" t="s">
        <v>386</v>
      </c>
      <c r="M30" s="3"/>
      <c r="N30" s="4"/>
      <c r="O30" s="4"/>
      <c r="P30" s="4"/>
      <c r="Q30" s="4"/>
      <c r="R30" s="4"/>
      <c r="S30" s="4"/>
      <c r="T30" s="4"/>
      <c r="U30" s="4"/>
      <c r="V30" s="4"/>
      <c r="W30" s="4"/>
      <c r="X30" s="4"/>
      <c r="Y30" s="4"/>
      <c r="Z30" s="4"/>
      <c r="AA30" s="4"/>
      <c r="AB30" s="4"/>
      <c r="AC30" s="4"/>
    </row>
    <row r="31">
      <c r="A31" s="5" t="s">
        <v>311</v>
      </c>
      <c r="B31" s="3">
        <f t="shared" si="1"/>
        <v>29</v>
      </c>
      <c r="C31" s="15" t="s">
        <v>366</v>
      </c>
      <c r="D31" s="3">
        <f t="shared" si="2"/>
        <v>10</v>
      </c>
      <c r="E31" s="5" t="s">
        <v>387</v>
      </c>
      <c r="F31" s="5" t="s">
        <v>388</v>
      </c>
      <c r="G31" s="5"/>
      <c r="H31" s="5"/>
      <c r="I31" s="5"/>
      <c r="J31" s="5"/>
      <c r="K31" s="5"/>
      <c r="L31" s="5" t="s">
        <v>389</v>
      </c>
      <c r="M31" s="3"/>
      <c r="N31" s="4"/>
      <c r="O31" s="4"/>
      <c r="P31" s="4"/>
      <c r="Q31" s="4"/>
      <c r="R31" s="4"/>
      <c r="S31" s="4"/>
      <c r="T31" s="4"/>
      <c r="U31" s="4"/>
      <c r="V31" s="4"/>
      <c r="W31" s="4"/>
      <c r="X31" s="4"/>
      <c r="Y31" s="4"/>
      <c r="Z31" s="4"/>
      <c r="AA31" s="4"/>
      <c r="AB31" s="4"/>
      <c r="AC31" s="4"/>
    </row>
    <row r="32">
      <c r="A32" s="5" t="s">
        <v>311</v>
      </c>
      <c r="B32" s="3">
        <f t="shared" si="1"/>
        <v>30</v>
      </c>
      <c r="C32" s="15" t="s">
        <v>366</v>
      </c>
      <c r="D32" s="3">
        <f t="shared" si="2"/>
        <v>11</v>
      </c>
      <c r="E32" s="5" t="s">
        <v>390</v>
      </c>
      <c r="F32" s="5" t="s">
        <v>391</v>
      </c>
      <c r="G32" s="5"/>
      <c r="H32" s="5"/>
      <c r="I32" s="5"/>
      <c r="J32" s="5"/>
      <c r="K32" s="5"/>
      <c r="L32" s="5" t="s">
        <v>392</v>
      </c>
      <c r="M32" s="3"/>
      <c r="N32" s="4"/>
      <c r="O32" s="4"/>
      <c r="P32" s="4"/>
      <c r="Q32" s="4"/>
      <c r="R32" s="4"/>
      <c r="S32" s="4"/>
      <c r="T32" s="4"/>
      <c r="U32" s="4"/>
      <c r="V32" s="4"/>
      <c r="W32" s="4"/>
      <c r="X32" s="4"/>
      <c r="Y32" s="4"/>
      <c r="Z32" s="4"/>
      <c r="AA32" s="4"/>
      <c r="AB32" s="4"/>
      <c r="AC32" s="4"/>
    </row>
    <row r="33">
      <c r="A33" s="5" t="s">
        <v>311</v>
      </c>
      <c r="B33" s="3">
        <f t="shared" si="1"/>
        <v>31</v>
      </c>
      <c r="C33" s="15" t="s">
        <v>366</v>
      </c>
      <c r="D33" s="3">
        <f t="shared" si="2"/>
        <v>12</v>
      </c>
      <c r="E33" s="5" t="s">
        <v>393</v>
      </c>
      <c r="F33" s="5" t="s">
        <v>394</v>
      </c>
      <c r="G33" s="5"/>
      <c r="H33" s="5"/>
      <c r="I33" s="5"/>
      <c r="J33" s="5"/>
      <c r="K33" s="5"/>
      <c r="L33" s="5" t="s">
        <v>395</v>
      </c>
      <c r="M33" s="5"/>
      <c r="N33" s="4"/>
      <c r="O33" s="4"/>
      <c r="P33" s="4"/>
      <c r="Q33" s="4"/>
      <c r="R33" s="4"/>
      <c r="S33" s="4"/>
      <c r="T33" s="4"/>
      <c r="U33" s="4"/>
      <c r="V33" s="4"/>
      <c r="W33" s="4"/>
      <c r="X33" s="4"/>
      <c r="Y33" s="4"/>
      <c r="Z33" s="4"/>
      <c r="AA33" s="4"/>
      <c r="AB33" s="4"/>
      <c r="AC33" s="4"/>
    </row>
    <row r="34">
      <c r="A34" s="5" t="s">
        <v>311</v>
      </c>
      <c r="B34" s="3">
        <f t="shared" si="1"/>
        <v>32</v>
      </c>
      <c r="C34" s="15" t="s">
        <v>366</v>
      </c>
      <c r="D34" s="3">
        <f t="shared" si="2"/>
        <v>13</v>
      </c>
      <c r="E34" s="5" t="s">
        <v>396</v>
      </c>
      <c r="F34" s="5" t="s">
        <v>397</v>
      </c>
      <c r="G34" s="5"/>
      <c r="H34" s="5"/>
      <c r="I34" s="5"/>
      <c r="J34" s="5"/>
      <c r="K34" s="5"/>
      <c r="L34" s="5" t="s">
        <v>398</v>
      </c>
      <c r="M34" s="3"/>
      <c r="N34" s="4"/>
      <c r="O34" s="4"/>
      <c r="P34" s="4"/>
      <c r="Q34" s="4"/>
      <c r="R34" s="4"/>
      <c r="S34" s="4"/>
      <c r="T34" s="4"/>
      <c r="U34" s="4"/>
      <c r="V34" s="4"/>
      <c r="W34" s="4"/>
      <c r="X34" s="4"/>
      <c r="Y34" s="4"/>
      <c r="Z34" s="4"/>
      <c r="AA34" s="4"/>
      <c r="AB34" s="4"/>
      <c r="AC34" s="4"/>
    </row>
    <row r="35">
      <c r="A35" s="5" t="s">
        <v>311</v>
      </c>
      <c r="B35" s="3">
        <f t="shared" si="1"/>
        <v>33</v>
      </c>
      <c r="C35" s="15" t="s">
        <v>366</v>
      </c>
      <c r="D35" s="3">
        <f t="shared" si="2"/>
        <v>14</v>
      </c>
      <c r="E35" s="5" t="s">
        <v>399</v>
      </c>
      <c r="F35" s="5" t="s">
        <v>400</v>
      </c>
      <c r="G35" s="5"/>
      <c r="H35" s="5"/>
      <c r="I35" s="5"/>
      <c r="J35" s="5"/>
      <c r="K35" s="5"/>
      <c r="L35" s="5" t="s">
        <v>401</v>
      </c>
      <c r="M35" s="3"/>
      <c r="N35" s="4"/>
      <c r="O35" s="4"/>
      <c r="P35" s="4"/>
      <c r="Q35" s="4"/>
      <c r="R35" s="4"/>
      <c r="S35" s="4"/>
      <c r="T35" s="4"/>
      <c r="U35" s="4"/>
      <c r="V35" s="4"/>
      <c r="W35" s="4"/>
      <c r="X35" s="4"/>
      <c r="Y35" s="4"/>
      <c r="Z35" s="4"/>
      <c r="AA35" s="4"/>
      <c r="AB35" s="4"/>
      <c r="AC35" s="4"/>
    </row>
    <row r="36">
      <c r="A36" s="5" t="s">
        <v>311</v>
      </c>
      <c r="B36" s="3">
        <f t="shared" si="1"/>
        <v>34</v>
      </c>
      <c r="C36" s="15" t="s">
        <v>366</v>
      </c>
      <c r="D36" s="3">
        <f t="shared" si="2"/>
        <v>15</v>
      </c>
      <c r="E36" s="5" t="s">
        <v>402</v>
      </c>
      <c r="F36" s="5" t="s">
        <v>403</v>
      </c>
      <c r="G36" s="5"/>
      <c r="H36" s="5"/>
      <c r="I36" s="5"/>
      <c r="J36" s="5"/>
      <c r="K36" s="5"/>
      <c r="L36" s="5" t="s">
        <v>404</v>
      </c>
      <c r="M36" s="3"/>
      <c r="N36" s="4"/>
      <c r="O36" s="4"/>
      <c r="P36" s="4"/>
      <c r="Q36" s="4"/>
      <c r="R36" s="4"/>
      <c r="S36" s="4"/>
      <c r="T36" s="4"/>
      <c r="U36" s="4"/>
      <c r="V36" s="4"/>
      <c r="W36" s="4"/>
      <c r="X36" s="4"/>
      <c r="Y36" s="4"/>
      <c r="Z36" s="4"/>
      <c r="AA36" s="4"/>
      <c r="AB36" s="4"/>
      <c r="AC36" s="4"/>
    </row>
    <row r="37">
      <c r="A37" s="5" t="s">
        <v>311</v>
      </c>
      <c r="B37" s="3">
        <f t="shared" si="1"/>
        <v>35</v>
      </c>
      <c r="C37" s="15" t="s">
        <v>366</v>
      </c>
      <c r="D37" s="3">
        <f t="shared" si="2"/>
        <v>16</v>
      </c>
      <c r="E37" s="5" t="s">
        <v>405</v>
      </c>
      <c r="F37" s="5" t="s">
        <v>406</v>
      </c>
      <c r="G37" s="3"/>
      <c r="H37" s="5"/>
      <c r="I37" s="5"/>
      <c r="J37" s="5"/>
      <c r="K37" s="5"/>
      <c r="L37" s="5" t="s">
        <v>407</v>
      </c>
      <c r="M37" s="3"/>
      <c r="N37" s="4"/>
      <c r="O37" s="4"/>
      <c r="P37" s="4"/>
      <c r="Q37" s="4"/>
      <c r="R37" s="4"/>
      <c r="S37" s="4"/>
      <c r="T37" s="4"/>
      <c r="U37" s="4"/>
      <c r="V37" s="4"/>
      <c r="W37" s="4"/>
      <c r="X37" s="4"/>
      <c r="Y37" s="4"/>
      <c r="Z37" s="4"/>
      <c r="AA37" s="4"/>
      <c r="AB37" s="4"/>
      <c r="AC37" s="4"/>
    </row>
    <row r="38">
      <c r="A38" s="5" t="s">
        <v>311</v>
      </c>
      <c r="B38" s="3">
        <f t="shared" si="1"/>
        <v>36</v>
      </c>
      <c r="C38" s="15" t="s">
        <v>408</v>
      </c>
      <c r="D38" s="3">
        <f t="shared" si="2"/>
        <v>1</v>
      </c>
      <c r="E38" s="8" t="s">
        <v>409</v>
      </c>
      <c r="F38" s="15" t="s">
        <v>408</v>
      </c>
      <c r="G38" s="5"/>
      <c r="H38" s="5"/>
      <c r="I38" s="5"/>
      <c r="J38" s="5"/>
      <c r="K38" s="5"/>
      <c r="L38" s="5" t="s">
        <v>410</v>
      </c>
      <c r="M38" s="3"/>
      <c r="N38" s="4"/>
      <c r="O38" s="4"/>
      <c r="P38" s="4"/>
      <c r="Q38" s="4"/>
      <c r="R38" s="4"/>
      <c r="S38" s="4"/>
      <c r="T38" s="4"/>
      <c r="U38" s="4"/>
      <c r="V38" s="4"/>
      <c r="W38" s="4"/>
      <c r="X38" s="4"/>
      <c r="Y38" s="4"/>
      <c r="Z38" s="4"/>
      <c r="AA38" s="4"/>
      <c r="AB38" s="4"/>
      <c r="AC38" s="4"/>
    </row>
    <row r="39">
      <c r="A39" s="5" t="s">
        <v>311</v>
      </c>
      <c r="B39" s="3">
        <f t="shared" si="1"/>
        <v>37</v>
      </c>
      <c r="C39" s="15" t="s">
        <v>408</v>
      </c>
      <c r="D39" s="3">
        <f t="shared" si="2"/>
        <v>2</v>
      </c>
      <c r="E39" s="8" t="s">
        <v>411</v>
      </c>
      <c r="F39" s="15" t="s">
        <v>408</v>
      </c>
      <c r="G39" s="5" t="s">
        <v>190</v>
      </c>
      <c r="H39" s="5"/>
      <c r="I39" s="5"/>
      <c r="J39" s="5"/>
      <c r="K39" s="5"/>
      <c r="L39" s="5" t="s">
        <v>412</v>
      </c>
      <c r="M39" s="3"/>
      <c r="N39" s="4"/>
      <c r="O39" s="4"/>
      <c r="P39" s="4"/>
      <c r="Q39" s="4"/>
      <c r="R39" s="4"/>
      <c r="S39" s="4"/>
      <c r="T39" s="4"/>
      <c r="U39" s="4"/>
      <c r="V39" s="4"/>
      <c r="W39" s="4"/>
      <c r="X39" s="4"/>
      <c r="Y39" s="4"/>
      <c r="Z39" s="4"/>
      <c r="AA39" s="4"/>
      <c r="AB39" s="4"/>
      <c r="AC39" s="4"/>
    </row>
    <row r="40">
      <c r="A40" s="5" t="s">
        <v>311</v>
      </c>
      <c r="B40" s="3">
        <f t="shared" si="1"/>
        <v>38</v>
      </c>
      <c r="C40" s="15" t="s">
        <v>408</v>
      </c>
      <c r="D40" s="3">
        <f t="shared" si="2"/>
        <v>3</v>
      </c>
      <c r="E40" s="8" t="s">
        <v>413</v>
      </c>
      <c r="F40" s="15" t="s">
        <v>408</v>
      </c>
      <c r="G40" s="5"/>
      <c r="H40" s="5"/>
      <c r="I40" s="5"/>
      <c r="J40" s="5"/>
      <c r="K40" s="5"/>
      <c r="L40" s="5" t="s">
        <v>414</v>
      </c>
      <c r="M40" s="12"/>
      <c r="N40" s="4"/>
      <c r="O40" s="4"/>
      <c r="P40" s="4"/>
      <c r="Q40" s="4"/>
      <c r="R40" s="4"/>
      <c r="S40" s="4"/>
      <c r="T40" s="4"/>
      <c r="U40" s="4"/>
      <c r="V40" s="4"/>
      <c r="W40" s="4"/>
      <c r="X40" s="4"/>
      <c r="Y40" s="4"/>
      <c r="Z40" s="4"/>
      <c r="AA40" s="4"/>
      <c r="AB40" s="4"/>
      <c r="AC40" s="4"/>
    </row>
    <row r="41">
      <c r="A41" s="5" t="s">
        <v>311</v>
      </c>
      <c r="B41" s="3">
        <f t="shared" si="1"/>
        <v>39</v>
      </c>
      <c r="C41" s="15" t="s">
        <v>408</v>
      </c>
      <c r="D41" s="3">
        <f t="shared" si="2"/>
        <v>4</v>
      </c>
      <c r="E41" s="8" t="s">
        <v>415</v>
      </c>
      <c r="F41" s="15" t="s">
        <v>408</v>
      </c>
      <c r="G41" s="5"/>
      <c r="H41" s="5"/>
      <c r="I41" s="5"/>
      <c r="J41" s="5"/>
      <c r="K41" s="5"/>
      <c r="L41" s="5" t="s">
        <v>416</v>
      </c>
      <c r="M41" s="3"/>
      <c r="N41" s="4"/>
      <c r="O41" s="4"/>
      <c r="P41" s="4"/>
      <c r="Q41" s="4"/>
      <c r="R41" s="4"/>
      <c r="S41" s="4"/>
      <c r="T41" s="4"/>
      <c r="U41" s="4"/>
      <c r="V41" s="4"/>
      <c r="W41" s="4"/>
      <c r="X41" s="4"/>
      <c r="Y41" s="4"/>
      <c r="Z41" s="4"/>
      <c r="AA41" s="4"/>
      <c r="AB41" s="4"/>
      <c r="AC41" s="4"/>
    </row>
    <row r="42">
      <c r="A42" s="5" t="s">
        <v>311</v>
      </c>
      <c r="B42" s="3">
        <f t="shared" si="1"/>
        <v>40</v>
      </c>
      <c r="C42" s="15" t="s">
        <v>408</v>
      </c>
      <c r="D42" s="3">
        <f t="shared" si="2"/>
        <v>5</v>
      </c>
      <c r="E42" s="8" t="s">
        <v>417</v>
      </c>
      <c r="F42" s="15" t="s">
        <v>408</v>
      </c>
      <c r="G42" s="5"/>
      <c r="H42" s="5"/>
      <c r="I42" s="5"/>
      <c r="J42" s="5"/>
      <c r="K42" s="5"/>
      <c r="L42" s="5" t="s">
        <v>418</v>
      </c>
      <c r="M42" s="3"/>
      <c r="N42" s="4"/>
      <c r="O42" s="4"/>
      <c r="P42" s="4"/>
      <c r="Q42" s="4"/>
      <c r="R42" s="4"/>
      <c r="S42" s="4"/>
      <c r="T42" s="4"/>
      <c r="U42" s="4"/>
      <c r="V42" s="4"/>
      <c r="W42" s="4"/>
      <c r="X42" s="4"/>
      <c r="Y42" s="4"/>
      <c r="Z42" s="4"/>
      <c r="AA42" s="4"/>
      <c r="AB42" s="4"/>
      <c r="AC42" s="4"/>
    </row>
    <row r="43">
      <c r="A43" s="5" t="s">
        <v>311</v>
      </c>
      <c r="B43" s="3">
        <f t="shared" si="1"/>
        <v>41</v>
      </c>
      <c r="C43" s="15" t="s">
        <v>408</v>
      </c>
      <c r="D43" s="3">
        <f t="shared" si="2"/>
        <v>6</v>
      </c>
      <c r="E43" s="8" t="s">
        <v>419</v>
      </c>
      <c r="F43" s="15" t="s">
        <v>408</v>
      </c>
      <c r="G43" s="5"/>
      <c r="H43" s="5"/>
      <c r="I43" s="5"/>
      <c r="J43" s="5"/>
      <c r="K43" s="5"/>
      <c r="L43" s="12" t="s">
        <v>420</v>
      </c>
      <c r="M43" s="3"/>
      <c r="N43" s="4"/>
      <c r="O43" s="4"/>
      <c r="P43" s="4"/>
      <c r="Q43" s="4"/>
      <c r="R43" s="4"/>
      <c r="S43" s="4"/>
      <c r="T43" s="4"/>
      <c r="U43" s="4"/>
      <c r="V43" s="4"/>
      <c r="W43" s="4"/>
      <c r="X43" s="4"/>
      <c r="Y43" s="4"/>
      <c r="Z43" s="4"/>
      <c r="AA43" s="4"/>
      <c r="AB43" s="4"/>
      <c r="AC43" s="4"/>
    </row>
    <row r="44">
      <c r="A44" s="5" t="s">
        <v>311</v>
      </c>
      <c r="B44" s="3">
        <f t="shared" si="1"/>
        <v>42</v>
      </c>
      <c r="C44" s="15" t="s">
        <v>408</v>
      </c>
      <c r="D44" s="3">
        <f t="shared" si="2"/>
        <v>7</v>
      </c>
      <c r="E44" s="8" t="s">
        <v>421</v>
      </c>
      <c r="F44" s="15" t="s">
        <v>408</v>
      </c>
      <c r="G44" s="5"/>
      <c r="H44" s="5"/>
      <c r="I44" s="5"/>
      <c r="J44" s="5"/>
      <c r="K44" s="5"/>
      <c r="L44" s="5" t="s">
        <v>422</v>
      </c>
      <c r="M44" s="5"/>
      <c r="N44" s="4"/>
      <c r="O44" s="4"/>
      <c r="P44" s="4"/>
      <c r="Q44" s="4"/>
      <c r="R44" s="4"/>
      <c r="S44" s="4"/>
      <c r="T44" s="4"/>
      <c r="U44" s="4"/>
      <c r="V44" s="4"/>
      <c r="W44" s="4"/>
      <c r="X44" s="4"/>
      <c r="Y44" s="4"/>
      <c r="Z44" s="4"/>
      <c r="AA44" s="4"/>
      <c r="AB44" s="4"/>
      <c r="AC44" s="4"/>
    </row>
    <row r="45">
      <c r="A45" s="5" t="s">
        <v>311</v>
      </c>
      <c r="B45" s="3">
        <f t="shared" si="1"/>
        <v>43</v>
      </c>
      <c r="C45" s="15" t="s">
        <v>408</v>
      </c>
      <c r="D45" s="3">
        <f t="shared" si="2"/>
        <v>8</v>
      </c>
      <c r="E45" s="5" t="s">
        <v>423</v>
      </c>
      <c r="F45" s="15" t="s">
        <v>408</v>
      </c>
      <c r="G45" s="3"/>
      <c r="H45" s="3"/>
      <c r="I45" s="3"/>
      <c r="J45" s="3"/>
      <c r="K45" s="3"/>
      <c r="L45" s="5" t="s">
        <v>424</v>
      </c>
      <c r="M45" s="3"/>
      <c r="N45" s="4"/>
      <c r="O45" s="4"/>
      <c r="P45" s="4"/>
      <c r="Q45" s="4"/>
      <c r="R45" s="4"/>
      <c r="S45" s="4"/>
      <c r="T45" s="4"/>
      <c r="U45" s="4"/>
      <c r="V45" s="4"/>
      <c r="W45" s="4"/>
      <c r="X45" s="4"/>
      <c r="Y45" s="4"/>
      <c r="Z45" s="4"/>
      <c r="AA45" s="4"/>
      <c r="AB45" s="4"/>
      <c r="AC45" s="4"/>
    </row>
    <row r="46">
      <c r="A46" s="5" t="s">
        <v>311</v>
      </c>
      <c r="B46" s="3">
        <f t="shared" si="1"/>
        <v>44</v>
      </c>
      <c r="C46" s="15" t="s">
        <v>408</v>
      </c>
      <c r="D46" s="3">
        <f t="shared" si="2"/>
        <v>9</v>
      </c>
      <c r="E46" s="5" t="s">
        <v>425</v>
      </c>
      <c r="F46" s="15" t="s">
        <v>426</v>
      </c>
      <c r="G46" s="5"/>
      <c r="H46" s="3"/>
      <c r="I46" s="3"/>
      <c r="J46" s="3"/>
      <c r="K46" s="3"/>
      <c r="L46" s="5" t="s">
        <v>427</v>
      </c>
      <c r="M46" s="3"/>
      <c r="N46" s="4"/>
      <c r="O46" s="4"/>
      <c r="P46" s="4"/>
      <c r="Q46" s="4"/>
      <c r="R46" s="4"/>
      <c r="S46" s="4"/>
      <c r="T46" s="4"/>
      <c r="U46" s="4"/>
      <c r="V46" s="4"/>
      <c r="W46" s="4"/>
      <c r="X46" s="4"/>
      <c r="Y46" s="4"/>
      <c r="Z46" s="4"/>
      <c r="AA46" s="4"/>
      <c r="AB46" s="4"/>
      <c r="AC46" s="4"/>
    </row>
    <row r="47">
      <c r="A47" s="5" t="s">
        <v>311</v>
      </c>
      <c r="B47" s="3">
        <f t="shared" si="1"/>
        <v>45</v>
      </c>
      <c r="C47" s="15" t="s">
        <v>408</v>
      </c>
      <c r="D47" s="3">
        <f t="shared" si="2"/>
        <v>10</v>
      </c>
      <c r="E47" s="5" t="s">
        <v>428</v>
      </c>
      <c r="F47" s="5" t="s">
        <v>429</v>
      </c>
      <c r="G47" s="3"/>
      <c r="H47" s="3"/>
      <c r="I47" s="3"/>
      <c r="J47" s="3"/>
      <c r="K47" s="3"/>
      <c r="L47" s="5" t="s">
        <v>430</v>
      </c>
      <c r="M47" s="9"/>
      <c r="N47" s="4"/>
      <c r="O47" s="4"/>
      <c r="P47" s="4"/>
      <c r="Q47" s="4"/>
      <c r="R47" s="4"/>
      <c r="S47" s="4"/>
      <c r="T47" s="4"/>
      <c r="U47" s="4"/>
      <c r="V47" s="4"/>
      <c r="W47" s="4"/>
      <c r="X47" s="4"/>
      <c r="Y47" s="4"/>
      <c r="Z47" s="4"/>
      <c r="AA47" s="4"/>
      <c r="AB47" s="4"/>
      <c r="AC47" s="4"/>
    </row>
    <row r="48">
      <c r="A48" s="5" t="s">
        <v>311</v>
      </c>
      <c r="B48" s="3">
        <f t="shared" si="1"/>
        <v>46</v>
      </c>
      <c r="C48" s="15" t="s">
        <v>408</v>
      </c>
      <c r="D48" s="3">
        <f t="shared" si="2"/>
        <v>11</v>
      </c>
      <c r="E48" s="5" t="s">
        <v>431</v>
      </c>
      <c r="F48" s="5" t="s">
        <v>432</v>
      </c>
      <c r="G48" s="3"/>
      <c r="H48" s="3"/>
      <c r="I48" s="3"/>
      <c r="J48" s="3"/>
      <c r="K48" s="3"/>
      <c r="L48" s="5" t="s">
        <v>433</v>
      </c>
      <c r="M48" s="3"/>
      <c r="N48" s="4"/>
      <c r="O48" s="4"/>
      <c r="P48" s="4"/>
      <c r="Q48" s="4"/>
      <c r="R48" s="4"/>
      <c r="S48" s="4"/>
      <c r="T48" s="4"/>
      <c r="U48" s="4"/>
      <c r="V48" s="4"/>
      <c r="W48" s="4"/>
      <c r="X48" s="4"/>
      <c r="Y48" s="4"/>
      <c r="Z48" s="4"/>
      <c r="AA48" s="4"/>
      <c r="AB48" s="4"/>
      <c r="AC48" s="4"/>
    </row>
    <row r="49">
      <c r="A49" s="5" t="s">
        <v>311</v>
      </c>
      <c r="B49" s="3">
        <f t="shared" si="1"/>
        <v>47</v>
      </c>
      <c r="C49" s="15" t="s">
        <v>408</v>
      </c>
      <c r="D49" s="3">
        <f t="shared" si="2"/>
        <v>12</v>
      </c>
      <c r="E49" s="5" t="s">
        <v>434</v>
      </c>
      <c r="F49" s="5" t="s">
        <v>435</v>
      </c>
      <c r="G49" s="3"/>
      <c r="H49" s="3"/>
      <c r="I49" s="3"/>
      <c r="J49" s="3"/>
      <c r="K49" s="3"/>
      <c r="L49" s="5" t="s">
        <v>436</v>
      </c>
      <c r="M49" s="3"/>
      <c r="N49" s="4"/>
      <c r="O49" s="4"/>
      <c r="P49" s="4"/>
      <c r="Q49" s="4"/>
      <c r="R49" s="4"/>
      <c r="S49" s="4"/>
      <c r="T49" s="4"/>
      <c r="U49" s="4"/>
      <c r="V49" s="4"/>
      <c r="W49" s="4"/>
      <c r="X49" s="4"/>
      <c r="Y49" s="4"/>
      <c r="Z49" s="4"/>
      <c r="AA49" s="4"/>
      <c r="AB49" s="4"/>
      <c r="AC49" s="4"/>
    </row>
    <row r="50">
      <c r="A50" s="5" t="s">
        <v>311</v>
      </c>
      <c r="B50" s="3">
        <f t="shared" si="1"/>
        <v>48</v>
      </c>
      <c r="C50" s="15" t="s">
        <v>408</v>
      </c>
      <c r="D50" s="3">
        <f t="shared" si="2"/>
        <v>13</v>
      </c>
      <c r="E50" s="5" t="s">
        <v>437</v>
      </c>
      <c r="F50" s="5" t="s">
        <v>438</v>
      </c>
      <c r="G50" s="3"/>
      <c r="H50" s="3"/>
      <c r="I50" s="3"/>
      <c r="J50" s="3"/>
      <c r="K50" s="3"/>
      <c r="L50" s="5" t="s">
        <v>439</v>
      </c>
      <c r="M50" s="3"/>
      <c r="N50" s="4"/>
      <c r="O50" s="4"/>
      <c r="P50" s="4"/>
      <c r="Q50" s="4"/>
      <c r="R50" s="4"/>
      <c r="S50" s="4"/>
      <c r="T50" s="4"/>
      <c r="U50" s="4"/>
      <c r="V50" s="4"/>
      <c r="W50" s="4"/>
      <c r="X50" s="4"/>
      <c r="Y50" s="4"/>
      <c r="Z50" s="4"/>
      <c r="AA50" s="4"/>
      <c r="AB50" s="4"/>
      <c r="AC50" s="4"/>
    </row>
    <row r="51">
      <c r="A51" s="5" t="s">
        <v>311</v>
      </c>
      <c r="B51" s="3">
        <f t="shared" si="1"/>
        <v>49</v>
      </c>
      <c r="C51" s="15" t="s">
        <v>408</v>
      </c>
      <c r="D51" s="3">
        <f t="shared" si="2"/>
        <v>14</v>
      </c>
      <c r="E51" s="5" t="s">
        <v>147</v>
      </c>
      <c r="F51" s="5" t="s">
        <v>440</v>
      </c>
      <c r="G51" s="3"/>
      <c r="H51" s="3"/>
      <c r="I51" s="3"/>
      <c r="J51" s="3"/>
      <c r="K51" s="3"/>
      <c r="L51" s="5" t="s">
        <v>441</v>
      </c>
      <c r="M51" s="3"/>
      <c r="N51" s="4"/>
      <c r="O51" s="4"/>
      <c r="P51" s="4"/>
      <c r="Q51" s="4"/>
      <c r="R51" s="4"/>
      <c r="S51" s="4"/>
      <c r="T51" s="4"/>
      <c r="U51" s="4"/>
      <c r="V51" s="4"/>
      <c r="W51" s="4"/>
      <c r="X51" s="4"/>
      <c r="Y51" s="4"/>
      <c r="Z51" s="4"/>
      <c r="AA51" s="4"/>
      <c r="AB51" s="4"/>
      <c r="AC51" s="4"/>
    </row>
    <row r="52">
      <c r="A52" s="5" t="s">
        <v>311</v>
      </c>
      <c r="B52" s="3">
        <f t="shared" si="1"/>
        <v>50</v>
      </c>
      <c r="C52" s="5" t="s">
        <v>442</v>
      </c>
      <c r="D52" s="3">
        <f t="shared" si="2"/>
        <v>1</v>
      </c>
      <c r="E52" s="5" t="s">
        <v>443</v>
      </c>
      <c r="F52" s="5" t="s">
        <v>442</v>
      </c>
      <c r="G52" s="5"/>
      <c r="H52" s="5"/>
      <c r="I52" s="5"/>
      <c r="J52" s="5"/>
      <c r="K52" s="5"/>
      <c r="L52" s="5" t="s">
        <v>444</v>
      </c>
      <c r="M52" s="3"/>
      <c r="N52" s="4"/>
      <c r="O52" s="4"/>
      <c r="P52" s="4"/>
      <c r="Q52" s="4"/>
      <c r="R52" s="4"/>
      <c r="S52" s="4"/>
      <c r="T52" s="4"/>
      <c r="U52" s="4"/>
      <c r="V52" s="4"/>
      <c r="W52" s="4"/>
      <c r="X52" s="4"/>
      <c r="Y52" s="4"/>
      <c r="Z52" s="4"/>
      <c r="AA52" s="4"/>
      <c r="AB52" s="4"/>
      <c r="AC52" s="4"/>
    </row>
    <row r="53">
      <c r="A53" s="5" t="s">
        <v>311</v>
      </c>
      <c r="B53" s="3">
        <f t="shared" si="1"/>
        <v>51</v>
      </c>
      <c r="C53" s="5" t="s">
        <v>442</v>
      </c>
      <c r="D53" s="3">
        <f t="shared" si="2"/>
        <v>2</v>
      </c>
      <c r="E53" s="5" t="s">
        <v>445</v>
      </c>
      <c r="F53" s="5" t="s">
        <v>442</v>
      </c>
      <c r="G53" s="5"/>
      <c r="H53" s="5"/>
      <c r="I53" s="5"/>
      <c r="J53" s="5"/>
      <c r="K53" s="5"/>
      <c r="L53" s="5" t="s">
        <v>446</v>
      </c>
      <c r="M53" s="3"/>
      <c r="N53" s="4"/>
      <c r="O53" s="4"/>
      <c r="P53" s="4"/>
      <c r="Q53" s="4"/>
      <c r="R53" s="4"/>
      <c r="S53" s="4"/>
      <c r="T53" s="4"/>
      <c r="U53" s="4"/>
      <c r="V53" s="4"/>
      <c r="W53" s="4"/>
      <c r="X53" s="4"/>
      <c r="Y53" s="4"/>
      <c r="Z53" s="4"/>
      <c r="AA53" s="4"/>
      <c r="AB53" s="4"/>
      <c r="AC53" s="4"/>
    </row>
    <row r="54">
      <c r="A54" s="5" t="s">
        <v>311</v>
      </c>
      <c r="B54" s="3">
        <f t="shared" si="1"/>
        <v>52</v>
      </c>
      <c r="C54" s="5" t="s">
        <v>442</v>
      </c>
      <c r="D54" s="3">
        <f t="shared" si="2"/>
        <v>3</v>
      </c>
      <c r="E54" s="5" t="s">
        <v>447</v>
      </c>
      <c r="F54" s="5" t="s">
        <v>442</v>
      </c>
      <c r="G54" s="5"/>
      <c r="H54" s="5"/>
      <c r="I54" s="5"/>
      <c r="J54" s="5"/>
      <c r="K54" s="5"/>
      <c r="L54" s="5" t="s">
        <v>448</v>
      </c>
      <c r="M54" s="5"/>
      <c r="N54" s="4"/>
      <c r="O54" s="4"/>
      <c r="P54" s="4"/>
      <c r="Q54" s="4"/>
      <c r="R54" s="4"/>
      <c r="S54" s="4"/>
      <c r="T54" s="4"/>
      <c r="U54" s="4"/>
      <c r="V54" s="4"/>
      <c r="W54" s="4"/>
      <c r="X54" s="4"/>
      <c r="Y54" s="4"/>
      <c r="Z54" s="4"/>
      <c r="AA54" s="4"/>
      <c r="AB54" s="4"/>
      <c r="AC54" s="4"/>
    </row>
    <row r="55">
      <c r="A55" s="5" t="s">
        <v>311</v>
      </c>
      <c r="B55" s="3">
        <f t="shared" si="1"/>
        <v>53</v>
      </c>
      <c r="C55" s="5" t="s">
        <v>442</v>
      </c>
      <c r="D55" s="3">
        <f t="shared" si="2"/>
        <v>4</v>
      </c>
      <c r="E55" s="5" t="s">
        <v>449</v>
      </c>
      <c r="F55" s="5" t="s">
        <v>442</v>
      </c>
      <c r="G55" s="5"/>
      <c r="H55" s="5"/>
      <c r="I55" s="5"/>
      <c r="J55" s="5"/>
      <c r="K55" s="5"/>
      <c r="L55" s="5" t="s">
        <v>450</v>
      </c>
      <c r="M55" s="5"/>
      <c r="N55" s="4"/>
      <c r="O55" s="4"/>
      <c r="P55" s="4"/>
      <c r="Q55" s="4"/>
      <c r="R55" s="4"/>
      <c r="S55" s="4"/>
      <c r="T55" s="4"/>
      <c r="U55" s="4"/>
      <c r="V55" s="4"/>
      <c r="W55" s="4"/>
      <c r="X55" s="4"/>
      <c r="Y55" s="4"/>
      <c r="Z55" s="4"/>
      <c r="AA55" s="4"/>
      <c r="AB55" s="4"/>
      <c r="AC55" s="4"/>
    </row>
    <row r="56">
      <c r="A56" s="5" t="s">
        <v>311</v>
      </c>
      <c r="B56" s="3">
        <f t="shared" si="1"/>
        <v>54</v>
      </c>
      <c r="C56" s="5" t="s">
        <v>442</v>
      </c>
      <c r="D56" s="3">
        <f t="shared" si="2"/>
        <v>5</v>
      </c>
      <c r="E56" s="5" t="s">
        <v>451</v>
      </c>
      <c r="F56" s="5" t="s">
        <v>442</v>
      </c>
      <c r="G56" s="5"/>
      <c r="H56" s="5"/>
      <c r="I56" s="5"/>
      <c r="J56" s="5"/>
      <c r="K56" s="5"/>
      <c r="L56" s="5" t="s">
        <v>452</v>
      </c>
      <c r="M56" s="3"/>
      <c r="N56" s="4"/>
      <c r="O56" s="4"/>
      <c r="P56" s="4"/>
      <c r="Q56" s="4"/>
      <c r="R56" s="4"/>
      <c r="S56" s="4"/>
      <c r="T56" s="4"/>
      <c r="U56" s="4"/>
      <c r="V56" s="4"/>
      <c r="W56" s="4"/>
      <c r="X56" s="4"/>
      <c r="Y56" s="4"/>
      <c r="Z56" s="4"/>
      <c r="AA56" s="4"/>
      <c r="AB56" s="4"/>
      <c r="AC56" s="4"/>
    </row>
    <row r="57">
      <c r="A57" s="5" t="s">
        <v>311</v>
      </c>
      <c r="B57" s="3">
        <f t="shared" si="1"/>
        <v>55</v>
      </c>
      <c r="C57" s="5" t="s">
        <v>442</v>
      </c>
      <c r="D57" s="3">
        <f t="shared" si="2"/>
        <v>6</v>
      </c>
      <c r="E57" s="5" t="s">
        <v>453</v>
      </c>
      <c r="F57" s="5" t="s">
        <v>442</v>
      </c>
      <c r="G57" s="5" t="s">
        <v>454</v>
      </c>
      <c r="H57" s="5"/>
      <c r="I57" s="5"/>
      <c r="J57" s="5"/>
      <c r="K57" s="5"/>
      <c r="L57" s="5" t="s">
        <v>455</v>
      </c>
      <c r="M57" s="3"/>
      <c r="N57" s="4"/>
      <c r="O57" s="4"/>
      <c r="P57" s="4"/>
      <c r="Q57" s="4"/>
      <c r="R57" s="4"/>
      <c r="S57" s="4"/>
      <c r="T57" s="4"/>
      <c r="U57" s="4"/>
      <c r="V57" s="4"/>
      <c r="W57" s="4"/>
      <c r="X57" s="4"/>
      <c r="Y57" s="4"/>
      <c r="Z57" s="4"/>
      <c r="AA57" s="4"/>
      <c r="AB57" s="4"/>
      <c r="AC57" s="4"/>
    </row>
    <row r="58">
      <c r="A58" s="5" t="s">
        <v>311</v>
      </c>
      <c r="B58" s="3">
        <f t="shared" si="1"/>
        <v>56</v>
      </c>
      <c r="C58" s="5" t="s">
        <v>442</v>
      </c>
      <c r="D58" s="3">
        <f t="shared" si="2"/>
        <v>7</v>
      </c>
      <c r="E58" s="5" t="s">
        <v>456</v>
      </c>
      <c r="F58" s="15" t="s">
        <v>457</v>
      </c>
      <c r="G58" s="3"/>
      <c r="H58" s="5"/>
      <c r="I58" s="5"/>
      <c r="J58" s="5"/>
      <c r="K58" s="5"/>
      <c r="L58" s="5" t="s">
        <v>458</v>
      </c>
      <c r="M58" s="5"/>
      <c r="N58" s="4"/>
      <c r="O58" s="4"/>
      <c r="P58" s="4"/>
      <c r="Q58" s="4"/>
      <c r="R58" s="4"/>
      <c r="S58" s="4"/>
      <c r="T58" s="4"/>
      <c r="U58" s="4"/>
      <c r="V58" s="4"/>
      <c r="W58" s="4"/>
      <c r="X58" s="4"/>
      <c r="Y58" s="4"/>
      <c r="Z58" s="4"/>
      <c r="AA58" s="4"/>
      <c r="AB58" s="4"/>
      <c r="AC58" s="4"/>
    </row>
    <row r="59">
      <c r="A59" s="5" t="s">
        <v>311</v>
      </c>
      <c r="B59" s="3">
        <f t="shared" si="1"/>
        <v>57</v>
      </c>
      <c r="C59" s="5" t="s">
        <v>442</v>
      </c>
      <c r="D59" s="3">
        <f t="shared" si="2"/>
        <v>8</v>
      </c>
      <c r="E59" s="10" t="s">
        <v>459</v>
      </c>
      <c r="F59" s="15" t="s">
        <v>457</v>
      </c>
      <c r="G59" s="5"/>
      <c r="H59" s="5"/>
      <c r="I59" s="5"/>
      <c r="J59" s="5"/>
      <c r="K59" s="5"/>
      <c r="L59" s="10" t="s">
        <v>460</v>
      </c>
      <c r="M59" s="3"/>
      <c r="N59" s="4"/>
      <c r="O59" s="4"/>
      <c r="P59" s="4"/>
      <c r="Q59" s="4"/>
      <c r="R59" s="4"/>
      <c r="S59" s="4"/>
      <c r="T59" s="4"/>
      <c r="U59" s="4"/>
      <c r="V59" s="4"/>
      <c r="W59" s="4"/>
      <c r="X59" s="4"/>
      <c r="Y59" s="4"/>
      <c r="Z59" s="4"/>
      <c r="AA59" s="4"/>
      <c r="AB59" s="4"/>
      <c r="AC59" s="4"/>
    </row>
    <row r="60">
      <c r="A60" s="5" t="s">
        <v>311</v>
      </c>
      <c r="B60" s="3">
        <f t="shared" si="1"/>
        <v>58</v>
      </c>
      <c r="C60" s="5" t="s">
        <v>442</v>
      </c>
      <c r="D60" s="3">
        <f t="shared" si="2"/>
        <v>9</v>
      </c>
      <c r="E60" s="8" t="s">
        <v>461</v>
      </c>
      <c r="F60" s="15" t="s">
        <v>457</v>
      </c>
      <c r="G60" s="5"/>
      <c r="H60" s="5"/>
      <c r="I60" s="5"/>
      <c r="J60" s="5"/>
      <c r="K60" s="5"/>
      <c r="L60" s="8" t="s">
        <v>462</v>
      </c>
      <c r="M60" s="5"/>
      <c r="N60" s="4"/>
      <c r="O60" s="4"/>
      <c r="P60" s="4"/>
      <c r="Q60" s="4"/>
      <c r="R60" s="4"/>
      <c r="S60" s="4"/>
      <c r="T60" s="4"/>
      <c r="U60" s="4"/>
      <c r="V60" s="4"/>
      <c r="W60" s="4"/>
      <c r="X60" s="4"/>
      <c r="Y60" s="4"/>
      <c r="Z60" s="4"/>
      <c r="AA60" s="4"/>
      <c r="AB60" s="4"/>
      <c r="AC60" s="4"/>
    </row>
    <row r="61">
      <c r="A61" s="5" t="s">
        <v>311</v>
      </c>
      <c r="B61" s="3">
        <f t="shared" si="1"/>
        <v>59</v>
      </c>
      <c r="C61" s="5" t="s">
        <v>442</v>
      </c>
      <c r="D61" s="3">
        <f t="shared" si="2"/>
        <v>10</v>
      </c>
      <c r="E61" s="8" t="s">
        <v>463</v>
      </c>
      <c r="F61" s="15" t="s">
        <v>464</v>
      </c>
      <c r="G61" s="5"/>
      <c r="H61" s="5"/>
      <c r="I61" s="5"/>
      <c r="J61" s="5"/>
      <c r="K61" s="5"/>
      <c r="L61" s="8" t="s">
        <v>465</v>
      </c>
      <c r="M61" s="3"/>
      <c r="N61" s="4"/>
      <c r="O61" s="4"/>
      <c r="P61" s="4"/>
      <c r="Q61" s="4"/>
      <c r="R61" s="4"/>
      <c r="S61" s="4"/>
      <c r="T61" s="4"/>
      <c r="U61" s="4"/>
      <c r="V61" s="4"/>
      <c r="W61" s="4"/>
      <c r="X61" s="4"/>
      <c r="Y61" s="4"/>
      <c r="Z61" s="4"/>
      <c r="AA61" s="4"/>
      <c r="AB61" s="4"/>
      <c r="AC61" s="4"/>
    </row>
    <row r="62">
      <c r="A62" s="5" t="s">
        <v>311</v>
      </c>
      <c r="B62" s="3">
        <f t="shared" si="1"/>
        <v>60</v>
      </c>
      <c r="C62" s="5" t="s">
        <v>442</v>
      </c>
      <c r="D62" s="3">
        <f t="shared" si="2"/>
        <v>11</v>
      </c>
      <c r="E62" s="8" t="s">
        <v>466</v>
      </c>
      <c r="F62" s="15" t="s">
        <v>467</v>
      </c>
      <c r="G62" s="5"/>
      <c r="H62" s="5"/>
      <c r="I62" s="5"/>
      <c r="J62" s="5"/>
      <c r="K62" s="5"/>
      <c r="L62" s="8" t="s">
        <v>468</v>
      </c>
      <c r="M62" s="3"/>
      <c r="N62" s="4"/>
      <c r="O62" s="4"/>
      <c r="P62" s="4"/>
      <c r="Q62" s="4"/>
      <c r="R62" s="4"/>
      <c r="S62" s="4"/>
      <c r="T62" s="4"/>
      <c r="U62" s="4"/>
      <c r="V62" s="4"/>
      <c r="W62" s="4"/>
      <c r="X62" s="4"/>
      <c r="Y62" s="4"/>
      <c r="Z62" s="4"/>
      <c r="AA62" s="4"/>
      <c r="AB62" s="4"/>
      <c r="AC62" s="4"/>
    </row>
    <row r="63">
      <c r="A63" s="5" t="s">
        <v>311</v>
      </c>
      <c r="B63" s="3">
        <f t="shared" si="1"/>
        <v>61</v>
      </c>
      <c r="C63" s="5" t="s">
        <v>442</v>
      </c>
      <c r="D63" s="3">
        <f t="shared" si="2"/>
        <v>12</v>
      </c>
      <c r="E63" s="8" t="s">
        <v>469</v>
      </c>
      <c r="F63" s="15" t="s">
        <v>470</v>
      </c>
      <c r="G63" s="5"/>
      <c r="H63" s="5"/>
      <c r="I63" s="5"/>
      <c r="J63" s="5"/>
      <c r="K63" s="5"/>
      <c r="L63" s="8" t="s">
        <v>471</v>
      </c>
      <c r="M63" s="3"/>
      <c r="N63" s="4"/>
      <c r="O63" s="4"/>
      <c r="P63" s="4"/>
      <c r="Q63" s="4"/>
      <c r="R63" s="4"/>
      <c r="S63" s="4"/>
      <c r="T63" s="4"/>
      <c r="U63" s="4"/>
      <c r="V63" s="4"/>
      <c r="W63" s="4"/>
      <c r="X63" s="4"/>
      <c r="Y63" s="4"/>
      <c r="Z63" s="4"/>
      <c r="AA63" s="4"/>
      <c r="AB63" s="4"/>
      <c r="AC63" s="4"/>
    </row>
    <row r="64">
      <c r="A64" s="5" t="s">
        <v>311</v>
      </c>
      <c r="B64" s="3">
        <f t="shared" si="1"/>
        <v>62</v>
      </c>
      <c r="C64" s="5" t="s">
        <v>442</v>
      </c>
      <c r="D64" s="3">
        <f t="shared" si="2"/>
        <v>13</v>
      </c>
      <c r="E64" s="8" t="s">
        <v>472</v>
      </c>
      <c r="F64" s="15" t="s">
        <v>473</v>
      </c>
      <c r="G64" s="5"/>
      <c r="H64" s="5"/>
      <c r="I64" s="5"/>
      <c r="J64" s="5"/>
      <c r="K64" s="5"/>
      <c r="L64" s="8" t="s">
        <v>474</v>
      </c>
      <c r="M64" s="3"/>
      <c r="N64" s="4"/>
      <c r="O64" s="4"/>
      <c r="P64" s="4"/>
      <c r="Q64" s="4"/>
      <c r="R64" s="4"/>
      <c r="S64" s="4"/>
      <c r="T64" s="4"/>
      <c r="U64" s="4"/>
      <c r="V64" s="4"/>
      <c r="W64" s="4"/>
      <c r="X64" s="4"/>
      <c r="Y64" s="4"/>
      <c r="Z64" s="4"/>
      <c r="AA64" s="4"/>
      <c r="AB64" s="4"/>
      <c r="AC64" s="4"/>
    </row>
    <row r="65">
      <c r="A65" s="5" t="s">
        <v>311</v>
      </c>
      <c r="B65" s="3">
        <f t="shared" si="1"/>
        <v>63</v>
      </c>
      <c r="C65" s="5" t="s">
        <v>442</v>
      </c>
      <c r="D65" s="3">
        <f t="shared" si="2"/>
        <v>14</v>
      </c>
      <c r="E65" s="10" t="s">
        <v>475</v>
      </c>
      <c r="F65" s="15" t="s">
        <v>476</v>
      </c>
      <c r="G65" s="5"/>
      <c r="H65" s="5"/>
      <c r="I65" s="5"/>
      <c r="J65" s="5"/>
      <c r="K65" s="5"/>
      <c r="L65" s="5" t="s">
        <v>477</v>
      </c>
      <c r="M65" s="3"/>
      <c r="N65" s="4"/>
      <c r="O65" s="4"/>
      <c r="P65" s="4"/>
      <c r="Q65" s="4"/>
      <c r="R65" s="4"/>
      <c r="S65" s="4"/>
      <c r="T65" s="4"/>
      <c r="U65" s="4"/>
      <c r="V65" s="4"/>
      <c r="W65" s="4"/>
      <c r="X65" s="4"/>
      <c r="Y65" s="4"/>
      <c r="Z65" s="4"/>
      <c r="AA65" s="4"/>
      <c r="AB65" s="4"/>
      <c r="AC65" s="4"/>
    </row>
    <row r="66">
      <c r="A66" s="5" t="s">
        <v>311</v>
      </c>
      <c r="B66" s="3">
        <f t="shared" si="1"/>
        <v>64</v>
      </c>
      <c r="C66" s="10" t="s">
        <v>478</v>
      </c>
      <c r="D66" s="3">
        <f t="shared" si="2"/>
        <v>1</v>
      </c>
      <c r="E66" s="8" t="s">
        <v>479</v>
      </c>
      <c r="F66" s="10" t="s">
        <v>478</v>
      </c>
      <c r="G66" s="5"/>
      <c r="H66" s="5"/>
      <c r="I66" s="5"/>
      <c r="J66" s="5"/>
      <c r="K66" s="5"/>
      <c r="L66" s="5" t="s">
        <v>480</v>
      </c>
      <c r="M66" s="3"/>
      <c r="N66" s="4"/>
      <c r="O66" s="4"/>
      <c r="P66" s="4"/>
      <c r="Q66" s="4"/>
      <c r="R66" s="4"/>
      <c r="S66" s="4"/>
      <c r="T66" s="4"/>
      <c r="U66" s="4"/>
      <c r="V66" s="4"/>
      <c r="W66" s="4"/>
      <c r="X66" s="4"/>
      <c r="Y66" s="4"/>
      <c r="Z66" s="4"/>
      <c r="AA66" s="4"/>
      <c r="AB66" s="4"/>
      <c r="AC66" s="4"/>
    </row>
    <row r="67">
      <c r="A67" s="5" t="s">
        <v>311</v>
      </c>
      <c r="B67" s="3">
        <f t="shared" si="1"/>
        <v>65</v>
      </c>
      <c r="C67" s="10" t="s">
        <v>478</v>
      </c>
      <c r="D67" s="3">
        <f t="shared" si="2"/>
        <v>2</v>
      </c>
      <c r="E67" s="8" t="s">
        <v>481</v>
      </c>
      <c r="F67" s="10" t="s">
        <v>478</v>
      </c>
      <c r="G67" s="5"/>
      <c r="H67" s="5"/>
      <c r="I67" s="5"/>
      <c r="J67" s="5"/>
      <c r="K67" s="5"/>
      <c r="L67" s="5" t="s">
        <v>482</v>
      </c>
      <c r="M67" s="3"/>
      <c r="N67" s="4"/>
      <c r="O67" s="4"/>
      <c r="P67" s="4"/>
      <c r="Q67" s="4"/>
      <c r="R67" s="4"/>
      <c r="S67" s="4"/>
      <c r="T67" s="4"/>
      <c r="U67" s="4"/>
      <c r="V67" s="4"/>
      <c r="W67" s="4"/>
      <c r="X67" s="4"/>
      <c r="Y67" s="4"/>
      <c r="Z67" s="4"/>
      <c r="AA67" s="4"/>
      <c r="AB67" s="4"/>
      <c r="AC67" s="4"/>
    </row>
    <row r="68">
      <c r="A68" s="5" t="s">
        <v>311</v>
      </c>
      <c r="B68" s="3">
        <f t="shared" si="1"/>
        <v>66</v>
      </c>
      <c r="C68" s="10" t="s">
        <v>478</v>
      </c>
      <c r="D68" s="3">
        <f t="shared" si="2"/>
        <v>3</v>
      </c>
      <c r="E68" s="8" t="s">
        <v>483</v>
      </c>
      <c r="F68" s="10" t="s">
        <v>478</v>
      </c>
      <c r="G68" s="5"/>
      <c r="H68" s="5"/>
      <c r="I68" s="5"/>
      <c r="J68" s="5"/>
      <c r="K68" s="5"/>
      <c r="L68" s="5" t="s">
        <v>484</v>
      </c>
      <c r="M68" s="3"/>
      <c r="N68" s="4"/>
      <c r="O68" s="4"/>
      <c r="P68" s="4"/>
      <c r="Q68" s="4"/>
      <c r="R68" s="4"/>
      <c r="S68" s="4"/>
      <c r="T68" s="4"/>
      <c r="U68" s="4"/>
      <c r="V68" s="4"/>
      <c r="W68" s="4"/>
      <c r="X68" s="4"/>
      <c r="Y68" s="4"/>
      <c r="Z68" s="4"/>
      <c r="AA68" s="4"/>
      <c r="AB68" s="4"/>
      <c r="AC68" s="4"/>
    </row>
    <row r="69">
      <c r="A69" s="5" t="s">
        <v>311</v>
      </c>
      <c r="B69" s="3">
        <f t="shared" si="1"/>
        <v>67</v>
      </c>
      <c r="C69" s="10" t="s">
        <v>478</v>
      </c>
      <c r="D69" s="3">
        <f t="shared" si="2"/>
        <v>4</v>
      </c>
      <c r="E69" s="8" t="s">
        <v>485</v>
      </c>
      <c r="F69" s="10" t="s">
        <v>478</v>
      </c>
      <c r="G69" s="5"/>
      <c r="H69" s="5"/>
      <c r="I69" s="5"/>
      <c r="J69" s="5"/>
      <c r="K69" s="5"/>
      <c r="L69" s="5" t="s">
        <v>486</v>
      </c>
      <c r="M69" s="19"/>
      <c r="N69" s="4"/>
      <c r="O69" s="4"/>
      <c r="P69" s="4"/>
      <c r="Q69" s="4"/>
      <c r="R69" s="4"/>
      <c r="S69" s="4"/>
      <c r="T69" s="4"/>
      <c r="U69" s="4"/>
      <c r="V69" s="4"/>
      <c r="W69" s="4"/>
      <c r="X69" s="4"/>
      <c r="Y69" s="4"/>
      <c r="Z69" s="4"/>
      <c r="AA69" s="4"/>
      <c r="AB69" s="4"/>
      <c r="AC69" s="4"/>
    </row>
    <row r="70">
      <c r="A70" s="5" t="s">
        <v>311</v>
      </c>
      <c r="B70" s="3">
        <f t="shared" si="1"/>
        <v>68</v>
      </c>
      <c r="C70" s="10" t="s">
        <v>478</v>
      </c>
      <c r="D70" s="3">
        <f t="shared" si="2"/>
        <v>5</v>
      </c>
      <c r="E70" s="8" t="s">
        <v>487</v>
      </c>
      <c r="F70" s="10" t="s">
        <v>478</v>
      </c>
      <c r="G70" s="5" t="s">
        <v>488</v>
      </c>
      <c r="H70" s="5"/>
      <c r="I70" s="5"/>
      <c r="J70" s="5"/>
      <c r="K70" s="5"/>
      <c r="L70" s="5" t="s">
        <v>489</v>
      </c>
      <c r="M70" s="5"/>
      <c r="N70" s="4"/>
      <c r="O70" s="4"/>
      <c r="P70" s="4"/>
      <c r="Q70" s="4"/>
      <c r="R70" s="4"/>
      <c r="S70" s="4"/>
      <c r="T70" s="4"/>
      <c r="U70" s="4"/>
      <c r="V70" s="4"/>
      <c r="W70" s="4"/>
      <c r="X70" s="4"/>
      <c r="Y70" s="4"/>
      <c r="Z70" s="4"/>
      <c r="AA70" s="4"/>
      <c r="AB70" s="4"/>
      <c r="AC70" s="4"/>
    </row>
    <row r="71">
      <c r="A71" s="5" t="s">
        <v>311</v>
      </c>
      <c r="B71" s="3">
        <f t="shared" si="1"/>
        <v>69</v>
      </c>
      <c r="C71" s="10" t="s">
        <v>478</v>
      </c>
      <c r="D71" s="3">
        <f t="shared" si="2"/>
        <v>6</v>
      </c>
      <c r="E71" s="8" t="s">
        <v>490</v>
      </c>
      <c r="F71" s="10" t="s">
        <v>478</v>
      </c>
      <c r="G71" s="5"/>
      <c r="H71" s="5"/>
      <c r="I71" s="5"/>
      <c r="J71" s="5"/>
      <c r="K71" s="5"/>
      <c r="L71" s="19" t="s">
        <v>491</v>
      </c>
      <c r="M71" s="3"/>
      <c r="N71" s="4"/>
      <c r="O71" s="4"/>
      <c r="P71" s="4"/>
      <c r="Q71" s="4"/>
      <c r="R71" s="4"/>
      <c r="S71" s="4"/>
      <c r="T71" s="4"/>
      <c r="U71" s="4"/>
      <c r="V71" s="4"/>
      <c r="W71" s="4"/>
      <c r="X71" s="4"/>
      <c r="Y71" s="4"/>
      <c r="Z71" s="4"/>
      <c r="AA71" s="4"/>
      <c r="AB71" s="4"/>
      <c r="AC71" s="4"/>
    </row>
    <row r="72">
      <c r="A72" s="5" t="s">
        <v>311</v>
      </c>
      <c r="B72" s="3">
        <f t="shared" si="1"/>
        <v>70</v>
      </c>
      <c r="C72" s="10" t="s">
        <v>478</v>
      </c>
      <c r="D72" s="3">
        <f t="shared" si="2"/>
        <v>7</v>
      </c>
      <c r="E72" s="8" t="s">
        <v>492</v>
      </c>
      <c r="F72" s="10" t="s">
        <v>478</v>
      </c>
      <c r="G72" s="10" t="s">
        <v>65</v>
      </c>
      <c r="H72" s="5"/>
      <c r="I72" s="5"/>
      <c r="J72" s="5"/>
      <c r="K72" s="5"/>
      <c r="L72" s="8" t="s">
        <v>493</v>
      </c>
      <c r="M72" s="3"/>
      <c r="N72" s="4"/>
      <c r="O72" s="4"/>
      <c r="P72" s="4"/>
      <c r="Q72" s="4"/>
      <c r="R72" s="4"/>
      <c r="S72" s="4"/>
      <c r="T72" s="4"/>
      <c r="U72" s="4"/>
      <c r="V72" s="4"/>
      <c r="W72" s="4"/>
      <c r="X72" s="4"/>
      <c r="Y72" s="4"/>
      <c r="Z72" s="4"/>
      <c r="AA72" s="4"/>
      <c r="AB72" s="4"/>
      <c r="AC72" s="4"/>
    </row>
    <row r="73">
      <c r="A73" s="5" t="s">
        <v>311</v>
      </c>
      <c r="B73" s="3">
        <f t="shared" si="1"/>
        <v>71</v>
      </c>
      <c r="C73" s="10" t="s">
        <v>478</v>
      </c>
      <c r="D73" s="3">
        <f t="shared" si="2"/>
        <v>8</v>
      </c>
      <c r="E73" s="5" t="s">
        <v>494</v>
      </c>
      <c r="F73" s="10" t="s">
        <v>478</v>
      </c>
      <c r="G73" s="10" t="s">
        <v>65</v>
      </c>
      <c r="H73" s="3"/>
      <c r="I73" s="3"/>
      <c r="J73" s="3"/>
      <c r="K73" s="3"/>
      <c r="L73" s="8" t="s">
        <v>495</v>
      </c>
      <c r="M73" s="3"/>
      <c r="N73" s="4"/>
      <c r="O73" s="4"/>
      <c r="P73" s="4"/>
      <c r="Q73" s="4"/>
      <c r="R73" s="4"/>
      <c r="S73" s="4"/>
      <c r="T73" s="4"/>
      <c r="U73" s="4"/>
      <c r="V73" s="4"/>
      <c r="W73" s="4"/>
      <c r="X73" s="4"/>
      <c r="Y73" s="4"/>
      <c r="Z73" s="4"/>
      <c r="AA73" s="4"/>
      <c r="AB73" s="4"/>
      <c r="AC73" s="4"/>
    </row>
    <row r="74">
      <c r="A74" s="5" t="s">
        <v>311</v>
      </c>
      <c r="B74" s="3">
        <f t="shared" si="1"/>
        <v>72</v>
      </c>
      <c r="C74" s="10" t="s">
        <v>478</v>
      </c>
      <c r="D74" s="3">
        <f t="shared" si="2"/>
        <v>9</v>
      </c>
      <c r="E74" s="5" t="s">
        <v>496</v>
      </c>
      <c r="F74" s="5" t="s">
        <v>497</v>
      </c>
      <c r="G74" s="5"/>
      <c r="H74" s="3"/>
      <c r="I74" s="3"/>
      <c r="J74" s="3"/>
      <c r="K74" s="3"/>
      <c r="L74" s="5" t="s">
        <v>498</v>
      </c>
      <c r="M74" s="3"/>
      <c r="N74" s="4"/>
      <c r="O74" s="4"/>
      <c r="P74" s="4"/>
      <c r="Q74" s="4"/>
      <c r="R74" s="4"/>
      <c r="S74" s="4"/>
      <c r="T74" s="4"/>
      <c r="U74" s="4"/>
      <c r="V74" s="4"/>
      <c r="W74" s="4"/>
      <c r="X74" s="4"/>
      <c r="Y74" s="4"/>
      <c r="Z74" s="4"/>
      <c r="AA74" s="4"/>
      <c r="AB74" s="4"/>
      <c r="AC74" s="4"/>
    </row>
    <row r="75">
      <c r="A75" s="5" t="s">
        <v>311</v>
      </c>
      <c r="B75" s="3">
        <f t="shared" si="1"/>
        <v>73</v>
      </c>
      <c r="C75" s="10" t="s">
        <v>478</v>
      </c>
      <c r="D75" s="3">
        <f t="shared" si="2"/>
        <v>10</v>
      </c>
      <c r="E75" s="5" t="s">
        <v>499</v>
      </c>
      <c r="F75" s="5" t="s">
        <v>500</v>
      </c>
      <c r="G75" s="5"/>
      <c r="H75" s="3"/>
      <c r="I75" s="3"/>
      <c r="J75" s="3"/>
      <c r="K75" s="3"/>
      <c r="L75" s="5" t="s">
        <v>501</v>
      </c>
      <c r="M75" s="3"/>
      <c r="N75" s="4"/>
      <c r="O75" s="4"/>
      <c r="P75" s="4"/>
      <c r="Q75" s="4"/>
      <c r="R75" s="4"/>
      <c r="S75" s="4"/>
      <c r="T75" s="4"/>
      <c r="U75" s="4"/>
      <c r="V75" s="4"/>
      <c r="W75" s="4"/>
      <c r="X75" s="4"/>
      <c r="Y75" s="4"/>
      <c r="Z75" s="4"/>
      <c r="AA75" s="4"/>
      <c r="AB75" s="4"/>
      <c r="AC75" s="4"/>
    </row>
    <row r="76">
      <c r="A76" s="5" t="s">
        <v>311</v>
      </c>
      <c r="B76" s="3">
        <f t="shared" si="1"/>
        <v>74</v>
      </c>
      <c r="C76" s="10" t="s">
        <v>478</v>
      </c>
      <c r="D76" s="3">
        <f t="shared" si="2"/>
        <v>11</v>
      </c>
      <c r="E76" s="5" t="s">
        <v>502</v>
      </c>
      <c r="F76" s="5" t="s">
        <v>503</v>
      </c>
      <c r="G76" s="5"/>
      <c r="H76" s="3"/>
      <c r="I76" s="3"/>
      <c r="J76" s="3"/>
      <c r="K76" s="3"/>
      <c r="L76" s="5" t="s">
        <v>504</v>
      </c>
      <c r="M76" s="19"/>
      <c r="N76" s="4"/>
      <c r="O76" s="4"/>
      <c r="P76" s="4"/>
      <c r="Q76" s="4"/>
      <c r="R76" s="4"/>
      <c r="S76" s="4"/>
      <c r="T76" s="4"/>
      <c r="U76" s="4"/>
      <c r="V76" s="4"/>
      <c r="W76" s="4"/>
      <c r="X76" s="4"/>
      <c r="Y76" s="4"/>
      <c r="Z76" s="4"/>
      <c r="AA76" s="4"/>
      <c r="AB76" s="4"/>
      <c r="AC76" s="4"/>
    </row>
    <row r="77">
      <c r="A77" s="5" t="s">
        <v>311</v>
      </c>
      <c r="B77" s="3">
        <f t="shared" si="1"/>
        <v>75</v>
      </c>
      <c r="C77" s="10" t="s">
        <v>478</v>
      </c>
      <c r="D77" s="3">
        <f t="shared" si="2"/>
        <v>12</v>
      </c>
      <c r="E77" s="5" t="s">
        <v>505</v>
      </c>
      <c r="F77" s="5" t="s">
        <v>506</v>
      </c>
      <c r="G77" s="5"/>
      <c r="H77" s="3"/>
      <c r="I77" s="3"/>
      <c r="J77" s="3"/>
      <c r="K77" s="3"/>
      <c r="L77" s="5" t="s">
        <v>507</v>
      </c>
      <c r="M77" s="3"/>
      <c r="N77" s="4"/>
      <c r="O77" s="4"/>
      <c r="P77" s="4"/>
      <c r="Q77" s="4"/>
      <c r="R77" s="4"/>
      <c r="S77" s="4"/>
      <c r="T77" s="4"/>
      <c r="U77" s="4"/>
      <c r="V77" s="4"/>
      <c r="W77" s="4"/>
      <c r="X77" s="4"/>
      <c r="Y77" s="4"/>
      <c r="Z77" s="4"/>
      <c r="AA77" s="4"/>
      <c r="AB77" s="4"/>
      <c r="AC77" s="4"/>
    </row>
    <row r="78">
      <c r="A78" s="5" t="s">
        <v>311</v>
      </c>
      <c r="B78" s="3">
        <f t="shared" si="1"/>
        <v>76</v>
      </c>
      <c r="C78" s="10" t="s">
        <v>478</v>
      </c>
      <c r="D78" s="3">
        <f t="shared" si="2"/>
        <v>13</v>
      </c>
      <c r="E78" s="5" t="s">
        <v>508</v>
      </c>
      <c r="F78" s="5" t="s">
        <v>509</v>
      </c>
      <c r="G78" s="5"/>
      <c r="H78" s="3"/>
      <c r="I78" s="3"/>
      <c r="J78" s="3"/>
      <c r="K78" s="3"/>
      <c r="L78" s="5" t="s">
        <v>510</v>
      </c>
      <c r="M78" s="3"/>
      <c r="N78" s="4"/>
      <c r="O78" s="4"/>
      <c r="P78" s="4"/>
      <c r="Q78" s="4"/>
      <c r="R78" s="4"/>
      <c r="S78" s="4"/>
      <c r="T78" s="4"/>
      <c r="U78" s="4"/>
      <c r="V78" s="4"/>
      <c r="W78" s="4"/>
      <c r="X78" s="4"/>
      <c r="Y78" s="4"/>
      <c r="Z78" s="4"/>
      <c r="AA78" s="4"/>
      <c r="AB78" s="4"/>
      <c r="AC78" s="4"/>
    </row>
    <row r="79">
      <c r="A79" s="5" t="s">
        <v>311</v>
      </c>
      <c r="B79" s="3">
        <f t="shared" si="1"/>
        <v>77</v>
      </c>
      <c r="C79" s="10" t="s">
        <v>478</v>
      </c>
      <c r="D79" s="3">
        <f t="shared" si="2"/>
        <v>14</v>
      </c>
      <c r="E79" s="5" t="s">
        <v>511</v>
      </c>
      <c r="F79" s="5" t="s">
        <v>512</v>
      </c>
      <c r="G79" s="5"/>
      <c r="H79" s="3"/>
      <c r="I79" s="3"/>
      <c r="J79" s="3"/>
      <c r="K79" s="3"/>
      <c r="L79" s="5" t="s">
        <v>513</v>
      </c>
      <c r="M79" s="3"/>
      <c r="N79" s="4"/>
      <c r="O79" s="4"/>
      <c r="P79" s="4"/>
      <c r="Q79" s="4"/>
      <c r="R79" s="4"/>
      <c r="S79" s="4"/>
      <c r="T79" s="4"/>
      <c r="U79" s="4"/>
      <c r="V79" s="4"/>
      <c r="W79" s="4"/>
      <c r="X79" s="4"/>
      <c r="Y79" s="4"/>
      <c r="Z79" s="4"/>
      <c r="AA79" s="4"/>
      <c r="AB79" s="4"/>
      <c r="AC79" s="4"/>
    </row>
    <row r="80">
      <c r="A80" s="5" t="s">
        <v>311</v>
      </c>
      <c r="B80" s="3">
        <f t="shared" si="1"/>
        <v>78</v>
      </c>
      <c r="C80" s="10" t="s">
        <v>478</v>
      </c>
      <c r="D80" s="3">
        <f t="shared" si="2"/>
        <v>15</v>
      </c>
      <c r="E80" s="5" t="s">
        <v>514</v>
      </c>
      <c r="F80" s="5" t="s">
        <v>515</v>
      </c>
      <c r="G80" s="5"/>
      <c r="H80" s="3"/>
      <c r="I80" s="3"/>
      <c r="J80" s="3"/>
      <c r="K80" s="3"/>
      <c r="L80" s="5" t="s">
        <v>516</v>
      </c>
      <c r="M80" s="3"/>
      <c r="N80" s="4"/>
      <c r="O80" s="4"/>
      <c r="P80" s="4"/>
      <c r="Q80" s="4"/>
      <c r="R80" s="4"/>
      <c r="S80" s="4"/>
      <c r="T80" s="4"/>
      <c r="U80" s="4"/>
      <c r="V80" s="4"/>
      <c r="W80" s="4"/>
      <c r="X80" s="4"/>
      <c r="Y80" s="4"/>
      <c r="Z80" s="4"/>
      <c r="AA80" s="4"/>
      <c r="AB80" s="4"/>
      <c r="AC80" s="4"/>
    </row>
    <row r="81">
      <c r="A81" s="5" t="s">
        <v>311</v>
      </c>
      <c r="B81" s="3">
        <f t="shared" si="1"/>
        <v>79</v>
      </c>
      <c r="C81" s="10" t="s">
        <v>517</v>
      </c>
      <c r="D81" s="3">
        <f t="shared" si="2"/>
        <v>1</v>
      </c>
      <c r="E81" s="8" t="s">
        <v>518</v>
      </c>
      <c r="F81" s="10" t="s">
        <v>517</v>
      </c>
      <c r="G81" s="5"/>
      <c r="H81" s="5"/>
      <c r="I81" s="5"/>
      <c r="J81" s="5"/>
      <c r="K81" s="5"/>
      <c r="L81" s="10" t="s">
        <v>519</v>
      </c>
      <c r="M81" s="5"/>
      <c r="N81" s="4"/>
      <c r="O81" s="4"/>
      <c r="P81" s="4"/>
      <c r="Q81" s="4"/>
      <c r="R81" s="4"/>
      <c r="S81" s="4"/>
      <c r="T81" s="4"/>
      <c r="U81" s="4"/>
      <c r="V81" s="4"/>
      <c r="W81" s="4"/>
      <c r="X81" s="4"/>
      <c r="Y81" s="4"/>
      <c r="Z81" s="4"/>
      <c r="AA81" s="4"/>
      <c r="AB81" s="4"/>
      <c r="AC81" s="4"/>
    </row>
    <row r="82">
      <c r="A82" s="5" t="s">
        <v>311</v>
      </c>
      <c r="B82" s="3">
        <f t="shared" si="1"/>
        <v>80</v>
      </c>
      <c r="C82" s="10" t="s">
        <v>517</v>
      </c>
      <c r="D82" s="3">
        <f t="shared" si="2"/>
        <v>2</v>
      </c>
      <c r="E82" s="8" t="s">
        <v>520</v>
      </c>
      <c r="F82" s="10" t="s">
        <v>517</v>
      </c>
      <c r="G82" s="5"/>
      <c r="H82" s="5"/>
      <c r="I82" s="5"/>
      <c r="J82" s="5"/>
      <c r="K82" s="5"/>
      <c r="L82" s="10" t="s">
        <v>521</v>
      </c>
      <c r="M82" s="3"/>
      <c r="N82" s="4"/>
      <c r="O82" s="4"/>
      <c r="P82" s="4"/>
      <c r="Q82" s="4"/>
      <c r="R82" s="4"/>
      <c r="S82" s="4"/>
      <c r="T82" s="4"/>
      <c r="U82" s="4"/>
      <c r="V82" s="4"/>
      <c r="W82" s="4"/>
      <c r="X82" s="4"/>
      <c r="Y82" s="4"/>
      <c r="Z82" s="4"/>
      <c r="AA82" s="4"/>
      <c r="AB82" s="4"/>
      <c r="AC82" s="4"/>
    </row>
    <row r="83">
      <c r="A83" s="5" t="s">
        <v>311</v>
      </c>
      <c r="B83" s="3">
        <f t="shared" si="1"/>
        <v>81</v>
      </c>
      <c r="C83" s="10" t="s">
        <v>517</v>
      </c>
      <c r="D83" s="3">
        <f t="shared" si="2"/>
        <v>3</v>
      </c>
      <c r="E83" s="8" t="s">
        <v>522</v>
      </c>
      <c r="F83" s="10" t="s">
        <v>517</v>
      </c>
      <c r="G83" s="5"/>
      <c r="H83" s="5"/>
      <c r="I83" s="5"/>
      <c r="J83" s="5"/>
      <c r="K83" s="5"/>
      <c r="L83" s="5" t="s">
        <v>523</v>
      </c>
      <c r="M83" s="5"/>
      <c r="N83" s="4"/>
      <c r="O83" s="4"/>
      <c r="P83" s="4"/>
      <c r="Q83" s="4"/>
      <c r="R83" s="4"/>
      <c r="S83" s="4"/>
      <c r="T83" s="4"/>
      <c r="U83" s="4"/>
      <c r="V83" s="4"/>
      <c r="W83" s="4"/>
      <c r="X83" s="4"/>
      <c r="Y83" s="4"/>
      <c r="Z83" s="4"/>
      <c r="AA83" s="4"/>
      <c r="AB83" s="4"/>
      <c r="AC83" s="4"/>
    </row>
    <row r="84">
      <c r="A84" s="5" t="s">
        <v>311</v>
      </c>
      <c r="B84" s="3">
        <f t="shared" si="1"/>
        <v>82</v>
      </c>
      <c r="C84" s="10" t="s">
        <v>517</v>
      </c>
      <c r="D84" s="3">
        <f t="shared" si="2"/>
        <v>4</v>
      </c>
      <c r="E84" s="8" t="s">
        <v>524</v>
      </c>
      <c r="F84" s="10" t="s">
        <v>517</v>
      </c>
      <c r="G84" s="5"/>
      <c r="H84" s="5"/>
      <c r="I84" s="5"/>
      <c r="J84" s="5"/>
      <c r="K84" s="5"/>
      <c r="L84" s="5" t="s">
        <v>525</v>
      </c>
      <c r="M84" s="5"/>
      <c r="N84" s="4"/>
      <c r="O84" s="4"/>
      <c r="P84" s="4"/>
      <c r="Q84" s="4"/>
      <c r="R84" s="4"/>
      <c r="S84" s="4"/>
      <c r="T84" s="4"/>
      <c r="U84" s="4"/>
      <c r="V84" s="4"/>
      <c r="W84" s="4"/>
      <c r="X84" s="4"/>
      <c r="Y84" s="4"/>
      <c r="Z84" s="4"/>
      <c r="AA84" s="4"/>
      <c r="AB84" s="4"/>
      <c r="AC84" s="4"/>
    </row>
    <row r="85">
      <c r="A85" s="5" t="s">
        <v>311</v>
      </c>
      <c r="B85" s="3">
        <f t="shared" si="1"/>
        <v>83</v>
      </c>
      <c r="C85" s="10" t="s">
        <v>517</v>
      </c>
      <c r="D85" s="3">
        <f t="shared" si="2"/>
        <v>5</v>
      </c>
      <c r="E85" s="8" t="s">
        <v>526</v>
      </c>
      <c r="F85" s="10" t="s">
        <v>517</v>
      </c>
      <c r="G85" s="5"/>
      <c r="H85" s="5"/>
      <c r="I85" s="5"/>
      <c r="J85" s="5"/>
      <c r="K85" s="5"/>
      <c r="L85" s="8" t="s">
        <v>527</v>
      </c>
      <c r="M85" s="3"/>
      <c r="N85" s="4"/>
      <c r="O85" s="4"/>
      <c r="P85" s="4"/>
      <c r="Q85" s="4"/>
      <c r="R85" s="4"/>
      <c r="S85" s="4"/>
      <c r="T85" s="4"/>
      <c r="U85" s="4"/>
      <c r="V85" s="4"/>
      <c r="W85" s="4"/>
      <c r="X85" s="4"/>
      <c r="Y85" s="4"/>
      <c r="Z85" s="4"/>
      <c r="AA85" s="4"/>
      <c r="AB85" s="4"/>
      <c r="AC85" s="4"/>
    </row>
    <row r="86">
      <c r="A86" s="5" t="s">
        <v>311</v>
      </c>
      <c r="B86" s="3">
        <f t="shared" si="1"/>
        <v>84</v>
      </c>
      <c r="C86" s="10" t="s">
        <v>517</v>
      </c>
      <c r="D86" s="3">
        <f t="shared" si="2"/>
        <v>6</v>
      </c>
      <c r="E86" s="8" t="s">
        <v>528</v>
      </c>
      <c r="F86" s="10" t="s">
        <v>517</v>
      </c>
      <c r="G86" s="5"/>
      <c r="H86" s="5"/>
      <c r="I86" s="5"/>
      <c r="J86" s="5"/>
      <c r="K86" s="5"/>
      <c r="L86" s="5" t="s">
        <v>529</v>
      </c>
      <c r="M86" s="5"/>
      <c r="N86" s="4"/>
      <c r="O86" s="4"/>
      <c r="P86" s="4"/>
      <c r="Q86" s="4"/>
      <c r="R86" s="4"/>
      <c r="S86" s="4"/>
      <c r="T86" s="4"/>
      <c r="U86" s="4"/>
      <c r="V86" s="4"/>
      <c r="W86" s="4"/>
      <c r="X86" s="4"/>
      <c r="Y86" s="4"/>
      <c r="Z86" s="4"/>
      <c r="AA86" s="4"/>
      <c r="AB86" s="4"/>
      <c r="AC86" s="4"/>
    </row>
    <row r="87">
      <c r="A87" s="5" t="s">
        <v>311</v>
      </c>
      <c r="B87" s="3">
        <f t="shared" si="1"/>
        <v>85</v>
      </c>
      <c r="C87" s="10" t="s">
        <v>517</v>
      </c>
      <c r="D87" s="3">
        <f t="shared" si="2"/>
        <v>7</v>
      </c>
      <c r="E87" s="8" t="s">
        <v>530</v>
      </c>
      <c r="F87" s="10" t="s">
        <v>517</v>
      </c>
      <c r="G87" s="10" t="s">
        <v>531</v>
      </c>
      <c r="H87" s="5"/>
      <c r="I87" s="5"/>
      <c r="J87" s="5"/>
      <c r="K87" s="5"/>
      <c r="L87" s="8" t="s">
        <v>532</v>
      </c>
      <c r="M87" s="18"/>
      <c r="N87" s="4"/>
      <c r="O87" s="4"/>
      <c r="P87" s="4"/>
      <c r="Q87" s="4"/>
      <c r="R87" s="4"/>
      <c r="S87" s="4"/>
      <c r="T87" s="4"/>
      <c r="U87" s="4"/>
      <c r="V87" s="4"/>
      <c r="W87" s="4"/>
      <c r="X87" s="4"/>
      <c r="Y87" s="4"/>
      <c r="Z87" s="4"/>
      <c r="AA87" s="4"/>
      <c r="AB87" s="4"/>
      <c r="AC87" s="4"/>
    </row>
    <row r="88">
      <c r="A88" s="5" t="s">
        <v>311</v>
      </c>
      <c r="B88" s="3">
        <f t="shared" si="1"/>
        <v>86</v>
      </c>
      <c r="C88" s="10" t="s">
        <v>517</v>
      </c>
      <c r="D88" s="3">
        <f t="shared" si="2"/>
        <v>8</v>
      </c>
      <c r="E88" s="8" t="s">
        <v>533</v>
      </c>
      <c r="F88" s="10" t="s">
        <v>517</v>
      </c>
      <c r="G88" s="10" t="s">
        <v>534</v>
      </c>
      <c r="H88" s="5"/>
      <c r="I88" s="5"/>
      <c r="J88" s="5"/>
      <c r="K88" s="5"/>
      <c r="L88" s="8" t="s">
        <v>535</v>
      </c>
      <c r="M88" s="3"/>
      <c r="N88" s="4"/>
      <c r="O88" s="4"/>
      <c r="P88" s="4"/>
      <c r="Q88" s="4"/>
      <c r="R88" s="4"/>
      <c r="S88" s="4"/>
      <c r="T88" s="4"/>
      <c r="U88" s="4"/>
      <c r="V88" s="4"/>
      <c r="W88" s="4"/>
      <c r="X88" s="4"/>
      <c r="Y88" s="4"/>
      <c r="Z88" s="4"/>
      <c r="AA88" s="4"/>
      <c r="AB88" s="4"/>
      <c r="AC88" s="4"/>
    </row>
    <row r="89">
      <c r="A89" s="5" t="s">
        <v>311</v>
      </c>
      <c r="B89" s="3">
        <f t="shared" si="1"/>
        <v>87</v>
      </c>
      <c r="C89" s="10" t="s">
        <v>517</v>
      </c>
      <c r="D89" s="3">
        <f t="shared" si="2"/>
        <v>9</v>
      </c>
      <c r="E89" s="10" t="s">
        <v>536</v>
      </c>
      <c r="F89" s="10" t="s">
        <v>517</v>
      </c>
      <c r="G89" s="10" t="s">
        <v>537</v>
      </c>
      <c r="H89" s="5"/>
      <c r="I89" s="5"/>
      <c r="J89" s="5"/>
      <c r="K89" s="5"/>
      <c r="L89" s="8" t="s">
        <v>538</v>
      </c>
      <c r="M89" s="19"/>
      <c r="N89" s="4"/>
      <c r="O89" s="4"/>
      <c r="P89" s="4"/>
      <c r="Q89" s="4"/>
      <c r="R89" s="4"/>
      <c r="S89" s="4"/>
      <c r="T89" s="4"/>
      <c r="U89" s="4"/>
      <c r="V89" s="4"/>
      <c r="W89" s="4"/>
      <c r="X89" s="4"/>
      <c r="Y89" s="4"/>
      <c r="Z89" s="4"/>
      <c r="AA89" s="4"/>
      <c r="AB89" s="4"/>
      <c r="AC89" s="4"/>
    </row>
    <row r="90">
      <c r="A90" s="5" t="s">
        <v>311</v>
      </c>
      <c r="B90" s="3">
        <f t="shared" si="1"/>
        <v>88</v>
      </c>
      <c r="C90" s="10" t="s">
        <v>517</v>
      </c>
      <c r="D90" s="3">
        <f t="shared" si="2"/>
        <v>10</v>
      </c>
      <c r="E90" s="8" t="s">
        <v>539</v>
      </c>
      <c r="F90" s="5" t="s">
        <v>540</v>
      </c>
      <c r="G90" s="10" t="s">
        <v>541</v>
      </c>
      <c r="H90" s="10"/>
      <c r="I90" s="5"/>
      <c r="J90" s="5"/>
      <c r="K90" s="5"/>
      <c r="L90" s="10" t="s">
        <v>542</v>
      </c>
      <c r="M90" s="3"/>
      <c r="N90" s="4"/>
      <c r="O90" s="4"/>
      <c r="P90" s="4"/>
      <c r="Q90" s="4"/>
      <c r="R90" s="4"/>
      <c r="S90" s="4"/>
      <c r="T90" s="4"/>
      <c r="U90" s="4"/>
      <c r="V90" s="4"/>
      <c r="W90" s="4"/>
      <c r="X90" s="4"/>
      <c r="Y90" s="4"/>
      <c r="Z90" s="4"/>
      <c r="AA90" s="4"/>
      <c r="AB90" s="4"/>
      <c r="AC90" s="4"/>
    </row>
    <row r="91">
      <c r="A91" s="5" t="s">
        <v>311</v>
      </c>
      <c r="B91" s="3">
        <f t="shared" si="1"/>
        <v>89</v>
      </c>
      <c r="C91" s="10" t="s">
        <v>517</v>
      </c>
      <c r="D91" s="3">
        <f t="shared" si="2"/>
        <v>11</v>
      </c>
      <c r="E91" s="8" t="s">
        <v>543</v>
      </c>
      <c r="F91" s="5" t="s">
        <v>544</v>
      </c>
      <c r="G91" s="10" t="s">
        <v>541</v>
      </c>
      <c r="H91" s="10"/>
      <c r="I91" s="5"/>
      <c r="J91" s="5"/>
      <c r="K91" s="5"/>
      <c r="L91" s="10" t="s">
        <v>545</v>
      </c>
      <c r="M91" s="19"/>
      <c r="N91" s="4"/>
      <c r="O91" s="4"/>
      <c r="P91" s="4"/>
      <c r="Q91" s="4"/>
      <c r="R91" s="4"/>
      <c r="S91" s="4"/>
      <c r="T91" s="4"/>
      <c r="U91" s="4"/>
      <c r="V91" s="4"/>
      <c r="W91" s="4"/>
      <c r="X91" s="4"/>
      <c r="Y91" s="4"/>
      <c r="Z91" s="4"/>
      <c r="AA91" s="4"/>
      <c r="AB91" s="4"/>
      <c r="AC91" s="4"/>
    </row>
    <row r="92">
      <c r="A92" s="5" t="s">
        <v>311</v>
      </c>
      <c r="B92" s="3">
        <f t="shared" si="1"/>
        <v>90</v>
      </c>
      <c r="C92" s="10" t="s">
        <v>517</v>
      </c>
      <c r="D92" s="3">
        <f t="shared" si="2"/>
        <v>12</v>
      </c>
      <c r="E92" s="8" t="s">
        <v>546</v>
      </c>
      <c r="F92" s="5" t="s">
        <v>541</v>
      </c>
      <c r="G92" s="10" t="s">
        <v>541</v>
      </c>
      <c r="H92" s="10"/>
      <c r="I92" s="5"/>
      <c r="J92" s="5"/>
      <c r="K92" s="5"/>
      <c r="L92" s="8" t="s">
        <v>547</v>
      </c>
      <c r="M92" s="3"/>
      <c r="N92" s="4"/>
      <c r="O92" s="4"/>
      <c r="P92" s="4"/>
      <c r="Q92" s="4"/>
      <c r="R92" s="4"/>
      <c r="S92" s="4"/>
      <c r="T92" s="4"/>
      <c r="U92" s="4"/>
      <c r="V92" s="4"/>
      <c r="W92" s="4"/>
      <c r="X92" s="4"/>
      <c r="Y92" s="4"/>
      <c r="Z92" s="4"/>
      <c r="AA92" s="4"/>
      <c r="AB92" s="4"/>
      <c r="AC92" s="4"/>
    </row>
    <row r="93">
      <c r="A93" s="5" t="s">
        <v>311</v>
      </c>
      <c r="B93" s="3">
        <f t="shared" si="1"/>
        <v>91</v>
      </c>
      <c r="C93" s="10" t="s">
        <v>517</v>
      </c>
      <c r="D93" s="3">
        <f t="shared" si="2"/>
        <v>13</v>
      </c>
      <c r="E93" s="8" t="s">
        <v>548</v>
      </c>
      <c r="F93" s="5" t="s">
        <v>549</v>
      </c>
      <c r="G93" s="10" t="s">
        <v>541</v>
      </c>
      <c r="H93" s="10"/>
      <c r="I93" s="5"/>
      <c r="J93" s="5"/>
      <c r="K93" s="5"/>
      <c r="L93" s="5" t="s">
        <v>550</v>
      </c>
      <c r="M93" s="5"/>
      <c r="N93" s="4"/>
      <c r="O93" s="4"/>
      <c r="P93" s="4"/>
      <c r="Q93" s="4"/>
      <c r="R93" s="4"/>
      <c r="S93" s="4"/>
      <c r="T93" s="4"/>
      <c r="U93" s="4"/>
      <c r="V93" s="4"/>
      <c r="W93" s="4"/>
      <c r="X93" s="4"/>
      <c r="Y93" s="4"/>
      <c r="Z93" s="4"/>
      <c r="AA93" s="4"/>
      <c r="AB93" s="4"/>
      <c r="AC93" s="4"/>
    </row>
    <row r="94">
      <c r="A94" s="5" t="s">
        <v>311</v>
      </c>
      <c r="B94" s="3">
        <f t="shared" si="1"/>
        <v>92</v>
      </c>
      <c r="C94" s="10" t="s">
        <v>517</v>
      </c>
      <c r="D94" s="3">
        <f t="shared" si="2"/>
        <v>14</v>
      </c>
      <c r="E94" s="20" t="s">
        <v>551</v>
      </c>
      <c r="F94" s="5" t="s">
        <v>552</v>
      </c>
      <c r="G94" s="10" t="s">
        <v>553</v>
      </c>
      <c r="H94" s="10"/>
      <c r="I94" s="5"/>
      <c r="J94" s="5"/>
      <c r="K94" s="5"/>
      <c r="L94" s="5" t="s">
        <v>554</v>
      </c>
      <c r="M94" s="5"/>
      <c r="N94" s="4"/>
      <c r="O94" s="4"/>
      <c r="P94" s="4"/>
      <c r="Q94" s="4"/>
      <c r="R94" s="4"/>
      <c r="S94" s="4"/>
      <c r="T94" s="4"/>
      <c r="U94" s="4"/>
      <c r="V94" s="4"/>
      <c r="W94" s="4"/>
      <c r="X94" s="4"/>
      <c r="Y94" s="4"/>
      <c r="Z94" s="4"/>
      <c r="AA94" s="4"/>
      <c r="AB94" s="4"/>
      <c r="AC94" s="4"/>
    </row>
    <row r="95">
      <c r="A95" s="5" t="s">
        <v>311</v>
      </c>
      <c r="B95" s="3">
        <f t="shared" si="1"/>
        <v>93</v>
      </c>
      <c r="C95" s="10" t="s">
        <v>517</v>
      </c>
      <c r="D95" s="3">
        <f t="shared" si="2"/>
        <v>15</v>
      </c>
      <c r="E95" s="8" t="s">
        <v>555</v>
      </c>
      <c r="F95" s="5" t="s">
        <v>556</v>
      </c>
      <c r="G95" s="10" t="s">
        <v>553</v>
      </c>
      <c r="H95" s="10"/>
      <c r="I95" s="5"/>
      <c r="J95" s="5"/>
      <c r="K95" s="5"/>
      <c r="L95" s="5" t="s">
        <v>557</v>
      </c>
      <c r="M95" s="3"/>
      <c r="N95" s="4"/>
      <c r="O95" s="4"/>
      <c r="P95" s="4"/>
      <c r="Q95" s="4"/>
      <c r="R95" s="4"/>
      <c r="S95" s="4"/>
      <c r="T95" s="4"/>
      <c r="U95" s="4"/>
      <c r="V95" s="4"/>
      <c r="W95" s="4"/>
      <c r="X95" s="4"/>
      <c r="Y95" s="4"/>
      <c r="Z95" s="4"/>
      <c r="AA95" s="4"/>
      <c r="AB95" s="4"/>
      <c r="AC95" s="4"/>
    </row>
    <row r="96">
      <c r="A96" s="5" t="s">
        <v>311</v>
      </c>
      <c r="B96" s="3">
        <f t="shared" si="1"/>
        <v>94</v>
      </c>
      <c r="C96" s="10" t="s">
        <v>517</v>
      </c>
      <c r="D96" s="3">
        <f t="shared" si="2"/>
        <v>16</v>
      </c>
      <c r="E96" s="10" t="s">
        <v>558</v>
      </c>
      <c r="F96" s="5" t="s">
        <v>559</v>
      </c>
      <c r="G96" s="10" t="s">
        <v>553</v>
      </c>
      <c r="H96" s="10"/>
      <c r="I96" s="5"/>
      <c r="J96" s="5"/>
      <c r="K96" s="5"/>
      <c r="L96" s="5" t="s">
        <v>560</v>
      </c>
      <c r="M96" s="5"/>
      <c r="N96" s="4"/>
      <c r="O96" s="4"/>
      <c r="P96" s="4"/>
      <c r="Q96" s="4"/>
      <c r="R96" s="4"/>
      <c r="S96" s="4"/>
      <c r="T96" s="4"/>
      <c r="U96" s="4"/>
      <c r="V96" s="4"/>
      <c r="W96" s="4"/>
      <c r="X96" s="4"/>
      <c r="Y96" s="4"/>
      <c r="Z96" s="4"/>
      <c r="AA96" s="4"/>
      <c r="AB96" s="4"/>
      <c r="AC96" s="4"/>
    </row>
    <row r="97">
      <c r="A97" s="5" t="s">
        <v>311</v>
      </c>
      <c r="B97" s="3">
        <f t="shared" si="1"/>
        <v>95</v>
      </c>
      <c r="C97" s="10" t="s">
        <v>517</v>
      </c>
      <c r="D97" s="3">
        <f t="shared" si="2"/>
        <v>17</v>
      </c>
      <c r="E97" s="8" t="s">
        <v>561</v>
      </c>
      <c r="F97" s="5" t="s">
        <v>562</v>
      </c>
      <c r="G97" s="5" t="s">
        <v>563</v>
      </c>
      <c r="H97" s="5"/>
      <c r="I97" s="5"/>
      <c r="J97" s="5"/>
      <c r="K97" s="5"/>
      <c r="L97" s="10" t="s">
        <v>564</v>
      </c>
      <c r="M97" s="5"/>
      <c r="N97" s="4"/>
      <c r="O97" s="4"/>
      <c r="P97" s="4"/>
      <c r="Q97" s="4"/>
      <c r="R97" s="4"/>
      <c r="S97" s="4"/>
      <c r="T97" s="4"/>
      <c r="U97" s="4"/>
      <c r="V97" s="4"/>
      <c r="W97" s="4"/>
      <c r="X97" s="4"/>
      <c r="Y97" s="4"/>
      <c r="Z97" s="4"/>
      <c r="AA97" s="4"/>
      <c r="AB97" s="4"/>
      <c r="AC97" s="4"/>
    </row>
    <row r="98">
      <c r="A98" s="5" t="s">
        <v>311</v>
      </c>
      <c r="B98" s="3">
        <f t="shared" si="1"/>
        <v>96</v>
      </c>
      <c r="C98" s="10" t="s">
        <v>517</v>
      </c>
      <c r="D98" s="3">
        <f t="shared" si="2"/>
        <v>18</v>
      </c>
      <c r="E98" s="8" t="s">
        <v>565</v>
      </c>
      <c r="F98" s="5" t="s">
        <v>566</v>
      </c>
      <c r="G98" s="5" t="s">
        <v>563</v>
      </c>
      <c r="H98" s="5"/>
      <c r="I98" s="5"/>
      <c r="J98" s="5"/>
      <c r="K98" s="5"/>
      <c r="L98" s="10" t="s">
        <v>567</v>
      </c>
      <c r="M98" s="5"/>
      <c r="N98" s="4"/>
      <c r="O98" s="4"/>
      <c r="P98" s="4"/>
      <c r="Q98" s="4"/>
      <c r="R98" s="4"/>
      <c r="S98" s="4"/>
      <c r="T98" s="4"/>
      <c r="U98" s="4"/>
      <c r="V98" s="4"/>
      <c r="W98" s="4"/>
      <c r="X98" s="4"/>
      <c r="Y98" s="4"/>
      <c r="Z98" s="4"/>
      <c r="AA98" s="4"/>
      <c r="AB98" s="4"/>
      <c r="AC98" s="4"/>
    </row>
    <row r="99">
      <c r="A99" s="5" t="s">
        <v>311</v>
      </c>
      <c r="B99" s="3">
        <f t="shared" si="1"/>
        <v>97</v>
      </c>
      <c r="C99" s="10" t="s">
        <v>517</v>
      </c>
      <c r="D99" s="3">
        <f t="shared" si="2"/>
        <v>19</v>
      </c>
      <c r="E99" s="8" t="s">
        <v>568</v>
      </c>
      <c r="F99" s="5" t="s">
        <v>569</v>
      </c>
      <c r="G99" s="5" t="s">
        <v>563</v>
      </c>
      <c r="H99" s="5"/>
      <c r="I99" s="5"/>
      <c r="J99" s="5"/>
      <c r="K99" s="5"/>
      <c r="L99" s="21" t="s">
        <v>570</v>
      </c>
      <c r="M99" s="5"/>
      <c r="N99" s="4"/>
      <c r="O99" s="4"/>
      <c r="P99" s="4"/>
      <c r="Q99" s="4"/>
      <c r="R99" s="4"/>
      <c r="S99" s="4"/>
      <c r="T99" s="4"/>
      <c r="U99" s="4"/>
      <c r="V99" s="4"/>
      <c r="W99" s="4"/>
      <c r="X99" s="4"/>
      <c r="Y99" s="4"/>
      <c r="Z99" s="4"/>
      <c r="AA99" s="4"/>
      <c r="AB99" s="4"/>
      <c r="AC99" s="4"/>
    </row>
    <row r="100">
      <c r="A100" s="5" t="s">
        <v>311</v>
      </c>
      <c r="B100" s="3">
        <f t="shared" si="1"/>
        <v>98</v>
      </c>
      <c r="C100" s="5"/>
      <c r="D100" s="3"/>
      <c r="E100" s="5"/>
      <c r="F100" s="15"/>
      <c r="G100" s="3"/>
      <c r="H100" s="5"/>
      <c r="I100" s="5"/>
      <c r="J100" s="5"/>
      <c r="K100" s="5"/>
      <c r="L100" s="5"/>
      <c r="M100" s="5"/>
      <c r="N100" s="4"/>
      <c r="O100" s="4"/>
      <c r="P100" s="4"/>
      <c r="Q100" s="4"/>
      <c r="R100" s="4"/>
      <c r="S100" s="4"/>
      <c r="T100" s="4"/>
      <c r="U100" s="4"/>
      <c r="V100" s="4"/>
      <c r="W100" s="4"/>
      <c r="X100" s="4"/>
      <c r="Y100" s="4"/>
      <c r="Z100" s="4"/>
      <c r="AA100" s="4"/>
      <c r="AB100" s="4"/>
      <c r="AC100" s="4"/>
    </row>
    <row r="101">
      <c r="A101" s="5" t="s">
        <v>311</v>
      </c>
      <c r="B101" s="3">
        <f t="shared" si="1"/>
        <v>99</v>
      </c>
      <c r="C101" s="5"/>
      <c r="D101" s="3"/>
      <c r="E101" s="10"/>
      <c r="F101" s="15"/>
      <c r="G101" s="5"/>
      <c r="H101" s="5"/>
      <c r="I101" s="5"/>
      <c r="J101" s="5"/>
      <c r="K101" s="5"/>
      <c r="L101" s="10"/>
      <c r="M101" s="3"/>
      <c r="N101" s="4"/>
      <c r="O101" s="4"/>
      <c r="P101" s="4"/>
      <c r="Q101" s="4"/>
      <c r="R101" s="4"/>
      <c r="S101" s="4"/>
      <c r="T101" s="4"/>
      <c r="U101" s="4"/>
      <c r="V101" s="4"/>
      <c r="W101" s="4"/>
      <c r="X101" s="4"/>
      <c r="Y101" s="4"/>
      <c r="Z101" s="4"/>
      <c r="AA101" s="4"/>
      <c r="AB101" s="4"/>
      <c r="AC101" s="4"/>
    </row>
    <row r="102">
      <c r="A102" s="5" t="s">
        <v>311</v>
      </c>
      <c r="B102" s="3">
        <f t="shared" si="1"/>
        <v>100</v>
      </c>
      <c r="C102" s="5"/>
      <c r="D102" s="3"/>
      <c r="E102" s="8"/>
      <c r="F102" s="15"/>
      <c r="G102" s="5"/>
      <c r="H102" s="5"/>
      <c r="I102" s="5"/>
      <c r="J102" s="5"/>
      <c r="K102" s="5"/>
      <c r="L102" s="8"/>
      <c r="M102" s="5"/>
      <c r="N102" s="4"/>
      <c r="O102" s="4"/>
      <c r="P102" s="4"/>
      <c r="Q102" s="4"/>
      <c r="R102" s="4"/>
      <c r="S102" s="4"/>
      <c r="T102" s="4"/>
      <c r="U102" s="4"/>
      <c r="V102" s="4"/>
      <c r="W102" s="4"/>
      <c r="X102" s="4"/>
      <c r="Y102" s="4"/>
      <c r="Z102" s="4"/>
      <c r="AA102" s="4"/>
      <c r="AB102" s="4"/>
      <c r="AC102" s="4"/>
    </row>
    <row r="103">
      <c r="A103" s="5" t="s">
        <v>311</v>
      </c>
      <c r="B103" s="3">
        <f t="shared" si="1"/>
        <v>101</v>
      </c>
      <c r="C103" s="5"/>
      <c r="D103" s="3"/>
      <c r="E103" s="8"/>
      <c r="F103" s="15"/>
      <c r="G103" s="5"/>
      <c r="H103" s="5"/>
      <c r="I103" s="5"/>
      <c r="J103" s="5"/>
      <c r="K103" s="5"/>
      <c r="L103" s="8"/>
      <c r="M103" s="3"/>
      <c r="N103" s="4"/>
      <c r="O103" s="4"/>
      <c r="P103" s="4"/>
      <c r="Q103" s="4"/>
      <c r="R103" s="4"/>
      <c r="S103" s="4"/>
      <c r="T103" s="4"/>
      <c r="U103" s="4"/>
      <c r="V103" s="4"/>
      <c r="W103" s="4"/>
      <c r="X103" s="4"/>
      <c r="Y103" s="4"/>
      <c r="Z103" s="4"/>
      <c r="AA103" s="4"/>
      <c r="AB103" s="4"/>
      <c r="AC103" s="4"/>
    </row>
    <row r="104">
      <c r="A104" s="5" t="s">
        <v>311</v>
      </c>
      <c r="B104" s="3">
        <f t="shared" si="1"/>
        <v>102</v>
      </c>
      <c r="C104" s="5"/>
      <c r="D104" s="3"/>
      <c r="E104" s="8"/>
      <c r="F104" s="15"/>
      <c r="G104" s="5"/>
      <c r="H104" s="5"/>
      <c r="I104" s="5"/>
      <c r="J104" s="5"/>
      <c r="K104" s="5"/>
      <c r="L104" s="8"/>
      <c r="M104" s="3"/>
      <c r="N104" s="4"/>
      <c r="O104" s="4"/>
      <c r="P104" s="4"/>
      <c r="Q104" s="4"/>
      <c r="R104" s="4"/>
      <c r="S104" s="4"/>
      <c r="T104" s="4"/>
      <c r="U104" s="4"/>
      <c r="V104" s="4"/>
      <c r="W104" s="4"/>
      <c r="X104" s="4"/>
      <c r="Y104" s="4"/>
      <c r="Z104" s="4"/>
      <c r="AA104" s="4"/>
      <c r="AB104" s="4"/>
      <c r="AC104" s="4"/>
    </row>
    <row r="105">
      <c r="A105" s="5" t="s">
        <v>311</v>
      </c>
      <c r="B105" s="3">
        <f t="shared" si="1"/>
        <v>103</v>
      </c>
      <c r="C105" s="5"/>
      <c r="D105" s="3"/>
      <c r="E105" s="8"/>
      <c r="F105" s="15"/>
      <c r="G105" s="5"/>
      <c r="H105" s="5"/>
      <c r="I105" s="5"/>
      <c r="J105" s="5"/>
      <c r="K105" s="5"/>
      <c r="L105" s="8"/>
      <c r="M105" s="3"/>
      <c r="N105" s="4"/>
      <c r="O105" s="4"/>
      <c r="P105" s="4"/>
      <c r="Q105" s="4"/>
      <c r="R105" s="4"/>
      <c r="S105" s="4"/>
      <c r="T105" s="4"/>
      <c r="U105" s="4"/>
      <c r="V105" s="4"/>
      <c r="W105" s="4"/>
      <c r="X105" s="4"/>
      <c r="Y105" s="4"/>
      <c r="Z105" s="4"/>
      <c r="AA105" s="4"/>
      <c r="AB105" s="4"/>
      <c r="AC105" s="4"/>
    </row>
    <row r="106">
      <c r="A106" s="5" t="s">
        <v>311</v>
      </c>
      <c r="B106" s="3">
        <f t="shared" si="1"/>
        <v>104</v>
      </c>
      <c r="C106" s="5"/>
      <c r="D106" s="3"/>
      <c r="E106" s="8"/>
      <c r="F106" s="15"/>
      <c r="G106" s="5"/>
      <c r="H106" s="5"/>
      <c r="I106" s="5"/>
      <c r="J106" s="5"/>
      <c r="K106" s="5"/>
      <c r="L106" s="8"/>
      <c r="M106" s="3"/>
      <c r="N106" s="4"/>
      <c r="O106" s="4"/>
      <c r="P106" s="4"/>
      <c r="Q106" s="4"/>
      <c r="R106" s="4"/>
      <c r="S106" s="4"/>
      <c r="T106" s="4"/>
      <c r="U106" s="4"/>
      <c r="V106" s="4"/>
      <c r="W106" s="4"/>
      <c r="X106" s="4"/>
      <c r="Y106" s="4"/>
      <c r="Z106" s="4"/>
      <c r="AA106" s="4"/>
      <c r="AB106" s="4"/>
      <c r="AC106" s="4"/>
    </row>
    <row r="107">
      <c r="A107" s="5" t="s">
        <v>311</v>
      </c>
      <c r="B107" s="3">
        <f t="shared" si="1"/>
        <v>105</v>
      </c>
      <c r="C107" s="5"/>
      <c r="D107" s="3"/>
      <c r="E107" s="10"/>
      <c r="F107" s="15"/>
      <c r="G107" s="5"/>
      <c r="H107" s="5"/>
      <c r="I107" s="5"/>
      <c r="J107" s="5"/>
      <c r="K107" s="5"/>
      <c r="L107" s="5"/>
      <c r="M107" s="3"/>
      <c r="N107" s="4"/>
      <c r="O107" s="4"/>
      <c r="P107" s="4"/>
      <c r="Q107" s="4"/>
      <c r="R107" s="4"/>
      <c r="S107" s="4"/>
      <c r="T107" s="4"/>
      <c r="U107" s="4"/>
      <c r="V107" s="4"/>
      <c r="W107" s="4"/>
      <c r="X107" s="4"/>
      <c r="Y107" s="4"/>
      <c r="Z107" s="4"/>
      <c r="AA107" s="4"/>
      <c r="AB107" s="4"/>
      <c r="AC107" s="4"/>
    </row>
    <row r="108">
      <c r="A108" s="5" t="s">
        <v>311</v>
      </c>
      <c r="B108" s="3">
        <f t="shared" si="1"/>
        <v>106</v>
      </c>
      <c r="C108" s="15"/>
      <c r="D108" s="3"/>
      <c r="E108" s="7"/>
      <c r="F108" s="15"/>
      <c r="G108" s="5"/>
      <c r="H108" s="5"/>
      <c r="I108" s="5"/>
      <c r="J108" s="5"/>
      <c r="K108" s="5"/>
      <c r="L108" s="5"/>
      <c r="M108" s="3"/>
      <c r="N108" s="4"/>
      <c r="O108" s="4"/>
      <c r="P108" s="4"/>
      <c r="Q108" s="4"/>
      <c r="R108" s="4"/>
      <c r="S108" s="4"/>
      <c r="T108" s="4"/>
      <c r="U108" s="4"/>
      <c r="V108" s="4"/>
      <c r="W108" s="4"/>
      <c r="X108" s="4"/>
      <c r="Y108" s="4"/>
      <c r="Z108" s="4"/>
      <c r="AA108" s="4"/>
      <c r="AB108" s="4"/>
      <c r="AC108" s="4"/>
    </row>
    <row r="109">
      <c r="A109" s="5" t="s">
        <v>311</v>
      </c>
      <c r="B109" s="3">
        <f t="shared" si="1"/>
        <v>107</v>
      </c>
      <c r="C109" s="15"/>
      <c r="D109" s="3"/>
      <c r="E109" s="8"/>
      <c r="F109" s="15"/>
      <c r="G109" s="5"/>
      <c r="H109" s="5"/>
      <c r="I109" s="5"/>
      <c r="J109" s="5"/>
      <c r="K109" s="5"/>
      <c r="L109" s="5"/>
      <c r="M109" s="3"/>
      <c r="N109" s="4"/>
      <c r="O109" s="4"/>
      <c r="P109" s="4"/>
      <c r="Q109" s="4"/>
      <c r="R109" s="4"/>
      <c r="S109" s="4"/>
      <c r="T109" s="4"/>
      <c r="U109" s="4"/>
      <c r="V109" s="4"/>
      <c r="W109" s="4"/>
      <c r="X109" s="4"/>
      <c r="Y109" s="4"/>
      <c r="Z109" s="4"/>
      <c r="AA109" s="4"/>
      <c r="AB109" s="4"/>
      <c r="AC109" s="4"/>
    </row>
    <row r="110">
      <c r="A110" s="5" t="s">
        <v>311</v>
      </c>
      <c r="B110" s="3">
        <f t="shared" si="1"/>
        <v>108</v>
      </c>
      <c r="C110" s="15"/>
      <c r="D110" s="3"/>
      <c r="E110" s="7"/>
      <c r="F110" s="15"/>
      <c r="G110" s="5"/>
      <c r="H110" s="5"/>
      <c r="I110" s="5"/>
      <c r="J110" s="5"/>
      <c r="K110" s="5"/>
      <c r="L110" s="5"/>
      <c r="M110" s="3"/>
      <c r="N110" s="4"/>
      <c r="O110" s="4"/>
      <c r="P110" s="4"/>
      <c r="Q110" s="4"/>
      <c r="R110" s="4"/>
      <c r="S110" s="4"/>
      <c r="T110" s="4"/>
      <c r="U110" s="4"/>
      <c r="V110" s="4"/>
      <c r="W110" s="4"/>
      <c r="X110" s="4"/>
      <c r="Y110" s="4"/>
      <c r="Z110" s="4"/>
      <c r="AA110" s="4"/>
      <c r="AB110" s="4"/>
      <c r="AC110" s="4"/>
    </row>
    <row r="111">
      <c r="A111" s="5" t="s">
        <v>311</v>
      </c>
      <c r="B111" s="3">
        <f t="shared" si="1"/>
        <v>109</v>
      </c>
      <c r="C111" s="15"/>
      <c r="D111" s="3"/>
      <c r="E111" s="7"/>
      <c r="F111" s="15"/>
      <c r="G111" s="5"/>
      <c r="H111" s="5"/>
      <c r="I111" s="5"/>
      <c r="J111" s="5"/>
      <c r="K111" s="5"/>
      <c r="L111" s="5"/>
      <c r="M111" s="3"/>
      <c r="N111" s="4"/>
      <c r="O111" s="4"/>
      <c r="P111" s="4"/>
      <c r="Q111" s="4"/>
      <c r="R111" s="4"/>
      <c r="S111" s="4"/>
      <c r="T111" s="4"/>
      <c r="U111" s="4"/>
      <c r="V111" s="4"/>
      <c r="W111" s="4"/>
      <c r="X111" s="4"/>
      <c r="Y111" s="4"/>
      <c r="Z111" s="4"/>
      <c r="AA111" s="4"/>
      <c r="AB111" s="4"/>
      <c r="AC111" s="4"/>
    </row>
    <row r="112">
      <c r="A112" s="5" t="s">
        <v>311</v>
      </c>
      <c r="B112" s="3">
        <f t="shared" si="1"/>
        <v>110</v>
      </c>
      <c r="C112" s="15"/>
      <c r="D112" s="3"/>
      <c r="E112" s="7"/>
      <c r="F112" s="15"/>
      <c r="G112" s="5"/>
      <c r="H112" s="5"/>
      <c r="I112" s="5"/>
      <c r="J112" s="5"/>
      <c r="K112" s="5"/>
      <c r="L112" s="5"/>
      <c r="M112" s="3"/>
      <c r="N112" s="4"/>
      <c r="O112" s="4"/>
      <c r="P112" s="4"/>
      <c r="Q112" s="4"/>
      <c r="R112" s="4"/>
      <c r="S112" s="4"/>
      <c r="T112" s="4"/>
      <c r="U112" s="4"/>
      <c r="V112" s="4"/>
      <c r="W112" s="4"/>
      <c r="X112" s="4"/>
      <c r="Y112" s="4"/>
      <c r="Z112" s="4"/>
      <c r="AA112" s="4"/>
      <c r="AB112" s="4"/>
      <c r="AC112" s="4"/>
    </row>
    <row r="113">
      <c r="A113" s="5" t="s">
        <v>311</v>
      </c>
      <c r="B113" s="3">
        <f t="shared" si="1"/>
        <v>111</v>
      </c>
      <c r="C113" s="15"/>
      <c r="D113" s="3"/>
      <c r="E113" s="7"/>
      <c r="F113" s="15"/>
      <c r="G113" s="5"/>
      <c r="H113" s="5"/>
      <c r="I113" s="5"/>
      <c r="J113" s="5"/>
      <c r="K113" s="5"/>
      <c r="L113" s="16"/>
      <c r="M113" s="3"/>
      <c r="N113" s="4"/>
      <c r="O113" s="4"/>
      <c r="P113" s="4"/>
      <c r="Q113" s="4"/>
      <c r="R113" s="4"/>
      <c r="S113" s="4"/>
      <c r="T113" s="4"/>
      <c r="U113" s="4"/>
      <c r="V113" s="4"/>
      <c r="W113" s="4"/>
      <c r="X113" s="4"/>
      <c r="Y113" s="4"/>
      <c r="Z113" s="4"/>
      <c r="AA113" s="4"/>
      <c r="AB113" s="4"/>
      <c r="AC113" s="4"/>
    </row>
    <row r="114">
      <c r="A114" s="5" t="s">
        <v>311</v>
      </c>
      <c r="B114" s="3">
        <f t="shared" si="1"/>
        <v>112</v>
      </c>
      <c r="C114" s="15"/>
      <c r="D114" s="3"/>
      <c r="E114" s="7"/>
      <c r="F114" s="15"/>
      <c r="G114" s="5"/>
      <c r="H114" s="5"/>
      <c r="I114" s="5"/>
      <c r="J114" s="5"/>
      <c r="K114" s="5"/>
      <c r="L114" s="16"/>
      <c r="M114" s="3"/>
      <c r="N114" s="4"/>
      <c r="O114" s="4"/>
      <c r="P114" s="4"/>
      <c r="Q114" s="4"/>
      <c r="R114" s="4"/>
      <c r="S114" s="4"/>
      <c r="T114" s="4"/>
      <c r="U114" s="4"/>
      <c r="V114" s="4"/>
      <c r="W114" s="4"/>
      <c r="X114" s="4"/>
      <c r="Y114" s="4"/>
      <c r="Z114" s="4"/>
      <c r="AA114" s="4"/>
      <c r="AB114" s="4"/>
      <c r="AC114" s="4"/>
    </row>
    <row r="115">
      <c r="A115" s="5" t="s">
        <v>311</v>
      </c>
      <c r="B115" s="3">
        <f t="shared" si="1"/>
        <v>113</v>
      </c>
      <c r="C115" s="15"/>
      <c r="D115" s="3"/>
      <c r="E115" s="7"/>
      <c r="F115" s="15"/>
      <c r="G115" s="5"/>
      <c r="H115" s="5"/>
      <c r="I115" s="5"/>
      <c r="J115" s="5"/>
      <c r="K115" s="5"/>
      <c r="L115" s="5"/>
      <c r="M115" s="3"/>
      <c r="N115" s="4"/>
      <c r="O115" s="4"/>
      <c r="P115" s="4"/>
      <c r="Q115" s="4"/>
      <c r="R115" s="4"/>
      <c r="S115" s="4"/>
      <c r="T115" s="4"/>
      <c r="U115" s="4"/>
      <c r="V115" s="4"/>
      <c r="W115" s="4"/>
      <c r="X115" s="4"/>
      <c r="Y115" s="4"/>
      <c r="Z115" s="4"/>
      <c r="AA115" s="4"/>
      <c r="AB115" s="4"/>
      <c r="AC115" s="4"/>
    </row>
    <row r="116">
      <c r="A116" s="5" t="s">
        <v>311</v>
      </c>
      <c r="B116" s="3">
        <f t="shared" si="1"/>
        <v>114</v>
      </c>
      <c r="C116" s="15"/>
      <c r="D116" s="3"/>
      <c r="E116" s="7"/>
      <c r="F116" s="15"/>
      <c r="G116" s="5"/>
      <c r="H116" s="5"/>
      <c r="I116" s="5"/>
      <c r="J116" s="5"/>
      <c r="K116" s="5"/>
      <c r="L116" s="5"/>
      <c r="M116" s="3"/>
      <c r="N116" s="4"/>
      <c r="O116" s="4"/>
      <c r="P116" s="4"/>
      <c r="Q116" s="4"/>
      <c r="R116" s="4"/>
      <c r="S116" s="4"/>
      <c r="T116" s="4"/>
      <c r="U116" s="4"/>
      <c r="V116" s="4"/>
      <c r="W116" s="4"/>
      <c r="X116" s="4"/>
      <c r="Y116" s="4"/>
      <c r="Z116" s="4"/>
      <c r="AA116" s="4"/>
      <c r="AB116" s="4"/>
      <c r="AC116" s="4"/>
    </row>
    <row r="117">
      <c r="A117" s="5" t="s">
        <v>311</v>
      </c>
      <c r="B117" s="3">
        <f t="shared" si="1"/>
        <v>115</v>
      </c>
      <c r="C117" s="15"/>
      <c r="D117" s="3"/>
      <c r="E117" s="6"/>
      <c r="F117" s="15"/>
      <c r="G117" s="5"/>
      <c r="H117" s="5"/>
      <c r="I117" s="5"/>
      <c r="J117" s="5"/>
      <c r="K117" s="5"/>
      <c r="L117" s="5"/>
      <c r="M117" s="3"/>
      <c r="N117" s="4"/>
      <c r="O117" s="4"/>
      <c r="P117" s="4"/>
      <c r="Q117" s="4"/>
      <c r="R117" s="4"/>
      <c r="S117" s="4"/>
      <c r="T117" s="4"/>
      <c r="U117" s="4"/>
      <c r="V117" s="4"/>
      <c r="W117" s="4"/>
      <c r="X117" s="4"/>
      <c r="Y117" s="4"/>
      <c r="Z117" s="4"/>
      <c r="AA117" s="4"/>
      <c r="AB117" s="4"/>
      <c r="AC117" s="4"/>
    </row>
    <row r="118">
      <c r="A118" s="5" t="s">
        <v>311</v>
      </c>
      <c r="B118" s="3">
        <f t="shared" si="1"/>
        <v>116</v>
      </c>
      <c r="C118" s="15"/>
      <c r="D118" s="3"/>
      <c r="E118" s="7"/>
      <c r="F118" s="15"/>
      <c r="G118" s="5"/>
      <c r="H118" s="5"/>
      <c r="I118" s="5"/>
      <c r="J118" s="5"/>
      <c r="K118" s="5"/>
      <c r="L118" s="5"/>
      <c r="M118" s="3"/>
      <c r="N118" s="4"/>
      <c r="O118" s="4"/>
      <c r="P118" s="4"/>
      <c r="Q118" s="4"/>
      <c r="R118" s="4"/>
      <c r="S118" s="4"/>
      <c r="T118" s="4"/>
      <c r="U118" s="4"/>
      <c r="V118" s="4"/>
      <c r="W118" s="4"/>
      <c r="X118" s="4"/>
      <c r="Y118" s="4"/>
      <c r="Z118" s="4"/>
      <c r="AA118" s="4"/>
      <c r="AB118" s="4"/>
      <c r="AC118" s="4"/>
    </row>
    <row r="119">
      <c r="A119" s="5" t="s">
        <v>311</v>
      </c>
      <c r="B119" s="3">
        <f t="shared" si="1"/>
        <v>117</v>
      </c>
      <c r="C119" s="15"/>
      <c r="D119" s="3"/>
      <c r="E119" s="7"/>
      <c r="F119" s="15"/>
      <c r="G119" s="5"/>
      <c r="H119" s="5"/>
      <c r="I119" s="5"/>
      <c r="J119" s="5"/>
      <c r="K119" s="5"/>
      <c r="L119" s="5"/>
      <c r="M119" s="3"/>
      <c r="N119" s="4"/>
      <c r="O119" s="4"/>
      <c r="P119" s="4"/>
      <c r="Q119" s="4"/>
      <c r="R119" s="4"/>
      <c r="S119" s="4"/>
      <c r="T119" s="4"/>
      <c r="U119" s="4"/>
      <c r="V119" s="4"/>
      <c r="W119" s="4"/>
      <c r="X119" s="4"/>
      <c r="Y119" s="4"/>
      <c r="Z119" s="4"/>
      <c r="AA119" s="4"/>
      <c r="AB119" s="4"/>
      <c r="AC119" s="4"/>
    </row>
    <row r="120">
      <c r="A120" s="5" t="s">
        <v>311</v>
      </c>
      <c r="B120" s="3">
        <f t="shared" si="1"/>
        <v>118</v>
      </c>
      <c r="C120" s="15"/>
      <c r="D120" s="3"/>
      <c r="E120" s="7"/>
      <c r="F120" s="15"/>
      <c r="G120" s="5"/>
      <c r="H120" s="5"/>
      <c r="I120" s="5"/>
      <c r="J120" s="5"/>
      <c r="K120" s="5"/>
      <c r="L120" s="5"/>
      <c r="M120" s="3"/>
      <c r="N120" s="4"/>
      <c r="O120" s="4"/>
      <c r="P120" s="4"/>
      <c r="Q120" s="4"/>
      <c r="R120" s="4"/>
      <c r="S120" s="4"/>
      <c r="T120" s="4"/>
      <c r="U120" s="4"/>
      <c r="V120" s="4"/>
      <c r="W120" s="4"/>
      <c r="X120" s="4"/>
      <c r="Y120" s="4"/>
      <c r="Z120" s="4"/>
      <c r="AA120" s="4"/>
      <c r="AB120" s="4"/>
      <c r="AC120" s="4"/>
    </row>
    <row r="121">
      <c r="A121" s="5" t="s">
        <v>311</v>
      </c>
      <c r="B121" s="3">
        <f t="shared" si="1"/>
        <v>119</v>
      </c>
      <c r="C121" s="15"/>
      <c r="D121" s="3"/>
      <c r="E121" s="8"/>
      <c r="F121" s="15"/>
      <c r="G121" s="5"/>
      <c r="H121" s="5"/>
      <c r="I121" s="5"/>
      <c r="J121" s="5"/>
      <c r="K121" s="5"/>
      <c r="L121" s="7"/>
      <c r="M121" s="3"/>
      <c r="N121" s="4"/>
      <c r="O121" s="4"/>
      <c r="P121" s="4"/>
      <c r="Q121" s="4"/>
      <c r="R121" s="4"/>
      <c r="S121" s="4"/>
      <c r="T121" s="4"/>
      <c r="U121" s="4"/>
      <c r="V121" s="4"/>
      <c r="W121" s="4"/>
      <c r="X121" s="4"/>
      <c r="Y121" s="4"/>
      <c r="Z121" s="4"/>
      <c r="AA121" s="4"/>
      <c r="AB121" s="4"/>
      <c r="AC121" s="4"/>
    </row>
    <row r="122">
      <c r="A122" s="5" t="s">
        <v>311</v>
      </c>
      <c r="B122" s="3">
        <f t="shared" si="1"/>
        <v>120</v>
      </c>
      <c r="C122" s="15"/>
      <c r="D122" s="3"/>
      <c r="E122" s="7"/>
      <c r="F122" s="15"/>
      <c r="G122" s="5"/>
      <c r="H122" s="5"/>
      <c r="I122" s="5"/>
      <c r="J122" s="5"/>
      <c r="K122" s="5"/>
      <c r="L122" s="5"/>
      <c r="M122" s="3"/>
      <c r="N122" s="4"/>
      <c r="O122" s="4"/>
      <c r="P122" s="4"/>
      <c r="Q122" s="4"/>
      <c r="R122" s="4"/>
      <c r="S122" s="4"/>
      <c r="T122" s="4"/>
      <c r="U122" s="4"/>
      <c r="V122" s="4"/>
      <c r="W122" s="4"/>
      <c r="X122" s="4"/>
      <c r="Y122" s="4"/>
      <c r="Z122" s="4"/>
      <c r="AA122" s="4"/>
      <c r="AB122" s="4"/>
      <c r="AC122" s="4"/>
    </row>
    <row r="123">
      <c r="A123" s="5" t="s">
        <v>311</v>
      </c>
      <c r="B123" s="3">
        <f t="shared" si="1"/>
        <v>121</v>
      </c>
      <c r="C123" s="15"/>
      <c r="D123" s="3"/>
      <c r="E123" s="7"/>
      <c r="F123" s="15"/>
      <c r="G123" s="5"/>
      <c r="H123" s="5"/>
      <c r="I123" s="5"/>
      <c r="J123" s="5"/>
      <c r="K123" s="5"/>
      <c r="L123" s="5"/>
      <c r="M123" s="3"/>
      <c r="N123" s="4"/>
      <c r="O123" s="4"/>
      <c r="P123" s="4"/>
      <c r="Q123" s="4"/>
      <c r="R123" s="4"/>
      <c r="S123" s="4"/>
      <c r="T123" s="4"/>
      <c r="U123" s="4"/>
      <c r="V123" s="4"/>
      <c r="W123" s="4"/>
      <c r="X123" s="4"/>
      <c r="Y123" s="4"/>
      <c r="Z123" s="4"/>
      <c r="AA123" s="4"/>
      <c r="AB123" s="4"/>
      <c r="AC123" s="4"/>
    </row>
    <row r="124">
      <c r="A124" s="5" t="s">
        <v>311</v>
      </c>
      <c r="B124" s="3">
        <f t="shared" si="1"/>
        <v>122</v>
      </c>
      <c r="C124" s="15"/>
      <c r="D124" s="3"/>
      <c r="E124" s="7"/>
      <c r="F124" s="15"/>
      <c r="G124" s="5"/>
      <c r="H124" s="5"/>
      <c r="I124" s="5"/>
      <c r="J124" s="5"/>
      <c r="K124" s="5"/>
      <c r="L124" s="5"/>
      <c r="M124" s="3"/>
      <c r="N124" s="4"/>
      <c r="O124" s="4"/>
      <c r="P124" s="4"/>
      <c r="Q124" s="4"/>
      <c r="R124" s="4"/>
      <c r="S124" s="4"/>
      <c r="T124" s="4"/>
      <c r="U124" s="4"/>
      <c r="V124" s="4"/>
      <c r="W124" s="4"/>
      <c r="X124" s="4"/>
      <c r="Y124" s="4"/>
      <c r="Z124" s="4"/>
      <c r="AA124" s="4"/>
      <c r="AB124" s="4"/>
      <c r="AC124" s="4"/>
    </row>
    <row r="125">
      <c r="A125" s="5" t="s">
        <v>311</v>
      </c>
      <c r="B125" s="3">
        <f t="shared" si="1"/>
        <v>123</v>
      </c>
      <c r="C125" s="15"/>
      <c r="D125" s="3"/>
      <c r="E125" s="7"/>
      <c r="F125" s="15"/>
      <c r="G125" s="5"/>
      <c r="H125" s="5"/>
      <c r="I125" s="5"/>
      <c r="J125" s="5"/>
      <c r="K125" s="5"/>
      <c r="L125" s="5"/>
      <c r="M125" s="3"/>
      <c r="N125" s="4"/>
      <c r="O125" s="4"/>
      <c r="P125" s="4"/>
      <c r="Q125" s="4"/>
      <c r="R125" s="4"/>
      <c r="S125" s="4"/>
      <c r="T125" s="4"/>
      <c r="U125" s="4"/>
      <c r="V125" s="4"/>
      <c r="W125" s="4"/>
      <c r="X125" s="4"/>
      <c r="Y125" s="4"/>
      <c r="Z125" s="4"/>
      <c r="AA125" s="4"/>
      <c r="AB125" s="4"/>
      <c r="AC125" s="4"/>
    </row>
    <row r="126">
      <c r="A126" s="5" t="s">
        <v>311</v>
      </c>
      <c r="B126" s="3">
        <f t="shared" si="1"/>
        <v>124</v>
      </c>
      <c r="C126" s="15"/>
      <c r="D126" s="3"/>
      <c r="E126" s="6"/>
      <c r="F126" s="15"/>
      <c r="G126" s="5"/>
      <c r="H126" s="5"/>
      <c r="I126" s="5"/>
      <c r="J126" s="5"/>
      <c r="K126" s="5"/>
      <c r="L126" s="5"/>
      <c r="M126" s="3"/>
      <c r="N126" s="4"/>
      <c r="O126" s="4"/>
      <c r="P126" s="4"/>
      <c r="Q126" s="4"/>
      <c r="R126" s="4"/>
      <c r="S126" s="4"/>
      <c r="T126" s="4"/>
      <c r="U126" s="4"/>
      <c r="V126" s="4"/>
      <c r="W126" s="4"/>
      <c r="X126" s="4"/>
      <c r="Y126" s="4"/>
      <c r="Z126" s="4"/>
      <c r="AA126" s="4"/>
      <c r="AB126" s="4"/>
      <c r="AC126" s="4"/>
    </row>
    <row r="127">
      <c r="A127" s="5" t="s">
        <v>311</v>
      </c>
      <c r="B127" s="3">
        <f t="shared" si="1"/>
        <v>125</v>
      </c>
      <c r="C127" s="15"/>
      <c r="D127" s="3"/>
      <c r="E127" s="8"/>
      <c r="F127" s="15"/>
      <c r="G127" s="5"/>
      <c r="H127" s="5"/>
      <c r="I127" s="5"/>
      <c r="J127" s="5"/>
      <c r="K127" s="5"/>
      <c r="L127" s="5"/>
      <c r="M127" s="3"/>
      <c r="N127" s="4"/>
      <c r="O127" s="4"/>
      <c r="P127" s="4"/>
      <c r="Q127" s="4"/>
      <c r="R127" s="4"/>
      <c r="S127" s="4"/>
      <c r="T127" s="4"/>
      <c r="U127" s="4"/>
      <c r="V127" s="4"/>
      <c r="W127" s="4"/>
      <c r="X127" s="4"/>
      <c r="Y127" s="4"/>
      <c r="Z127" s="4"/>
      <c r="AA127" s="4"/>
      <c r="AB127" s="4"/>
      <c r="AC127" s="4"/>
    </row>
    <row r="128">
      <c r="A128" s="5" t="s">
        <v>311</v>
      </c>
      <c r="B128" s="3">
        <f t="shared" si="1"/>
        <v>126</v>
      </c>
      <c r="C128" s="15"/>
      <c r="D128" s="3"/>
      <c r="E128" s="7"/>
      <c r="F128" s="15"/>
      <c r="G128" s="5"/>
      <c r="H128" s="5"/>
      <c r="I128" s="5"/>
      <c r="J128" s="5"/>
      <c r="K128" s="5"/>
      <c r="L128" s="5"/>
      <c r="M128" s="3"/>
      <c r="N128" s="4"/>
      <c r="O128" s="4"/>
      <c r="P128" s="4"/>
      <c r="Q128" s="4"/>
      <c r="R128" s="4"/>
      <c r="S128" s="4"/>
      <c r="T128" s="4"/>
      <c r="U128" s="4"/>
      <c r="V128" s="4"/>
      <c r="W128" s="4"/>
      <c r="X128" s="4"/>
      <c r="Y128" s="4"/>
      <c r="Z128" s="4"/>
      <c r="AA128" s="4"/>
      <c r="AB128" s="4"/>
      <c r="AC128" s="4"/>
    </row>
    <row r="129">
      <c r="A129" s="5" t="s">
        <v>311</v>
      </c>
      <c r="B129" s="3">
        <f t="shared" si="1"/>
        <v>127</v>
      </c>
      <c r="C129" s="15"/>
      <c r="D129" s="3"/>
      <c r="E129" s="8"/>
      <c r="F129" s="15"/>
      <c r="G129" s="5"/>
      <c r="H129" s="5"/>
      <c r="I129" s="5"/>
      <c r="J129" s="5"/>
      <c r="K129" s="5"/>
      <c r="L129" s="5"/>
      <c r="M129" s="3"/>
      <c r="N129" s="4"/>
      <c r="O129" s="4"/>
      <c r="P129" s="4"/>
      <c r="Q129" s="4"/>
      <c r="R129" s="4"/>
      <c r="S129" s="4"/>
      <c r="T129" s="4"/>
      <c r="U129" s="4"/>
      <c r="V129" s="4"/>
      <c r="W129" s="4"/>
      <c r="X129" s="4"/>
      <c r="Y129" s="4"/>
      <c r="Z129" s="4"/>
      <c r="AA129" s="4"/>
      <c r="AB129" s="4"/>
      <c r="AC129" s="4"/>
    </row>
    <row r="130">
      <c r="A130" s="5" t="s">
        <v>311</v>
      </c>
      <c r="B130" s="3">
        <f t="shared" si="1"/>
        <v>128</v>
      </c>
      <c r="C130" s="15"/>
      <c r="D130" s="3"/>
      <c r="E130" s="8"/>
      <c r="F130" s="15"/>
      <c r="G130" s="5"/>
      <c r="H130" s="5"/>
      <c r="I130" s="5"/>
      <c r="J130" s="5"/>
      <c r="K130" s="5"/>
      <c r="L130" s="5"/>
      <c r="M130" s="3"/>
      <c r="N130" s="4"/>
      <c r="O130" s="4"/>
      <c r="P130" s="4"/>
      <c r="Q130" s="4"/>
      <c r="R130" s="4"/>
      <c r="S130" s="4"/>
      <c r="T130" s="4"/>
      <c r="U130" s="4"/>
      <c r="V130" s="4"/>
      <c r="W130" s="4"/>
      <c r="X130" s="4"/>
      <c r="Y130" s="4"/>
      <c r="Z130" s="4"/>
      <c r="AA130" s="4"/>
      <c r="AB130" s="4"/>
      <c r="AC130" s="4"/>
    </row>
    <row r="131">
      <c r="A131" s="5" t="s">
        <v>311</v>
      </c>
      <c r="B131" s="3">
        <f t="shared" si="1"/>
        <v>129</v>
      </c>
      <c r="C131" s="15"/>
      <c r="D131" s="3"/>
      <c r="E131" s="7"/>
      <c r="F131" s="15"/>
      <c r="G131" s="5"/>
      <c r="H131" s="5"/>
      <c r="I131" s="5"/>
      <c r="J131" s="5"/>
      <c r="K131" s="5"/>
      <c r="L131" s="5"/>
      <c r="M131" s="3"/>
      <c r="N131" s="4"/>
      <c r="O131" s="4"/>
      <c r="P131" s="4"/>
      <c r="Q131" s="4"/>
      <c r="R131" s="4"/>
      <c r="S131" s="4"/>
      <c r="T131" s="4"/>
      <c r="U131" s="4"/>
      <c r="V131" s="4"/>
      <c r="W131" s="4"/>
      <c r="X131" s="4"/>
      <c r="Y131" s="4"/>
      <c r="Z131" s="4"/>
      <c r="AA131" s="4"/>
      <c r="AB131" s="4"/>
      <c r="AC131" s="4"/>
    </row>
    <row r="132">
      <c r="A132" s="5" t="s">
        <v>311</v>
      </c>
      <c r="B132" s="3">
        <f t="shared" si="1"/>
        <v>130</v>
      </c>
      <c r="C132" s="15"/>
      <c r="D132" s="3"/>
      <c r="E132" s="7"/>
      <c r="F132" s="15"/>
      <c r="G132" s="5"/>
      <c r="H132" s="5"/>
      <c r="I132" s="5"/>
      <c r="J132" s="5"/>
      <c r="K132" s="5"/>
      <c r="L132" s="5"/>
      <c r="M132" s="3"/>
      <c r="N132" s="4"/>
      <c r="O132" s="4"/>
      <c r="P132" s="4"/>
      <c r="Q132" s="4"/>
      <c r="R132" s="4"/>
      <c r="S132" s="4"/>
      <c r="T132" s="4"/>
      <c r="U132" s="4"/>
      <c r="V132" s="4"/>
      <c r="W132" s="4"/>
      <c r="X132" s="4"/>
      <c r="Y132" s="4"/>
      <c r="Z132" s="4"/>
      <c r="AA132" s="4"/>
      <c r="AB132" s="4"/>
      <c r="AC132" s="4"/>
    </row>
    <row r="133">
      <c r="A133" s="5" t="s">
        <v>311</v>
      </c>
      <c r="B133" s="3">
        <f t="shared" si="1"/>
        <v>131</v>
      </c>
      <c r="C133" s="15"/>
      <c r="D133" s="3"/>
      <c r="E133" s="7"/>
      <c r="F133" s="15"/>
      <c r="G133" s="5"/>
      <c r="H133" s="5"/>
      <c r="I133" s="5"/>
      <c r="J133" s="5"/>
      <c r="K133" s="5"/>
      <c r="L133" s="5"/>
      <c r="M133" s="3"/>
      <c r="N133" s="4"/>
      <c r="O133" s="4"/>
      <c r="P133" s="4"/>
      <c r="Q133" s="4"/>
      <c r="R133" s="4"/>
      <c r="S133" s="4"/>
      <c r="T133" s="4"/>
      <c r="U133" s="4"/>
      <c r="V133" s="4"/>
      <c r="W133" s="4"/>
      <c r="X133" s="4"/>
      <c r="Y133" s="4"/>
      <c r="Z133" s="4"/>
      <c r="AA133" s="4"/>
      <c r="AB133" s="4"/>
      <c r="AC133" s="4"/>
    </row>
    <row r="134">
      <c r="A134" s="5" t="s">
        <v>311</v>
      </c>
      <c r="B134" s="3">
        <f t="shared" si="1"/>
        <v>132</v>
      </c>
      <c r="C134" s="15"/>
      <c r="D134" s="3"/>
      <c r="E134" s="7"/>
      <c r="F134" s="15"/>
      <c r="G134" s="5"/>
      <c r="H134" s="5"/>
      <c r="I134" s="5"/>
      <c r="J134" s="5"/>
      <c r="K134" s="5"/>
      <c r="L134" s="12"/>
      <c r="M134" s="3"/>
      <c r="N134" s="4"/>
      <c r="O134" s="4"/>
      <c r="P134" s="4"/>
      <c r="Q134" s="4"/>
      <c r="R134" s="4"/>
      <c r="S134" s="4"/>
      <c r="T134" s="4"/>
      <c r="U134" s="4"/>
      <c r="V134" s="4"/>
      <c r="W134" s="4"/>
      <c r="X134" s="4"/>
      <c r="Y134" s="4"/>
      <c r="Z134" s="4"/>
      <c r="AA134" s="4"/>
      <c r="AB134" s="4"/>
      <c r="AC134" s="4"/>
    </row>
    <row r="135">
      <c r="A135" s="5" t="s">
        <v>311</v>
      </c>
      <c r="B135" s="3">
        <f t="shared" si="1"/>
        <v>133</v>
      </c>
      <c r="C135" s="15"/>
      <c r="D135" s="3"/>
      <c r="E135" s="7"/>
      <c r="F135" s="15"/>
      <c r="G135" s="5"/>
      <c r="H135" s="5"/>
      <c r="I135" s="5"/>
      <c r="J135" s="5"/>
      <c r="K135" s="5"/>
      <c r="L135" s="5"/>
      <c r="M135" s="3"/>
      <c r="N135" s="4"/>
      <c r="O135" s="4"/>
      <c r="P135" s="4"/>
      <c r="Q135" s="4"/>
      <c r="R135" s="4"/>
      <c r="S135" s="4"/>
      <c r="T135" s="4"/>
      <c r="U135" s="4"/>
      <c r="V135" s="4"/>
      <c r="W135" s="4"/>
      <c r="X135" s="4"/>
      <c r="Y135" s="4"/>
      <c r="Z135" s="4"/>
      <c r="AA135" s="4"/>
      <c r="AB135" s="4"/>
      <c r="AC135" s="4"/>
    </row>
    <row r="136">
      <c r="A136" s="5" t="s">
        <v>311</v>
      </c>
      <c r="B136" s="3">
        <f t="shared" si="1"/>
        <v>134</v>
      </c>
      <c r="C136" s="15"/>
      <c r="D136" s="3"/>
      <c r="E136" s="8"/>
      <c r="F136" s="15"/>
      <c r="G136" s="5"/>
      <c r="H136" s="5"/>
      <c r="I136" s="5"/>
      <c r="J136" s="5"/>
      <c r="K136" s="5"/>
      <c r="L136" s="16"/>
      <c r="M136" s="3"/>
      <c r="N136" s="4"/>
      <c r="O136" s="4"/>
      <c r="P136" s="4"/>
      <c r="Q136" s="4"/>
      <c r="R136" s="4"/>
      <c r="S136" s="4"/>
      <c r="T136" s="4"/>
      <c r="U136" s="4"/>
      <c r="V136" s="4"/>
      <c r="W136" s="4"/>
      <c r="X136" s="4"/>
      <c r="Y136" s="4"/>
      <c r="Z136" s="4"/>
      <c r="AA136" s="4"/>
      <c r="AB136" s="4"/>
      <c r="AC136" s="4"/>
    </row>
    <row r="137">
      <c r="A137" s="5" t="s">
        <v>311</v>
      </c>
      <c r="B137" s="3">
        <f t="shared" si="1"/>
        <v>135</v>
      </c>
      <c r="C137" s="15"/>
      <c r="D137" s="3"/>
      <c r="E137" s="8"/>
      <c r="F137" s="15"/>
      <c r="G137" s="5"/>
      <c r="H137" s="5"/>
      <c r="I137" s="5"/>
      <c r="J137" s="5"/>
      <c r="K137" s="5"/>
      <c r="L137" s="5"/>
      <c r="M137" s="3"/>
      <c r="N137" s="4"/>
      <c r="O137" s="4"/>
      <c r="P137" s="4"/>
      <c r="Q137" s="4"/>
      <c r="R137" s="4"/>
      <c r="S137" s="4"/>
      <c r="T137" s="4"/>
      <c r="U137" s="4"/>
      <c r="V137" s="4"/>
      <c r="W137" s="4"/>
      <c r="X137" s="4"/>
      <c r="Y137" s="4"/>
      <c r="Z137" s="4"/>
      <c r="AA137" s="4"/>
      <c r="AB137" s="4"/>
      <c r="AC137" s="4"/>
    </row>
    <row r="138">
      <c r="A138" s="5" t="s">
        <v>311</v>
      </c>
      <c r="B138" s="3">
        <f t="shared" si="1"/>
        <v>136</v>
      </c>
      <c r="C138" s="15"/>
      <c r="D138" s="3"/>
      <c r="E138" s="8"/>
      <c r="F138" s="15"/>
      <c r="G138" s="5"/>
      <c r="H138" s="5"/>
      <c r="I138" s="5"/>
      <c r="J138" s="5"/>
      <c r="K138" s="5"/>
      <c r="L138" s="5"/>
      <c r="M138" s="3"/>
      <c r="N138" s="4"/>
      <c r="O138" s="4"/>
      <c r="P138" s="4"/>
      <c r="Q138" s="4"/>
      <c r="R138" s="4"/>
      <c r="S138" s="4"/>
      <c r="T138" s="4"/>
      <c r="U138" s="4"/>
      <c r="V138" s="4"/>
      <c r="W138" s="4"/>
      <c r="X138" s="4"/>
      <c r="Y138" s="4"/>
      <c r="Z138" s="4"/>
      <c r="AA138" s="4"/>
      <c r="AB138" s="4"/>
      <c r="AC138" s="4"/>
    </row>
    <row r="139">
      <c r="A139" s="5" t="s">
        <v>311</v>
      </c>
      <c r="B139" s="3">
        <f t="shared" si="1"/>
        <v>137</v>
      </c>
      <c r="C139" s="15"/>
      <c r="D139" s="3"/>
      <c r="E139" s="10"/>
      <c r="F139" s="15"/>
      <c r="G139" s="5"/>
      <c r="H139" s="5"/>
      <c r="I139" s="5"/>
      <c r="J139" s="5"/>
      <c r="K139" s="5"/>
      <c r="L139" s="5"/>
      <c r="M139" s="3"/>
      <c r="N139" s="4"/>
      <c r="O139" s="4"/>
      <c r="P139" s="4"/>
      <c r="Q139" s="4"/>
      <c r="R139" s="4"/>
      <c r="S139" s="4"/>
      <c r="T139" s="4"/>
      <c r="U139" s="4"/>
      <c r="V139" s="4"/>
      <c r="W139" s="4"/>
      <c r="X139" s="4"/>
      <c r="Y139" s="4"/>
      <c r="Z139" s="4"/>
      <c r="AA139" s="4"/>
      <c r="AB139" s="4"/>
      <c r="AC139" s="4"/>
    </row>
    <row r="140">
      <c r="A140" s="5" t="s">
        <v>311</v>
      </c>
      <c r="B140" s="3">
        <f t="shared" si="1"/>
        <v>138</v>
      </c>
      <c r="C140" s="15"/>
      <c r="D140" s="3"/>
      <c r="E140" s="8"/>
      <c r="F140" s="15"/>
      <c r="G140" s="5"/>
      <c r="H140" s="5"/>
      <c r="I140" s="5"/>
      <c r="J140" s="5"/>
      <c r="K140" s="5"/>
      <c r="L140" s="5"/>
      <c r="M140" s="3"/>
      <c r="N140" s="4"/>
      <c r="O140" s="4"/>
      <c r="P140" s="4"/>
      <c r="Q140" s="4"/>
      <c r="R140" s="4"/>
      <c r="S140" s="4"/>
      <c r="T140" s="4"/>
      <c r="U140" s="4"/>
      <c r="V140" s="4"/>
      <c r="W140" s="4"/>
      <c r="X140" s="4"/>
      <c r="Y140" s="4"/>
      <c r="Z140" s="4"/>
      <c r="AA140" s="4"/>
      <c r="AB140" s="4"/>
      <c r="AC140" s="4"/>
    </row>
    <row r="141">
      <c r="A141" s="5" t="s">
        <v>311</v>
      </c>
      <c r="B141" s="3">
        <f t="shared" si="1"/>
        <v>139</v>
      </c>
      <c r="C141" s="15"/>
      <c r="D141" s="3"/>
      <c r="E141" s="8"/>
      <c r="F141" s="15"/>
      <c r="G141" s="5"/>
      <c r="H141" s="5"/>
      <c r="I141" s="5"/>
      <c r="J141" s="5"/>
      <c r="K141" s="5"/>
      <c r="L141" s="5"/>
      <c r="M141" s="3"/>
      <c r="N141" s="4"/>
      <c r="O141" s="4"/>
      <c r="P141" s="4"/>
      <c r="Q141" s="4"/>
      <c r="R141" s="4"/>
      <c r="S141" s="4"/>
      <c r="T141" s="4"/>
      <c r="U141" s="4"/>
      <c r="V141" s="4"/>
      <c r="W141" s="4"/>
      <c r="X141" s="4"/>
      <c r="Y141" s="4"/>
      <c r="Z141" s="4"/>
      <c r="AA141" s="4"/>
      <c r="AB141" s="4"/>
      <c r="AC141" s="4"/>
    </row>
    <row r="142">
      <c r="A142" s="5" t="s">
        <v>311</v>
      </c>
      <c r="B142" s="3">
        <f t="shared" si="1"/>
        <v>140</v>
      </c>
      <c r="C142" s="15"/>
      <c r="D142" s="3"/>
      <c r="E142" s="8"/>
      <c r="F142" s="15"/>
      <c r="G142" s="5"/>
      <c r="H142" s="5"/>
      <c r="I142" s="5"/>
      <c r="J142" s="5"/>
      <c r="K142" s="5"/>
      <c r="L142" s="5"/>
      <c r="M142" s="3"/>
      <c r="N142" s="4"/>
      <c r="O142" s="4"/>
      <c r="P142" s="4"/>
      <c r="Q142" s="4"/>
      <c r="R142" s="4"/>
      <c r="S142" s="4"/>
      <c r="T142" s="4"/>
      <c r="U142" s="4"/>
      <c r="V142" s="4"/>
      <c r="W142" s="4"/>
      <c r="X142" s="4"/>
      <c r="Y142" s="4"/>
      <c r="Z142" s="4"/>
      <c r="AA142" s="4"/>
      <c r="AB142" s="4"/>
      <c r="AC142" s="4"/>
    </row>
    <row r="143">
      <c r="A143" s="5" t="s">
        <v>311</v>
      </c>
      <c r="B143" s="3">
        <f t="shared" si="1"/>
        <v>141</v>
      </c>
      <c r="C143" s="15"/>
      <c r="D143" s="3"/>
      <c r="E143" s="8"/>
      <c r="F143" s="15"/>
      <c r="G143" s="5"/>
      <c r="H143" s="5"/>
      <c r="I143" s="5"/>
      <c r="J143" s="5"/>
      <c r="K143" s="5"/>
      <c r="L143" s="5"/>
      <c r="M143" s="3"/>
      <c r="N143" s="4"/>
      <c r="O143" s="4"/>
      <c r="P143" s="4"/>
      <c r="Q143" s="4"/>
      <c r="R143" s="4"/>
      <c r="S143" s="4"/>
      <c r="T143" s="4"/>
      <c r="U143" s="4"/>
      <c r="V143" s="4"/>
      <c r="W143" s="4"/>
      <c r="X143" s="4"/>
      <c r="Y143" s="4"/>
      <c r="Z143" s="4"/>
      <c r="AA143" s="4"/>
      <c r="AB143" s="4"/>
      <c r="AC143" s="4"/>
    </row>
    <row r="144">
      <c r="A144" s="5" t="s">
        <v>311</v>
      </c>
      <c r="B144" s="3">
        <f t="shared" si="1"/>
        <v>142</v>
      </c>
      <c r="C144" s="15"/>
      <c r="D144" s="3"/>
      <c r="E144" s="8"/>
      <c r="F144" s="15"/>
      <c r="G144" s="5"/>
      <c r="H144" s="5"/>
      <c r="I144" s="5"/>
      <c r="J144" s="5"/>
      <c r="K144" s="5"/>
      <c r="L144" s="5"/>
      <c r="M144" s="3"/>
      <c r="N144" s="4"/>
      <c r="O144" s="4"/>
      <c r="P144" s="4"/>
      <c r="Q144" s="4"/>
      <c r="R144" s="4"/>
      <c r="S144" s="4"/>
      <c r="T144" s="4"/>
      <c r="U144" s="4"/>
      <c r="V144" s="4"/>
      <c r="W144" s="4"/>
      <c r="X144" s="4"/>
      <c r="Y144" s="4"/>
      <c r="Z144" s="4"/>
      <c r="AA144" s="4"/>
      <c r="AB144" s="4"/>
      <c r="AC144" s="4"/>
    </row>
    <row r="145">
      <c r="A145" s="5" t="s">
        <v>571</v>
      </c>
      <c r="B145" s="3">
        <f t="shared" si="1"/>
        <v>1</v>
      </c>
      <c r="C145" s="15"/>
      <c r="D145" s="3"/>
      <c r="E145" s="8"/>
      <c r="F145" s="15"/>
      <c r="G145" s="5"/>
      <c r="H145" s="5"/>
      <c r="I145" s="5"/>
      <c r="J145" s="5"/>
      <c r="K145" s="5"/>
      <c r="L145" s="5"/>
      <c r="M145" s="3"/>
      <c r="N145" s="4"/>
      <c r="O145" s="4"/>
      <c r="P145" s="4"/>
      <c r="Q145" s="4"/>
      <c r="R145" s="4"/>
      <c r="S145" s="4"/>
      <c r="T145" s="4"/>
      <c r="U145" s="4"/>
      <c r="V145" s="4"/>
      <c r="W145" s="4"/>
      <c r="X145" s="4"/>
      <c r="Y145" s="4"/>
      <c r="Z145" s="4"/>
      <c r="AA145" s="4"/>
      <c r="AB145" s="4"/>
      <c r="AC145" s="4"/>
    </row>
    <row r="146">
      <c r="A146" s="5" t="s">
        <v>571</v>
      </c>
      <c r="B146" s="3">
        <f t="shared" si="1"/>
        <v>2</v>
      </c>
      <c r="C146" s="15"/>
      <c r="D146" s="3"/>
      <c r="E146" s="8"/>
      <c r="F146" s="15"/>
      <c r="G146" s="5"/>
      <c r="H146" s="5"/>
      <c r="I146" s="5"/>
      <c r="J146" s="5"/>
      <c r="K146" s="5"/>
      <c r="L146" s="5"/>
      <c r="M146" s="3"/>
      <c r="N146" s="4"/>
      <c r="O146" s="4"/>
      <c r="P146" s="4"/>
      <c r="Q146" s="4"/>
      <c r="R146" s="4"/>
      <c r="S146" s="4"/>
      <c r="T146" s="4"/>
      <c r="U146" s="4"/>
      <c r="V146" s="4"/>
      <c r="W146" s="4"/>
      <c r="X146" s="4"/>
      <c r="Y146" s="4"/>
      <c r="Z146" s="4"/>
      <c r="AA146" s="4"/>
      <c r="AB146" s="4"/>
      <c r="AC146" s="4"/>
    </row>
    <row r="147">
      <c r="A147" s="5" t="s">
        <v>571</v>
      </c>
      <c r="B147" s="3">
        <f t="shared" si="1"/>
        <v>3</v>
      </c>
      <c r="C147" s="15"/>
      <c r="D147" s="3"/>
      <c r="E147" s="8"/>
      <c r="F147" s="15"/>
      <c r="G147" s="5"/>
      <c r="H147" s="5"/>
      <c r="I147" s="5"/>
      <c r="J147" s="5"/>
      <c r="K147" s="5"/>
      <c r="L147" s="5"/>
      <c r="M147" s="3"/>
      <c r="N147" s="4"/>
      <c r="O147" s="4"/>
      <c r="P147" s="4"/>
      <c r="Q147" s="4"/>
      <c r="R147" s="4"/>
      <c r="S147" s="4"/>
      <c r="T147" s="4"/>
      <c r="U147" s="4"/>
      <c r="V147" s="4"/>
      <c r="W147" s="4"/>
      <c r="X147" s="4"/>
      <c r="Y147" s="4"/>
      <c r="Z147" s="4"/>
      <c r="AA147" s="4"/>
      <c r="AB147" s="4"/>
      <c r="AC147" s="4"/>
    </row>
    <row r="148">
      <c r="A148" s="5" t="s">
        <v>571</v>
      </c>
      <c r="B148" s="3">
        <f t="shared" si="1"/>
        <v>4</v>
      </c>
      <c r="C148" s="15"/>
      <c r="D148" s="3"/>
      <c r="E148" s="10"/>
      <c r="F148" s="15"/>
      <c r="G148" s="5"/>
      <c r="H148" s="5"/>
      <c r="I148" s="5"/>
      <c r="J148" s="5"/>
      <c r="K148" s="5"/>
      <c r="L148" s="5"/>
      <c r="M148" s="3"/>
      <c r="N148" s="4"/>
      <c r="O148" s="4"/>
      <c r="P148" s="4"/>
      <c r="Q148" s="4"/>
      <c r="R148" s="4"/>
      <c r="S148" s="4"/>
      <c r="T148" s="4"/>
      <c r="U148" s="4"/>
      <c r="V148" s="4"/>
      <c r="W148" s="4"/>
      <c r="X148" s="4"/>
      <c r="Y148" s="4"/>
      <c r="Z148" s="4"/>
      <c r="AA148" s="4"/>
      <c r="AB148" s="4"/>
      <c r="AC148" s="4"/>
    </row>
    <row r="149">
      <c r="A149" s="5" t="s">
        <v>571</v>
      </c>
      <c r="B149" s="3">
        <f t="shared" si="1"/>
        <v>5</v>
      </c>
      <c r="C149" s="15"/>
      <c r="D149" s="3"/>
      <c r="E149" s="8"/>
      <c r="F149" s="15"/>
      <c r="G149" s="5"/>
      <c r="H149" s="5"/>
      <c r="I149" s="5"/>
      <c r="J149" s="5"/>
      <c r="K149" s="5"/>
      <c r="L149" s="5"/>
      <c r="M149" s="3"/>
      <c r="N149" s="4"/>
      <c r="O149" s="4"/>
      <c r="P149" s="4"/>
      <c r="Q149" s="4"/>
      <c r="R149" s="4"/>
      <c r="S149" s="4"/>
      <c r="T149" s="4"/>
      <c r="U149" s="4"/>
      <c r="V149" s="4"/>
      <c r="W149" s="4"/>
      <c r="X149" s="4"/>
      <c r="Y149" s="4"/>
      <c r="Z149" s="4"/>
      <c r="AA149" s="4"/>
      <c r="AB149" s="4"/>
      <c r="AC149" s="4"/>
    </row>
    <row r="150">
      <c r="A150" s="5" t="s">
        <v>571</v>
      </c>
      <c r="B150" s="3">
        <f t="shared" si="1"/>
        <v>6</v>
      </c>
      <c r="C150" s="15"/>
      <c r="D150" s="3"/>
      <c r="E150" s="8"/>
      <c r="F150" s="15"/>
      <c r="G150" s="5"/>
      <c r="H150" s="5"/>
      <c r="I150" s="5"/>
      <c r="J150" s="5"/>
      <c r="K150" s="5"/>
      <c r="L150" s="5"/>
      <c r="M150" s="3"/>
      <c r="N150" s="4"/>
      <c r="O150" s="4"/>
      <c r="P150" s="4"/>
      <c r="Q150" s="4"/>
      <c r="R150" s="4"/>
      <c r="S150" s="4"/>
      <c r="T150" s="4"/>
      <c r="U150" s="4"/>
      <c r="V150" s="4"/>
      <c r="W150" s="4"/>
      <c r="X150" s="4"/>
      <c r="Y150" s="4"/>
      <c r="Z150" s="4"/>
      <c r="AA150" s="4"/>
      <c r="AB150" s="4"/>
      <c r="AC150" s="4"/>
    </row>
  </sheetData>
  <conditionalFormatting sqref="A3:M150">
    <cfRule type="expression" dxfId="0" priority="1">
      <formula>ISODD(ROW())</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5"/>
    <col customWidth="1" min="2" max="2" width="3.75"/>
    <col customWidth="1" min="3" max="3" width="15.38"/>
    <col customWidth="1" min="4" max="4" width="3.75"/>
    <col customWidth="1" min="5" max="5" width="21.75"/>
    <col customWidth="1" min="6" max="6" width="9.88"/>
    <col customWidth="1" min="7" max="7" width="11.25"/>
    <col customWidth="1" min="8" max="9" width="3.63"/>
    <col customWidth="1" min="10" max="10" width="3.88"/>
    <col customWidth="1" min="11" max="11" width="3.13"/>
    <col customWidth="1" min="12" max="12" width="50.13"/>
    <col customWidth="1" min="13" max="13" width="31.7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c r="AA1" s="2"/>
      <c r="AB1" s="2"/>
      <c r="AC1" s="2"/>
    </row>
    <row r="2">
      <c r="A2" s="3"/>
      <c r="B2" s="3"/>
      <c r="C2" s="3"/>
      <c r="D2" s="3"/>
      <c r="E2" s="3"/>
      <c r="F2" s="3"/>
      <c r="G2" s="3"/>
      <c r="H2" s="3"/>
      <c r="I2" s="3"/>
      <c r="J2" s="3"/>
      <c r="K2" s="3"/>
      <c r="L2" s="3"/>
      <c r="M2" s="3"/>
      <c r="N2" s="4"/>
      <c r="O2" s="4"/>
      <c r="P2" s="4"/>
      <c r="Q2" s="4"/>
      <c r="R2" s="4"/>
      <c r="S2" s="4"/>
      <c r="T2" s="4"/>
      <c r="U2" s="4"/>
      <c r="V2" s="4"/>
      <c r="W2" s="4"/>
      <c r="X2" s="4"/>
      <c r="Y2" s="4"/>
      <c r="Z2" s="4"/>
      <c r="AA2" s="4"/>
      <c r="AB2" s="4"/>
      <c r="AC2" s="4"/>
    </row>
    <row r="3">
      <c r="A3" s="5" t="s">
        <v>571</v>
      </c>
      <c r="B3" s="3">
        <f t="shared" ref="B3:B150" si="1">IF(A3="","",IF(A2=A3,B2+1,1))</f>
        <v>1</v>
      </c>
      <c r="C3" s="5" t="s">
        <v>572</v>
      </c>
      <c r="D3" s="3">
        <f t="shared" ref="D3:D59" si="2">IF(C3="","",IF(C3=C2,D2+1,1))</f>
        <v>1</v>
      </c>
      <c r="E3" s="5" t="s">
        <v>573</v>
      </c>
      <c r="F3" s="5" t="s">
        <v>574</v>
      </c>
      <c r="G3" s="3"/>
      <c r="H3" s="3"/>
      <c r="I3" s="3"/>
      <c r="J3" s="3"/>
      <c r="K3" s="3"/>
      <c r="L3" s="5" t="s">
        <v>575</v>
      </c>
      <c r="M3" s="5"/>
      <c r="N3" s="4"/>
      <c r="O3" s="4"/>
      <c r="P3" s="4"/>
      <c r="Q3" s="4"/>
      <c r="R3" s="4"/>
      <c r="S3" s="4"/>
      <c r="T3" s="4"/>
      <c r="U3" s="4"/>
      <c r="V3" s="4"/>
      <c r="W3" s="4"/>
      <c r="X3" s="4"/>
      <c r="Y3" s="4"/>
      <c r="Z3" s="4"/>
      <c r="AA3" s="4"/>
      <c r="AB3" s="4"/>
      <c r="AC3" s="4"/>
    </row>
    <row r="4">
      <c r="A4" s="5" t="s">
        <v>571</v>
      </c>
      <c r="B4" s="3">
        <f t="shared" si="1"/>
        <v>2</v>
      </c>
      <c r="C4" s="5" t="s">
        <v>572</v>
      </c>
      <c r="D4" s="3">
        <f t="shared" si="2"/>
        <v>2</v>
      </c>
      <c r="E4" s="5" t="s">
        <v>576</v>
      </c>
      <c r="F4" s="5" t="s">
        <v>574</v>
      </c>
      <c r="G4" s="3"/>
      <c r="H4" s="3"/>
      <c r="I4" s="3"/>
      <c r="J4" s="3"/>
      <c r="K4" s="3"/>
      <c r="L4" s="5" t="s">
        <v>577</v>
      </c>
      <c r="M4" s="3"/>
      <c r="N4" s="4"/>
      <c r="O4" s="4"/>
      <c r="P4" s="4"/>
      <c r="Q4" s="4"/>
      <c r="R4" s="4"/>
      <c r="S4" s="4"/>
      <c r="T4" s="4"/>
      <c r="U4" s="4"/>
      <c r="V4" s="4"/>
      <c r="W4" s="4"/>
      <c r="X4" s="4"/>
      <c r="Y4" s="4"/>
      <c r="Z4" s="4"/>
      <c r="AA4" s="4"/>
      <c r="AB4" s="4"/>
      <c r="AC4" s="4"/>
    </row>
    <row r="5">
      <c r="A5" s="5" t="s">
        <v>571</v>
      </c>
      <c r="B5" s="3">
        <f t="shared" si="1"/>
        <v>3</v>
      </c>
      <c r="C5" s="5" t="s">
        <v>572</v>
      </c>
      <c r="D5" s="3">
        <f t="shared" si="2"/>
        <v>3</v>
      </c>
      <c r="E5" s="5" t="s">
        <v>578</v>
      </c>
      <c r="F5" s="5" t="s">
        <v>574</v>
      </c>
      <c r="G5" s="3"/>
      <c r="H5" s="3"/>
      <c r="I5" s="3"/>
      <c r="J5" s="3"/>
      <c r="K5" s="3"/>
      <c r="L5" s="5" t="s">
        <v>579</v>
      </c>
      <c r="M5" s="5"/>
      <c r="N5" s="4"/>
      <c r="O5" s="4"/>
      <c r="P5" s="4"/>
      <c r="Q5" s="4"/>
      <c r="R5" s="4"/>
      <c r="S5" s="4"/>
      <c r="T5" s="4"/>
      <c r="U5" s="4"/>
      <c r="V5" s="4"/>
      <c r="W5" s="4"/>
      <c r="X5" s="4"/>
      <c r="Y5" s="4"/>
      <c r="Z5" s="4"/>
      <c r="AA5" s="4"/>
      <c r="AB5" s="4"/>
      <c r="AC5" s="4"/>
    </row>
    <row r="6">
      <c r="A6" s="5" t="s">
        <v>571</v>
      </c>
      <c r="B6" s="3">
        <f t="shared" si="1"/>
        <v>4</v>
      </c>
      <c r="C6" s="5" t="s">
        <v>572</v>
      </c>
      <c r="D6" s="3">
        <f t="shared" si="2"/>
        <v>4</v>
      </c>
      <c r="E6" s="5" t="s">
        <v>580</v>
      </c>
      <c r="F6" s="5" t="s">
        <v>574</v>
      </c>
      <c r="G6" s="3"/>
      <c r="H6" s="3"/>
      <c r="I6" s="3"/>
      <c r="J6" s="3"/>
      <c r="K6" s="3"/>
      <c r="L6" s="5" t="s">
        <v>581</v>
      </c>
      <c r="M6" s="5"/>
      <c r="N6" s="4"/>
      <c r="O6" s="4"/>
      <c r="P6" s="4"/>
      <c r="Q6" s="4"/>
      <c r="R6" s="4"/>
      <c r="S6" s="4"/>
      <c r="T6" s="4"/>
      <c r="U6" s="4"/>
      <c r="V6" s="4"/>
      <c r="W6" s="4"/>
      <c r="X6" s="4"/>
      <c r="Y6" s="4"/>
      <c r="Z6" s="4"/>
      <c r="AA6" s="4"/>
      <c r="AB6" s="4"/>
      <c r="AC6" s="4"/>
    </row>
    <row r="7">
      <c r="A7" s="5" t="s">
        <v>571</v>
      </c>
      <c r="B7" s="3">
        <f t="shared" si="1"/>
        <v>5</v>
      </c>
      <c r="C7" s="5" t="s">
        <v>572</v>
      </c>
      <c r="D7" s="3">
        <f t="shared" si="2"/>
        <v>5</v>
      </c>
      <c r="E7" s="5" t="s">
        <v>582</v>
      </c>
      <c r="F7" s="5" t="s">
        <v>583</v>
      </c>
      <c r="G7" s="3"/>
      <c r="H7" s="3"/>
      <c r="I7" s="3"/>
      <c r="J7" s="3"/>
      <c r="K7" s="3"/>
      <c r="L7" s="5" t="s">
        <v>584</v>
      </c>
      <c r="M7" s="5"/>
      <c r="N7" s="4"/>
      <c r="O7" s="4"/>
      <c r="P7" s="4"/>
      <c r="Q7" s="4"/>
      <c r="R7" s="4"/>
      <c r="S7" s="4"/>
      <c r="T7" s="4"/>
      <c r="U7" s="4"/>
      <c r="V7" s="4"/>
      <c r="W7" s="4"/>
      <c r="X7" s="4"/>
      <c r="Y7" s="4"/>
      <c r="Z7" s="4"/>
      <c r="AA7" s="4"/>
      <c r="AB7" s="4"/>
      <c r="AC7" s="4"/>
    </row>
    <row r="8">
      <c r="A8" s="5" t="s">
        <v>571</v>
      </c>
      <c r="B8" s="3">
        <f t="shared" si="1"/>
        <v>6</v>
      </c>
      <c r="C8" s="5" t="s">
        <v>572</v>
      </c>
      <c r="D8" s="3">
        <f t="shared" si="2"/>
        <v>6</v>
      </c>
      <c r="E8" s="5" t="s">
        <v>585</v>
      </c>
      <c r="F8" s="5" t="s">
        <v>586</v>
      </c>
      <c r="G8" s="3"/>
      <c r="H8" s="3"/>
      <c r="I8" s="3"/>
      <c r="J8" s="3"/>
      <c r="K8" s="3"/>
      <c r="L8" s="5" t="s">
        <v>587</v>
      </c>
      <c r="M8" s="3"/>
      <c r="N8" s="4"/>
      <c r="O8" s="4"/>
      <c r="P8" s="4"/>
      <c r="Q8" s="4"/>
      <c r="R8" s="4"/>
      <c r="S8" s="4"/>
      <c r="T8" s="4"/>
      <c r="U8" s="4"/>
      <c r="V8" s="4"/>
      <c r="W8" s="4"/>
      <c r="X8" s="4"/>
      <c r="Y8" s="4"/>
      <c r="Z8" s="4"/>
      <c r="AA8" s="4"/>
      <c r="AB8" s="4"/>
      <c r="AC8" s="4"/>
    </row>
    <row r="9">
      <c r="A9" s="5" t="s">
        <v>571</v>
      </c>
      <c r="B9" s="3">
        <f t="shared" si="1"/>
        <v>7</v>
      </c>
      <c r="C9" s="5" t="s">
        <v>572</v>
      </c>
      <c r="D9" s="3">
        <f t="shared" si="2"/>
        <v>7</v>
      </c>
      <c r="E9" s="5" t="s">
        <v>588</v>
      </c>
      <c r="F9" s="5" t="s">
        <v>589</v>
      </c>
      <c r="G9" s="3"/>
      <c r="H9" s="3"/>
      <c r="I9" s="3"/>
      <c r="J9" s="3"/>
      <c r="K9" s="3"/>
      <c r="L9" s="5" t="s">
        <v>590</v>
      </c>
      <c r="M9" s="3"/>
      <c r="N9" s="4"/>
      <c r="O9" s="4"/>
      <c r="P9" s="4"/>
      <c r="Q9" s="4"/>
      <c r="R9" s="4"/>
      <c r="S9" s="4"/>
      <c r="T9" s="4"/>
      <c r="U9" s="4"/>
      <c r="V9" s="4"/>
      <c r="W9" s="4"/>
      <c r="X9" s="4"/>
      <c r="Y9" s="4"/>
      <c r="Z9" s="4"/>
      <c r="AA9" s="4"/>
      <c r="AB9" s="4"/>
      <c r="AC9" s="4"/>
    </row>
    <row r="10">
      <c r="A10" s="5" t="s">
        <v>571</v>
      </c>
      <c r="B10" s="3">
        <f t="shared" si="1"/>
        <v>8</v>
      </c>
      <c r="C10" s="5" t="s">
        <v>572</v>
      </c>
      <c r="D10" s="3">
        <f t="shared" si="2"/>
        <v>8</v>
      </c>
      <c r="E10" s="5" t="s">
        <v>591</v>
      </c>
      <c r="F10" s="5" t="s">
        <v>592</v>
      </c>
      <c r="G10" s="3"/>
      <c r="H10" s="3"/>
      <c r="I10" s="3"/>
      <c r="J10" s="3"/>
      <c r="K10" s="3"/>
      <c r="L10" s="5" t="s">
        <v>593</v>
      </c>
      <c r="M10" s="3"/>
      <c r="N10" s="4"/>
      <c r="O10" s="4"/>
      <c r="P10" s="4"/>
      <c r="Q10" s="4"/>
      <c r="R10" s="4"/>
      <c r="S10" s="4"/>
      <c r="T10" s="4"/>
      <c r="U10" s="4"/>
      <c r="V10" s="4"/>
      <c r="W10" s="4"/>
      <c r="X10" s="4"/>
      <c r="Y10" s="4"/>
      <c r="Z10" s="4"/>
      <c r="AA10" s="4"/>
      <c r="AB10" s="4"/>
      <c r="AC10" s="4"/>
    </row>
    <row r="11">
      <c r="A11" s="5" t="s">
        <v>571</v>
      </c>
      <c r="B11" s="3">
        <f t="shared" si="1"/>
        <v>9</v>
      </c>
      <c r="C11" s="5" t="s">
        <v>572</v>
      </c>
      <c r="D11" s="3">
        <f t="shared" si="2"/>
        <v>9</v>
      </c>
      <c r="E11" s="5" t="s">
        <v>594</v>
      </c>
      <c r="F11" s="5" t="s">
        <v>583</v>
      </c>
      <c r="G11" s="3"/>
      <c r="H11" s="3"/>
      <c r="I11" s="3"/>
      <c r="J11" s="3"/>
      <c r="K11" s="3"/>
      <c r="L11" s="5" t="s">
        <v>595</v>
      </c>
      <c r="M11" s="3"/>
      <c r="N11" s="4"/>
      <c r="O11" s="4"/>
      <c r="P11" s="4"/>
      <c r="Q11" s="4"/>
      <c r="R11" s="4"/>
      <c r="S11" s="4"/>
      <c r="T11" s="4"/>
      <c r="U11" s="4"/>
      <c r="V11" s="4"/>
      <c r="W11" s="4"/>
      <c r="X11" s="4"/>
      <c r="Y11" s="4"/>
      <c r="Z11" s="4"/>
      <c r="AA11" s="4"/>
      <c r="AB11" s="4"/>
      <c r="AC11" s="4"/>
    </row>
    <row r="12">
      <c r="A12" s="5" t="s">
        <v>571</v>
      </c>
      <c r="B12" s="3">
        <f t="shared" si="1"/>
        <v>10</v>
      </c>
      <c r="C12" s="5" t="s">
        <v>572</v>
      </c>
      <c r="D12" s="3">
        <f t="shared" si="2"/>
        <v>10</v>
      </c>
      <c r="E12" s="5" t="s">
        <v>596</v>
      </c>
      <c r="F12" s="5" t="s">
        <v>592</v>
      </c>
      <c r="G12" s="5" t="s">
        <v>65</v>
      </c>
      <c r="H12" s="3"/>
      <c r="I12" s="3"/>
      <c r="J12" s="3"/>
      <c r="K12" s="3"/>
      <c r="L12" s="5" t="s">
        <v>597</v>
      </c>
      <c r="M12" s="3"/>
      <c r="N12" s="4"/>
      <c r="O12" s="4"/>
      <c r="P12" s="4"/>
      <c r="Q12" s="4"/>
      <c r="R12" s="4"/>
      <c r="S12" s="4"/>
      <c r="T12" s="4"/>
      <c r="U12" s="4"/>
      <c r="V12" s="4"/>
      <c r="W12" s="4"/>
      <c r="X12" s="4"/>
      <c r="Y12" s="4"/>
      <c r="Z12" s="4"/>
      <c r="AA12" s="4"/>
      <c r="AB12" s="4"/>
      <c r="AC12" s="4"/>
    </row>
    <row r="13">
      <c r="A13" s="5" t="s">
        <v>571</v>
      </c>
      <c r="B13" s="3">
        <f t="shared" si="1"/>
        <v>11</v>
      </c>
      <c r="C13" s="5" t="s">
        <v>572</v>
      </c>
      <c r="D13" s="3">
        <f t="shared" si="2"/>
        <v>11</v>
      </c>
      <c r="E13" s="5" t="s">
        <v>598</v>
      </c>
      <c r="F13" s="5" t="s">
        <v>589</v>
      </c>
      <c r="G13" s="5" t="s">
        <v>65</v>
      </c>
      <c r="H13" s="3"/>
      <c r="I13" s="3"/>
      <c r="J13" s="3"/>
      <c r="K13" s="3"/>
      <c r="L13" s="5" t="s">
        <v>599</v>
      </c>
      <c r="M13" s="9"/>
      <c r="N13" s="4"/>
      <c r="O13" s="4"/>
      <c r="P13" s="4"/>
      <c r="Q13" s="4"/>
      <c r="R13" s="4"/>
      <c r="S13" s="4"/>
      <c r="T13" s="4"/>
      <c r="U13" s="4"/>
      <c r="V13" s="4"/>
      <c r="W13" s="4"/>
      <c r="X13" s="4"/>
      <c r="Y13" s="4"/>
      <c r="Z13" s="4"/>
      <c r="AA13" s="4"/>
      <c r="AB13" s="4"/>
      <c r="AC13" s="4"/>
    </row>
    <row r="14">
      <c r="A14" s="5" t="s">
        <v>571</v>
      </c>
      <c r="B14" s="3">
        <f t="shared" si="1"/>
        <v>12</v>
      </c>
      <c r="C14" s="5" t="s">
        <v>572</v>
      </c>
      <c r="D14" s="3">
        <f t="shared" si="2"/>
        <v>12</v>
      </c>
      <c r="E14" s="5" t="s">
        <v>600</v>
      </c>
      <c r="F14" s="5" t="s">
        <v>586</v>
      </c>
      <c r="G14" s="5" t="s">
        <v>65</v>
      </c>
      <c r="H14" s="3"/>
      <c r="I14" s="3"/>
      <c r="J14" s="3"/>
      <c r="K14" s="3"/>
      <c r="L14" s="5" t="s">
        <v>601</v>
      </c>
      <c r="M14" s="3"/>
      <c r="N14" s="4"/>
      <c r="O14" s="4"/>
      <c r="P14" s="4"/>
      <c r="Q14" s="4"/>
      <c r="R14" s="4"/>
      <c r="S14" s="4"/>
      <c r="T14" s="4"/>
      <c r="U14" s="4"/>
      <c r="V14" s="4"/>
      <c r="W14" s="4"/>
      <c r="X14" s="4"/>
      <c r="Y14" s="4"/>
      <c r="Z14" s="4"/>
      <c r="AA14" s="4"/>
      <c r="AB14" s="4"/>
      <c r="AC14" s="4"/>
    </row>
    <row r="15">
      <c r="A15" s="5" t="s">
        <v>571</v>
      </c>
      <c r="B15" s="3">
        <f t="shared" si="1"/>
        <v>13</v>
      </c>
      <c r="C15" s="5" t="s">
        <v>572</v>
      </c>
      <c r="D15" s="3">
        <f t="shared" si="2"/>
        <v>13</v>
      </c>
      <c r="E15" s="5" t="s">
        <v>602</v>
      </c>
      <c r="F15" s="5" t="s">
        <v>586</v>
      </c>
      <c r="G15" s="5" t="s">
        <v>65</v>
      </c>
      <c r="H15" s="3"/>
      <c r="I15" s="3"/>
      <c r="J15" s="3"/>
      <c r="K15" s="3"/>
      <c r="L15" s="5" t="s">
        <v>603</v>
      </c>
      <c r="M15" s="3"/>
      <c r="N15" s="4"/>
      <c r="O15" s="4"/>
      <c r="P15" s="4"/>
      <c r="Q15" s="4"/>
      <c r="R15" s="4"/>
      <c r="S15" s="4"/>
      <c r="T15" s="4"/>
      <c r="U15" s="4"/>
      <c r="V15" s="4"/>
      <c r="W15" s="4"/>
      <c r="X15" s="4"/>
      <c r="Y15" s="4"/>
      <c r="Z15" s="4"/>
      <c r="AA15" s="4"/>
      <c r="AB15" s="4"/>
      <c r="AC15" s="4"/>
    </row>
    <row r="16">
      <c r="A16" s="5" t="s">
        <v>571</v>
      </c>
      <c r="B16" s="3">
        <f t="shared" si="1"/>
        <v>14</v>
      </c>
      <c r="C16" s="5" t="s">
        <v>572</v>
      </c>
      <c r="D16" s="3">
        <f t="shared" si="2"/>
        <v>14</v>
      </c>
      <c r="E16" s="5" t="s">
        <v>604</v>
      </c>
      <c r="F16" s="5" t="s">
        <v>592</v>
      </c>
      <c r="G16" s="3"/>
      <c r="H16" s="3"/>
      <c r="I16" s="3"/>
      <c r="J16" s="3"/>
      <c r="K16" s="3"/>
      <c r="L16" s="5" t="s">
        <v>605</v>
      </c>
      <c r="M16" s="3"/>
      <c r="N16" s="4"/>
      <c r="O16" s="4"/>
      <c r="P16" s="4"/>
      <c r="Q16" s="4"/>
      <c r="R16" s="4"/>
      <c r="S16" s="4"/>
      <c r="T16" s="4"/>
      <c r="U16" s="4"/>
      <c r="V16" s="4"/>
      <c r="W16" s="4"/>
      <c r="X16" s="4"/>
      <c r="Y16" s="4"/>
      <c r="Z16" s="4"/>
      <c r="AA16" s="4"/>
      <c r="AB16" s="4"/>
      <c r="AC16" s="4"/>
    </row>
    <row r="17">
      <c r="A17" s="5" t="s">
        <v>571</v>
      </c>
      <c r="B17" s="3">
        <f t="shared" si="1"/>
        <v>15</v>
      </c>
      <c r="C17" s="5" t="s">
        <v>572</v>
      </c>
      <c r="D17" s="3">
        <f t="shared" si="2"/>
        <v>15</v>
      </c>
      <c r="E17" s="5" t="s">
        <v>606</v>
      </c>
      <c r="F17" s="5" t="s">
        <v>583</v>
      </c>
      <c r="G17" s="3"/>
      <c r="H17" s="3"/>
      <c r="I17" s="3"/>
      <c r="J17" s="3"/>
      <c r="K17" s="3"/>
      <c r="L17" s="5" t="s">
        <v>607</v>
      </c>
      <c r="M17" s="3"/>
      <c r="N17" s="4"/>
      <c r="O17" s="4"/>
      <c r="P17" s="4"/>
      <c r="Q17" s="4"/>
      <c r="R17" s="4"/>
      <c r="S17" s="4"/>
      <c r="T17" s="4"/>
      <c r="U17" s="4"/>
      <c r="V17" s="4"/>
      <c r="W17" s="4"/>
      <c r="X17" s="4"/>
      <c r="Y17" s="4"/>
      <c r="Z17" s="4"/>
      <c r="AA17" s="4"/>
      <c r="AB17" s="4"/>
      <c r="AC17" s="4"/>
    </row>
    <row r="18">
      <c r="A18" s="5" t="s">
        <v>571</v>
      </c>
      <c r="B18" s="3">
        <f t="shared" si="1"/>
        <v>16</v>
      </c>
      <c r="C18" s="5" t="s">
        <v>572</v>
      </c>
      <c r="D18" s="3">
        <f t="shared" si="2"/>
        <v>16</v>
      </c>
      <c r="E18" s="5" t="s">
        <v>608</v>
      </c>
      <c r="F18" s="5" t="s">
        <v>589</v>
      </c>
      <c r="G18" s="3"/>
      <c r="H18" s="3"/>
      <c r="I18" s="3"/>
      <c r="J18" s="3"/>
      <c r="K18" s="3"/>
      <c r="L18" s="5" t="s">
        <v>609</v>
      </c>
      <c r="M18" s="3"/>
      <c r="N18" s="4"/>
      <c r="O18" s="4"/>
      <c r="P18" s="4"/>
      <c r="Q18" s="4"/>
      <c r="R18" s="4"/>
      <c r="S18" s="4"/>
      <c r="T18" s="4"/>
      <c r="U18" s="4"/>
      <c r="V18" s="4"/>
      <c r="W18" s="4"/>
      <c r="X18" s="4"/>
      <c r="Y18" s="4"/>
      <c r="Z18" s="4"/>
      <c r="AA18" s="4"/>
      <c r="AB18" s="4"/>
      <c r="AC18" s="4"/>
    </row>
    <row r="19">
      <c r="A19" s="5" t="s">
        <v>571</v>
      </c>
      <c r="B19" s="3">
        <f t="shared" si="1"/>
        <v>17</v>
      </c>
      <c r="C19" s="5" t="s">
        <v>572</v>
      </c>
      <c r="D19" s="3">
        <f t="shared" si="2"/>
        <v>17</v>
      </c>
      <c r="E19" s="7" t="s">
        <v>221</v>
      </c>
      <c r="F19" s="15" t="s">
        <v>572</v>
      </c>
      <c r="G19" s="5" t="s">
        <v>65</v>
      </c>
      <c r="H19" s="5"/>
      <c r="I19" s="5"/>
      <c r="J19" s="5"/>
      <c r="K19" s="5"/>
      <c r="L19" s="5" t="s">
        <v>222</v>
      </c>
      <c r="M19" s="3"/>
      <c r="N19" s="4"/>
      <c r="O19" s="4"/>
      <c r="P19" s="4"/>
      <c r="Q19" s="4"/>
      <c r="R19" s="4"/>
      <c r="S19" s="4"/>
      <c r="T19" s="4"/>
      <c r="U19" s="4"/>
      <c r="V19" s="4"/>
      <c r="W19" s="4"/>
      <c r="X19" s="4"/>
      <c r="Y19" s="4"/>
      <c r="Z19" s="4"/>
      <c r="AA19" s="4"/>
      <c r="AB19" s="4"/>
      <c r="AC19" s="4"/>
    </row>
    <row r="20">
      <c r="A20" s="5" t="s">
        <v>571</v>
      </c>
      <c r="B20" s="3">
        <f t="shared" si="1"/>
        <v>18</v>
      </c>
      <c r="C20" s="5" t="s">
        <v>572</v>
      </c>
      <c r="D20" s="3">
        <f t="shared" si="2"/>
        <v>18</v>
      </c>
      <c r="E20" s="8" t="s">
        <v>230</v>
      </c>
      <c r="F20" s="15" t="s">
        <v>228</v>
      </c>
      <c r="G20" s="5" t="s">
        <v>65</v>
      </c>
      <c r="H20" s="5"/>
      <c r="I20" s="5"/>
      <c r="J20" s="5"/>
      <c r="K20" s="5"/>
      <c r="L20" s="5" t="s">
        <v>231</v>
      </c>
      <c r="M20" s="3"/>
      <c r="N20" s="4"/>
      <c r="O20" s="4"/>
      <c r="P20" s="4"/>
      <c r="Q20" s="4"/>
      <c r="R20" s="4"/>
      <c r="S20" s="4"/>
      <c r="T20" s="4"/>
      <c r="U20" s="4"/>
      <c r="V20" s="4"/>
      <c r="W20" s="4"/>
      <c r="X20" s="4"/>
      <c r="Y20" s="4"/>
      <c r="Z20" s="4"/>
      <c r="AA20" s="4"/>
      <c r="AB20" s="4"/>
      <c r="AC20" s="4"/>
    </row>
    <row r="21">
      <c r="A21" s="5" t="s">
        <v>571</v>
      </c>
      <c r="B21" s="3">
        <f t="shared" si="1"/>
        <v>19</v>
      </c>
      <c r="C21" s="5" t="s">
        <v>572</v>
      </c>
      <c r="D21" s="3">
        <f t="shared" si="2"/>
        <v>19</v>
      </c>
      <c r="E21" s="7" t="s">
        <v>232</v>
      </c>
      <c r="F21" s="15" t="s">
        <v>233</v>
      </c>
      <c r="G21" s="5"/>
      <c r="H21" s="5"/>
      <c r="I21" s="5"/>
      <c r="J21" s="5"/>
      <c r="K21" s="5"/>
      <c r="L21" s="5" t="s">
        <v>234</v>
      </c>
      <c r="M21" s="3"/>
      <c r="N21" s="4"/>
      <c r="O21" s="4"/>
      <c r="P21" s="4"/>
      <c r="Q21" s="4"/>
      <c r="R21" s="4"/>
      <c r="S21" s="4"/>
      <c r="T21" s="4"/>
      <c r="U21" s="4"/>
      <c r="V21" s="4"/>
      <c r="W21" s="4"/>
      <c r="X21" s="4"/>
      <c r="Y21" s="4"/>
      <c r="Z21" s="4"/>
      <c r="AA21" s="4"/>
      <c r="AB21" s="4"/>
      <c r="AC21" s="4"/>
    </row>
    <row r="22">
      <c r="A22" s="5" t="s">
        <v>571</v>
      </c>
      <c r="B22" s="3">
        <f t="shared" si="1"/>
        <v>20</v>
      </c>
      <c r="C22" s="5" t="s">
        <v>572</v>
      </c>
      <c r="D22" s="3">
        <f t="shared" si="2"/>
        <v>20</v>
      </c>
      <c r="E22" s="8" t="s">
        <v>235</v>
      </c>
      <c r="F22" s="15" t="s">
        <v>236</v>
      </c>
      <c r="G22" s="5" t="s">
        <v>65</v>
      </c>
      <c r="H22" s="5"/>
      <c r="I22" s="5"/>
      <c r="J22" s="5"/>
      <c r="K22" s="5"/>
      <c r="L22" s="5" t="s">
        <v>237</v>
      </c>
      <c r="M22" s="9"/>
      <c r="N22" s="4"/>
      <c r="O22" s="4"/>
      <c r="P22" s="4"/>
      <c r="Q22" s="4"/>
      <c r="R22" s="4"/>
      <c r="S22" s="4"/>
      <c r="T22" s="4"/>
      <c r="U22" s="4"/>
      <c r="V22" s="4"/>
      <c r="W22" s="4"/>
      <c r="X22" s="4"/>
      <c r="Y22" s="4"/>
      <c r="Z22" s="4"/>
      <c r="AA22" s="4"/>
      <c r="AB22" s="4"/>
      <c r="AC22" s="4"/>
    </row>
    <row r="23">
      <c r="A23" s="5" t="s">
        <v>571</v>
      </c>
      <c r="B23" s="3">
        <f t="shared" si="1"/>
        <v>21</v>
      </c>
      <c r="C23" s="5" t="s">
        <v>572</v>
      </c>
      <c r="D23" s="3">
        <f t="shared" si="2"/>
        <v>21</v>
      </c>
      <c r="E23" s="8" t="s">
        <v>238</v>
      </c>
      <c r="F23" s="15" t="s">
        <v>239</v>
      </c>
      <c r="G23" s="5" t="s">
        <v>65</v>
      </c>
      <c r="H23" s="5"/>
      <c r="I23" s="5"/>
      <c r="J23" s="5"/>
      <c r="K23" s="5"/>
      <c r="L23" s="5" t="s">
        <v>240</v>
      </c>
      <c r="M23" s="3"/>
      <c r="N23" s="4"/>
      <c r="O23" s="4"/>
      <c r="P23" s="4"/>
      <c r="Q23" s="4"/>
      <c r="R23" s="4"/>
      <c r="S23" s="4"/>
      <c r="T23" s="4"/>
      <c r="U23" s="4"/>
      <c r="V23" s="4"/>
      <c r="W23" s="4"/>
      <c r="X23" s="4"/>
      <c r="Y23" s="4"/>
      <c r="Z23" s="4"/>
      <c r="AA23" s="4"/>
      <c r="AB23" s="4"/>
      <c r="AC23" s="4"/>
    </row>
    <row r="24">
      <c r="A24" s="5" t="s">
        <v>571</v>
      </c>
      <c r="B24" s="3">
        <f t="shared" si="1"/>
        <v>22</v>
      </c>
      <c r="C24" s="15" t="s">
        <v>610</v>
      </c>
      <c r="D24" s="3">
        <f t="shared" si="2"/>
        <v>1</v>
      </c>
      <c r="E24" s="8" t="s">
        <v>611</v>
      </c>
      <c r="F24" s="15" t="s">
        <v>610</v>
      </c>
      <c r="G24" s="5"/>
      <c r="H24" s="5"/>
      <c r="I24" s="5"/>
      <c r="J24" s="5"/>
      <c r="K24" s="5"/>
      <c r="L24" s="5" t="s">
        <v>612</v>
      </c>
      <c r="M24" s="3"/>
      <c r="N24" s="4"/>
      <c r="O24" s="4"/>
      <c r="P24" s="4"/>
      <c r="Q24" s="4"/>
      <c r="R24" s="4"/>
      <c r="S24" s="4"/>
      <c r="T24" s="4"/>
      <c r="U24" s="4"/>
      <c r="V24" s="4"/>
      <c r="W24" s="4"/>
      <c r="X24" s="4"/>
      <c r="Y24" s="4"/>
      <c r="Z24" s="4"/>
      <c r="AA24" s="4"/>
      <c r="AB24" s="4"/>
      <c r="AC24" s="4"/>
    </row>
    <row r="25">
      <c r="A25" s="5" t="s">
        <v>571</v>
      </c>
      <c r="B25" s="3">
        <f t="shared" si="1"/>
        <v>23</v>
      </c>
      <c r="C25" s="15" t="s">
        <v>610</v>
      </c>
      <c r="D25" s="3">
        <f t="shared" si="2"/>
        <v>2</v>
      </c>
      <c r="E25" s="8" t="s">
        <v>613</v>
      </c>
      <c r="F25" s="15" t="s">
        <v>610</v>
      </c>
      <c r="G25" s="5"/>
      <c r="H25" s="5"/>
      <c r="I25" s="5"/>
      <c r="J25" s="5"/>
      <c r="K25" s="5"/>
      <c r="L25" s="10" t="s">
        <v>614</v>
      </c>
      <c r="M25" s="3"/>
      <c r="N25" s="4"/>
      <c r="O25" s="4"/>
      <c r="P25" s="4"/>
      <c r="Q25" s="4"/>
      <c r="R25" s="4"/>
      <c r="S25" s="4"/>
      <c r="T25" s="4"/>
      <c r="U25" s="4"/>
      <c r="V25" s="4"/>
      <c r="W25" s="4"/>
      <c r="X25" s="4"/>
      <c r="Y25" s="4"/>
      <c r="Z25" s="4"/>
      <c r="AA25" s="4"/>
      <c r="AB25" s="4"/>
      <c r="AC25" s="4"/>
    </row>
    <row r="26">
      <c r="A26" s="5" t="s">
        <v>571</v>
      </c>
      <c r="B26" s="3">
        <f t="shared" si="1"/>
        <v>24</v>
      </c>
      <c r="C26" s="15" t="s">
        <v>610</v>
      </c>
      <c r="D26" s="3">
        <f t="shared" si="2"/>
        <v>3</v>
      </c>
      <c r="E26" s="8" t="s">
        <v>615</v>
      </c>
      <c r="F26" s="15" t="s">
        <v>610</v>
      </c>
      <c r="G26" s="5"/>
      <c r="H26" s="5"/>
      <c r="I26" s="5"/>
      <c r="J26" s="5"/>
      <c r="K26" s="5"/>
      <c r="L26" s="10" t="s">
        <v>616</v>
      </c>
      <c r="M26" s="3"/>
      <c r="N26" s="4"/>
      <c r="O26" s="4"/>
      <c r="P26" s="4"/>
      <c r="Q26" s="4"/>
      <c r="R26" s="4"/>
      <c r="S26" s="4"/>
      <c r="T26" s="4"/>
      <c r="U26" s="4"/>
      <c r="V26" s="4"/>
      <c r="W26" s="4"/>
      <c r="X26" s="4"/>
      <c r="Y26" s="4"/>
      <c r="Z26" s="4"/>
      <c r="AA26" s="4"/>
      <c r="AB26" s="4"/>
      <c r="AC26" s="4"/>
    </row>
    <row r="27">
      <c r="A27" s="5" t="s">
        <v>571</v>
      </c>
      <c r="B27" s="3">
        <f t="shared" si="1"/>
        <v>25</v>
      </c>
      <c r="C27" s="15" t="s">
        <v>610</v>
      </c>
      <c r="D27" s="3">
        <f t="shared" si="2"/>
        <v>4</v>
      </c>
      <c r="E27" s="8" t="s">
        <v>617</v>
      </c>
      <c r="F27" s="15" t="s">
        <v>610</v>
      </c>
      <c r="G27" s="5" t="s">
        <v>618</v>
      </c>
      <c r="H27" s="5"/>
      <c r="I27" s="5"/>
      <c r="J27" s="5"/>
      <c r="K27" s="5"/>
      <c r="L27" s="10" t="s">
        <v>619</v>
      </c>
      <c r="M27" s="3"/>
      <c r="N27" s="4"/>
      <c r="O27" s="4"/>
      <c r="P27" s="4"/>
      <c r="Q27" s="4"/>
      <c r="R27" s="4"/>
      <c r="S27" s="4"/>
      <c r="T27" s="4"/>
      <c r="U27" s="4"/>
      <c r="V27" s="4"/>
      <c r="W27" s="4"/>
      <c r="X27" s="4"/>
      <c r="Y27" s="4"/>
      <c r="Z27" s="4"/>
      <c r="AA27" s="4"/>
      <c r="AB27" s="4"/>
      <c r="AC27" s="4"/>
    </row>
    <row r="28">
      <c r="A28" s="5" t="s">
        <v>571</v>
      </c>
      <c r="B28" s="3">
        <f t="shared" si="1"/>
        <v>26</v>
      </c>
      <c r="C28" s="15" t="s">
        <v>610</v>
      </c>
      <c r="D28" s="3">
        <f t="shared" si="2"/>
        <v>5</v>
      </c>
      <c r="E28" s="8" t="s">
        <v>620</v>
      </c>
      <c r="F28" s="15" t="s">
        <v>610</v>
      </c>
      <c r="G28" s="5" t="s">
        <v>618</v>
      </c>
      <c r="H28" s="5"/>
      <c r="I28" s="5"/>
      <c r="J28" s="5"/>
      <c r="K28" s="5"/>
      <c r="L28" s="16" t="s">
        <v>621</v>
      </c>
      <c r="M28" s="3"/>
      <c r="N28" s="4"/>
      <c r="O28" s="4"/>
      <c r="P28" s="4"/>
      <c r="Q28" s="4"/>
      <c r="R28" s="4"/>
      <c r="S28" s="4"/>
      <c r="T28" s="4"/>
      <c r="U28" s="4"/>
      <c r="V28" s="4"/>
      <c r="W28" s="4"/>
      <c r="X28" s="4"/>
      <c r="Y28" s="4"/>
      <c r="Z28" s="4"/>
      <c r="AA28" s="4"/>
      <c r="AB28" s="4"/>
      <c r="AC28" s="4"/>
    </row>
    <row r="29">
      <c r="A29" s="5" t="s">
        <v>571</v>
      </c>
      <c r="B29" s="3">
        <f t="shared" si="1"/>
        <v>27</v>
      </c>
      <c r="C29" s="15" t="s">
        <v>610</v>
      </c>
      <c r="D29" s="3">
        <f t="shared" si="2"/>
        <v>6</v>
      </c>
      <c r="E29" s="8" t="s">
        <v>622</v>
      </c>
      <c r="F29" s="15" t="s">
        <v>610</v>
      </c>
      <c r="G29" s="5"/>
      <c r="H29" s="5"/>
      <c r="I29" s="5"/>
      <c r="J29" s="5"/>
      <c r="K29" s="5"/>
      <c r="L29" s="12" t="s">
        <v>623</v>
      </c>
      <c r="M29" s="3"/>
      <c r="N29" s="4"/>
      <c r="O29" s="4"/>
      <c r="P29" s="4"/>
      <c r="Q29" s="4"/>
      <c r="R29" s="4"/>
      <c r="S29" s="4"/>
      <c r="T29" s="4"/>
      <c r="U29" s="4"/>
      <c r="V29" s="4"/>
      <c r="W29" s="4"/>
      <c r="X29" s="4"/>
      <c r="Y29" s="4"/>
      <c r="Z29" s="4"/>
      <c r="AA29" s="4"/>
      <c r="AB29" s="4"/>
      <c r="AC29" s="4"/>
    </row>
    <row r="30">
      <c r="A30" s="5" t="s">
        <v>571</v>
      </c>
      <c r="B30" s="3">
        <f t="shared" si="1"/>
        <v>28</v>
      </c>
      <c r="C30" s="15" t="s">
        <v>610</v>
      </c>
      <c r="D30" s="3">
        <f t="shared" si="2"/>
        <v>7</v>
      </c>
      <c r="E30" s="8" t="s">
        <v>624</v>
      </c>
      <c r="F30" s="15" t="s">
        <v>610</v>
      </c>
      <c r="G30" s="5" t="s">
        <v>625</v>
      </c>
      <c r="H30" s="5"/>
      <c r="I30" s="5"/>
      <c r="J30" s="5"/>
      <c r="K30" s="5"/>
      <c r="L30" s="5" t="s">
        <v>626</v>
      </c>
      <c r="M30" s="3"/>
      <c r="N30" s="4"/>
      <c r="O30" s="4"/>
      <c r="P30" s="4"/>
      <c r="Q30" s="4"/>
      <c r="R30" s="4"/>
      <c r="S30" s="4"/>
      <c r="T30" s="4"/>
      <c r="U30" s="4"/>
      <c r="V30" s="4"/>
      <c r="W30" s="4"/>
      <c r="X30" s="4"/>
      <c r="Y30" s="4"/>
      <c r="Z30" s="4"/>
      <c r="AA30" s="4"/>
      <c r="AB30" s="4"/>
      <c r="AC30" s="4"/>
    </row>
    <row r="31">
      <c r="A31" s="5" t="s">
        <v>571</v>
      </c>
      <c r="B31" s="3">
        <f t="shared" si="1"/>
        <v>29</v>
      </c>
      <c r="C31" s="15" t="s">
        <v>610</v>
      </c>
      <c r="D31" s="3">
        <f t="shared" si="2"/>
        <v>8</v>
      </c>
      <c r="E31" s="8" t="s">
        <v>627</v>
      </c>
      <c r="F31" s="15" t="s">
        <v>610</v>
      </c>
      <c r="G31" s="5" t="s">
        <v>628</v>
      </c>
      <c r="H31" s="5"/>
      <c r="I31" s="5"/>
      <c r="J31" s="5"/>
      <c r="K31" s="5"/>
      <c r="L31" s="5" t="s">
        <v>629</v>
      </c>
      <c r="M31" s="5"/>
      <c r="N31" s="4"/>
      <c r="O31" s="4"/>
      <c r="P31" s="4"/>
      <c r="Q31" s="4"/>
      <c r="R31" s="4"/>
      <c r="S31" s="4"/>
      <c r="T31" s="4"/>
      <c r="U31" s="4"/>
      <c r="V31" s="4"/>
      <c r="W31" s="4"/>
      <c r="X31" s="4"/>
      <c r="Y31" s="4"/>
      <c r="Z31" s="4"/>
      <c r="AA31" s="4"/>
      <c r="AB31" s="4"/>
      <c r="AC31" s="4"/>
    </row>
    <row r="32">
      <c r="A32" s="5" t="s">
        <v>571</v>
      </c>
      <c r="B32" s="3">
        <f t="shared" si="1"/>
        <v>30</v>
      </c>
      <c r="C32" s="15" t="s">
        <v>610</v>
      </c>
      <c r="D32" s="3">
        <f t="shared" si="2"/>
        <v>9</v>
      </c>
      <c r="E32" s="8" t="s">
        <v>630</v>
      </c>
      <c r="F32" s="15" t="s">
        <v>610</v>
      </c>
      <c r="G32" s="5" t="s">
        <v>631</v>
      </c>
      <c r="H32" s="5"/>
      <c r="I32" s="5"/>
      <c r="J32" s="5"/>
      <c r="K32" s="5"/>
      <c r="L32" s="5" t="s">
        <v>632</v>
      </c>
      <c r="M32" s="3"/>
      <c r="N32" s="4"/>
      <c r="O32" s="4"/>
      <c r="P32" s="4"/>
      <c r="Q32" s="4"/>
      <c r="R32" s="4"/>
      <c r="S32" s="4"/>
      <c r="T32" s="4"/>
      <c r="U32" s="4"/>
      <c r="V32" s="4"/>
      <c r="W32" s="4"/>
      <c r="X32" s="4"/>
      <c r="Y32" s="4"/>
      <c r="Z32" s="4"/>
      <c r="AA32" s="4"/>
      <c r="AB32" s="4"/>
      <c r="AC32" s="4"/>
    </row>
    <row r="33">
      <c r="A33" s="5" t="s">
        <v>571</v>
      </c>
      <c r="B33" s="3">
        <f t="shared" si="1"/>
        <v>31</v>
      </c>
      <c r="C33" s="15" t="s">
        <v>610</v>
      </c>
      <c r="D33" s="3">
        <f t="shared" si="2"/>
        <v>10</v>
      </c>
      <c r="E33" s="8" t="s">
        <v>633</v>
      </c>
      <c r="F33" s="5" t="s">
        <v>634</v>
      </c>
      <c r="G33" s="5"/>
      <c r="H33" s="5"/>
      <c r="I33" s="5"/>
      <c r="J33" s="5"/>
      <c r="K33" s="5"/>
      <c r="L33" s="5" t="s">
        <v>635</v>
      </c>
      <c r="M33" s="3"/>
      <c r="N33" s="4"/>
      <c r="O33" s="4"/>
      <c r="P33" s="4"/>
      <c r="Q33" s="4"/>
      <c r="R33" s="4"/>
      <c r="S33" s="4"/>
      <c r="T33" s="4"/>
      <c r="U33" s="4"/>
      <c r="V33" s="4"/>
      <c r="W33" s="4"/>
      <c r="X33" s="4"/>
      <c r="Y33" s="4"/>
      <c r="Z33" s="4"/>
      <c r="AA33" s="4"/>
      <c r="AB33" s="4"/>
      <c r="AC33" s="4"/>
    </row>
    <row r="34">
      <c r="A34" s="5" t="s">
        <v>571</v>
      </c>
      <c r="B34" s="3">
        <f t="shared" si="1"/>
        <v>32</v>
      </c>
      <c r="C34" s="15" t="s">
        <v>610</v>
      </c>
      <c r="D34" s="3">
        <f t="shared" si="2"/>
        <v>11</v>
      </c>
      <c r="E34" s="5" t="s">
        <v>636</v>
      </c>
      <c r="F34" s="5" t="s">
        <v>637</v>
      </c>
      <c r="G34" s="5"/>
      <c r="H34" s="5"/>
      <c r="I34" s="5"/>
      <c r="J34" s="5"/>
      <c r="K34" s="5"/>
      <c r="L34" s="5" t="s">
        <v>638</v>
      </c>
      <c r="M34" s="5"/>
      <c r="N34" s="4"/>
      <c r="O34" s="4"/>
      <c r="P34" s="4"/>
      <c r="Q34" s="4"/>
      <c r="R34" s="4"/>
      <c r="S34" s="4"/>
      <c r="T34" s="4"/>
      <c r="U34" s="4"/>
      <c r="V34" s="4"/>
      <c r="W34" s="4"/>
      <c r="X34" s="4"/>
      <c r="Y34" s="4"/>
      <c r="Z34" s="4"/>
      <c r="AA34" s="4"/>
      <c r="AB34" s="4"/>
      <c r="AC34" s="4"/>
    </row>
    <row r="35">
      <c r="A35" s="5" t="s">
        <v>571</v>
      </c>
      <c r="B35" s="3">
        <f t="shared" si="1"/>
        <v>33</v>
      </c>
      <c r="C35" s="15" t="s">
        <v>610</v>
      </c>
      <c r="D35" s="3">
        <f t="shared" si="2"/>
        <v>12</v>
      </c>
      <c r="E35" s="5" t="s">
        <v>639</v>
      </c>
      <c r="F35" s="5" t="s">
        <v>640</v>
      </c>
      <c r="G35" s="5"/>
      <c r="H35" s="5"/>
      <c r="I35" s="5"/>
      <c r="J35" s="5"/>
      <c r="K35" s="5"/>
      <c r="L35" s="5" t="s">
        <v>641</v>
      </c>
      <c r="M35" s="3"/>
      <c r="N35" s="4"/>
      <c r="O35" s="4"/>
      <c r="P35" s="4"/>
      <c r="Q35" s="4"/>
      <c r="R35" s="4"/>
      <c r="S35" s="4"/>
      <c r="T35" s="4"/>
      <c r="U35" s="4"/>
      <c r="V35" s="4"/>
      <c r="W35" s="4"/>
      <c r="X35" s="4"/>
      <c r="Y35" s="4"/>
      <c r="Z35" s="4"/>
      <c r="AA35" s="4"/>
      <c r="AB35" s="4"/>
      <c r="AC35" s="4"/>
    </row>
    <row r="36">
      <c r="A36" s="5" t="s">
        <v>571</v>
      </c>
      <c r="B36" s="3">
        <f t="shared" si="1"/>
        <v>34</v>
      </c>
      <c r="C36" s="15" t="s">
        <v>610</v>
      </c>
      <c r="D36" s="3">
        <f t="shared" si="2"/>
        <v>13</v>
      </c>
      <c r="E36" s="5" t="s">
        <v>642</v>
      </c>
      <c r="F36" s="5" t="s">
        <v>643</v>
      </c>
      <c r="G36" s="5"/>
      <c r="H36" s="5"/>
      <c r="I36" s="5"/>
      <c r="J36" s="5"/>
      <c r="K36" s="5"/>
      <c r="L36" s="5" t="s">
        <v>644</v>
      </c>
      <c r="M36" s="5"/>
      <c r="N36" s="4"/>
      <c r="O36" s="4"/>
      <c r="P36" s="4"/>
      <c r="Q36" s="4"/>
      <c r="R36" s="4"/>
      <c r="S36" s="4"/>
      <c r="T36" s="4"/>
      <c r="U36" s="4"/>
      <c r="V36" s="4"/>
      <c r="W36" s="4"/>
      <c r="X36" s="4"/>
      <c r="Y36" s="4"/>
      <c r="Z36" s="4"/>
      <c r="AA36" s="4"/>
      <c r="AB36" s="4"/>
      <c r="AC36" s="4"/>
    </row>
    <row r="37">
      <c r="A37" s="5" t="s">
        <v>571</v>
      </c>
      <c r="B37" s="3">
        <f t="shared" si="1"/>
        <v>35</v>
      </c>
      <c r="C37" s="15" t="s">
        <v>610</v>
      </c>
      <c r="D37" s="3">
        <f t="shared" si="2"/>
        <v>14</v>
      </c>
      <c r="E37" s="5" t="s">
        <v>645</v>
      </c>
      <c r="F37" s="5" t="s">
        <v>646</v>
      </c>
      <c r="G37" s="5"/>
      <c r="H37" s="5"/>
      <c r="I37" s="5"/>
      <c r="J37" s="5"/>
      <c r="K37" s="5"/>
      <c r="L37" s="5" t="s">
        <v>647</v>
      </c>
      <c r="M37" s="3"/>
      <c r="N37" s="4"/>
      <c r="O37" s="4"/>
      <c r="P37" s="4"/>
      <c r="Q37" s="4"/>
      <c r="R37" s="4"/>
      <c r="S37" s="4"/>
      <c r="T37" s="4"/>
      <c r="U37" s="4"/>
      <c r="V37" s="4"/>
      <c r="W37" s="4"/>
      <c r="X37" s="4"/>
      <c r="Y37" s="4"/>
      <c r="Z37" s="4"/>
      <c r="AA37" s="4"/>
      <c r="AB37" s="4"/>
      <c r="AC37" s="4"/>
    </row>
    <row r="38">
      <c r="A38" s="5" t="s">
        <v>571</v>
      </c>
      <c r="B38" s="3">
        <f t="shared" si="1"/>
        <v>36</v>
      </c>
      <c r="C38" s="10" t="s">
        <v>648</v>
      </c>
      <c r="D38" s="3">
        <f t="shared" si="2"/>
        <v>1</v>
      </c>
      <c r="E38" s="8" t="s">
        <v>649</v>
      </c>
      <c r="F38" s="10" t="s">
        <v>648</v>
      </c>
      <c r="G38" s="10" t="s">
        <v>287</v>
      </c>
      <c r="H38" s="5"/>
      <c r="I38" s="5"/>
      <c r="J38" s="5"/>
      <c r="K38" s="5"/>
      <c r="L38" s="5" t="s">
        <v>650</v>
      </c>
      <c r="M38" s="5"/>
      <c r="N38" s="4"/>
      <c r="O38" s="4"/>
      <c r="P38" s="4"/>
      <c r="Q38" s="4"/>
      <c r="R38" s="4"/>
      <c r="S38" s="4"/>
      <c r="T38" s="4"/>
      <c r="U38" s="4"/>
      <c r="V38" s="4"/>
      <c r="W38" s="4"/>
      <c r="X38" s="4"/>
      <c r="Y38" s="4"/>
      <c r="Z38" s="4"/>
      <c r="AA38" s="4"/>
      <c r="AB38" s="4"/>
      <c r="AC38" s="4"/>
    </row>
    <row r="39">
      <c r="A39" s="5" t="s">
        <v>571</v>
      </c>
      <c r="B39" s="3">
        <f t="shared" si="1"/>
        <v>37</v>
      </c>
      <c r="C39" s="10" t="s">
        <v>648</v>
      </c>
      <c r="D39" s="3">
        <f t="shared" si="2"/>
        <v>2</v>
      </c>
      <c r="E39" s="8" t="s">
        <v>651</v>
      </c>
      <c r="F39" s="10" t="s">
        <v>648</v>
      </c>
      <c r="G39" s="10" t="s">
        <v>154</v>
      </c>
      <c r="H39" s="5"/>
      <c r="I39" s="5"/>
      <c r="J39" s="5"/>
      <c r="K39" s="5"/>
      <c r="L39" s="5" t="s">
        <v>652</v>
      </c>
      <c r="M39" s="5"/>
      <c r="N39" s="4"/>
      <c r="O39" s="4"/>
      <c r="P39" s="4"/>
      <c r="Q39" s="4"/>
      <c r="R39" s="4"/>
      <c r="S39" s="4"/>
      <c r="T39" s="4"/>
      <c r="U39" s="4"/>
      <c r="V39" s="4"/>
      <c r="W39" s="4"/>
      <c r="X39" s="4"/>
      <c r="Y39" s="4"/>
      <c r="Z39" s="4"/>
      <c r="AA39" s="4"/>
      <c r="AB39" s="4"/>
      <c r="AC39" s="4"/>
    </row>
    <row r="40">
      <c r="A40" s="5" t="s">
        <v>571</v>
      </c>
      <c r="B40" s="3">
        <f t="shared" si="1"/>
        <v>38</v>
      </c>
      <c r="C40" s="10" t="s">
        <v>648</v>
      </c>
      <c r="D40" s="3">
        <f t="shared" si="2"/>
        <v>3</v>
      </c>
      <c r="E40" s="8" t="s">
        <v>653</v>
      </c>
      <c r="F40" s="10" t="s">
        <v>648</v>
      </c>
      <c r="G40" s="5" t="s">
        <v>488</v>
      </c>
      <c r="H40" s="5"/>
      <c r="I40" s="5"/>
      <c r="J40" s="5"/>
      <c r="K40" s="5"/>
      <c r="L40" s="5" t="s">
        <v>654</v>
      </c>
      <c r="M40" s="5"/>
      <c r="N40" s="4"/>
      <c r="O40" s="4"/>
      <c r="P40" s="4"/>
      <c r="Q40" s="4"/>
      <c r="R40" s="4"/>
      <c r="S40" s="4"/>
      <c r="T40" s="4"/>
      <c r="U40" s="4"/>
      <c r="V40" s="4"/>
      <c r="W40" s="4"/>
      <c r="X40" s="4"/>
      <c r="Y40" s="4"/>
      <c r="Z40" s="4"/>
      <c r="AA40" s="4"/>
      <c r="AB40" s="4"/>
      <c r="AC40" s="4"/>
    </row>
    <row r="41">
      <c r="A41" s="5" t="s">
        <v>571</v>
      </c>
      <c r="B41" s="3">
        <f t="shared" si="1"/>
        <v>39</v>
      </c>
      <c r="C41" s="10" t="s">
        <v>648</v>
      </c>
      <c r="D41" s="3">
        <f t="shared" si="2"/>
        <v>4</v>
      </c>
      <c r="E41" s="8" t="s">
        <v>655</v>
      </c>
      <c r="F41" s="10" t="s">
        <v>648</v>
      </c>
      <c r="G41" s="5"/>
      <c r="H41" s="5"/>
      <c r="I41" s="5"/>
      <c r="J41" s="5"/>
      <c r="K41" s="5"/>
      <c r="L41" s="5" t="s">
        <v>656</v>
      </c>
      <c r="M41" s="5"/>
      <c r="N41" s="4"/>
      <c r="O41" s="4"/>
      <c r="P41" s="4"/>
      <c r="Q41" s="4"/>
      <c r="R41" s="4"/>
      <c r="S41" s="4"/>
      <c r="T41" s="4"/>
      <c r="U41" s="4"/>
      <c r="V41" s="4"/>
      <c r="W41" s="4"/>
      <c r="X41" s="4"/>
      <c r="Y41" s="4"/>
      <c r="Z41" s="4"/>
      <c r="AA41" s="4"/>
      <c r="AB41" s="4"/>
      <c r="AC41" s="4"/>
    </row>
    <row r="42">
      <c r="A42" s="5" t="s">
        <v>571</v>
      </c>
      <c r="B42" s="3">
        <f t="shared" si="1"/>
        <v>40</v>
      </c>
      <c r="C42" s="10" t="s">
        <v>648</v>
      </c>
      <c r="D42" s="3">
        <f t="shared" si="2"/>
        <v>5</v>
      </c>
      <c r="E42" s="5" t="s">
        <v>657</v>
      </c>
      <c r="F42" s="10" t="s">
        <v>648</v>
      </c>
      <c r="G42" s="5" t="s">
        <v>488</v>
      </c>
      <c r="H42" s="5"/>
      <c r="I42" s="5"/>
      <c r="J42" s="5"/>
      <c r="K42" s="5"/>
      <c r="L42" s="5" t="s">
        <v>658</v>
      </c>
      <c r="M42" s="3"/>
      <c r="N42" s="4"/>
      <c r="O42" s="4"/>
      <c r="P42" s="4"/>
      <c r="Q42" s="4"/>
      <c r="R42" s="4"/>
      <c r="S42" s="4"/>
      <c r="T42" s="4"/>
      <c r="U42" s="4"/>
      <c r="V42" s="4"/>
      <c r="W42" s="4"/>
      <c r="X42" s="4"/>
      <c r="Y42" s="4"/>
      <c r="Z42" s="4"/>
      <c r="AA42" s="4"/>
      <c r="AB42" s="4"/>
      <c r="AC42" s="4"/>
    </row>
    <row r="43">
      <c r="A43" s="5" t="s">
        <v>571</v>
      </c>
      <c r="B43" s="3">
        <f t="shared" si="1"/>
        <v>41</v>
      </c>
      <c r="C43" s="10" t="s">
        <v>648</v>
      </c>
      <c r="D43" s="3">
        <f t="shared" si="2"/>
        <v>6</v>
      </c>
      <c r="E43" s="5" t="s">
        <v>659</v>
      </c>
      <c r="F43" s="10" t="s">
        <v>648</v>
      </c>
      <c r="G43" s="5" t="s">
        <v>660</v>
      </c>
      <c r="H43" s="5"/>
      <c r="I43" s="5"/>
      <c r="J43" s="5"/>
      <c r="K43" s="5"/>
      <c r="L43" s="5" t="s">
        <v>661</v>
      </c>
      <c r="M43" s="3"/>
      <c r="N43" s="4"/>
      <c r="O43" s="4"/>
      <c r="P43" s="4"/>
      <c r="Q43" s="4"/>
      <c r="R43" s="4"/>
      <c r="S43" s="4"/>
      <c r="T43" s="4"/>
      <c r="U43" s="4"/>
      <c r="V43" s="4"/>
      <c r="W43" s="4"/>
      <c r="X43" s="4"/>
      <c r="Y43" s="4"/>
      <c r="Z43" s="4"/>
      <c r="AA43" s="4"/>
      <c r="AB43" s="4"/>
      <c r="AC43" s="4"/>
    </row>
    <row r="44">
      <c r="A44" s="5" t="s">
        <v>571</v>
      </c>
      <c r="B44" s="3">
        <f t="shared" si="1"/>
        <v>42</v>
      </c>
      <c r="C44" s="10" t="s">
        <v>648</v>
      </c>
      <c r="D44" s="3">
        <f t="shared" si="2"/>
        <v>7</v>
      </c>
      <c r="E44" s="5" t="s">
        <v>662</v>
      </c>
      <c r="F44" s="10" t="s">
        <v>648</v>
      </c>
      <c r="G44" s="5" t="s">
        <v>65</v>
      </c>
      <c r="H44" s="5"/>
      <c r="I44" s="5"/>
      <c r="J44" s="5"/>
      <c r="K44" s="5"/>
      <c r="L44" s="5" t="s">
        <v>663</v>
      </c>
      <c r="M44" s="3"/>
      <c r="N44" s="4"/>
      <c r="O44" s="4"/>
      <c r="P44" s="4"/>
      <c r="Q44" s="4"/>
      <c r="R44" s="4"/>
      <c r="S44" s="4"/>
      <c r="T44" s="4"/>
      <c r="U44" s="4"/>
      <c r="V44" s="4"/>
      <c r="W44" s="4"/>
      <c r="X44" s="4"/>
      <c r="Y44" s="4"/>
      <c r="Z44" s="4"/>
      <c r="AA44" s="4"/>
      <c r="AB44" s="4"/>
      <c r="AC44" s="4"/>
    </row>
    <row r="45">
      <c r="A45" s="5" t="s">
        <v>571</v>
      </c>
      <c r="B45" s="3">
        <f t="shared" si="1"/>
        <v>43</v>
      </c>
      <c r="C45" s="10" t="s">
        <v>648</v>
      </c>
      <c r="D45" s="3">
        <f t="shared" si="2"/>
        <v>8</v>
      </c>
      <c r="E45" s="5" t="s">
        <v>664</v>
      </c>
      <c r="F45" s="10" t="s">
        <v>648</v>
      </c>
      <c r="G45" s="5" t="s">
        <v>65</v>
      </c>
      <c r="H45" s="5"/>
      <c r="I45" s="5"/>
      <c r="J45" s="5"/>
      <c r="K45" s="5"/>
      <c r="L45" s="5" t="s">
        <v>665</v>
      </c>
      <c r="M45" s="3"/>
      <c r="N45" s="4"/>
      <c r="O45" s="4"/>
      <c r="P45" s="4"/>
      <c r="Q45" s="4"/>
      <c r="R45" s="4"/>
      <c r="S45" s="4"/>
      <c r="T45" s="4"/>
      <c r="U45" s="4"/>
      <c r="V45" s="4"/>
      <c r="W45" s="4"/>
      <c r="X45" s="4"/>
      <c r="Y45" s="4"/>
      <c r="Z45" s="4"/>
      <c r="AA45" s="4"/>
      <c r="AB45" s="4"/>
      <c r="AC45" s="4"/>
    </row>
    <row r="46">
      <c r="A46" s="5" t="s">
        <v>571</v>
      </c>
      <c r="B46" s="3">
        <f t="shared" si="1"/>
        <v>44</v>
      </c>
      <c r="C46" s="10" t="s">
        <v>648</v>
      </c>
      <c r="D46" s="3">
        <f t="shared" si="2"/>
        <v>9</v>
      </c>
      <c r="E46" s="5" t="s">
        <v>666</v>
      </c>
      <c r="F46" s="10" t="s">
        <v>648</v>
      </c>
      <c r="G46" s="5" t="s">
        <v>65</v>
      </c>
      <c r="H46" s="5"/>
      <c r="I46" s="5"/>
      <c r="J46" s="5"/>
      <c r="K46" s="5"/>
      <c r="L46" s="5" t="s">
        <v>667</v>
      </c>
      <c r="M46" s="3"/>
      <c r="N46" s="4"/>
      <c r="O46" s="4"/>
      <c r="P46" s="4"/>
      <c r="Q46" s="4"/>
      <c r="R46" s="4"/>
      <c r="S46" s="4"/>
      <c r="T46" s="4"/>
      <c r="U46" s="4"/>
      <c r="V46" s="4"/>
      <c r="W46" s="4"/>
      <c r="X46" s="4"/>
      <c r="Y46" s="4"/>
      <c r="Z46" s="4"/>
      <c r="AA46" s="4"/>
      <c r="AB46" s="4"/>
      <c r="AC46" s="4"/>
    </row>
    <row r="47">
      <c r="A47" s="5" t="s">
        <v>571</v>
      </c>
      <c r="B47" s="3">
        <f t="shared" si="1"/>
        <v>45</v>
      </c>
      <c r="C47" s="10" t="s">
        <v>648</v>
      </c>
      <c r="D47" s="3">
        <f t="shared" si="2"/>
        <v>10</v>
      </c>
      <c r="E47" s="5" t="s">
        <v>668</v>
      </c>
      <c r="F47" s="5" t="s">
        <v>669</v>
      </c>
      <c r="G47" s="5" t="s">
        <v>660</v>
      </c>
      <c r="H47" s="5"/>
      <c r="I47" s="5"/>
      <c r="J47" s="5"/>
      <c r="K47" s="5"/>
      <c r="L47" s="5" t="s">
        <v>670</v>
      </c>
      <c r="M47" s="3"/>
      <c r="N47" s="4"/>
      <c r="O47" s="4"/>
      <c r="P47" s="4"/>
      <c r="Q47" s="4"/>
      <c r="R47" s="4"/>
      <c r="S47" s="4"/>
      <c r="T47" s="4"/>
      <c r="U47" s="4"/>
      <c r="V47" s="4"/>
      <c r="W47" s="4"/>
      <c r="X47" s="4"/>
      <c r="Y47" s="4"/>
      <c r="Z47" s="4"/>
      <c r="AA47" s="4"/>
      <c r="AB47" s="4"/>
      <c r="AC47" s="4"/>
    </row>
    <row r="48">
      <c r="A48" s="5" t="s">
        <v>571</v>
      </c>
      <c r="B48" s="3">
        <f t="shared" si="1"/>
        <v>46</v>
      </c>
      <c r="C48" s="10" t="s">
        <v>648</v>
      </c>
      <c r="D48" s="3">
        <f t="shared" si="2"/>
        <v>11</v>
      </c>
      <c r="E48" s="5" t="s">
        <v>671</v>
      </c>
      <c r="F48" s="5" t="s">
        <v>672</v>
      </c>
      <c r="G48" s="5"/>
      <c r="H48" s="5"/>
      <c r="I48" s="5"/>
      <c r="J48" s="5"/>
      <c r="K48" s="5"/>
      <c r="L48" s="5" t="s">
        <v>673</v>
      </c>
      <c r="M48" s="3"/>
      <c r="N48" s="4"/>
      <c r="O48" s="4"/>
      <c r="P48" s="4"/>
      <c r="Q48" s="4"/>
      <c r="R48" s="4"/>
      <c r="S48" s="4"/>
      <c r="T48" s="4"/>
      <c r="U48" s="4"/>
      <c r="V48" s="4"/>
      <c r="W48" s="4"/>
      <c r="X48" s="4"/>
      <c r="Y48" s="4"/>
      <c r="Z48" s="4"/>
      <c r="AA48" s="4"/>
      <c r="AB48" s="4"/>
      <c r="AC48" s="4"/>
    </row>
    <row r="49">
      <c r="A49" s="5" t="s">
        <v>571</v>
      </c>
      <c r="B49" s="3">
        <f t="shared" si="1"/>
        <v>47</v>
      </c>
      <c r="C49" s="10" t="s">
        <v>648</v>
      </c>
      <c r="D49" s="3">
        <f t="shared" si="2"/>
        <v>12</v>
      </c>
      <c r="E49" s="5" t="s">
        <v>674</v>
      </c>
      <c r="F49" s="5" t="s">
        <v>675</v>
      </c>
      <c r="G49" s="5"/>
      <c r="H49" s="5"/>
      <c r="I49" s="5"/>
      <c r="J49" s="5"/>
      <c r="K49" s="5"/>
      <c r="L49" s="5" t="s">
        <v>676</v>
      </c>
      <c r="M49" s="3"/>
      <c r="N49" s="4"/>
      <c r="O49" s="4"/>
      <c r="P49" s="4"/>
      <c r="Q49" s="4"/>
      <c r="R49" s="4"/>
      <c r="S49" s="4"/>
      <c r="T49" s="4"/>
      <c r="U49" s="4"/>
      <c r="V49" s="4"/>
      <c r="W49" s="4"/>
      <c r="X49" s="4"/>
      <c r="Y49" s="4"/>
      <c r="Z49" s="4"/>
      <c r="AA49" s="4"/>
      <c r="AB49" s="4"/>
      <c r="AC49" s="4"/>
    </row>
    <row r="50">
      <c r="A50" s="5" t="s">
        <v>571</v>
      </c>
      <c r="B50" s="3">
        <f t="shared" si="1"/>
        <v>48</v>
      </c>
      <c r="C50" s="10" t="s">
        <v>648</v>
      </c>
      <c r="D50" s="3">
        <f t="shared" si="2"/>
        <v>13</v>
      </c>
      <c r="E50" s="5" t="s">
        <v>677</v>
      </c>
      <c r="F50" s="5" t="s">
        <v>678</v>
      </c>
      <c r="G50" s="5"/>
      <c r="H50" s="5"/>
      <c r="I50" s="5"/>
      <c r="J50" s="5"/>
      <c r="K50" s="5"/>
      <c r="L50" s="5" t="s">
        <v>679</v>
      </c>
      <c r="M50" s="3"/>
      <c r="N50" s="4"/>
      <c r="O50" s="4"/>
      <c r="P50" s="4"/>
      <c r="Q50" s="4"/>
      <c r="R50" s="4"/>
      <c r="S50" s="4"/>
      <c r="T50" s="4"/>
      <c r="U50" s="4"/>
      <c r="V50" s="4"/>
      <c r="W50" s="4"/>
      <c r="X50" s="4"/>
      <c r="Y50" s="4"/>
      <c r="Z50" s="4"/>
      <c r="AA50" s="4"/>
      <c r="AB50" s="4"/>
      <c r="AC50" s="4"/>
    </row>
    <row r="51">
      <c r="A51" s="5" t="s">
        <v>571</v>
      </c>
      <c r="B51" s="3">
        <f t="shared" si="1"/>
        <v>49</v>
      </c>
      <c r="C51" s="10" t="s">
        <v>648</v>
      </c>
      <c r="D51" s="3">
        <f t="shared" si="2"/>
        <v>14</v>
      </c>
      <c r="E51" s="5" t="s">
        <v>680</v>
      </c>
      <c r="F51" s="5" t="s">
        <v>681</v>
      </c>
      <c r="G51" s="5"/>
      <c r="H51" s="5"/>
      <c r="I51" s="5"/>
      <c r="J51" s="5"/>
      <c r="K51" s="5"/>
      <c r="L51" s="5" t="s">
        <v>682</v>
      </c>
      <c r="M51" s="3"/>
      <c r="N51" s="4"/>
      <c r="O51" s="4"/>
      <c r="P51" s="4"/>
      <c r="Q51" s="4"/>
      <c r="R51" s="4"/>
      <c r="S51" s="4"/>
      <c r="T51" s="4"/>
      <c r="U51" s="4"/>
      <c r="V51" s="4"/>
      <c r="W51" s="4"/>
      <c r="X51" s="4"/>
      <c r="Y51" s="4"/>
      <c r="Z51" s="4"/>
      <c r="AA51" s="4"/>
      <c r="AB51" s="4"/>
      <c r="AC51" s="4"/>
    </row>
    <row r="52">
      <c r="A52" s="5" t="s">
        <v>571</v>
      </c>
      <c r="B52" s="3">
        <f t="shared" si="1"/>
        <v>50</v>
      </c>
      <c r="C52" s="10" t="s">
        <v>648</v>
      </c>
      <c r="D52" s="3">
        <f t="shared" si="2"/>
        <v>15</v>
      </c>
      <c r="E52" s="5" t="s">
        <v>683</v>
      </c>
      <c r="F52" s="5" t="s">
        <v>684</v>
      </c>
      <c r="G52" s="5" t="s">
        <v>488</v>
      </c>
      <c r="H52" s="5"/>
      <c r="I52" s="5"/>
      <c r="J52" s="5"/>
      <c r="K52" s="5"/>
      <c r="L52" s="5" t="s">
        <v>685</v>
      </c>
      <c r="M52" s="3"/>
      <c r="N52" s="4"/>
      <c r="O52" s="4"/>
      <c r="P52" s="4"/>
      <c r="Q52" s="4"/>
      <c r="R52" s="4"/>
      <c r="S52" s="4"/>
      <c r="T52" s="4"/>
      <c r="U52" s="4"/>
      <c r="V52" s="4"/>
      <c r="W52" s="4"/>
      <c r="X52" s="4"/>
      <c r="Y52" s="4"/>
      <c r="Z52" s="4"/>
      <c r="AA52" s="4"/>
      <c r="AB52" s="4"/>
      <c r="AC52" s="4"/>
    </row>
    <row r="53">
      <c r="A53" s="5" t="s">
        <v>571</v>
      </c>
      <c r="B53" s="3">
        <f t="shared" si="1"/>
        <v>51</v>
      </c>
      <c r="C53" s="5" t="s">
        <v>686</v>
      </c>
      <c r="D53" s="3">
        <f t="shared" si="2"/>
        <v>1</v>
      </c>
      <c r="E53" s="5" t="s">
        <v>687</v>
      </c>
      <c r="F53" s="5" t="s">
        <v>686</v>
      </c>
      <c r="G53" s="3"/>
      <c r="H53" s="3"/>
      <c r="I53" s="3"/>
      <c r="J53" s="3"/>
      <c r="K53" s="3"/>
      <c r="L53" s="5" t="s">
        <v>688</v>
      </c>
      <c r="M53" s="3"/>
      <c r="N53" s="4"/>
      <c r="O53" s="4"/>
      <c r="P53" s="4"/>
      <c r="Q53" s="4"/>
      <c r="R53" s="4"/>
      <c r="S53" s="4"/>
      <c r="T53" s="4"/>
      <c r="U53" s="4"/>
      <c r="V53" s="4"/>
      <c r="W53" s="4"/>
      <c r="X53" s="4"/>
      <c r="Y53" s="4"/>
      <c r="Z53" s="4"/>
      <c r="AA53" s="4"/>
      <c r="AB53" s="4"/>
      <c r="AC53" s="4"/>
    </row>
    <row r="54">
      <c r="A54" s="5" t="s">
        <v>571</v>
      </c>
      <c r="B54" s="3">
        <f t="shared" si="1"/>
        <v>52</v>
      </c>
      <c r="C54" s="5" t="s">
        <v>686</v>
      </c>
      <c r="D54" s="3">
        <f t="shared" si="2"/>
        <v>2</v>
      </c>
      <c r="E54" s="5" t="s">
        <v>689</v>
      </c>
      <c r="F54" s="5" t="s">
        <v>686</v>
      </c>
      <c r="G54" s="3"/>
      <c r="H54" s="3"/>
      <c r="I54" s="3"/>
      <c r="J54" s="3"/>
      <c r="K54" s="3"/>
      <c r="L54" s="5" t="s">
        <v>690</v>
      </c>
      <c r="M54" s="3"/>
      <c r="N54" s="4"/>
      <c r="O54" s="4"/>
      <c r="P54" s="4"/>
      <c r="Q54" s="4"/>
      <c r="R54" s="4"/>
      <c r="S54" s="4"/>
      <c r="T54" s="4"/>
      <c r="U54" s="4"/>
      <c r="V54" s="4"/>
      <c r="W54" s="4"/>
      <c r="X54" s="4"/>
      <c r="Y54" s="4"/>
      <c r="Z54" s="4"/>
      <c r="AA54" s="4"/>
      <c r="AB54" s="4"/>
      <c r="AC54" s="4"/>
    </row>
    <row r="55">
      <c r="A55" s="5" t="s">
        <v>571</v>
      </c>
      <c r="B55" s="3">
        <f t="shared" si="1"/>
        <v>53</v>
      </c>
      <c r="C55" s="5" t="s">
        <v>686</v>
      </c>
      <c r="D55" s="3">
        <f t="shared" si="2"/>
        <v>3</v>
      </c>
      <c r="E55" s="5" t="s">
        <v>691</v>
      </c>
      <c r="F55" s="5" t="s">
        <v>686</v>
      </c>
      <c r="G55" s="3"/>
      <c r="H55" s="3"/>
      <c r="I55" s="3"/>
      <c r="J55" s="3"/>
      <c r="K55" s="3"/>
      <c r="L55" s="5" t="s">
        <v>692</v>
      </c>
      <c r="M55" s="3"/>
      <c r="N55" s="4"/>
      <c r="O55" s="4"/>
      <c r="P55" s="4"/>
      <c r="Q55" s="4"/>
      <c r="R55" s="4"/>
      <c r="S55" s="4"/>
      <c r="T55" s="4"/>
      <c r="U55" s="4"/>
      <c r="V55" s="4"/>
      <c r="W55" s="4"/>
      <c r="X55" s="4"/>
      <c r="Y55" s="4"/>
      <c r="Z55" s="4"/>
      <c r="AA55" s="4"/>
      <c r="AB55" s="4"/>
      <c r="AC55" s="4"/>
    </row>
    <row r="56">
      <c r="A56" s="5" t="s">
        <v>571</v>
      </c>
      <c r="B56" s="3">
        <f t="shared" si="1"/>
        <v>54</v>
      </c>
      <c r="C56" s="5" t="s">
        <v>686</v>
      </c>
      <c r="D56" s="3">
        <f t="shared" si="2"/>
        <v>4</v>
      </c>
      <c r="E56" s="5" t="s">
        <v>693</v>
      </c>
      <c r="F56" s="5" t="s">
        <v>686</v>
      </c>
      <c r="G56" s="5" t="s">
        <v>65</v>
      </c>
      <c r="H56" s="3"/>
      <c r="I56" s="3"/>
      <c r="J56" s="3"/>
      <c r="K56" s="3"/>
      <c r="L56" s="5" t="s">
        <v>694</v>
      </c>
      <c r="M56" s="5"/>
      <c r="N56" s="4"/>
      <c r="O56" s="4"/>
      <c r="P56" s="4"/>
      <c r="Q56" s="4"/>
      <c r="R56" s="4"/>
      <c r="S56" s="4"/>
      <c r="T56" s="4"/>
      <c r="U56" s="4"/>
      <c r="V56" s="4"/>
      <c r="W56" s="4"/>
      <c r="X56" s="4"/>
      <c r="Y56" s="4"/>
      <c r="Z56" s="4"/>
      <c r="AA56" s="4"/>
      <c r="AB56" s="4"/>
      <c r="AC56" s="4"/>
    </row>
    <row r="57">
      <c r="A57" s="5" t="s">
        <v>571</v>
      </c>
      <c r="B57" s="3">
        <f t="shared" si="1"/>
        <v>55</v>
      </c>
      <c r="C57" s="5" t="s">
        <v>695</v>
      </c>
      <c r="D57" s="3">
        <f t="shared" si="2"/>
        <v>1</v>
      </c>
      <c r="E57" s="5" t="s">
        <v>696</v>
      </c>
      <c r="F57" s="5" t="s">
        <v>695</v>
      </c>
      <c r="G57" s="3"/>
      <c r="H57" s="3"/>
      <c r="I57" s="3"/>
      <c r="J57" s="3"/>
      <c r="K57" s="3"/>
      <c r="L57" s="5" t="s">
        <v>697</v>
      </c>
      <c r="M57" s="3"/>
      <c r="N57" s="4"/>
      <c r="O57" s="4"/>
      <c r="P57" s="4"/>
      <c r="Q57" s="4"/>
      <c r="R57" s="4"/>
      <c r="S57" s="4"/>
      <c r="T57" s="4"/>
      <c r="U57" s="4"/>
      <c r="V57" s="4"/>
      <c r="W57" s="4"/>
      <c r="X57" s="4"/>
      <c r="Y57" s="4"/>
      <c r="Z57" s="4"/>
      <c r="AA57" s="4"/>
      <c r="AB57" s="4"/>
      <c r="AC57" s="4"/>
    </row>
    <row r="58">
      <c r="A58" s="5" t="s">
        <v>571</v>
      </c>
      <c r="B58" s="3">
        <f t="shared" si="1"/>
        <v>56</v>
      </c>
      <c r="C58" s="5" t="s">
        <v>695</v>
      </c>
      <c r="D58" s="3">
        <f t="shared" si="2"/>
        <v>2</v>
      </c>
      <c r="E58" s="5" t="s">
        <v>698</v>
      </c>
      <c r="F58" s="5" t="s">
        <v>695</v>
      </c>
      <c r="G58" s="5" t="s">
        <v>154</v>
      </c>
      <c r="H58" s="3"/>
      <c r="I58" s="3"/>
      <c r="J58" s="3"/>
      <c r="K58" s="3"/>
      <c r="L58" s="5" t="s">
        <v>699</v>
      </c>
      <c r="M58" s="3"/>
      <c r="N58" s="4"/>
      <c r="O58" s="4"/>
      <c r="P58" s="4"/>
      <c r="Q58" s="4"/>
      <c r="R58" s="4"/>
      <c r="S58" s="4"/>
      <c r="T58" s="4"/>
      <c r="U58" s="4"/>
      <c r="V58" s="4"/>
      <c r="W58" s="4"/>
      <c r="X58" s="4"/>
      <c r="Y58" s="4"/>
      <c r="Z58" s="4"/>
      <c r="AA58" s="4"/>
      <c r="AB58" s="4"/>
      <c r="AC58" s="4"/>
    </row>
    <row r="59">
      <c r="A59" s="5" t="s">
        <v>571</v>
      </c>
      <c r="B59" s="3">
        <f t="shared" si="1"/>
        <v>57</v>
      </c>
      <c r="C59" s="5" t="s">
        <v>695</v>
      </c>
      <c r="D59" s="3">
        <f t="shared" si="2"/>
        <v>3</v>
      </c>
      <c r="E59" s="5" t="s">
        <v>700</v>
      </c>
      <c r="F59" s="5" t="s">
        <v>695</v>
      </c>
      <c r="G59" s="5" t="s">
        <v>701</v>
      </c>
      <c r="H59" s="3"/>
      <c r="I59" s="3"/>
      <c r="J59" s="3"/>
      <c r="K59" s="3"/>
      <c r="L59" s="5" t="s">
        <v>702</v>
      </c>
      <c r="M59" s="3"/>
      <c r="N59" s="4"/>
      <c r="O59" s="4"/>
      <c r="P59" s="4"/>
      <c r="Q59" s="4"/>
      <c r="R59" s="4"/>
      <c r="S59" s="4"/>
      <c r="T59" s="4"/>
      <c r="U59" s="4"/>
      <c r="V59" s="4"/>
      <c r="W59" s="4"/>
      <c r="X59" s="4"/>
      <c r="Y59" s="4"/>
      <c r="Z59" s="4"/>
      <c r="AA59" s="4"/>
      <c r="AB59" s="4"/>
      <c r="AC59" s="4"/>
    </row>
    <row r="60">
      <c r="A60" s="5" t="s">
        <v>571</v>
      </c>
      <c r="B60" s="3">
        <f t="shared" si="1"/>
        <v>58</v>
      </c>
      <c r="C60" s="5"/>
      <c r="D60" s="3"/>
      <c r="E60" s="5"/>
      <c r="F60" s="5"/>
      <c r="G60" s="3"/>
      <c r="H60" s="3"/>
      <c r="I60" s="3"/>
      <c r="J60" s="3"/>
      <c r="K60" s="3"/>
      <c r="L60" s="5"/>
      <c r="M60" s="3"/>
      <c r="N60" s="4"/>
      <c r="O60" s="4"/>
      <c r="P60" s="4"/>
      <c r="Q60" s="4"/>
      <c r="R60" s="4"/>
      <c r="S60" s="4"/>
      <c r="T60" s="4"/>
      <c r="U60" s="4"/>
      <c r="V60" s="4"/>
      <c r="W60" s="4"/>
      <c r="X60" s="4"/>
      <c r="Y60" s="4"/>
      <c r="Z60" s="4"/>
      <c r="AA60" s="4"/>
      <c r="AB60" s="4"/>
      <c r="AC60" s="4"/>
    </row>
    <row r="61">
      <c r="A61" s="5" t="s">
        <v>571</v>
      </c>
      <c r="B61" s="3">
        <f t="shared" si="1"/>
        <v>59</v>
      </c>
      <c r="C61" s="5"/>
      <c r="D61" s="3"/>
      <c r="E61" s="5"/>
      <c r="F61" s="5"/>
      <c r="G61" s="3"/>
      <c r="H61" s="3"/>
      <c r="I61" s="3"/>
      <c r="J61" s="3"/>
      <c r="K61" s="3"/>
      <c r="L61" s="5"/>
      <c r="M61" s="3"/>
      <c r="N61" s="4"/>
      <c r="O61" s="4"/>
      <c r="P61" s="4"/>
      <c r="Q61" s="4"/>
      <c r="R61" s="4"/>
      <c r="S61" s="4"/>
      <c r="T61" s="4"/>
      <c r="U61" s="4"/>
      <c r="V61" s="4"/>
      <c r="W61" s="4"/>
      <c r="X61" s="4"/>
      <c r="Y61" s="4"/>
      <c r="Z61" s="4"/>
      <c r="AA61" s="4"/>
      <c r="AB61" s="4"/>
      <c r="AC61" s="4"/>
    </row>
    <row r="62">
      <c r="A62" s="5" t="s">
        <v>571</v>
      </c>
      <c r="B62" s="3">
        <f t="shared" si="1"/>
        <v>60</v>
      </c>
      <c r="C62" s="5"/>
      <c r="D62" s="3"/>
      <c r="E62" s="5"/>
      <c r="F62" s="5"/>
      <c r="G62" s="3"/>
      <c r="H62" s="3"/>
      <c r="I62" s="3"/>
      <c r="J62" s="3"/>
      <c r="K62" s="3"/>
      <c r="L62" s="5"/>
      <c r="M62" s="3"/>
      <c r="N62" s="4"/>
      <c r="O62" s="4"/>
      <c r="P62" s="4"/>
      <c r="Q62" s="4"/>
      <c r="R62" s="4"/>
      <c r="S62" s="4"/>
      <c r="T62" s="4"/>
      <c r="U62" s="4"/>
      <c r="V62" s="4"/>
      <c r="W62" s="4"/>
      <c r="X62" s="4"/>
      <c r="Y62" s="4"/>
      <c r="Z62" s="4"/>
      <c r="AA62" s="4"/>
      <c r="AB62" s="4"/>
      <c r="AC62" s="4"/>
    </row>
    <row r="63">
      <c r="A63" s="5" t="s">
        <v>571</v>
      </c>
      <c r="B63" s="3">
        <f t="shared" si="1"/>
        <v>61</v>
      </c>
      <c r="C63" s="5"/>
      <c r="D63" s="3"/>
      <c r="E63" s="5"/>
      <c r="F63" s="5"/>
      <c r="G63" s="3"/>
      <c r="H63" s="3"/>
      <c r="I63" s="3"/>
      <c r="J63" s="3"/>
      <c r="K63" s="3"/>
      <c r="L63" s="5"/>
      <c r="M63" s="5"/>
      <c r="N63" s="4"/>
      <c r="O63" s="4"/>
      <c r="P63" s="4"/>
      <c r="Q63" s="4"/>
      <c r="R63" s="4"/>
      <c r="S63" s="4"/>
      <c r="T63" s="4"/>
      <c r="U63" s="4"/>
      <c r="V63" s="4"/>
      <c r="W63" s="4"/>
      <c r="X63" s="4"/>
      <c r="Y63" s="4"/>
      <c r="Z63" s="4"/>
      <c r="AA63" s="4"/>
      <c r="AB63" s="4"/>
      <c r="AC63" s="4"/>
    </row>
    <row r="64">
      <c r="A64" s="5" t="s">
        <v>571</v>
      </c>
      <c r="B64" s="3">
        <f t="shared" si="1"/>
        <v>62</v>
      </c>
      <c r="C64" s="5"/>
      <c r="D64" s="3"/>
      <c r="E64" s="5"/>
      <c r="F64" s="5"/>
      <c r="G64" s="3"/>
      <c r="H64" s="3"/>
      <c r="I64" s="3"/>
      <c r="J64" s="3"/>
      <c r="K64" s="3"/>
      <c r="L64" s="5"/>
      <c r="M64" s="3"/>
      <c r="N64" s="4"/>
      <c r="O64" s="4"/>
      <c r="P64" s="4"/>
      <c r="Q64" s="4"/>
      <c r="R64" s="4"/>
      <c r="S64" s="4"/>
      <c r="T64" s="4"/>
      <c r="U64" s="4"/>
      <c r="V64" s="4"/>
      <c r="W64" s="4"/>
      <c r="X64" s="4"/>
      <c r="Y64" s="4"/>
      <c r="Z64" s="4"/>
      <c r="AA64" s="4"/>
      <c r="AB64" s="4"/>
      <c r="AC64" s="4"/>
    </row>
    <row r="65">
      <c r="A65" s="5" t="s">
        <v>571</v>
      </c>
      <c r="B65" s="3">
        <f t="shared" si="1"/>
        <v>63</v>
      </c>
      <c r="C65" s="5"/>
      <c r="D65" s="3"/>
      <c r="E65" s="5"/>
      <c r="F65" s="5"/>
      <c r="G65" s="3"/>
      <c r="H65" s="3"/>
      <c r="I65" s="3"/>
      <c r="J65" s="3"/>
      <c r="K65" s="3"/>
      <c r="L65" s="5"/>
      <c r="M65" s="3"/>
      <c r="N65" s="4"/>
      <c r="O65" s="4"/>
      <c r="P65" s="4"/>
      <c r="Q65" s="4"/>
      <c r="R65" s="4"/>
      <c r="S65" s="4"/>
      <c r="T65" s="4"/>
      <c r="U65" s="4"/>
      <c r="V65" s="4"/>
      <c r="W65" s="4"/>
      <c r="X65" s="4"/>
      <c r="Y65" s="4"/>
      <c r="Z65" s="4"/>
      <c r="AA65" s="4"/>
      <c r="AB65" s="4"/>
      <c r="AC65" s="4"/>
    </row>
    <row r="66">
      <c r="A66" s="5" t="s">
        <v>571</v>
      </c>
      <c r="B66" s="3">
        <f t="shared" si="1"/>
        <v>64</v>
      </c>
      <c r="C66" s="5"/>
      <c r="D66" s="3"/>
      <c r="E66" s="5"/>
      <c r="F66" s="5"/>
      <c r="G66" s="3"/>
      <c r="H66" s="3"/>
      <c r="I66" s="3"/>
      <c r="J66" s="3"/>
      <c r="K66" s="3"/>
      <c r="L66" s="5"/>
      <c r="M66" s="3"/>
      <c r="N66" s="4"/>
      <c r="O66" s="4"/>
      <c r="P66" s="4"/>
      <c r="Q66" s="4"/>
      <c r="R66" s="4"/>
      <c r="S66" s="4"/>
      <c r="T66" s="4"/>
      <c r="U66" s="4"/>
      <c r="V66" s="4"/>
      <c r="W66" s="4"/>
      <c r="X66" s="4"/>
      <c r="Y66" s="4"/>
      <c r="Z66" s="4"/>
      <c r="AA66" s="4"/>
      <c r="AB66" s="4"/>
      <c r="AC66" s="4"/>
    </row>
    <row r="67">
      <c r="A67" s="5" t="s">
        <v>571</v>
      </c>
      <c r="B67" s="3">
        <f t="shared" si="1"/>
        <v>65</v>
      </c>
      <c r="C67" s="5"/>
      <c r="D67" s="3"/>
      <c r="E67" s="5"/>
      <c r="F67" s="5"/>
      <c r="G67" s="3"/>
      <c r="H67" s="3"/>
      <c r="I67" s="3"/>
      <c r="J67" s="3"/>
      <c r="K67" s="3"/>
      <c r="L67" s="5"/>
      <c r="M67" s="3"/>
      <c r="N67" s="4"/>
      <c r="O67" s="4"/>
      <c r="P67" s="4"/>
      <c r="Q67" s="4"/>
      <c r="R67" s="4"/>
      <c r="S67" s="4"/>
      <c r="T67" s="4"/>
      <c r="U67" s="4"/>
      <c r="V67" s="4"/>
      <c r="W67" s="4"/>
      <c r="X67" s="4"/>
      <c r="Y67" s="4"/>
      <c r="Z67" s="4"/>
      <c r="AA67" s="4"/>
      <c r="AB67" s="4"/>
      <c r="AC67" s="4"/>
    </row>
    <row r="68">
      <c r="A68" s="5" t="s">
        <v>571</v>
      </c>
      <c r="B68" s="3">
        <f t="shared" si="1"/>
        <v>66</v>
      </c>
      <c r="C68" s="5"/>
      <c r="D68" s="3"/>
      <c r="E68" s="5"/>
      <c r="F68" s="5"/>
      <c r="G68" s="5"/>
      <c r="H68" s="3"/>
      <c r="I68" s="3"/>
      <c r="J68" s="3"/>
      <c r="K68" s="3"/>
      <c r="L68" s="5"/>
      <c r="M68" s="3"/>
      <c r="N68" s="4"/>
      <c r="O68" s="4"/>
      <c r="P68" s="4"/>
      <c r="Q68" s="4"/>
      <c r="R68" s="4"/>
      <c r="S68" s="4"/>
      <c r="T68" s="4"/>
      <c r="U68" s="4"/>
      <c r="V68" s="4"/>
      <c r="W68" s="4"/>
      <c r="X68" s="4"/>
      <c r="Y68" s="4"/>
      <c r="Z68" s="4"/>
      <c r="AA68" s="4"/>
      <c r="AB68" s="4"/>
      <c r="AC68" s="4"/>
    </row>
    <row r="69">
      <c r="A69" s="5" t="s">
        <v>571</v>
      </c>
      <c r="B69" s="3">
        <f t="shared" si="1"/>
        <v>67</v>
      </c>
      <c r="C69" s="5"/>
      <c r="D69" s="3"/>
      <c r="E69" s="5"/>
      <c r="F69" s="5"/>
      <c r="G69" s="5"/>
      <c r="H69" s="3"/>
      <c r="I69" s="3"/>
      <c r="J69" s="3"/>
      <c r="K69" s="3"/>
      <c r="L69" s="5"/>
      <c r="M69" s="19"/>
      <c r="N69" s="4"/>
      <c r="O69" s="4"/>
      <c r="P69" s="4"/>
      <c r="Q69" s="4"/>
      <c r="R69" s="4"/>
      <c r="S69" s="4"/>
      <c r="T69" s="4"/>
      <c r="U69" s="4"/>
      <c r="V69" s="4"/>
      <c r="W69" s="4"/>
      <c r="X69" s="4"/>
      <c r="Y69" s="4"/>
      <c r="Z69" s="4"/>
      <c r="AA69" s="4"/>
      <c r="AB69" s="4"/>
      <c r="AC69" s="4"/>
    </row>
    <row r="70">
      <c r="A70" s="5" t="s">
        <v>571</v>
      </c>
      <c r="B70" s="3">
        <f t="shared" si="1"/>
        <v>68</v>
      </c>
      <c r="C70" s="5"/>
      <c r="D70" s="3"/>
      <c r="E70" s="5"/>
      <c r="F70" s="5"/>
      <c r="G70" s="5"/>
      <c r="H70" s="3"/>
      <c r="I70" s="3"/>
      <c r="J70" s="3"/>
      <c r="K70" s="3"/>
      <c r="L70" s="5"/>
      <c r="M70" s="3"/>
      <c r="N70" s="4"/>
      <c r="O70" s="4"/>
      <c r="P70" s="4"/>
      <c r="Q70" s="4"/>
      <c r="R70" s="4"/>
      <c r="S70" s="4"/>
      <c r="T70" s="4"/>
      <c r="U70" s="4"/>
      <c r="V70" s="4"/>
      <c r="W70" s="4"/>
      <c r="X70" s="4"/>
      <c r="Y70" s="4"/>
      <c r="Z70" s="4"/>
      <c r="AA70" s="4"/>
      <c r="AB70" s="4"/>
      <c r="AC70" s="4"/>
    </row>
    <row r="71">
      <c r="A71" s="5" t="s">
        <v>571</v>
      </c>
      <c r="B71" s="3">
        <f t="shared" si="1"/>
        <v>69</v>
      </c>
      <c r="C71" s="5"/>
      <c r="D71" s="3"/>
      <c r="E71" s="5"/>
      <c r="F71" s="5"/>
      <c r="G71" s="5"/>
      <c r="H71" s="3"/>
      <c r="I71" s="3"/>
      <c r="J71" s="3"/>
      <c r="K71" s="3"/>
      <c r="L71" s="5"/>
      <c r="M71" s="3"/>
      <c r="N71" s="4"/>
      <c r="O71" s="4"/>
      <c r="P71" s="4"/>
      <c r="Q71" s="4"/>
      <c r="R71" s="4"/>
      <c r="S71" s="4"/>
      <c r="T71" s="4"/>
      <c r="U71" s="4"/>
      <c r="V71" s="4"/>
      <c r="W71" s="4"/>
      <c r="X71" s="4"/>
      <c r="Y71" s="4"/>
      <c r="Z71" s="4"/>
      <c r="AA71" s="4"/>
      <c r="AB71" s="4"/>
      <c r="AC71" s="4"/>
    </row>
    <row r="72">
      <c r="A72" s="5" t="s">
        <v>571</v>
      </c>
      <c r="B72" s="3">
        <f t="shared" si="1"/>
        <v>70</v>
      </c>
      <c r="C72" s="5"/>
      <c r="D72" s="3"/>
      <c r="E72" s="5"/>
      <c r="F72" s="5"/>
      <c r="G72" s="3"/>
      <c r="H72" s="3"/>
      <c r="I72" s="3"/>
      <c r="J72" s="3"/>
      <c r="K72" s="3"/>
      <c r="L72" s="5"/>
      <c r="M72" s="3"/>
      <c r="N72" s="4"/>
      <c r="O72" s="4"/>
      <c r="P72" s="4"/>
      <c r="Q72" s="4"/>
      <c r="R72" s="4"/>
      <c r="S72" s="4"/>
      <c r="T72" s="4"/>
      <c r="U72" s="4"/>
      <c r="V72" s="4"/>
      <c r="W72" s="4"/>
      <c r="X72" s="4"/>
      <c r="Y72" s="4"/>
      <c r="Z72" s="4"/>
      <c r="AA72" s="4"/>
      <c r="AB72" s="4"/>
      <c r="AC72" s="4"/>
    </row>
    <row r="73">
      <c r="A73" s="5" t="s">
        <v>571</v>
      </c>
      <c r="B73" s="3">
        <f t="shared" si="1"/>
        <v>71</v>
      </c>
      <c r="C73" s="5"/>
      <c r="D73" s="3"/>
      <c r="E73" s="5"/>
      <c r="F73" s="5"/>
      <c r="G73" s="3"/>
      <c r="H73" s="3"/>
      <c r="I73" s="3"/>
      <c r="J73" s="3"/>
      <c r="K73" s="3"/>
      <c r="L73" s="5"/>
      <c r="M73" s="3"/>
      <c r="N73" s="4"/>
      <c r="O73" s="4"/>
      <c r="P73" s="4"/>
      <c r="Q73" s="4"/>
      <c r="R73" s="4"/>
      <c r="S73" s="4"/>
      <c r="T73" s="4"/>
      <c r="U73" s="4"/>
      <c r="V73" s="4"/>
      <c r="W73" s="4"/>
      <c r="X73" s="4"/>
      <c r="Y73" s="4"/>
      <c r="Z73" s="4"/>
      <c r="AA73" s="4"/>
      <c r="AB73" s="4"/>
      <c r="AC73" s="4"/>
    </row>
    <row r="74">
      <c r="A74" s="5" t="s">
        <v>571</v>
      </c>
      <c r="B74" s="3">
        <f t="shared" si="1"/>
        <v>72</v>
      </c>
      <c r="C74" s="5"/>
      <c r="D74" s="3"/>
      <c r="E74" s="5"/>
      <c r="F74" s="5"/>
      <c r="G74" s="3"/>
      <c r="H74" s="3"/>
      <c r="I74" s="3"/>
      <c r="J74" s="3"/>
      <c r="K74" s="3"/>
      <c r="L74" s="5"/>
      <c r="M74" s="3"/>
      <c r="N74" s="4"/>
      <c r="O74" s="4"/>
      <c r="P74" s="4"/>
      <c r="Q74" s="4"/>
      <c r="R74" s="4"/>
      <c r="S74" s="4"/>
      <c r="T74" s="4"/>
      <c r="U74" s="4"/>
      <c r="V74" s="4"/>
      <c r="W74" s="4"/>
      <c r="X74" s="4"/>
      <c r="Y74" s="4"/>
      <c r="Z74" s="4"/>
      <c r="AA74" s="4"/>
      <c r="AB74" s="4"/>
      <c r="AC74" s="4"/>
    </row>
    <row r="75">
      <c r="A75" s="5" t="s">
        <v>571</v>
      </c>
      <c r="B75" s="3">
        <f t="shared" si="1"/>
        <v>73</v>
      </c>
      <c r="C75" s="10"/>
      <c r="D75" s="3"/>
      <c r="E75" s="8"/>
      <c r="F75" s="10"/>
      <c r="G75" s="5"/>
      <c r="H75" s="5"/>
      <c r="I75" s="5"/>
      <c r="J75" s="5"/>
      <c r="K75" s="5"/>
      <c r="L75" s="5"/>
      <c r="M75" s="3"/>
      <c r="N75" s="4"/>
      <c r="O75" s="4"/>
      <c r="P75" s="4"/>
      <c r="Q75" s="4"/>
      <c r="R75" s="4"/>
      <c r="S75" s="4"/>
      <c r="T75" s="4"/>
      <c r="U75" s="4"/>
      <c r="V75" s="4"/>
      <c r="W75" s="4"/>
      <c r="X75" s="4"/>
      <c r="Y75" s="4"/>
      <c r="Z75" s="4"/>
      <c r="AA75" s="4"/>
      <c r="AB75" s="4"/>
      <c r="AC75" s="4"/>
    </row>
    <row r="76">
      <c r="A76" s="5" t="s">
        <v>571</v>
      </c>
      <c r="B76" s="3">
        <f t="shared" si="1"/>
        <v>74</v>
      </c>
      <c r="C76" s="10"/>
      <c r="D76" s="3"/>
      <c r="E76" s="8"/>
      <c r="F76" s="10"/>
      <c r="G76" s="5"/>
      <c r="H76" s="5"/>
      <c r="I76" s="5"/>
      <c r="J76" s="5"/>
      <c r="K76" s="5"/>
      <c r="L76" s="10"/>
      <c r="M76" s="3"/>
      <c r="N76" s="4"/>
      <c r="O76" s="4"/>
      <c r="P76" s="4"/>
      <c r="Q76" s="4"/>
      <c r="R76" s="4"/>
      <c r="S76" s="4"/>
      <c r="T76" s="4"/>
      <c r="U76" s="4"/>
      <c r="V76" s="4"/>
      <c r="W76" s="4"/>
      <c r="X76" s="4"/>
      <c r="Y76" s="4"/>
      <c r="Z76" s="4"/>
      <c r="AA76" s="4"/>
      <c r="AB76" s="4"/>
      <c r="AC76" s="4"/>
    </row>
    <row r="77">
      <c r="A77" s="5" t="s">
        <v>571</v>
      </c>
      <c r="B77" s="3">
        <f t="shared" si="1"/>
        <v>75</v>
      </c>
      <c r="C77" s="10"/>
      <c r="D77" s="3"/>
      <c r="E77" s="8"/>
      <c r="F77" s="10"/>
      <c r="G77" s="5"/>
      <c r="H77" s="5"/>
      <c r="I77" s="5"/>
      <c r="J77" s="5"/>
      <c r="K77" s="5"/>
      <c r="L77" s="10"/>
      <c r="M77" s="3"/>
      <c r="N77" s="4"/>
      <c r="O77" s="4"/>
      <c r="P77" s="4"/>
      <c r="Q77" s="4"/>
      <c r="R77" s="4"/>
      <c r="S77" s="4"/>
      <c r="T77" s="4"/>
      <c r="U77" s="4"/>
      <c r="V77" s="4"/>
      <c r="W77" s="4"/>
      <c r="X77" s="4"/>
      <c r="Y77" s="4"/>
      <c r="Z77" s="4"/>
      <c r="AA77" s="4"/>
      <c r="AB77" s="4"/>
      <c r="AC77" s="4"/>
    </row>
    <row r="78">
      <c r="A78" s="5" t="s">
        <v>571</v>
      </c>
      <c r="B78" s="3">
        <f t="shared" si="1"/>
        <v>76</v>
      </c>
      <c r="C78" s="10"/>
      <c r="D78" s="3"/>
      <c r="E78" s="8"/>
      <c r="F78" s="10"/>
      <c r="G78" s="5"/>
      <c r="H78" s="5"/>
      <c r="I78" s="5"/>
      <c r="J78" s="5"/>
      <c r="K78" s="5"/>
      <c r="L78" s="10"/>
      <c r="M78" s="19"/>
      <c r="N78" s="4"/>
      <c r="O78" s="4"/>
      <c r="P78" s="4"/>
      <c r="Q78" s="4"/>
      <c r="R78" s="4"/>
      <c r="S78" s="4"/>
      <c r="T78" s="4"/>
      <c r="U78" s="4"/>
      <c r="V78" s="4"/>
      <c r="W78" s="4"/>
      <c r="X78" s="4"/>
      <c r="Y78" s="4"/>
      <c r="Z78" s="4"/>
      <c r="AA78" s="4"/>
      <c r="AB78" s="4"/>
      <c r="AC78" s="4"/>
    </row>
    <row r="79">
      <c r="A79" s="5" t="s">
        <v>571</v>
      </c>
      <c r="B79" s="3">
        <f t="shared" si="1"/>
        <v>77</v>
      </c>
      <c r="C79" s="10"/>
      <c r="D79" s="3"/>
      <c r="E79" s="8"/>
      <c r="F79" s="10"/>
      <c r="G79" s="5"/>
      <c r="H79" s="5"/>
      <c r="I79" s="5"/>
      <c r="J79" s="5"/>
      <c r="K79" s="5"/>
      <c r="L79" s="16"/>
      <c r="M79" s="3"/>
      <c r="N79" s="4"/>
      <c r="O79" s="4"/>
      <c r="P79" s="4"/>
      <c r="Q79" s="4"/>
      <c r="R79" s="4"/>
      <c r="S79" s="4"/>
      <c r="T79" s="4"/>
      <c r="U79" s="4"/>
      <c r="V79" s="4"/>
      <c r="W79" s="4"/>
      <c r="X79" s="4"/>
      <c r="Y79" s="4"/>
      <c r="Z79" s="4"/>
      <c r="AA79" s="4"/>
      <c r="AB79" s="4"/>
      <c r="AC79" s="4"/>
    </row>
    <row r="80">
      <c r="A80" s="5" t="s">
        <v>571</v>
      </c>
      <c r="B80" s="3">
        <f t="shared" si="1"/>
        <v>78</v>
      </c>
      <c r="C80" s="10"/>
      <c r="D80" s="3"/>
      <c r="E80" s="8"/>
      <c r="F80" s="10"/>
      <c r="G80" s="5"/>
      <c r="H80" s="5"/>
      <c r="I80" s="5"/>
      <c r="J80" s="5"/>
      <c r="K80" s="5"/>
      <c r="L80" s="19"/>
      <c r="M80" s="3"/>
      <c r="N80" s="4"/>
      <c r="O80" s="4"/>
      <c r="P80" s="4"/>
      <c r="Q80" s="4"/>
      <c r="R80" s="4"/>
      <c r="S80" s="4"/>
      <c r="T80" s="4"/>
      <c r="U80" s="4"/>
      <c r="V80" s="4"/>
      <c r="W80" s="4"/>
      <c r="X80" s="4"/>
      <c r="Y80" s="4"/>
      <c r="Z80" s="4"/>
      <c r="AA80" s="4"/>
      <c r="AB80" s="4"/>
      <c r="AC80" s="4"/>
    </row>
    <row r="81">
      <c r="A81" s="5" t="s">
        <v>571</v>
      </c>
      <c r="B81" s="3">
        <f t="shared" si="1"/>
        <v>79</v>
      </c>
      <c r="C81" s="10"/>
      <c r="D81" s="3"/>
      <c r="E81" s="8"/>
      <c r="F81" s="10"/>
      <c r="G81" s="5"/>
      <c r="H81" s="5"/>
      <c r="I81" s="5"/>
      <c r="J81" s="5"/>
      <c r="K81" s="5"/>
      <c r="L81" s="5"/>
      <c r="M81" s="3"/>
      <c r="N81" s="4"/>
      <c r="O81" s="4"/>
      <c r="P81" s="4"/>
      <c r="Q81" s="4"/>
      <c r="R81" s="4"/>
      <c r="S81" s="4"/>
      <c r="T81" s="4"/>
      <c r="U81" s="4"/>
      <c r="V81" s="4"/>
      <c r="W81" s="4"/>
      <c r="X81" s="4"/>
      <c r="Y81" s="4"/>
      <c r="Z81" s="4"/>
      <c r="AA81" s="4"/>
      <c r="AB81" s="4"/>
      <c r="AC81" s="4"/>
    </row>
    <row r="82">
      <c r="A82" s="5" t="s">
        <v>571</v>
      </c>
      <c r="B82" s="3">
        <f t="shared" si="1"/>
        <v>80</v>
      </c>
      <c r="C82" s="10"/>
      <c r="D82" s="3"/>
      <c r="E82" s="8"/>
      <c r="F82" s="10"/>
      <c r="G82" s="5"/>
      <c r="H82" s="5"/>
      <c r="I82" s="5"/>
      <c r="J82" s="5"/>
      <c r="K82" s="5"/>
      <c r="L82" s="5"/>
      <c r="M82" s="3"/>
      <c r="N82" s="4"/>
      <c r="O82" s="4"/>
      <c r="P82" s="4"/>
      <c r="Q82" s="4"/>
      <c r="R82" s="4"/>
      <c r="S82" s="4"/>
      <c r="T82" s="4"/>
      <c r="U82" s="4"/>
      <c r="V82" s="4"/>
      <c r="W82" s="4"/>
      <c r="X82" s="4"/>
      <c r="Y82" s="4"/>
      <c r="Z82" s="4"/>
      <c r="AA82" s="4"/>
      <c r="AB82" s="4"/>
      <c r="AC82" s="4"/>
    </row>
    <row r="83">
      <c r="A83" s="5" t="s">
        <v>571</v>
      </c>
      <c r="B83" s="3">
        <f t="shared" si="1"/>
        <v>81</v>
      </c>
      <c r="C83" s="10"/>
      <c r="D83" s="3"/>
      <c r="E83" s="8"/>
      <c r="F83" s="10"/>
      <c r="G83" s="5"/>
      <c r="H83" s="5"/>
      <c r="I83" s="5"/>
      <c r="J83" s="5"/>
      <c r="K83" s="5"/>
      <c r="L83" s="5"/>
      <c r="M83" s="3"/>
      <c r="N83" s="4"/>
      <c r="O83" s="4"/>
      <c r="P83" s="4"/>
      <c r="Q83" s="4"/>
      <c r="R83" s="4"/>
      <c r="S83" s="4"/>
      <c r="T83" s="4"/>
      <c r="U83" s="4"/>
      <c r="V83" s="4"/>
      <c r="W83" s="4"/>
      <c r="X83" s="4"/>
      <c r="Y83" s="4"/>
      <c r="Z83" s="4"/>
      <c r="AA83" s="4"/>
      <c r="AB83" s="4"/>
      <c r="AC83" s="4"/>
    </row>
    <row r="84">
      <c r="A84" s="5" t="s">
        <v>571</v>
      </c>
      <c r="B84" s="3">
        <f t="shared" si="1"/>
        <v>82</v>
      </c>
      <c r="C84" s="10"/>
      <c r="D84" s="3"/>
      <c r="E84" s="8"/>
      <c r="F84" s="5"/>
      <c r="G84" s="5"/>
      <c r="H84" s="5"/>
      <c r="I84" s="5"/>
      <c r="J84" s="5"/>
      <c r="K84" s="5"/>
      <c r="L84" s="5"/>
      <c r="M84" s="3"/>
      <c r="N84" s="4"/>
      <c r="O84" s="4"/>
      <c r="P84" s="4"/>
      <c r="Q84" s="4"/>
      <c r="R84" s="4"/>
      <c r="S84" s="4"/>
      <c r="T84" s="4"/>
      <c r="U84" s="4"/>
      <c r="V84" s="4"/>
      <c r="W84" s="4"/>
      <c r="X84" s="4"/>
      <c r="Y84" s="4"/>
      <c r="Z84" s="4"/>
      <c r="AA84" s="4"/>
      <c r="AB84" s="4"/>
      <c r="AC84" s="4"/>
    </row>
    <row r="85">
      <c r="A85" s="5" t="s">
        <v>571</v>
      </c>
      <c r="B85" s="3">
        <f t="shared" si="1"/>
        <v>83</v>
      </c>
      <c r="C85" s="10"/>
      <c r="D85" s="3"/>
      <c r="E85" s="5"/>
      <c r="F85" s="5"/>
      <c r="G85" s="5"/>
      <c r="H85" s="5"/>
      <c r="I85" s="5"/>
      <c r="J85" s="5"/>
      <c r="K85" s="5"/>
      <c r="L85" s="5"/>
      <c r="M85" s="3"/>
      <c r="N85" s="4"/>
      <c r="O85" s="4"/>
      <c r="P85" s="4"/>
      <c r="Q85" s="4"/>
      <c r="R85" s="4"/>
      <c r="S85" s="4"/>
      <c r="T85" s="4"/>
      <c r="U85" s="4"/>
      <c r="V85" s="4"/>
      <c r="W85" s="4"/>
      <c r="X85" s="4"/>
      <c r="Y85" s="4"/>
      <c r="Z85" s="4"/>
      <c r="AA85" s="4"/>
      <c r="AB85" s="4"/>
      <c r="AC85" s="4"/>
    </row>
    <row r="86">
      <c r="A86" s="5" t="s">
        <v>571</v>
      </c>
      <c r="B86" s="3">
        <f t="shared" si="1"/>
        <v>84</v>
      </c>
      <c r="C86" s="10"/>
      <c r="D86" s="3"/>
      <c r="E86" s="5"/>
      <c r="F86" s="5"/>
      <c r="G86" s="5"/>
      <c r="H86" s="5"/>
      <c r="I86" s="5"/>
      <c r="J86" s="5"/>
      <c r="K86" s="5"/>
      <c r="L86" s="5"/>
      <c r="M86" s="3"/>
      <c r="N86" s="4"/>
      <c r="O86" s="4"/>
      <c r="P86" s="4"/>
      <c r="Q86" s="4"/>
      <c r="R86" s="4"/>
      <c r="S86" s="4"/>
      <c r="T86" s="4"/>
      <c r="U86" s="4"/>
      <c r="V86" s="4"/>
      <c r="W86" s="4"/>
      <c r="X86" s="4"/>
      <c r="Y86" s="4"/>
      <c r="Z86" s="4"/>
      <c r="AA86" s="4"/>
      <c r="AB86" s="4"/>
      <c r="AC86" s="4"/>
    </row>
    <row r="87">
      <c r="A87" s="5" t="s">
        <v>571</v>
      </c>
      <c r="B87" s="3">
        <f t="shared" si="1"/>
        <v>85</v>
      </c>
      <c r="C87" s="10"/>
      <c r="D87" s="3"/>
      <c r="E87" s="5"/>
      <c r="F87" s="5"/>
      <c r="G87" s="5"/>
      <c r="H87" s="5"/>
      <c r="I87" s="5"/>
      <c r="J87" s="5"/>
      <c r="K87" s="5"/>
      <c r="L87" s="5"/>
      <c r="M87" s="3"/>
      <c r="N87" s="4"/>
      <c r="O87" s="4"/>
      <c r="P87" s="4"/>
      <c r="Q87" s="4"/>
      <c r="R87" s="4"/>
      <c r="S87" s="4"/>
      <c r="T87" s="4"/>
      <c r="U87" s="4"/>
      <c r="V87" s="4"/>
      <c r="W87" s="4"/>
      <c r="X87" s="4"/>
      <c r="Y87" s="4"/>
      <c r="Z87" s="4"/>
      <c r="AA87" s="4"/>
      <c r="AB87" s="4"/>
      <c r="AC87" s="4"/>
    </row>
    <row r="88">
      <c r="A88" s="5" t="s">
        <v>571</v>
      </c>
      <c r="B88" s="3">
        <f t="shared" si="1"/>
        <v>86</v>
      </c>
      <c r="C88" s="10"/>
      <c r="D88" s="3"/>
      <c r="E88" s="5"/>
      <c r="F88" s="5"/>
      <c r="G88" s="5"/>
      <c r="H88" s="5"/>
      <c r="I88" s="5"/>
      <c r="J88" s="5"/>
      <c r="K88" s="5"/>
      <c r="L88" s="5"/>
      <c r="M88" s="3"/>
      <c r="N88" s="4"/>
      <c r="O88" s="4"/>
      <c r="P88" s="4"/>
      <c r="Q88" s="4"/>
      <c r="R88" s="4"/>
      <c r="S88" s="4"/>
      <c r="T88" s="4"/>
      <c r="U88" s="4"/>
      <c r="V88" s="4"/>
      <c r="W88" s="4"/>
      <c r="X88" s="4"/>
      <c r="Y88" s="4"/>
      <c r="Z88" s="4"/>
      <c r="AA88" s="4"/>
      <c r="AB88" s="4"/>
      <c r="AC88" s="4"/>
    </row>
    <row r="89">
      <c r="A89" s="5" t="s">
        <v>571</v>
      </c>
      <c r="B89" s="3">
        <f t="shared" si="1"/>
        <v>87</v>
      </c>
      <c r="C89" s="5"/>
      <c r="D89" s="3"/>
      <c r="E89" s="5"/>
      <c r="F89" s="5"/>
      <c r="G89" s="5"/>
      <c r="H89" s="5"/>
      <c r="I89" s="5"/>
      <c r="J89" s="5"/>
      <c r="K89" s="5"/>
      <c r="L89" s="5"/>
      <c r="M89" s="3"/>
      <c r="N89" s="4"/>
      <c r="O89" s="4"/>
      <c r="P89" s="4"/>
      <c r="Q89" s="4"/>
      <c r="R89" s="4"/>
      <c r="S89" s="4"/>
      <c r="T89" s="4"/>
      <c r="U89" s="4"/>
      <c r="V89" s="4"/>
      <c r="W89" s="4"/>
      <c r="X89" s="4"/>
      <c r="Y89" s="4"/>
      <c r="Z89" s="4"/>
      <c r="AA89" s="4"/>
      <c r="AB89" s="4"/>
      <c r="AC89" s="4"/>
    </row>
    <row r="90">
      <c r="A90" s="5" t="s">
        <v>571</v>
      </c>
      <c r="B90" s="3">
        <f t="shared" si="1"/>
        <v>88</v>
      </c>
      <c r="C90" s="5"/>
      <c r="D90" s="3"/>
      <c r="E90" s="5"/>
      <c r="F90" s="5"/>
      <c r="G90" s="5"/>
      <c r="H90" s="5"/>
      <c r="I90" s="5"/>
      <c r="J90" s="5"/>
      <c r="K90" s="5"/>
      <c r="L90" s="5"/>
      <c r="M90" s="3"/>
      <c r="N90" s="4"/>
      <c r="O90" s="4"/>
      <c r="P90" s="4"/>
      <c r="Q90" s="4"/>
      <c r="R90" s="4"/>
      <c r="S90" s="4"/>
      <c r="T90" s="4"/>
      <c r="U90" s="4"/>
      <c r="V90" s="4"/>
      <c r="W90" s="4"/>
      <c r="X90" s="4"/>
      <c r="Y90" s="4"/>
      <c r="Z90" s="4"/>
      <c r="AA90" s="4"/>
      <c r="AB90" s="4"/>
      <c r="AC90" s="4"/>
    </row>
    <row r="91">
      <c r="A91" s="5" t="s">
        <v>571</v>
      </c>
      <c r="B91" s="3">
        <f t="shared" si="1"/>
        <v>89</v>
      </c>
      <c r="C91" s="5"/>
      <c r="D91" s="3"/>
      <c r="E91" s="5"/>
      <c r="F91" s="5"/>
      <c r="G91" s="5"/>
      <c r="H91" s="5"/>
      <c r="I91" s="5"/>
      <c r="J91" s="5"/>
      <c r="K91" s="5"/>
      <c r="L91" s="5"/>
      <c r="M91" s="3"/>
      <c r="N91" s="4"/>
      <c r="O91" s="4"/>
      <c r="P91" s="4"/>
      <c r="Q91" s="4"/>
      <c r="R91" s="4"/>
      <c r="S91" s="4"/>
      <c r="T91" s="4"/>
      <c r="U91" s="4"/>
      <c r="V91" s="4"/>
      <c r="W91" s="4"/>
      <c r="X91" s="4"/>
      <c r="Y91" s="4"/>
      <c r="Z91" s="4"/>
      <c r="AA91" s="4"/>
      <c r="AB91" s="4"/>
      <c r="AC91" s="4"/>
    </row>
    <row r="92">
      <c r="A92" s="5" t="s">
        <v>571</v>
      </c>
      <c r="B92" s="3">
        <f t="shared" si="1"/>
        <v>90</v>
      </c>
      <c r="C92" s="5"/>
      <c r="D92" s="3"/>
      <c r="E92" s="5"/>
      <c r="F92" s="5"/>
      <c r="G92" s="5"/>
      <c r="H92" s="5"/>
      <c r="I92" s="5"/>
      <c r="J92" s="5"/>
      <c r="K92" s="5"/>
      <c r="L92" s="5"/>
      <c r="M92" s="5"/>
      <c r="N92" s="4"/>
      <c r="O92" s="4"/>
      <c r="P92" s="4"/>
      <c r="Q92" s="4"/>
      <c r="R92" s="4"/>
      <c r="S92" s="4"/>
      <c r="T92" s="4"/>
      <c r="U92" s="4"/>
      <c r="V92" s="4"/>
      <c r="W92" s="4"/>
      <c r="X92" s="4"/>
      <c r="Y92" s="4"/>
      <c r="Z92" s="4"/>
      <c r="AA92" s="4"/>
      <c r="AB92" s="4"/>
      <c r="AC92" s="4"/>
    </row>
    <row r="93">
      <c r="A93" s="5" t="s">
        <v>571</v>
      </c>
      <c r="B93" s="3">
        <f t="shared" si="1"/>
        <v>91</v>
      </c>
      <c r="C93" s="5"/>
      <c r="D93" s="3"/>
      <c r="E93" s="5"/>
      <c r="F93" s="5"/>
      <c r="G93" s="5"/>
      <c r="H93" s="5"/>
      <c r="I93" s="5"/>
      <c r="J93" s="5"/>
      <c r="K93" s="5"/>
      <c r="L93" s="5"/>
      <c r="M93" s="3"/>
      <c r="N93" s="4"/>
      <c r="O93" s="4"/>
      <c r="P93" s="4"/>
      <c r="Q93" s="4"/>
      <c r="R93" s="4"/>
      <c r="S93" s="4"/>
      <c r="T93" s="4"/>
      <c r="U93" s="4"/>
      <c r="V93" s="4"/>
      <c r="W93" s="4"/>
      <c r="X93" s="4"/>
      <c r="Y93" s="4"/>
      <c r="Z93" s="4"/>
      <c r="AA93" s="4"/>
      <c r="AB93" s="4"/>
      <c r="AC93" s="4"/>
    </row>
    <row r="94">
      <c r="A94" s="5" t="s">
        <v>571</v>
      </c>
      <c r="B94" s="3">
        <f t="shared" si="1"/>
        <v>92</v>
      </c>
      <c r="C94" s="5"/>
      <c r="D94" s="3"/>
      <c r="E94" s="5"/>
      <c r="F94" s="5"/>
      <c r="G94" s="5"/>
      <c r="H94" s="5"/>
      <c r="I94" s="5"/>
      <c r="J94" s="5"/>
      <c r="K94" s="5"/>
      <c r="L94" s="5"/>
      <c r="M94" s="3"/>
      <c r="N94" s="4"/>
      <c r="O94" s="4"/>
      <c r="P94" s="4"/>
      <c r="Q94" s="4"/>
      <c r="R94" s="4"/>
      <c r="S94" s="4"/>
      <c r="T94" s="4"/>
      <c r="U94" s="4"/>
      <c r="V94" s="4"/>
      <c r="W94" s="4"/>
      <c r="X94" s="4"/>
      <c r="Y94" s="4"/>
      <c r="Z94" s="4"/>
      <c r="AA94" s="4"/>
      <c r="AB94" s="4"/>
      <c r="AC94" s="4"/>
    </row>
    <row r="95">
      <c r="A95" s="5" t="s">
        <v>571</v>
      </c>
      <c r="B95" s="3">
        <f t="shared" si="1"/>
        <v>93</v>
      </c>
      <c r="C95" s="5"/>
      <c r="D95" s="3"/>
      <c r="E95" s="5"/>
      <c r="F95" s="10"/>
      <c r="G95" s="3"/>
      <c r="H95" s="5"/>
      <c r="I95" s="5"/>
      <c r="J95" s="5"/>
      <c r="K95" s="5"/>
      <c r="L95" s="5"/>
      <c r="M95" s="3"/>
      <c r="N95" s="4"/>
      <c r="O95" s="4"/>
      <c r="P95" s="4"/>
      <c r="Q95" s="4"/>
      <c r="R95" s="4"/>
      <c r="S95" s="4"/>
      <c r="T95" s="4"/>
      <c r="U95" s="4"/>
      <c r="V95" s="4"/>
      <c r="W95" s="4"/>
      <c r="X95" s="4"/>
      <c r="Y95" s="4"/>
      <c r="Z95" s="4"/>
      <c r="AA95" s="4"/>
      <c r="AB95" s="4"/>
      <c r="AC95" s="4"/>
    </row>
    <row r="96">
      <c r="A96" s="5" t="s">
        <v>571</v>
      </c>
      <c r="B96" s="3">
        <f t="shared" si="1"/>
        <v>94</v>
      </c>
      <c r="C96" s="5"/>
      <c r="D96" s="3"/>
      <c r="E96" s="10"/>
      <c r="F96" s="10"/>
      <c r="G96" s="5"/>
      <c r="H96" s="5"/>
      <c r="I96" s="5"/>
      <c r="J96" s="5"/>
      <c r="K96" s="5"/>
      <c r="L96" s="10"/>
      <c r="M96" s="3"/>
      <c r="N96" s="4"/>
      <c r="O96" s="4"/>
      <c r="P96" s="4"/>
      <c r="Q96" s="4"/>
      <c r="R96" s="4"/>
      <c r="S96" s="4"/>
      <c r="T96" s="4"/>
      <c r="U96" s="4"/>
      <c r="V96" s="4"/>
      <c r="W96" s="4"/>
      <c r="X96" s="4"/>
      <c r="Y96" s="4"/>
      <c r="Z96" s="4"/>
      <c r="AA96" s="4"/>
      <c r="AB96" s="4"/>
      <c r="AC96" s="4"/>
    </row>
    <row r="97">
      <c r="A97" s="5" t="s">
        <v>571</v>
      </c>
      <c r="B97" s="3">
        <f t="shared" si="1"/>
        <v>95</v>
      </c>
      <c r="C97" s="5"/>
      <c r="D97" s="3"/>
      <c r="E97" s="8"/>
      <c r="F97" s="10"/>
      <c r="G97" s="5"/>
      <c r="H97" s="5"/>
      <c r="I97" s="5"/>
      <c r="J97" s="5"/>
      <c r="K97" s="5"/>
      <c r="L97" s="7"/>
      <c r="M97" s="3"/>
      <c r="N97" s="4"/>
      <c r="O97" s="4"/>
      <c r="P97" s="4"/>
      <c r="Q97" s="4"/>
      <c r="R97" s="4"/>
      <c r="S97" s="4"/>
      <c r="T97" s="4"/>
      <c r="U97" s="4"/>
      <c r="V97" s="4"/>
      <c r="W97" s="4"/>
      <c r="X97" s="4"/>
      <c r="Y97" s="4"/>
      <c r="Z97" s="4"/>
      <c r="AA97" s="4"/>
      <c r="AB97" s="4"/>
      <c r="AC97" s="4"/>
    </row>
    <row r="98">
      <c r="A98" s="5" t="s">
        <v>571</v>
      </c>
      <c r="B98" s="3">
        <f t="shared" si="1"/>
        <v>96</v>
      </c>
      <c r="C98" s="5"/>
      <c r="D98" s="3"/>
      <c r="E98" s="8"/>
      <c r="F98" s="10"/>
      <c r="G98" s="5"/>
      <c r="H98" s="5"/>
      <c r="I98" s="5"/>
      <c r="J98" s="5"/>
      <c r="K98" s="5"/>
      <c r="L98" s="8"/>
      <c r="M98" s="3"/>
      <c r="N98" s="4"/>
      <c r="O98" s="4"/>
      <c r="P98" s="4"/>
      <c r="Q98" s="4"/>
      <c r="R98" s="4"/>
      <c r="S98" s="4"/>
      <c r="T98" s="4"/>
      <c r="U98" s="4"/>
      <c r="V98" s="4"/>
      <c r="W98" s="4"/>
      <c r="X98" s="4"/>
      <c r="Y98" s="4"/>
      <c r="Z98" s="4"/>
      <c r="AA98" s="4"/>
      <c r="AB98" s="4"/>
      <c r="AC98" s="4"/>
    </row>
    <row r="99">
      <c r="A99" s="5" t="s">
        <v>571</v>
      </c>
      <c r="B99" s="3">
        <f t="shared" si="1"/>
        <v>97</v>
      </c>
      <c r="C99" s="5"/>
      <c r="D99" s="3"/>
      <c r="E99" s="8"/>
      <c r="F99" s="10"/>
      <c r="G99" s="5"/>
      <c r="H99" s="5"/>
      <c r="I99" s="5"/>
      <c r="J99" s="5"/>
      <c r="K99" s="5"/>
      <c r="L99" s="7"/>
      <c r="M99" s="3"/>
      <c r="N99" s="4"/>
      <c r="O99" s="4"/>
      <c r="P99" s="4"/>
      <c r="Q99" s="4"/>
      <c r="R99" s="4"/>
      <c r="S99" s="4"/>
      <c r="T99" s="4"/>
      <c r="U99" s="4"/>
      <c r="V99" s="4"/>
      <c r="W99" s="4"/>
      <c r="X99" s="4"/>
      <c r="Y99" s="4"/>
      <c r="Z99" s="4"/>
      <c r="AA99" s="4"/>
      <c r="AB99" s="4"/>
      <c r="AC99" s="4"/>
    </row>
    <row r="100">
      <c r="A100" s="5" t="s">
        <v>571</v>
      </c>
      <c r="B100" s="3">
        <f t="shared" si="1"/>
        <v>98</v>
      </c>
      <c r="C100" s="5"/>
      <c r="D100" s="3"/>
      <c r="E100" s="8"/>
      <c r="F100" s="10"/>
      <c r="G100" s="5"/>
      <c r="H100" s="5"/>
      <c r="I100" s="5"/>
      <c r="J100" s="5"/>
      <c r="K100" s="5"/>
      <c r="L100" s="7"/>
      <c r="M100" s="3"/>
      <c r="N100" s="4"/>
      <c r="O100" s="4"/>
      <c r="P100" s="4"/>
      <c r="Q100" s="4"/>
      <c r="R100" s="4"/>
      <c r="S100" s="4"/>
      <c r="T100" s="4"/>
      <c r="U100" s="4"/>
      <c r="V100" s="4"/>
      <c r="W100" s="4"/>
      <c r="X100" s="4"/>
      <c r="Y100" s="4"/>
      <c r="Z100" s="4"/>
      <c r="AA100" s="4"/>
      <c r="AB100" s="4"/>
      <c r="AC100" s="4"/>
    </row>
    <row r="101">
      <c r="A101" s="5" t="s">
        <v>571</v>
      </c>
      <c r="B101" s="3">
        <f t="shared" si="1"/>
        <v>99</v>
      </c>
      <c r="C101" s="5"/>
      <c r="D101" s="3"/>
      <c r="E101" s="8"/>
      <c r="F101" s="10"/>
      <c r="G101" s="5"/>
      <c r="H101" s="5"/>
      <c r="I101" s="5"/>
      <c r="J101" s="5"/>
      <c r="K101" s="5"/>
      <c r="L101" s="7"/>
      <c r="M101" s="3"/>
      <c r="N101" s="4"/>
      <c r="O101" s="4"/>
      <c r="P101" s="4"/>
      <c r="Q101" s="4"/>
      <c r="R101" s="4"/>
      <c r="S101" s="4"/>
      <c r="T101" s="4"/>
      <c r="U101" s="4"/>
      <c r="V101" s="4"/>
      <c r="W101" s="4"/>
      <c r="X101" s="4"/>
      <c r="Y101" s="4"/>
      <c r="Z101" s="4"/>
      <c r="AA101" s="4"/>
      <c r="AB101" s="4"/>
      <c r="AC101" s="4"/>
    </row>
    <row r="102">
      <c r="A102" s="5" t="s">
        <v>571</v>
      </c>
      <c r="B102" s="3">
        <f t="shared" si="1"/>
        <v>100</v>
      </c>
      <c r="C102" s="5"/>
      <c r="D102" s="3"/>
      <c r="E102" s="10"/>
      <c r="F102" s="10"/>
      <c r="G102" s="5"/>
      <c r="H102" s="5"/>
      <c r="I102" s="5"/>
      <c r="J102" s="5"/>
      <c r="K102" s="5"/>
      <c r="L102" s="8"/>
      <c r="M102" s="3"/>
      <c r="N102" s="4"/>
      <c r="O102" s="4"/>
      <c r="P102" s="4"/>
      <c r="Q102" s="4"/>
      <c r="R102" s="4"/>
      <c r="S102" s="4"/>
      <c r="T102" s="4"/>
      <c r="U102" s="4"/>
      <c r="V102" s="4"/>
      <c r="W102" s="4"/>
      <c r="X102" s="4"/>
      <c r="Y102" s="4"/>
      <c r="Z102" s="4"/>
      <c r="AA102" s="4"/>
      <c r="AB102" s="4"/>
      <c r="AC102" s="4"/>
    </row>
    <row r="103">
      <c r="A103" s="5" t="s">
        <v>571</v>
      </c>
      <c r="B103" s="3">
        <f t="shared" si="1"/>
        <v>101</v>
      </c>
      <c r="C103" s="10"/>
      <c r="D103" s="3"/>
      <c r="E103" s="7"/>
      <c r="F103" s="10"/>
      <c r="G103" s="5"/>
      <c r="H103" s="5"/>
      <c r="I103" s="5"/>
      <c r="J103" s="5"/>
      <c r="K103" s="5"/>
      <c r="L103" s="8"/>
      <c r="M103" s="3"/>
      <c r="N103" s="4"/>
      <c r="O103" s="4"/>
      <c r="P103" s="4"/>
      <c r="Q103" s="4"/>
      <c r="R103" s="4"/>
      <c r="S103" s="4"/>
      <c r="T103" s="4"/>
      <c r="U103" s="4"/>
      <c r="V103" s="4"/>
      <c r="W103" s="4"/>
      <c r="X103" s="4"/>
      <c r="Y103" s="4"/>
      <c r="Z103" s="4"/>
      <c r="AA103" s="4"/>
      <c r="AB103" s="4"/>
      <c r="AC103" s="4"/>
    </row>
    <row r="104">
      <c r="A104" s="5" t="s">
        <v>571</v>
      </c>
      <c r="B104" s="3">
        <f t="shared" si="1"/>
        <v>102</v>
      </c>
      <c r="C104" s="10"/>
      <c r="D104" s="3"/>
      <c r="E104" s="7"/>
      <c r="F104" s="10"/>
      <c r="G104" s="5"/>
      <c r="H104" s="5"/>
      <c r="I104" s="5"/>
      <c r="J104" s="5"/>
      <c r="K104" s="5"/>
      <c r="L104" s="5"/>
      <c r="M104" s="3"/>
      <c r="N104" s="4"/>
      <c r="O104" s="4"/>
      <c r="P104" s="4"/>
      <c r="Q104" s="4"/>
      <c r="R104" s="4"/>
      <c r="S104" s="4"/>
      <c r="T104" s="4"/>
      <c r="U104" s="4"/>
      <c r="V104" s="4"/>
      <c r="W104" s="4"/>
      <c r="X104" s="4"/>
      <c r="Y104" s="4"/>
      <c r="Z104" s="4"/>
      <c r="AA104" s="4"/>
      <c r="AB104" s="4"/>
      <c r="AC104" s="4"/>
    </row>
    <row r="105">
      <c r="A105" s="5" t="s">
        <v>571</v>
      </c>
      <c r="B105" s="3">
        <f t="shared" si="1"/>
        <v>103</v>
      </c>
      <c r="C105" s="10"/>
      <c r="D105" s="3"/>
      <c r="E105" s="6"/>
      <c r="F105" s="10"/>
      <c r="G105" s="5"/>
      <c r="H105" s="5"/>
      <c r="I105" s="5"/>
      <c r="J105" s="5"/>
      <c r="K105" s="5"/>
      <c r="L105" s="8"/>
      <c r="M105" s="3"/>
      <c r="N105" s="4"/>
      <c r="O105" s="4"/>
      <c r="P105" s="4"/>
      <c r="Q105" s="4"/>
      <c r="R105" s="4"/>
      <c r="S105" s="4"/>
      <c r="T105" s="4"/>
      <c r="U105" s="4"/>
      <c r="V105" s="4"/>
      <c r="W105" s="4"/>
      <c r="X105" s="4"/>
      <c r="Y105" s="4"/>
      <c r="Z105" s="4"/>
      <c r="AA105" s="4"/>
      <c r="AB105" s="4"/>
      <c r="AC105" s="4"/>
    </row>
    <row r="106">
      <c r="A106" s="5" t="s">
        <v>571</v>
      </c>
      <c r="B106" s="3">
        <f t="shared" si="1"/>
        <v>104</v>
      </c>
      <c r="C106" s="10"/>
      <c r="D106" s="3"/>
      <c r="E106" s="7"/>
      <c r="F106" s="10"/>
      <c r="G106" s="5"/>
      <c r="H106" s="5"/>
      <c r="I106" s="5"/>
      <c r="J106" s="5"/>
      <c r="K106" s="5"/>
      <c r="L106" s="5"/>
      <c r="M106" s="3"/>
      <c r="N106" s="4"/>
      <c r="O106" s="4"/>
      <c r="P106" s="4"/>
      <c r="Q106" s="4"/>
      <c r="R106" s="4"/>
      <c r="S106" s="4"/>
      <c r="T106" s="4"/>
      <c r="U106" s="4"/>
      <c r="V106" s="4"/>
      <c r="W106" s="4"/>
      <c r="X106" s="4"/>
      <c r="Y106" s="4"/>
      <c r="Z106" s="4"/>
      <c r="AA106" s="4"/>
      <c r="AB106" s="4"/>
      <c r="AC106" s="4"/>
    </row>
    <row r="107">
      <c r="A107" s="5" t="s">
        <v>571</v>
      </c>
      <c r="B107" s="3">
        <f t="shared" si="1"/>
        <v>105</v>
      </c>
      <c r="C107" s="10"/>
      <c r="D107" s="3"/>
      <c r="E107" s="7"/>
      <c r="F107" s="10"/>
      <c r="G107" s="5"/>
      <c r="H107" s="5"/>
      <c r="I107" s="5"/>
      <c r="J107" s="5"/>
      <c r="K107" s="5"/>
      <c r="L107" s="5"/>
      <c r="M107" s="3"/>
      <c r="N107" s="4"/>
      <c r="O107" s="4"/>
      <c r="P107" s="4"/>
      <c r="Q107" s="4"/>
      <c r="R107" s="4"/>
      <c r="S107" s="4"/>
      <c r="T107" s="4"/>
      <c r="U107" s="4"/>
      <c r="V107" s="4"/>
      <c r="W107" s="4"/>
      <c r="X107" s="4"/>
      <c r="Y107" s="4"/>
      <c r="Z107" s="4"/>
      <c r="AA107" s="4"/>
      <c r="AB107" s="4"/>
      <c r="AC107" s="4"/>
    </row>
    <row r="108">
      <c r="A108" s="5" t="s">
        <v>571</v>
      </c>
      <c r="B108" s="3">
        <f t="shared" si="1"/>
        <v>106</v>
      </c>
      <c r="C108" s="10"/>
      <c r="D108" s="3"/>
      <c r="E108" s="7"/>
      <c r="F108" s="10"/>
      <c r="G108" s="5"/>
      <c r="H108" s="5"/>
      <c r="I108" s="5"/>
      <c r="J108" s="5"/>
      <c r="K108" s="5"/>
      <c r="L108" s="5"/>
      <c r="M108" s="3"/>
      <c r="N108" s="4"/>
      <c r="O108" s="4"/>
      <c r="P108" s="4"/>
      <c r="Q108" s="4"/>
      <c r="R108" s="4"/>
      <c r="S108" s="4"/>
      <c r="T108" s="4"/>
      <c r="U108" s="4"/>
      <c r="V108" s="4"/>
      <c r="W108" s="4"/>
      <c r="X108" s="4"/>
      <c r="Y108" s="4"/>
      <c r="Z108" s="4"/>
      <c r="AA108" s="4"/>
      <c r="AB108" s="4"/>
      <c r="AC108" s="4"/>
    </row>
    <row r="109">
      <c r="A109" s="5" t="s">
        <v>571</v>
      </c>
      <c r="B109" s="3">
        <f t="shared" si="1"/>
        <v>107</v>
      </c>
      <c r="C109" s="10"/>
      <c r="D109" s="3"/>
      <c r="E109" s="8"/>
      <c r="F109" s="10"/>
      <c r="G109" s="5"/>
      <c r="H109" s="5"/>
      <c r="I109" s="5"/>
      <c r="J109" s="5"/>
      <c r="K109" s="5"/>
      <c r="L109" s="5"/>
      <c r="M109" s="3"/>
      <c r="N109" s="4"/>
      <c r="O109" s="4"/>
      <c r="P109" s="4"/>
      <c r="Q109" s="4"/>
      <c r="R109" s="4"/>
      <c r="S109" s="4"/>
      <c r="T109" s="4"/>
      <c r="U109" s="4"/>
      <c r="V109" s="4"/>
      <c r="W109" s="4"/>
      <c r="X109" s="4"/>
      <c r="Y109" s="4"/>
      <c r="Z109" s="4"/>
      <c r="AA109" s="4"/>
      <c r="AB109" s="4"/>
      <c r="AC109" s="4"/>
    </row>
    <row r="110">
      <c r="A110" s="5" t="s">
        <v>571</v>
      </c>
      <c r="B110" s="3">
        <f t="shared" si="1"/>
        <v>108</v>
      </c>
      <c r="C110" s="10"/>
      <c r="D110" s="3"/>
      <c r="E110" s="7"/>
      <c r="F110" s="10"/>
      <c r="G110" s="5"/>
      <c r="H110" s="5"/>
      <c r="I110" s="5"/>
      <c r="J110" s="5"/>
      <c r="K110" s="5"/>
      <c r="L110" s="5"/>
      <c r="M110" s="3"/>
      <c r="N110" s="4"/>
      <c r="O110" s="4"/>
      <c r="P110" s="4"/>
      <c r="Q110" s="4"/>
      <c r="R110" s="4"/>
      <c r="S110" s="4"/>
      <c r="T110" s="4"/>
      <c r="U110" s="4"/>
      <c r="V110" s="4"/>
      <c r="W110" s="4"/>
      <c r="X110" s="4"/>
      <c r="Y110" s="4"/>
      <c r="Z110" s="4"/>
      <c r="AA110" s="4"/>
      <c r="AB110" s="4"/>
      <c r="AC110" s="4"/>
    </row>
    <row r="111">
      <c r="A111" s="5" t="s">
        <v>571</v>
      </c>
      <c r="B111" s="3">
        <f t="shared" si="1"/>
        <v>109</v>
      </c>
      <c r="C111" s="10"/>
      <c r="D111" s="3"/>
      <c r="E111" s="7"/>
      <c r="F111" s="10"/>
      <c r="G111" s="5"/>
      <c r="H111" s="5"/>
      <c r="I111" s="5"/>
      <c r="J111" s="5"/>
      <c r="K111" s="5"/>
      <c r="L111" s="5"/>
      <c r="M111" s="3"/>
      <c r="N111" s="4"/>
      <c r="O111" s="4"/>
      <c r="P111" s="4"/>
      <c r="Q111" s="4"/>
      <c r="R111" s="4"/>
      <c r="S111" s="4"/>
      <c r="T111" s="4"/>
      <c r="U111" s="4"/>
      <c r="V111" s="4"/>
      <c r="W111" s="4"/>
      <c r="X111" s="4"/>
      <c r="Y111" s="4"/>
      <c r="Z111" s="4"/>
      <c r="AA111" s="4"/>
      <c r="AB111" s="4"/>
      <c r="AC111" s="4"/>
    </row>
    <row r="112">
      <c r="A112" s="5" t="s">
        <v>571</v>
      </c>
      <c r="B112" s="3">
        <f t="shared" si="1"/>
        <v>110</v>
      </c>
      <c r="C112" s="10"/>
      <c r="D112" s="3"/>
      <c r="E112" s="7"/>
      <c r="F112" s="10"/>
      <c r="G112" s="5"/>
      <c r="H112" s="5"/>
      <c r="I112" s="5"/>
      <c r="J112" s="5"/>
      <c r="K112" s="5"/>
      <c r="L112" s="5"/>
      <c r="M112" s="3"/>
      <c r="N112" s="4"/>
      <c r="O112" s="4"/>
      <c r="P112" s="4"/>
      <c r="Q112" s="4"/>
      <c r="R112" s="4"/>
      <c r="S112" s="4"/>
      <c r="T112" s="4"/>
      <c r="U112" s="4"/>
      <c r="V112" s="4"/>
      <c r="W112" s="4"/>
      <c r="X112" s="4"/>
      <c r="Y112" s="4"/>
      <c r="Z112" s="4"/>
      <c r="AA112" s="4"/>
      <c r="AB112" s="4"/>
      <c r="AC112" s="4"/>
    </row>
    <row r="113">
      <c r="A113" s="5" t="s">
        <v>571</v>
      </c>
      <c r="B113" s="3">
        <f t="shared" si="1"/>
        <v>111</v>
      </c>
      <c r="C113" s="10"/>
      <c r="D113" s="3"/>
      <c r="E113" s="7"/>
      <c r="F113" s="10"/>
      <c r="G113" s="5"/>
      <c r="H113" s="5"/>
      <c r="I113" s="5"/>
      <c r="J113" s="5"/>
      <c r="K113" s="5"/>
      <c r="L113" s="16"/>
      <c r="M113" s="3"/>
      <c r="N113" s="4"/>
      <c r="O113" s="4"/>
      <c r="P113" s="4"/>
      <c r="Q113" s="4"/>
      <c r="R113" s="4"/>
      <c r="S113" s="4"/>
      <c r="T113" s="4"/>
      <c r="U113" s="4"/>
      <c r="V113" s="4"/>
      <c r="W113" s="4"/>
      <c r="X113" s="4"/>
      <c r="Y113" s="4"/>
      <c r="Z113" s="4"/>
      <c r="AA113" s="4"/>
      <c r="AB113" s="4"/>
      <c r="AC113" s="4"/>
    </row>
    <row r="114">
      <c r="A114" s="5" t="s">
        <v>571</v>
      </c>
      <c r="B114" s="3">
        <f t="shared" si="1"/>
        <v>112</v>
      </c>
      <c r="C114" s="10"/>
      <c r="D114" s="3"/>
      <c r="E114" s="7"/>
      <c r="F114" s="10"/>
      <c r="G114" s="5"/>
      <c r="H114" s="5"/>
      <c r="I114" s="5"/>
      <c r="J114" s="5"/>
      <c r="K114" s="5"/>
      <c r="L114" s="16"/>
      <c r="M114" s="3"/>
      <c r="N114" s="4"/>
      <c r="O114" s="4"/>
      <c r="P114" s="4"/>
      <c r="Q114" s="4"/>
      <c r="R114" s="4"/>
      <c r="S114" s="4"/>
      <c r="T114" s="4"/>
      <c r="U114" s="4"/>
      <c r="V114" s="4"/>
      <c r="W114" s="4"/>
      <c r="X114" s="4"/>
      <c r="Y114" s="4"/>
      <c r="Z114" s="4"/>
      <c r="AA114" s="4"/>
      <c r="AB114" s="4"/>
      <c r="AC114" s="4"/>
    </row>
    <row r="115">
      <c r="A115" s="5" t="s">
        <v>571</v>
      </c>
      <c r="B115" s="3">
        <f t="shared" si="1"/>
        <v>113</v>
      </c>
      <c r="C115" s="10"/>
      <c r="D115" s="3"/>
      <c r="E115" s="7"/>
      <c r="F115" s="10"/>
      <c r="G115" s="5"/>
      <c r="H115" s="5"/>
      <c r="I115" s="5"/>
      <c r="J115" s="5"/>
      <c r="K115" s="5"/>
      <c r="L115" s="5"/>
      <c r="M115" s="3"/>
      <c r="N115" s="4"/>
      <c r="O115" s="4"/>
      <c r="P115" s="4"/>
      <c r="Q115" s="4"/>
      <c r="R115" s="4"/>
      <c r="S115" s="4"/>
      <c r="T115" s="4"/>
      <c r="U115" s="4"/>
      <c r="V115" s="4"/>
      <c r="W115" s="4"/>
      <c r="X115" s="4"/>
      <c r="Y115" s="4"/>
      <c r="Z115" s="4"/>
      <c r="AA115" s="4"/>
      <c r="AB115" s="4"/>
      <c r="AC115" s="4"/>
    </row>
    <row r="116">
      <c r="A116" s="5" t="s">
        <v>571</v>
      </c>
      <c r="B116" s="3">
        <f t="shared" si="1"/>
        <v>114</v>
      </c>
      <c r="C116" s="10"/>
      <c r="D116" s="3"/>
      <c r="E116" s="7"/>
      <c r="F116" s="10"/>
      <c r="G116" s="5"/>
      <c r="H116" s="5"/>
      <c r="I116" s="5"/>
      <c r="J116" s="5"/>
      <c r="K116" s="5"/>
      <c r="L116" s="5"/>
      <c r="M116" s="3"/>
      <c r="N116" s="4"/>
      <c r="O116" s="4"/>
      <c r="P116" s="4"/>
      <c r="Q116" s="4"/>
      <c r="R116" s="4"/>
      <c r="S116" s="4"/>
      <c r="T116" s="4"/>
      <c r="U116" s="4"/>
      <c r="V116" s="4"/>
      <c r="W116" s="4"/>
      <c r="X116" s="4"/>
      <c r="Y116" s="4"/>
      <c r="Z116" s="4"/>
      <c r="AA116" s="4"/>
      <c r="AB116" s="4"/>
      <c r="AC116" s="4"/>
    </row>
    <row r="117">
      <c r="A117" s="5" t="s">
        <v>571</v>
      </c>
      <c r="B117" s="3">
        <f t="shared" si="1"/>
        <v>115</v>
      </c>
      <c r="C117" s="10"/>
      <c r="D117" s="3"/>
      <c r="E117" s="6"/>
      <c r="F117" s="10"/>
      <c r="G117" s="5"/>
      <c r="H117" s="5"/>
      <c r="I117" s="5"/>
      <c r="J117" s="5"/>
      <c r="K117" s="5"/>
      <c r="L117" s="5"/>
      <c r="M117" s="3"/>
      <c r="N117" s="4"/>
      <c r="O117" s="4"/>
      <c r="P117" s="4"/>
      <c r="Q117" s="4"/>
      <c r="R117" s="4"/>
      <c r="S117" s="4"/>
      <c r="T117" s="4"/>
      <c r="U117" s="4"/>
      <c r="V117" s="4"/>
      <c r="W117" s="4"/>
      <c r="X117" s="4"/>
      <c r="Y117" s="4"/>
      <c r="Z117" s="4"/>
      <c r="AA117" s="4"/>
      <c r="AB117" s="4"/>
      <c r="AC117" s="4"/>
    </row>
    <row r="118">
      <c r="A118" s="5" t="s">
        <v>571</v>
      </c>
      <c r="B118" s="3">
        <f t="shared" si="1"/>
        <v>116</v>
      </c>
      <c r="C118" s="10"/>
      <c r="D118" s="3"/>
      <c r="E118" s="7"/>
      <c r="F118" s="10"/>
      <c r="G118" s="5"/>
      <c r="H118" s="5"/>
      <c r="I118" s="5"/>
      <c r="J118" s="5"/>
      <c r="K118" s="5"/>
      <c r="L118" s="5"/>
      <c r="M118" s="3"/>
      <c r="N118" s="4"/>
      <c r="O118" s="4"/>
      <c r="P118" s="4"/>
      <c r="Q118" s="4"/>
      <c r="R118" s="4"/>
      <c r="S118" s="4"/>
      <c r="T118" s="4"/>
      <c r="U118" s="4"/>
      <c r="V118" s="4"/>
      <c r="W118" s="4"/>
      <c r="X118" s="4"/>
      <c r="Y118" s="4"/>
      <c r="Z118" s="4"/>
      <c r="AA118" s="4"/>
      <c r="AB118" s="4"/>
      <c r="AC118" s="4"/>
    </row>
    <row r="119">
      <c r="A119" s="5" t="s">
        <v>571</v>
      </c>
      <c r="B119" s="3">
        <f t="shared" si="1"/>
        <v>117</v>
      </c>
      <c r="C119" s="10"/>
      <c r="D119" s="3"/>
      <c r="E119" s="7"/>
      <c r="F119" s="10"/>
      <c r="G119" s="5"/>
      <c r="H119" s="5"/>
      <c r="I119" s="5"/>
      <c r="J119" s="5"/>
      <c r="K119" s="5"/>
      <c r="L119" s="5"/>
      <c r="M119" s="3"/>
      <c r="N119" s="4"/>
      <c r="O119" s="4"/>
      <c r="P119" s="4"/>
      <c r="Q119" s="4"/>
      <c r="R119" s="4"/>
      <c r="S119" s="4"/>
      <c r="T119" s="4"/>
      <c r="U119" s="4"/>
      <c r="V119" s="4"/>
      <c r="W119" s="4"/>
      <c r="X119" s="4"/>
      <c r="Y119" s="4"/>
      <c r="Z119" s="4"/>
      <c r="AA119" s="4"/>
      <c r="AB119" s="4"/>
      <c r="AC119" s="4"/>
    </row>
    <row r="120">
      <c r="A120" s="5" t="s">
        <v>571</v>
      </c>
      <c r="B120" s="3">
        <f t="shared" si="1"/>
        <v>118</v>
      </c>
      <c r="C120" s="10"/>
      <c r="D120" s="3"/>
      <c r="E120" s="7"/>
      <c r="F120" s="10"/>
      <c r="G120" s="5"/>
      <c r="H120" s="5"/>
      <c r="I120" s="5"/>
      <c r="J120" s="5"/>
      <c r="K120" s="5"/>
      <c r="L120" s="5"/>
      <c r="M120" s="3"/>
      <c r="N120" s="4"/>
      <c r="O120" s="4"/>
      <c r="P120" s="4"/>
      <c r="Q120" s="4"/>
      <c r="R120" s="4"/>
      <c r="S120" s="4"/>
      <c r="T120" s="4"/>
      <c r="U120" s="4"/>
      <c r="V120" s="4"/>
      <c r="W120" s="4"/>
      <c r="X120" s="4"/>
      <c r="Y120" s="4"/>
      <c r="Z120" s="4"/>
      <c r="AA120" s="4"/>
      <c r="AB120" s="4"/>
      <c r="AC120" s="4"/>
    </row>
    <row r="121">
      <c r="A121" s="5" t="s">
        <v>571</v>
      </c>
      <c r="B121" s="3">
        <f t="shared" si="1"/>
        <v>119</v>
      </c>
      <c r="C121" s="10"/>
      <c r="D121" s="3"/>
      <c r="E121" s="8"/>
      <c r="F121" s="10"/>
      <c r="G121" s="5"/>
      <c r="H121" s="5"/>
      <c r="I121" s="5"/>
      <c r="J121" s="5"/>
      <c r="K121" s="5"/>
      <c r="L121" s="7"/>
      <c r="M121" s="3"/>
      <c r="N121" s="4"/>
      <c r="O121" s="4"/>
      <c r="P121" s="4"/>
      <c r="Q121" s="4"/>
      <c r="R121" s="4"/>
      <c r="S121" s="4"/>
      <c r="T121" s="4"/>
      <c r="U121" s="4"/>
      <c r="V121" s="4"/>
      <c r="W121" s="4"/>
      <c r="X121" s="4"/>
      <c r="Y121" s="4"/>
      <c r="Z121" s="4"/>
      <c r="AA121" s="4"/>
      <c r="AB121" s="4"/>
      <c r="AC121" s="4"/>
    </row>
    <row r="122">
      <c r="A122" s="5" t="s">
        <v>571</v>
      </c>
      <c r="B122" s="3">
        <f t="shared" si="1"/>
        <v>120</v>
      </c>
      <c r="C122" s="10"/>
      <c r="D122" s="3"/>
      <c r="E122" s="7"/>
      <c r="F122" s="10"/>
      <c r="G122" s="5"/>
      <c r="H122" s="5"/>
      <c r="I122" s="5"/>
      <c r="J122" s="5"/>
      <c r="K122" s="5"/>
      <c r="L122" s="5"/>
      <c r="M122" s="3"/>
      <c r="N122" s="4"/>
      <c r="O122" s="4"/>
      <c r="P122" s="4"/>
      <c r="Q122" s="4"/>
      <c r="R122" s="4"/>
      <c r="S122" s="4"/>
      <c r="T122" s="4"/>
      <c r="U122" s="4"/>
      <c r="V122" s="4"/>
      <c r="W122" s="4"/>
      <c r="X122" s="4"/>
      <c r="Y122" s="4"/>
      <c r="Z122" s="4"/>
      <c r="AA122" s="4"/>
      <c r="AB122" s="4"/>
      <c r="AC122" s="4"/>
    </row>
    <row r="123">
      <c r="A123" s="5" t="s">
        <v>571</v>
      </c>
      <c r="B123" s="3">
        <f t="shared" si="1"/>
        <v>121</v>
      </c>
      <c r="C123" s="10"/>
      <c r="D123" s="3"/>
      <c r="E123" s="7"/>
      <c r="F123" s="10"/>
      <c r="G123" s="5"/>
      <c r="H123" s="5"/>
      <c r="I123" s="5"/>
      <c r="J123" s="5"/>
      <c r="K123" s="5"/>
      <c r="L123" s="5"/>
      <c r="M123" s="3"/>
      <c r="N123" s="4"/>
      <c r="O123" s="4"/>
      <c r="P123" s="4"/>
      <c r="Q123" s="4"/>
      <c r="R123" s="4"/>
      <c r="S123" s="4"/>
      <c r="T123" s="4"/>
      <c r="U123" s="4"/>
      <c r="V123" s="4"/>
      <c r="W123" s="4"/>
      <c r="X123" s="4"/>
      <c r="Y123" s="4"/>
      <c r="Z123" s="4"/>
      <c r="AA123" s="4"/>
      <c r="AB123" s="4"/>
      <c r="AC123" s="4"/>
    </row>
    <row r="124">
      <c r="A124" s="5" t="s">
        <v>571</v>
      </c>
      <c r="B124" s="3">
        <f t="shared" si="1"/>
        <v>122</v>
      </c>
      <c r="C124" s="10"/>
      <c r="D124" s="3"/>
      <c r="E124" s="7"/>
      <c r="F124" s="10"/>
      <c r="G124" s="5"/>
      <c r="H124" s="5"/>
      <c r="I124" s="5"/>
      <c r="J124" s="5"/>
      <c r="K124" s="5"/>
      <c r="L124" s="5"/>
      <c r="M124" s="3"/>
      <c r="N124" s="4"/>
      <c r="O124" s="4"/>
      <c r="P124" s="4"/>
      <c r="Q124" s="4"/>
      <c r="R124" s="4"/>
      <c r="S124" s="4"/>
      <c r="T124" s="4"/>
      <c r="U124" s="4"/>
      <c r="V124" s="4"/>
      <c r="W124" s="4"/>
      <c r="X124" s="4"/>
      <c r="Y124" s="4"/>
      <c r="Z124" s="4"/>
      <c r="AA124" s="4"/>
      <c r="AB124" s="4"/>
      <c r="AC124" s="4"/>
    </row>
    <row r="125">
      <c r="A125" s="5" t="s">
        <v>571</v>
      </c>
      <c r="B125" s="3">
        <f t="shared" si="1"/>
        <v>123</v>
      </c>
      <c r="C125" s="10"/>
      <c r="D125" s="3"/>
      <c r="E125" s="7"/>
      <c r="F125" s="10"/>
      <c r="G125" s="5"/>
      <c r="H125" s="5"/>
      <c r="I125" s="5"/>
      <c r="J125" s="5"/>
      <c r="K125" s="5"/>
      <c r="L125" s="5"/>
      <c r="M125" s="3"/>
      <c r="N125" s="4"/>
      <c r="O125" s="4"/>
      <c r="P125" s="4"/>
      <c r="Q125" s="4"/>
      <c r="R125" s="4"/>
      <c r="S125" s="4"/>
      <c r="T125" s="4"/>
      <c r="U125" s="4"/>
      <c r="V125" s="4"/>
      <c r="W125" s="4"/>
      <c r="X125" s="4"/>
      <c r="Y125" s="4"/>
      <c r="Z125" s="4"/>
      <c r="AA125" s="4"/>
      <c r="AB125" s="4"/>
      <c r="AC125" s="4"/>
    </row>
    <row r="126">
      <c r="A126" s="5" t="s">
        <v>571</v>
      </c>
      <c r="B126" s="3">
        <f t="shared" si="1"/>
        <v>124</v>
      </c>
      <c r="C126" s="10"/>
      <c r="D126" s="3"/>
      <c r="E126" s="6"/>
      <c r="F126" s="10"/>
      <c r="G126" s="5"/>
      <c r="H126" s="5"/>
      <c r="I126" s="5"/>
      <c r="J126" s="5"/>
      <c r="K126" s="5"/>
      <c r="L126" s="5"/>
      <c r="M126" s="3"/>
      <c r="N126" s="4"/>
      <c r="O126" s="4"/>
      <c r="P126" s="4"/>
      <c r="Q126" s="4"/>
      <c r="R126" s="4"/>
      <c r="S126" s="4"/>
      <c r="T126" s="4"/>
      <c r="U126" s="4"/>
      <c r="V126" s="4"/>
      <c r="W126" s="4"/>
      <c r="X126" s="4"/>
      <c r="Y126" s="4"/>
      <c r="Z126" s="4"/>
      <c r="AA126" s="4"/>
      <c r="AB126" s="4"/>
      <c r="AC126" s="4"/>
    </row>
    <row r="127">
      <c r="A127" s="5" t="s">
        <v>571</v>
      </c>
      <c r="B127" s="3">
        <f t="shared" si="1"/>
        <v>125</v>
      </c>
      <c r="C127" s="10"/>
      <c r="D127" s="3"/>
      <c r="E127" s="8"/>
      <c r="F127" s="10"/>
      <c r="G127" s="5"/>
      <c r="H127" s="5"/>
      <c r="I127" s="5"/>
      <c r="J127" s="5"/>
      <c r="K127" s="5"/>
      <c r="L127" s="5"/>
      <c r="M127" s="3"/>
      <c r="N127" s="4"/>
      <c r="O127" s="4"/>
      <c r="P127" s="4"/>
      <c r="Q127" s="4"/>
      <c r="R127" s="4"/>
      <c r="S127" s="4"/>
      <c r="T127" s="4"/>
      <c r="U127" s="4"/>
      <c r="V127" s="4"/>
      <c r="W127" s="4"/>
      <c r="X127" s="4"/>
      <c r="Y127" s="4"/>
      <c r="Z127" s="4"/>
      <c r="AA127" s="4"/>
      <c r="AB127" s="4"/>
      <c r="AC127" s="4"/>
    </row>
    <row r="128">
      <c r="A128" s="5" t="s">
        <v>571</v>
      </c>
      <c r="B128" s="3">
        <f t="shared" si="1"/>
        <v>126</v>
      </c>
      <c r="C128" s="10"/>
      <c r="D128" s="3"/>
      <c r="E128" s="7"/>
      <c r="F128" s="10"/>
      <c r="G128" s="5"/>
      <c r="H128" s="5"/>
      <c r="I128" s="5"/>
      <c r="J128" s="5"/>
      <c r="K128" s="5"/>
      <c r="L128" s="5"/>
      <c r="M128" s="3"/>
      <c r="N128" s="4"/>
      <c r="O128" s="4"/>
      <c r="P128" s="4"/>
      <c r="Q128" s="4"/>
      <c r="R128" s="4"/>
      <c r="S128" s="4"/>
      <c r="T128" s="4"/>
      <c r="U128" s="4"/>
      <c r="V128" s="4"/>
      <c r="W128" s="4"/>
      <c r="X128" s="4"/>
      <c r="Y128" s="4"/>
      <c r="Z128" s="4"/>
      <c r="AA128" s="4"/>
      <c r="AB128" s="4"/>
      <c r="AC128" s="4"/>
    </row>
    <row r="129">
      <c r="A129" s="5" t="s">
        <v>571</v>
      </c>
      <c r="B129" s="3">
        <f t="shared" si="1"/>
        <v>127</v>
      </c>
      <c r="C129" s="10"/>
      <c r="D129" s="3"/>
      <c r="E129" s="8"/>
      <c r="F129" s="10"/>
      <c r="G129" s="5"/>
      <c r="H129" s="5"/>
      <c r="I129" s="5"/>
      <c r="J129" s="5"/>
      <c r="K129" s="5"/>
      <c r="L129" s="5"/>
      <c r="M129" s="3"/>
      <c r="N129" s="4"/>
      <c r="O129" s="4"/>
      <c r="P129" s="4"/>
      <c r="Q129" s="4"/>
      <c r="R129" s="4"/>
      <c r="S129" s="4"/>
      <c r="T129" s="4"/>
      <c r="U129" s="4"/>
      <c r="V129" s="4"/>
      <c r="W129" s="4"/>
      <c r="X129" s="4"/>
      <c r="Y129" s="4"/>
      <c r="Z129" s="4"/>
      <c r="AA129" s="4"/>
      <c r="AB129" s="4"/>
      <c r="AC129" s="4"/>
    </row>
    <row r="130">
      <c r="A130" s="5" t="s">
        <v>571</v>
      </c>
      <c r="B130" s="3">
        <f t="shared" si="1"/>
        <v>128</v>
      </c>
      <c r="C130" s="10"/>
      <c r="D130" s="3"/>
      <c r="E130" s="8"/>
      <c r="F130" s="10"/>
      <c r="G130" s="5"/>
      <c r="H130" s="5"/>
      <c r="I130" s="5"/>
      <c r="J130" s="5"/>
      <c r="K130" s="5"/>
      <c r="L130" s="5"/>
      <c r="M130" s="3"/>
      <c r="N130" s="4"/>
      <c r="O130" s="4"/>
      <c r="P130" s="4"/>
      <c r="Q130" s="4"/>
      <c r="R130" s="4"/>
      <c r="S130" s="4"/>
      <c r="T130" s="4"/>
      <c r="U130" s="4"/>
      <c r="V130" s="4"/>
      <c r="W130" s="4"/>
      <c r="X130" s="4"/>
      <c r="Y130" s="4"/>
      <c r="Z130" s="4"/>
      <c r="AA130" s="4"/>
      <c r="AB130" s="4"/>
      <c r="AC130" s="4"/>
    </row>
    <row r="131">
      <c r="A131" s="5" t="s">
        <v>571</v>
      </c>
      <c r="B131" s="3">
        <f t="shared" si="1"/>
        <v>129</v>
      </c>
      <c r="C131" s="10"/>
      <c r="D131" s="3"/>
      <c r="E131" s="7"/>
      <c r="F131" s="10"/>
      <c r="G131" s="5"/>
      <c r="H131" s="5"/>
      <c r="I131" s="5"/>
      <c r="J131" s="5"/>
      <c r="K131" s="5"/>
      <c r="L131" s="5"/>
      <c r="M131" s="3"/>
      <c r="N131" s="4"/>
      <c r="O131" s="4"/>
      <c r="P131" s="4"/>
      <c r="Q131" s="4"/>
      <c r="R131" s="4"/>
      <c r="S131" s="4"/>
      <c r="T131" s="4"/>
      <c r="U131" s="4"/>
      <c r="V131" s="4"/>
      <c r="W131" s="4"/>
      <c r="X131" s="4"/>
      <c r="Y131" s="4"/>
      <c r="Z131" s="4"/>
      <c r="AA131" s="4"/>
      <c r="AB131" s="4"/>
      <c r="AC131" s="4"/>
    </row>
    <row r="132">
      <c r="A132" s="5" t="s">
        <v>571</v>
      </c>
      <c r="B132" s="3">
        <f t="shared" si="1"/>
        <v>130</v>
      </c>
      <c r="C132" s="10"/>
      <c r="D132" s="3"/>
      <c r="E132" s="7"/>
      <c r="F132" s="10"/>
      <c r="G132" s="5"/>
      <c r="H132" s="5"/>
      <c r="I132" s="5"/>
      <c r="J132" s="5"/>
      <c r="K132" s="5"/>
      <c r="L132" s="5"/>
      <c r="M132" s="3"/>
      <c r="N132" s="4"/>
      <c r="O132" s="4"/>
      <c r="P132" s="4"/>
      <c r="Q132" s="4"/>
      <c r="R132" s="4"/>
      <c r="S132" s="4"/>
      <c r="T132" s="4"/>
      <c r="U132" s="4"/>
      <c r="V132" s="4"/>
      <c r="W132" s="4"/>
      <c r="X132" s="4"/>
      <c r="Y132" s="4"/>
      <c r="Z132" s="4"/>
      <c r="AA132" s="4"/>
      <c r="AB132" s="4"/>
      <c r="AC132" s="4"/>
    </row>
    <row r="133">
      <c r="A133" s="5" t="s">
        <v>571</v>
      </c>
      <c r="B133" s="3">
        <f t="shared" si="1"/>
        <v>131</v>
      </c>
      <c r="C133" s="10"/>
      <c r="D133" s="3"/>
      <c r="E133" s="7"/>
      <c r="F133" s="10"/>
      <c r="G133" s="5"/>
      <c r="H133" s="5"/>
      <c r="I133" s="5"/>
      <c r="J133" s="5"/>
      <c r="K133" s="5"/>
      <c r="L133" s="5"/>
      <c r="M133" s="3"/>
      <c r="N133" s="4"/>
      <c r="O133" s="4"/>
      <c r="P133" s="4"/>
      <c r="Q133" s="4"/>
      <c r="R133" s="4"/>
      <c r="S133" s="4"/>
      <c r="T133" s="4"/>
      <c r="U133" s="4"/>
      <c r="V133" s="4"/>
      <c r="W133" s="4"/>
      <c r="X133" s="4"/>
      <c r="Y133" s="4"/>
      <c r="Z133" s="4"/>
      <c r="AA133" s="4"/>
      <c r="AB133" s="4"/>
      <c r="AC133" s="4"/>
    </row>
    <row r="134">
      <c r="A134" s="5" t="s">
        <v>571</v>
      </c>
      <c r="B134" s="3">
        <f t="shared" si="1"/>
        <v>132</v>
      </c>
      <c r="C134" s="10"/>
      <c r="D134" s="3"/>
      <c r="E134" s="7"/>
      <c r="F134" s="10"/>
      <c r="G134" s="5"/>
      <c r="H134" s="5"/>
      <c r="I134" s="5"/>
      <c r="J134" s="5"/>
      <c r="K134" s="5"/>
      <c r="L134" s="19"/>
      <c r="M134" s="3"/>
      <c r="N134" s="4"/>
      <c r="O134" s="4"/>
      <c r="P134" s="4"/>
      <c r="Q134" s="4"/>
      <c r="R134" s="4"/>
      <c r="S134" s="4"/>
      <c r="T134" s="4"/>
      <c r="U134" s="4"/>
      <c r="V134" s="4"/>
      <c r="W134" s="4"/>
      <c r="X134" s="4"/>
      <c r="Y134" s="4"/>
      <c r="Z134" s="4"/>
      <c r="AA134" s="4"/>
      <c r="AB134" s="4"/>
      <c r="AC134" s="4"/>
    </row>
    <row r="135">
      <c r="A135" s="5" t="s">
        <v>571</v>
      </c>
      <c r="B135" s="3">
        <f t="shared" si="1"/>
        <v>133</v>
      </c>
      <c r="C135" s="10"/>
      <c r="D135" s="3"/>
      <c r="E135" s="7"/>
      <c r="F135" s="10"/>
      <c r="G135" s="5"/>
      <c r="H135" s="5"/>
      <c r="I135" s="5"/>
      <c r="J135" s="5"/>
      <c r="K135" s="5"/>
      <c r="L135" s="5"/>
      <c r="M135" s="3"/>
      <c r="N135" s="4"/>
      <c r="O135" s="4"/>
      <c r="P135" s="4"/>
      <c r="Q135" s="4"/>
      <c r="R135" s="4"/>
      <c r="S135" s="4"/>
      <c r="T135" s="4"/>
      <c r="U135" s="4"/>
      <c r="V135" s="4"/>
      <c r="W135" s="4"/>
      <c r="X135" s="4"/>
      <c r="Y135" s="4"/>
      <c r="Z135" s="4"/>
      <c r="AA135" s="4"/>
      <c r="AB135" s="4"/>
      <c r="AC135" s="4"/>
    </row>
    <row r="136">
      <c r="A136" s="5" t="s">
        <v>571</v>
      </c>
      <c r="B136" s="3">
        <f t="shared" si="1"/>
        <v>134</v>
      </c>
      <c r="C136" s="10"/>
      <c r="D136" s="3"/>
      <c r="E136" s="8"/>
      <c r="F136" s="10"/>
      <c r="G136" s="5"/>
      <c r="H136" s="5"/>
      <c r="I136" s="5"/>
      <c r="J136" s="5"/>
      <c r="K136" s="5"/>
      <c r="L136" s="16"/>
      <c r="M136" s="3"/>
      <c r="N136" s="4"/>
      <c r="O136" s="4"/>
      <c r="P136" s="4"/>
      <c r="Q136" s="4"/>
      <c r="R136" s="4"/>
      <c r="S136" s="4"/>
      <c r="T136" s="4"/>
      <c r="U136" s="4"/>
      <c r="V136" s="4"/>
      <c r="W136" s="4"/>
      <c r="X136" s="4"/>
      <c r="Y136" s="4"/>
      <c r="Z136" s="4"/>
      <c r="AA136" s="4"/>
      <c r="AB136" s="4"/>
      <c r="AC136" s="4"/>
    </row>
    <row r="137">
      <c r="A137" s="5" t="s">
        <v>571</v>
      </c>
      <c r="B137" s="3">
        <f t="shared" si="1"/>
        <v>135</v>
      </c>
      <c r="C137" s="10"/>
      <c r="D137" s="3"/>
      <c r="E137" s="8"/>
      <c r="F137" s="10"/>
      <c r="G137" s="5"/>
      <c r="H137" s="5"/>
      <c r="I137" s="5"/>
      <c r="J137" s="5"/>
      <c r="K137" s="5"/>
      <c r="L137" s="5"/>
      <c r="M137" s="3"/>
      <c r="N137" s="4"/>
      <c r="O137" s="4"/>
      <c r="P137" s="4"/>
      <c r="Q137" s="4"/>
      <c r="R137" s="4"/>
      <c r="S137" s="4"/>
      <c r="T137" s="4"/>
      <c r="U137" s="4"/>
      <c r="V137" s="4"/>
      <c r="W137" s="4"/>
      <c r="X137" s="4"/>
      <c r="Y137" s="4"/>
      <c r="Z137" s="4"/>
      <c r="AA137" s="4"/>
      <c r="AB137" s="4"/>
      <c r="AC137" s="4"/>
    </row>
    <row r="138">
      <c r="A138" s="5" t="s">
        <v>571</v>
      </c>
      <c r="B138" s="3">
        <f t="shared" si="1"/>
        <v>136</v>
      </c>
      <c r="C138" s="10"/>
      <c r="D138" s="3"/>
      <c r="E138" s="8"/>
      <c r="F138" s="10"/>
      <c r="G138" s="5"/>
      <c r="H138" s="5"/>
      <c r="I138" s="5"/>
      <c r="J138" s="5"/>
      <c r="K138" s="5"/>
      <c r="L138" s="5"/>
      <c r="M138" s="3"/>
      <c r="N138" s="4"/>
      <c r="O138" s="4"/>
      <c r="P138" s="4"/>
      <c r="Q138" s="4"/>
      <c r="R138" s="4"/>
      <c r="S138" s="4"/>
      <c r="T138" s="4"/>
      <c r="U138" s="4"/>
      <c r="V138" s="4"/>
      <c r="W138" s="4"/>
      <c r="X138" s="4"/>
      <c r="Y138" s="4"/>
      <c r="Z138" s="4"/>
      <c r="AA138" s="4"/>
      <c r="AB138" s="4"/>
      <c r="AC138" s="4"/>
    </row>
    <row r="139">
      <c r="A139" s="5" t="s">
        <v>571</v>
      </c>
      <c r="B139" s="3">
        <f t="shared" si="1"/>
        <v>137</v>
      </c>
      <c r="C139" s="10"/>
      <c r="D139" s="3"/>
      <c r="E139" s="10"/>
      <c r="F139" s="10"/>
      <c r="G139" s="5"/>
      <c r="H139" s="5"/>
      <c r="I139" s="5"/>
      <c r="J139" s="5"/>
      <c r="K139" s="5"/>
      <c r="L139" s="5"/>
      <c r="M139" s="3"/>
      <c r="N139" s="4"/>
      <c r="O139" s="4"/>
      <c r="P139" s="4"/>
      <c r="Q139" s="4"/>
      <c r="R139" s="4"/>
      <c r="S139" s="4"/>
      <c r="T139" s="4"/>
      <c r="U139" s="4"/>
      <c r="V139" s="4"/>
      <c r="W139" s="4"/>
      <c r="X139" s="4"/>
      <c r="Y139" s="4"/>
      <c r="Z139" s="4"/>
      <c r="AA139" s="4"/>
      <c r="AB139" s="4"/>
      <c r="AC139" s="4"/>
    </row>
    <row r="140">
      <c r="A140" s="5" t="s">
        <v>571</v>
      </c>
      <c r="B140" s="3">
        <f t="shared" si="1"/>
        <v>138</v>
      </c>
      <c r="C140" s="10"/>
      <c r="D140" s="3"/>
      <c r="E140" s="8"/>
      <c r="F140" s="10"/>
      <c r="G140" s="5"/>
      <c r="H140" s="5"/>
      <c r="I140" s="5"/>
      <c r="J140" s="5"/>
      <c r="K140" s="5"/>
      <c r="L140" s="5"/>
      <c r="M140" s="3"/>
      <c r="N140" s="4"/>
      <c r="O140" s="4"/>
      <c r="P140" s="4"/>
      <c r="Q140" s="4"/>
      <c r="R140" s="4"/>
      <c r="S140" s="4"/>
      <c r="T140" s="4"/>
      <c r="U140" s="4"/>
      <c r="V140" s="4"/>
      <c r="W140" s="4"/>
      <c r="X140" s="4"/>
      <c r="Y140" s="4"/>
      <c r="Z140" s="4"/>
      <c r="AA140" s="4"/>
      <c r="AB140" s="4"/>
      <c r="AC140" s="4"/>
    </row>
    <row r="141">
      <c r="A141" s="5" t="s">
        <v>571</v>
      </c>
      <c r="B141" s="3">
        <f t="shared" si="1"/>
        <v>139</v>
      </c>
      <c r="C141" s="10"/>
      <c r="D141" s="3"/>
      <c r="E141" s="8"/>
      <c r="F141" s="10"/>
      <c r="G141" s="5"/>
      <c r="H141" s="5"/>
      <c r="I141" s="5"/>
      <c r="J141" s="5"/>
      <c r="K141" s="5"/>
      <c r="L141" s="5"/>
      <c r="M141" s="3"/>
      <c r="N141" s="4"/>
      <c r="O141" s="4"/>
      <c r="P141" s="4"/>
      <c r="Q141" s="4"/>
      <c r="R141" s="4"/>
      <c r="S141" s="4"/>
      <c r="T141" s="4"/>
      <c r="U141" s="4"/>
      <c r="V141" s="4"/>
      <c r="W141" s="4"/>
      <c r="X141" s="4"/>
      <c r="Y141" s="4"/>
      <c r="Z141" s="4"/>
      <c r="AA141" s="4"/>
      <c r="AB141" s="4"/>
      <c r="AC141" s="4"/>
    </row>
    <row r="142">
      <c r="A142" s="5" t="s">
        <v>571</v>
      </c>
      <c r="B142" s="3">
        <f t="shared" si="1"/>
        <v>140</v>
      </c>
      <c r="C142" s="10"/>
      <c r="D142" s="3"/>
      <c r="E142" s="8"/>
      <c r="F142" s="10"/>
      <c r="G142" s="5"/>
      <c r="H142" s="5"/>
      <c r="I142" s="5"/>
      <c r="J142" s="5"/>
      <c r="K142" s="5"/>
      <c r="L142" s="5"/>
      <c r="M142" s="3"/>
      <c r="N142" s="4"/>
      <c r="O142" s="4"/>
      <c r="P142" s="4"/>
      <c r="Q142" s="4"/>
      <c r="R142" s="4"/>
      <c r="S142" s="4"/>
      <c r="T142" s="4"/>
      <c r="U142" s="4"/>
      <c r="V142" s="4"/>
      <c r="W142" s="4"/>
      <c r="X142" s="4"/>
      <c r="Y142" s="4"/>
      <c r="Z142" s="4"/>
      <c r="AA142" s="4"/>
      <c r="AB142" s="4"/>
      <c r="AC142" s="4"/>
    </row>
    <row r="143">
      <c r="A143" s="5" t="s">
        <v>571</v>
      </c>
      <c r="B143" s="3">
        <f t="shared" si="1"/>
        <v>141</v>
      </c>
      <c r="C143" s="10"/>
      <c r="D143" s="3"/>
      <c r="E143" s="8"/>
      <c r="F143" s="10"/>
      <c r="G143" s="5"/>
      <c r="H143" s="5"/>
      <c r="I143" s="5"/>
      <c r="J143" s="5"/>
      <c r="K143" s="5"/>
      <c r="L143" s="5"/>
      <c r="M143" s="3"/>
      <c r="N143" s="4"/>
      <c r="O143" s="4"/>
      <c r="P143" s="4"/>
      <c r="Q143" s="4"/>
      <c r="R143" s="4"/>
      <c r="S143" s="4"/>
      <c r="T143" s="4"/>
      <c r="U143" s="4"/>
      <c r="V143" s="4"/>
      <c r="W143" s="4"/>
      <c r="X143" s="4"/>
      <c r="Y143" s="4"/>
      <c r="Z143" s="4"/>
      <c r="AA143" s="4"/>
      <c r="AB143" s="4"/>
      <c r="AC143" s="4"/>
    </row>
    <row r="144">
      <c r="A144" s="5" t="s">
        <v>571</v>
      </c>
      <c r="B144" s="3">
        <f t="shared" si="1"/>
        <v>142</v>
      </c>
      <c r="C144" s="10"/>
      <c r="D144" s="3"/>
      <c r="E144" s="8"/>
      <c r="F144" s="10"/>
      <c r="G144" s="5"/>
      <c r="H144" s="5"/>
      <c r="I144" s="5"/>
      <c r="J144" s="5"/>
      <c r="K144" s="5"/>
      <c r="L144" s="5"/>
      <c r="M144" s="3"/>
      <c r="N144" s="4"/>
      <c r="O144" s="4"/>
      <c r="P144" s="4"/>
      <c r="Q144" s="4"/>
      <c r="R144" s="4"/>
      <c r="S144" s="4"/>
      <c r="T144" s="4"/>
      <c r="U144" s="4"/>
      <c r="V144" s="4"/>
      <c r="W144" s="4"/>
      <c r="X144" s="4"/>
      <c r="Y144" s="4"/>
      <c r="Z144" s="4"/>
      <c r="AA144" s="4"/>
      <c r="AB144" s="4"/>
      <c r="AC144" s="4"/>
    </row>
    <row r="145">
      <c r="A145" s="5" t="s">
        <v>571</v>
      </c>
      <c r="B145" s="3">
        <f t="shared" si="1"/>
        <v>143</v>
      </c>
      <c r="C145" s="10"/>
      <c r="D145" s="3"/>
      <c r="E145" s="8"/>
      <c r="F145" s="10"/>
      <c r="G145" s="5"/>
      <c r="H145" s="5"/>
      <c r="I145" s="5"/>
      <c r="J145" s="5"/>
      <c r="K145" s="5"/>
      <c r="L145" s="5"/>
      <c r="M145" s="3"/>
      <c r="N145" s="4"/>
      <c r="O145" s="4"/>
      <c r="P145" s="4"/>
      <c r="Q145" s="4"/>
      <c r="R145" s="4"/>
      <c r="S145" s="4"/>
      <c r="T145" s="4"/>
      <c r="U145" s="4"/>
      <c r="V145" s="4"/>
      <c r="W145" s="4"/>
      <c r="X145" s="4"/>
      <c r="Y145" s="4"/>
      <c r="Z145" s="4"/>
      <c r="AA145" s="4"/>
      <c r="AB145" s="4"/>
      <c r="AC145" s="4"/>
    </row>
    <row r="146">
      <c r="A146" s="5" t="s">
        <v>571</v>
      </c>
      <c r="B146" s="3">
        <f t="shared" si="1"/>
        <v>144</v>
      </c>
      <c r="C146" s="10"/>
      <c r="D146" s="3"/>
      <c r="E146" s="8"/>
      <c r="F146" s="10"/>
      <c r="G146" s="5"/>
      <c r="H146" s="5"/>
      <c r="I146" s="5"/>
      <c r="J146" s="5"/>
      <c r="K146" s="5"/>
      <c r="L146" s="5"/>
      <c r="M146" s="3"/>
      <c r="N146" s="4"/>
      <c r="O146" s="4"/>
      <c r="P146" s="4"/>
      <c r="Q146" s="4"/>
      <c r="R146" s="4"/>
      <c r="S146" s="4"/>
      <c r="T146" s="4"/>
      <c r="U146" s="4"/>
      <c r="V146" s="4"/>
      <c r="W146" s="4"/>
      <c r="X146" s="4"/>
      <c r="Y146" s="4"/>
      <c r="Z146" s="4"/>
      <c r="AA146" s="4"/>
      <c r="AB146" s="4"/>
      <c r="AC146" s="4"/>
    </row>
    <row r="147">
      <c r="A147" s="5" t="s">
        <v>571</v>
      </c>
      <c r="B147" s="3">
        <f t="shared" si="1"/>
        <v>145</v>
      </c>
      <c r="C147" s="10"/>
      <c r="D147" s="3"/>
      <c r="E147" s="8"/>
      <c r="F147" s="10"/>
      <c r="G147" s="5"/>
      <c r="H147" s="5"/>
      <c r="I147" s="5"/>
      <c r="J147" s="5"/>
      <c r="K147" s="5"/>
      <c r="L147" s="5"/>
      <c r="M147" s="3"/>
      <c r="N147" s="4"/>
      <c r="O147" s="4"/>
      <c r="P147" s="4"/>
      <c r="Q147" s="4"/>
      <c r="R147" s="4"/>
      <c r="S147" s="4"/>
      <c r="T147" s="4"/>
      <c r="U147" s="4"/>
      <c r="V147" s="4"/>
      <c r="W147" s="4"/>
      <c r="X147" s="4"/>
      <c r="Y147" s="4"/>
      <c r="Z147" s="4"/>
      <c r="AA147" s="4"/>
      <c r="AB147" s="4"/>
      <c r="AC147" s="4"/>
    </row>
    <row r="148">
      <c r="A148" s="5" t="s">
        <v>571</v>
      </c>
      <c r="B148" s="3">
        <f t="shared" si="1"/>
        <v>146</v>
      </c>
      <c r="C148" s="10"/>
      <c r="D148" s="3"/>
      <c r="E148" s="10"/>
      <c r="F148" s="10"/>
      <c r="G148" s="5"/>
      <c r="H148" s="5"/>
      <c r="I148" s="5"/>
      <c r="J148" s="5"/>
      <c r="K148" s="5"/>
      <c r="L148" s="5"/>
      <c r="M148" s="3"/>
      <c r="N148" s="4"/>
      <c r="O148" s="4"/>
      <c r="P148" s="4"/>
      <c r="Q148" s="4"/>
      <c r="R148" s="4"/>
      <c r="S148" s="4"/>
      <c r="T148" s="4"/>
      <c r="U148" s="4"/>
      <c r="V148" s="4"/>
      <c r="W148" s="4"/>
      <c r="X148" s="4"/>
      <c r="Y148" s="4"/>
      <c r="Z148" s="4"/>
      <c r="AA148" s="4"/>
      <c r="AB148" s="4"/>
      <c r="AC148" s="4"/>
    </row>
    <row r="149">
      <c r="A149" s="5" t="s">
        <v>571</v>
      </c>
      <c r="B149" s="3">
        <f t="shared" si="1"/>
        <v>147</v>
      </c>
      <c r="C149" s="10"/>
      <c r="D149" s="3"/>
      <c r="E149" s="8"/>
      <c r="F149" s="10"/>
      <c r="G149" s="5"/>
      <c r="H149" s="5"/>
      <c r="I149" s="5"/>
      <c r="J149" s="5"/>
      <c r="K149" s="5"/>
      <c r="L149" s="5"/>
      <c r="M149" s="3"/>
      <c r="N149" s="4"/>
      <c r="O149" s="4"/>
      <c r="P149" s="4"/>
      <c r="Q149" s="4"/>
      <c r="R149" s="4"/>
      <c r="S149" s="4"/>
      <c r="T149" s="4"/>
      <c r="U149" s="4"/>
      <c r="V149" s="4"/>
      <c r="W149" s="4"/>
      <c r="X149" s="4"/>
      <c r="Y149" s="4"/>
      <c r="Z149" s="4"/>
      <c r="AA149" s="4"/>
      <c r="AB149" s="4"/>
      <c r="AC149" s="4"/>
    </row>
    <row r="150">
      <c r="A150" s="5" t="s">
        <v>571</v>
      </c>
      <c r="B150" s="3">
        <f t="shared" si="1"/>
        <v>148</v>
      </c>
      <c r="C150" s="10"/>
      <c r="D150" s="3"/>
      <c r="E150" s="8"/>
      <c r="F150" s="10"/>
      <c r="G150" s="5"/>
      <c r="H150" s="5"/>
      <c r="I150" s="5"/>
      <c r="J150" s="5"/>
      <c r="K150" s="5"/>
      <c r="L150" s="5"/>
      <c r="M150" s="3"/>
      <c r="N150" s="4"/>
      <c r="O150" s="4"/>
      <c r="P150" s="4"/>
      <c r="Q150" s="4"/>
      <c r="R150" s="4"/>
      <c r="S150" s="4"/>
      <c r="T150" s="4"/>
      <c r="U150" s="4"/>
      <c r="V150" s="4"/>
      <c r="W150" s="4"/>
      <c r="X150" s="4"/>
      <c r="Y150" s="4"/>
      <c r="Z150" s="4"/>
      <c r="AA150" s="4"/>
      <c r="AB150" s="4"/>
      <c r="AC150" s="4"/>
    </row>
  </sheetData>
  <conditionalFormatting sqref="A3:M150">
    <cfRule type="expression" dxfId="0" priority="1">
      <formula>ISODD(ROW())</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c r="B1" s="23"/>
      <c r="C1" s="23" t="s">
        <v>703</v>
      </c>
      <c r="D1" s="24">
        <v>1.0</v>
      </c>
      <c r="E1" s="24">
        <v>2.0</v>
      </c>
      <c r="F1" s="24">
        <v>3.0</v>
      </c>
      <c r="G1" s="24">
        <v>4.0</v>
      </c>
      <c r="H1" s="24">
        <v>5.0</v>
      </c>
      <c r="I1" s="24">
        <v>6.0</v>
      </c>
      <c r="J1" s="24">
        <v>7.0</v>
      </c>
      <c r="K1" s="24">
        <v>8.0</v>
      </c>
      <c r="L1" s="24">
        <v>9.0</v>
      </c>
      <c r="M1" s="25"/>
      <c r="N1" s="25"/>
      <c r="O1" s="25"/>
      <c r="P1" s="25"/>
      <c r="Q1" s="25"/>
      <c r="R1" s="25"/>
      <c r="S1" s="25"/>
      <c r="T1" s="25"/>
      <c r="U1" s="25"/>
      <c r="V1" s="25"/>
      <c r="W1" s="25"/>
      <c r="X1" s="25"/>
      <c r="Y1" s="25"/>
      <c r="Z1" s="25"/>
      <c r="AA1" s="25"/>
      <c r="AB1" s="25"/>
    </row>
    <row r="2">
      <c r="A2" s="26"/>
      <c r="B2" s="27"/>
      <c r="C2" s="27"/>
      <c r="D2" s="27"/>
      <c r="E2" s="27"/>
      <c r="F2" s="27"/>
      <c r="G2" s="27"/>
      <c r="H2" s="27"/>
      <c r="I2" s="27"/>
      <c r="J2" s="27"/>
      <c r="K2" s="27"/>
      <c r="L2" s="27"/>
      <c r="M2" s="25"/>
      <c r="N2" s="25"/>
      <c r="O2" s="25"/>
      <c r="P2" s="25"/>
      <c r="Q2" s="25"/>
      <c r="R2" s="25"/>
      <c r="S2" s="25"/>
      <c r="T2" s="25"/>
      <c r="U2" s="25"/>
      <c r="V2" s="25"/>
      <c r="W2" s="25"/>
      <c r="X2" s="25"/>
      <c r="Y2" s="25"/>
      <c r="Z2" s="25"/>
      <c r="AA2" s="25"/>
      <c r="AB2" s="25"/>
    </row>
    <row r="3">
      <c r="A3" s="26"/>
      <c r="B3" s="28" t="s">
        <v>13</v>
      </c>
      <c r="C3" s="29">
        <f t="shared" ref="C3:C34" si="2">IF(EQ(B3,B2),C2+1,1)</f>
        <v>1</v>
      </c>
      <c r="D3" s="30" t="str">
        <f t="shared" ref="D3:L3" si="1">CONCATENATE("card-",$B3,"-",($C3-1)*9+D$1)</f>
        <v>card-C-1</v>
      </c>
      <c r="E3" s="30" t="str">
        <f t="shared" si="1"/>
        <v>card-C-2</v>
      </c>
      <c r="F3" s="30" t="str">
        <f t="shared" si="1"/>
        <v>card-C-3</v>
      </c>
      <c r="G3" s="30" t="str">
        <f t="shared" si="1"/>
        <v>card-C-4</v>
      </c>
      <c r="H3" s="30" t="str">
        <f t="shared" si="1"/>
        <v>card-C-5</v>
      </c>
      <c r="I3" s="30" t="str">
        <f t="shared" si="1"/>
        <v>card-C-6</v>
      </c>
      <c r="J3" s="30" t="str">
        <f t="shared" si="1"/>
        <v>card-C-7</v>
      </c>
      <c r="K3" s="30" t="str">
        <f t="shared" si="1"/>
        <v>card-C-8</v>
      </c>
      <c r="L3" s="30" t="str">
        <f t="shared" si="1"/>
        <v>card-C-9</v>
      </c>
      <c r="M3" s="25"/>
      <c r="N3" s="25"/>
      <c r="O3" s="25"/>
      <c r="P3" s="25"/>
      <c r="Q3" s="25"/>
      <c r="R3" s="25"/>
      <c r="S3" s="25"/>
      <c r="T3" s="25"/>
      <c r="U3" s="25"/>
      <c r="V3" s="25"/>
      <c r="W3" s="25"/>
      <c r="X3" s="25"/>
      <c r="Y3" s="25"/>
      <c r="Z3" s="25"/>
      <c r="AA3" s="25"/>
      <c r="AB3" s="25"/>
    </row>
    <row r="4">
      <c r="A4" s="26"/>
      <c r="B4" s="28" t="s">
        <v>13</v>
      </c>
      <c r="C4" s="29">
        <f t="shared" si="2"/>
        <v>2</v>
      </c>
      <c r="D4" s="30" t="str">
        <f t="shared" ref="D4:L4" si="3">CONCATENATE("card-",$B4,"-",($C4-1)*9+D$1)</f>
        <v>card-C-10</v>
      </c>
      <c r="E4" s="30" t="str">
        <f t="shared" si="3"/>
        <v>card-C-11</v>
      </c>
      <c r="F4" s="30" t="str">
        <f t="shared" si="3"/>
        <v>card-C-12</v>
      </c>
      <c r="G4" s="30" t="str">
        <f t="shared" si="3"/>
        <v>card-C-13</v>
      </c>
      <c r="H4" s="30" t="str">
        <f t="shared" si="3"/>
        <v>card-C-14</v>
      </c>
      <c r="I4" s="30" t="str">
        <f t="shared" si="3"/>
        <v>card-C-15</v>
      </c>
      <c r="J4" s="30" t="str">
        <f t="shared" si="3"/>
        <v>card-C-16</v>
      </c>
      <c r="K4" s="30" t="str">
        <f t="shared" si="3"/>
        <v>card-C-17</v>
      </c>
      <c r="L4" s="30" t="str">
        <f t="shared" si="3"/>
        <v>card-C-18</v>
      </c>
      <c r="M4" s="25"/>
      <c r="N4" s="25"/>
      <c r="O4" s="25"/>
      <c r="P4" s="25"/>
      <c r="Q4" s="25"/>
      <c r="R4" s="25"/>
      <c r="S4" s="25"/>
      <c r="T4" s="25"/>
      <c r="U4" s="25"/>
      <c r="V4" s="25"/>
      <c r="W4" s="25"/>
      <c r="X4" s="25"/>
      <c r="Y4" s="25"/>
      <c r="Z4" s="25"/>
      <c r="AA4" s="25"/>
      <c r="AB4" s="25"/>
    </row>
    <row r="5">
      <c r="A5" s="26"/>
      <c r="B5" s="28" t="s">
        <v>13</v>
      </c>
      <c r="C5" s="29">
        <f t="shared" si="2"/>
        <v>3</v>
      </c>
      <c r="D5" s="30" t="str">
        <f t="shared" ref="D5:L5" si="4">CONCATENATE("card-",$B5,"-",($C5-1)*9+D$1)</f>
        <v>card-C-19</v>
      </c>
      <c r="E5" s="30" t="str">
        <f t="shared" si="4"/>
        <v>card-C-20</v>
      </c>
      <c r="F5" s="30" t="str">
        <f t="shared" si="4"/>
        <v>card-C-21</v>
      </c>
      <c r="G5" s="30" t="str">
        <f t="shared" si="4"/>
        <v>card-C-22</v>
      </c>
      <c r="H5" s="30" t="str">
        <f t="shared" si="4"/>
        <v>card-C-23</v>
      </c>
      <c r="I5" s="30" t="str">
        <f t="shared" si="4"/>
        <v>card-C-24</v>
      </c>
      <c r="J5" s="30" t="str">
        <f t="shared" si="4"/>
        <v>card-C-25</v>
      </c>
      <c r="K5" s="30" t="str">
        <f t="shared" si="4"/>
        <v>card-C-26</v>
      </c>
      <c r="L5" s="30" t="str">
        <f t="shared" si="4"/>
        <v>card-C-27</v>
      </c>
      <c r="M5" s="25"/>
      <c r="N5" s="25"/>
      <c r="O5" s="25"/>
      <c r="P5" s="25"/>
      <c r="Q5" s="25"/>
      <c r="R5" s="25"/>
      <c r="S5" s="25"/>
      <c r="T5" s="25"/>
      <c r="U5" s="25"/>
      <c r="V5" s="25"/>
      <c r="W5" s="25"/>
      <c r="X5" s="25"/>
      <c r="Y5" s="25"/>
      <c r="Z5" s="25"/>
      <c r="AA5" s="25"/>
      <c r="AB5" s="25"/>
    </row>
    <row r="6">
      <c r="A6" s="26"/>
      <c r="B6" s="28" t="s">
        <v>13</v>
      </c>
      <c r="C6" s="29">
        <f t="shared" si="2"/>
        <v>4</v>
      </c>
      <c r="D6" s="30" t="str">
        <f t="shared" ref="D6:L6" si="5">CONCATENATE("card-",$B6,"-",($C6-1)*9+D$1)</f>
        <v>card-C-28</v>
      </c>
      <c r="E6" s="30" t="str">
        <f t="shared" si="5"/>
        <v>card-C-29</v>
      </c>
      <c r="F6" s="30" t="str">
        <f t="shared" si="5"/>
        <v>card-C-30</v>
      </c>
      <c r="G6" s="30" t="str">
        <f t="shared" si="5"/>
        <v>card-C-31</v>
      </c>
      <c r="H6" s="30" t="str">
        <f t="shared" si="5"/>
        <v>card-C-32</v>
      </c>
      <c r="I6" s="30" t="str">
        <f t="shared" si="5"/>
        <v>card-C-33</v>
      </c>
      <c r="J6" s="30" t="str">
        <f t="shared" si="5"/>
        <v>card-C-34</v>
      </c>
      <c r="K6" s="30" t="str">
        <f t="shared" si="5"/>
        <v>card-C-35</v>
      </c>
      <c r="L6" s="30" t="str">
        <f t="shared" si="5"/>
        <v>card-C-36</v>
      </c>
      <c r="M6" s="25"/>
      <c r="N6" s="25"/>
      <c r="O6" s="25"/>
      <c r="P6" s="25"/>
      <c r="Q6" s="25"/>
      <c r="R6" s="25"/>
      <c r="S6" s="25"/>
      <c r="T6" s="25"/>
      <c r="U6" s="25"/>
      <c r="V6" s="25"/>
      <c r="W6" s="25"/>
      <c r="X6" s="25"/>
      <c r="Y6" s="25"/>
      <c r="Z6" s="25"/>
      <c r="AA6" s="25"/>
      <c r="AB6" s="25"/>
    </row>
    <row r="7">
      <c r="A7" s="26"/>
      <c r="B7" s="28" t="s">
        <v>13</v>
      </c>
      <c r="C7" s="29">
        <f t="shared" si="2"/>
        <v>5</v>
      </c>
      <c r="D7" s="30" t="str">
        <f t="shared" ref="D7:L7" si="6">CONCATENATE("card-",$B7,"-",($C7-1)*9+D$1)</f>
        <v>card-C-37</v>
      </c>
      <c r="E7" s="30" t="str">
        <f t="shared" si="6"/>
        <v>card-C-38</v>
      </c>
      <c r="F7" s="30" t="str">
        <f t="shared" si="6"/>
        <v>card-C-39</v>
      </c>
      <c r="G7" s="30" t="str">
        <f t="shared" si="6"/>
        <v>card-C-40</v>
      </c>
      <c r="H7" s="30" t="str">
        <f t="shared" si="6"/>
        <v>card-C-41</v>
      </c>
      <c r="I7" s="30" t="str">
        <f t="shared" si="6"/>
        <v>card-C-42</v>
      </c>
      <c r="J7" s="30" t="str">
        <f t="shared" si="6"/>
        <v>card-C-43</v>
      </c>
      <c r="K7" s="30" t="str">
        <f t="shared" si="6"/>
        <v>card-C-44</v>
      </c>
      <c r="L7" s="30" t="str">
        <f t="shared" si="6"/>
        <v>card-C-45</v>
      </c>
      <c r="M7" s="25"/>
      <c r="N7" s="25"/>
      <c r="O7" s="25"/>
      <c r="P7" s="25"/>
      <c r="Q7" s="25"/>
      <c r="R7" s="25"/>
      <c r="S7" s="25"/>
      <c r="T7" s="25"/>
      <c r="U7" s="25"/>
      <c r="V7" s="25"/>
      <c r="W7" s="25"/>
      <c r="X7" s="25"/>
      <c r="Y7" s="25"/>
      <c r="Z7" s="25"/>
      <c r="AA7" s="25"/>
      <c r="AB7" s="25"/>
    </row>
    <row r="8">
      <c r="A8" s="26"/>
      <c r="B8" s="28" t="s">
        <v>13</v>
      </c>
      <c r="C8" s="29">
        <f t="shared" si="2"/>
        <v>6</v>
      </c>
      <c r="D8" s="30" t="str">
        <f t="shared" ref="D8:L8" si="7">CONCATENATE("card-",$B8,"-",($C8-1)*9+D$1)</f>
        <v>card-C-46</v>
      </c>
      <c r="E8" s="30" t="str">
        <f t="shared" si="7"/>
        <v>card-C-47</v>
      </c>
      <c r="F8" s="30" t="str">
        <f t="shared" si="7"/>
        <v>card-C-48</v>
      </c>
      <c r="G8" s="30" t="str">
        <f t="shared" si="7"/>
        <v>card-C-49</v>
      </c>
      <c r="H8" s="30" t="str">
        <f t="shared" si="7"/>
        <v>card-C-50</v>
      </c>
      <c r="I8" s="30" t="str">
        <f t="shared" si="7"/>
        <v>card-C-51</v>
      </c>
      <c r="J8" s="30" t="str">
        <f t="shared" si="7"/>
        <v>card-C-52</v>
      </c>
      <c r="K8" s="30" t="str">
        <f t="shared" si="7"/>
        <v>card-C-53</v>
      </c>
      <c r="L8" s="30" t="str">
        <f t="shared" si="7"/>
        <v>card-C-54</v>
      </c>
      <c r="M8" s="25"/>
      <c r="N8" s="25"/>
      <c r="O8" s="25"/>
      <c r="P8" s="25"/>
      <c r="Q8" s="25"/>
      <c r="R8" s="25"/>
      <c r="S8" s="25"/>
      <c r="T8" s="25"/>
      <c r="U8" s="25"/>
      <c r="V8" s="25"/>
      <c r="W8" s="25"/>
      <c r="X8" s="25"/>
      <c r="Y8" s="25"/>
      <c r="Z8" s="25"/>
      <c r="AA8" s="25"/>
      <c r="AB8" s="25"/>
    </row>
    <row r="9">
      <c r="A9" s="26"/>
      <c r="B9" s="28" t="s">
        <v>13</v>
      </c>
      <c r="C9" s="29">
        <f t="shared" si="2"/>
        <v>7</v>
      </c>
      <c r="D9" s="30" t="str">
        <f t="shared" ref="D9:L9" si="8">CONCATENATE("card-",$B9,"-",($C9-1)*9+D$1)</f>
        <v>card-C-55</v>
      </c>
      <c r="E9" s="30" t="str">
        <f t="shared" si="8"/>
        <v>card-C-56</v>
      </c>
      <c r="F9" s="30" t="str">
        <f t="shared" si="8"/>
        <v>card-C-57</v>
      </c>
      <c r="G9" s="30" t="str">
        <f t="shared" si="8"/>
        <v>card-C-58</v>
      </c>
      <c r="H9" s="30" t="str">
        <f t="shared" si="8"/>
        <v>card-C-59</v>
      </c>
      <c r="I9" s="30" t="str">
        <f t="shared" si="8"/>
        <v>card-C-60</v>
      </c>
      <c r="J9" s="30" t="str">
        <f t="shared" si="8"/>
        <v>card-C-61</v>
      </c>
      <c r="K9" s="30" t="str">
        <f t="shared" si="8"/>
        <v>card-C-62</v>
      </c>
      <c r="L9" s="30" t="str">
        <f t="shared" si="8"/>
        <v>card-C-63</v>
      </c>
      <c r="M9" s="25"/>
      <c r="N9" s="25"/>
      <c r="O9" s="25"/>
      <c r="P9" s="25"/>
      <c r="Q9" s="25"/>
      <c r="R9" s="25"/>
      <c r="S9" s="25"/>
      <c r="T9" s="25"/>
      <c r="U9" s="25"/>
      <c r="V9" s="25"/>
      <c r="W9" s="25"/>
      <c r="X9" s="25"/>
      <c r="Y9" s="25"/>
      <c r="Z9" s="25"/>
      <c r="AA9" s="25"/>
      <c r="AB9" s="25"/>
    </row>
    <row r="10">
      <c r="A10" s="26"/>
      <c r="B10" s="28" t="s">
        <v>13</v>
      </c>
      <c r="C10" s="29">
        <f t="shared" si="2"/>
        <v>8</v>
      </c>
      <c r="D10" s="30" t="str">
        <f t="shared" ref="D10:L10" si="9">CONCATENATE("card-",$B10,"-",($C10-1)*9+D$1)</f>
        <v>card-C-64</v>
      </c>
      <c r="E10" s="30" t="str">
        <f t="shared" si="9"/>
        <v>card-C-65</v>
      </c>
      <c r="F10" s="30" t="str">
        <f t="shared" si="9"/>
        <v>card-C-66</v>
      </c>
      <c r="G10" s="30" t="str">
        <f t="shared" si="9"/>
        <v>card-C-67</v>
      </c>
      <c r="H10" s="30" t="str">
        <f t="shared" si="9"/>
        <v>card-C-68</v>
      </c>
      <c r="I10" s="30" t="str">
        <f t="shared" si="9"/>
        <v>card-C-69</v>
      </c>
      <c r="J10" s="30" t="str">
        <f t="shared" si="9"/>
        <v>card-C-70</v>
      </c>
      <c r="K10" s="30" t="str">
        <f t="shared" si="9"/>
        <v>card-C-71</v>
      </c>
      <c r="L10" s="30" t="str">
        <f t="shared" si="9"/>
        <v>card-C-72</v>
      </c>
      <c r="M10" s="25"/>
      <c r="N10" s="25"/>
      <c r="O10" s="25"/>
      <c r="P10" s="25"/>
      <c r="Q10" s="25"/>
      <c r="R10" s="25"/>
      <c r="S10" s="25"/>
      <c r="T10" s="25"/>
      <c r="U10" s="25"/>
      <c r="V10" s="25"/>
      <c r="W10" s="25"/>
      <c r="X10" s="25"/>
      <c r="Y10" s="25"/>
      <c r="Z10" s="25"/>
      <c r="AA10" s="25"/>
      <c r="AB10" s="25"/>
    </row>
    <row r="11">
      <c r="A11" s="26"/>
      <c r="B11" s="28" t="s">
        <v>13</v>
      </c>
      <c r="C11" s="29">
        <f t="shared" si="2"/>
        <v>9</v>
      </c>
      <c r="D11" s="30" t="str">
        <f t="shared" ref="D11:L11" si="10">CONCATENATE("card-",$B11,"-",($C11-1)*9+D$1)</f>
        <v>card-C-73</v>
      </c>
      <c r="E11" s="30" t="str">
        <f t="shared" si="10"/>
        <v>card-C-74</v>
      </c>
      <c r="F11" s="30" t="str">
        <f t="shared" si="10"/>
        <v>card-C-75</v>
      </c>
      <c r="G11" s="30" t="str">
        <f t="shared" si="10"/>
        <v>card-C-76</v>
      </c>
      <c r="H11" s="30" t="str">
        <f t="shared" si="10"/>
        <v>card-C-77</v>
      </c>
      <c r="I11" s="30" t="str">
        <f t="shared" si="10"/>
        <v>card-C-78</v>
      </c>
      <c r="J11" s="30" t="str">
        <f t="shared" si="10"/>
        <v>card-C-79</v>
      </c>
      <c r="K11" s="30" t="str">
        <f t="shared" si="10"/>
        <v>card-C-80</v>
      </c>
      <c r="L11" s="30" t="str">
        <f t="shared" si="10"/>
        <v>card-C-81</v>
      </c>
      <c r="M11" s="25"/>
      <c r="N11" s="25"/>
      <c r="O11" s="25"/>
      <c r="P11" s="25"/>
      <c r="Q11" s="25"/>
      <c r="R11" s="25"/>
      <c r="S11" s="25"/>
      <c r="T11" s="25"/>
      <c r="U11" s="25"/>
      <c r="V11" s="25"/>
      <c r="W11" s="25"/>
      <c r="X11" s="25"/>
      <c r="Y11" s="25"/>
      <c r="Z11" s="25"/>
      <c r="AA11" s="25"/>
      <c r="AB11" s="25"/>
    </row>
    <row r="12">
      <c r="A12" s="26"/>
      <c r="B12" s="28" t="s">
        <v>13</v>
      </c>
      <c r="C12" s="29">
        <f t="shared" si="2"/>
        <v>10</v>
      </c>
      <c r="D12" s="30" t="str">
        <f t="shared" ref="D12:L12" si="11">CONCATENATE("card-",$B12,"-",($C12-1)*9+D$1)</f>
        <v>card-C-82</v>
      </c>
      <c r="E12" s="30" t="str">
        <f t="shared" si="11"/>
        <v>card-C-83</v>
      </c>
      <c r="F12" s="30" t="str">
        <f t="shared" si="11"/>
        <v>card-C-84</v>
      </c>
      <c r="G12" s="30" t="str">
        <f t="shared" si="11"/>
        <v>card-C-85</v>
      </c>
      <c r="H12" s="30" t="str">
        <f t="shared" si="11"/>
        <v>card-C-86</v>
      </c>
      <c r="I12" s="30" t="str">
        <f t="shared" si="11"/>
        <v>card-C-87</v>
      </c>
      <c r="J12" s="30" t="str">
        <f t="shared" si="11"/>
        <v>card-C-88</v>
      </c>
      <c r="K12" s="30" t="str">
        <f t="shared" si="11"/>
        <v>card-C-89</v>
      </c>
      <c r="L12" s="30" t="str">
        <f t="shared" si="11"/>
        <v>card-C-90</v>
      </c>
      <c r="M12" s="25"/>
      <c r="N12" s="25"/>
      <c r="O12" s="25"/>
      <c r="P12" s="25"/>
      <c r="Q12" s="25"/>
      <c r="R12" s="25"/>
      <c r="S12" s="25"/>
      <c r="T12" s="25"/>
      <c r="U12" s="25"/>
      <c r="V12" s="25"/>
      <c r="W12" s="25"/>
      <c r="X12" s="25"/>
      <c r="Y12" s="25"/>
      <c r="Z12" s="25"/>
      <c r="AA12" s="25"/>
      <c r="AB12" s="25"/>
    </row>
    <row r="13">
      <c r="A13" s="26"/>
      <c r="B13" s="28" t="s">
        <v>13</v>
      </c>
      <c r="C13" s="29">
        <f t="shared" si="2"/>
        <v>11</v>
      </c>
      <c r="D13" s="30" t="str">
        <f t="shared" ref="D13:L13" si="12">CONCATENATE("card-",$B13,"-",($C13-1)*9+D$1)</f>
        <v>card-C-91</v>
      </c>
      <c r="E13" s="30" t="str">
        <f t="shared" si="12"/>
        <v>card-C-92</v>
      </c>
      <c r="F13" s="30" t="str">
        <f t="shared" si="12"/>
        <v>card-C-93</v>
      </c>
      <c r="G13" s="30" t="str">
        <f t="shared" si="12"/>
        <v>card-C-94</v>
      </c>
      <c r="H13" s="30" t="str">
        <f t="shared" si="12"/>
        <v>card-C-95</v>
      </c>
      <c r="I13" s="30" t="str">
        <f t="shared" si="12"/>
        <v>card-C-96</v>
      </c>
      <c r="J13" s="30" t="str">
        <f t="shared" si="12"/>
        <v>card-C-97</v>
      </c>
      <c r="K13" s="30" t="str">
        <f t="shared" si="12"/>
        <v>card-C-98</v>
      </c>
      <c r="L13" s="30" t="str">
        <f t="shared" si="12"/>
        <v>card-C-99</v>
      </c>
      <c r="M13" s="25"/>
      <c r="N13" s="25"/>
      <c r="O13" s="25"/>
      <c r="P13" s="25"/>
      <c r="Q13" s="25"/>
      <c r="R13" s="25"/>
      <c r="S13" s="25"/>
      <c r="T13" s="25"/>
      <c r="U13" s="25"/>
      <c r="V13" s="25"/>
      <c r="W13" s="25"/>
      <c r="X13" s="25"/>
      <c r="Y13" s="25"/>
      <c r="Z13" s="25"/>
      <c r="AA13" s="25"/>
      <c r="AB13" s="25"/>
    </row>
    <row r="14">
      <c r="A14" s="26"/>
      <c r="B14" s="28" t="s">
        <v>13</v>
      </c>
      <c r="C14" s="29">
        <f t="shared" si="2"/>
        <v>12</v>
      </c>
      <c r="D14" s="30" t="str">
        <f t="shared" ref="D14:L14" si="13">CONCATENATE("card-",$B14,"-",($C14-1)*9+D$1)</f>
        <v>card-C-100</v>
      </c>
      <c r="E14" s="30" t="str">
        <f t="shared" si="13"/>
        <v>card-C-101</v>
      </c>
      <c r="F14" s="30" t="str">
        <f t="shared" si="13"/>
        <v>card-C-102</v>
      </c>
      <c r="G14" s="30" t="str">
        <f t="shared" si="13"/>
        <v>card-C-103</v>
      </c>
      <c r="H14" s="30" t="str">
        <f t="shared" si="13"/>
        <v>card-C-104</v>
      </c>
      <c r="I14" s="30" t="str">
        <f t="shared" si="13"/>
        <v>card-C-105</v>
      </c>
      <c r="J14" s="30" t="str">
        <f t="shared" si="13"/>
        <v>card-C-106</v>
      </c>
      <c r="K14" s="30" t="str">
        <f t="shared" si="13"/>
        <v>card-C-107</v>
      </c>
      <c r="L14" s="30" t="str">
        <f t="shared" si="13"/>
        <v>card-C-108</v>
      </c>
      <c r="M14" s="25"/>
      <c r="N14" s="25"/>
      <c r="O14" s="25"/>
      <c r="P14" s="25"/>
      <c r="Q14" s="25"/>
      <c r="R14" s="25"/>
      <c r="S14" s="25"/>
      <c r="T14" s="25"/>
      <c r="U14" s="25"/>
      <c r="V14" s="25"/>
      <c r="W14" s="25"/>
      <c r="X14" s="25"/>
      <c r="Y14" s="25"/>
      <c r="Z14" s="25"/>
      <c r="AA14" s="25"/>
      <c r="AB14" s="25"/>
    </row>
    <row r="15">
      <c r="A15" s="26"/>
      <c r="B15" s="28" t="s">
        <v>13</v>
      </c>
      <c r="C15" s="29">
        <f t="shared" si="2"/>
        <v>13</v>
      </c>
      <c r="D15" s="30" t="str">
        <f t="shared" ref="D15:L15" si="14">CONCATENATE("card-",$B15,"-",($C15-1)*9+D$1)</f>
        <v>card-C-109</v>
      </c>
      <c r="E15" s="30" t="str">
        <f t="shared" si="14"/>
        <v>card-C-110</v>
      </c>
      <c r="F15" s="30" t="str">
        <f t="shared" si="14"/>
        <v>card-C-111</v>
      </c>
      <c r="G15" s="30" t="str">
        <f t="shared" si="14"/>
        <v>card-C-112</v>
      </c>
      <c r="H15" s="30" t="str">
        <f t="shared" si="14"/>
        <v>card-C-113</v>
      </c>
      <c r="I15" s="30" t="str">
        <f t="shared" si="14"/>
        <v>card-C-114</v>
      </c>
      <c r="J15" s="30" t="str">
        <f t="shared" si="14"/>
        <v>card-C-115</v>
      </c>
      <c r="K15" s="30" t="str">
        <f t="shared" si="14"/>
        <v>card-C-116</v>
      </c>
      <c r="L15" s="30" t="str">
        <f t="shared" si="14"/>
        <v>card-C-117</v>
      </c>
      <c r="M15" s="25"/>
      <c r="N15" s="25"/>
      <c r="O15" s="25"/>
      <c r="P15" s="25"/>
      <c r="Q15" s="25"/>
      <c r="R15" s="25"/>
      <c r="S15" s="25"/>
      <c r="T15" s="25"/>
      <c r="U15" s="25"/>
      <c r="V15" s="25"/>
      <c r="W15" s="25"/>
      <c r="X15" s="25"/>
      <c r="Y15" s="25"/>
      <c r="Z15" s="25"/>
      <c r="AA15" s="25"/>
      <c r="AB15" s="25"/>
    </row>
    <row r="16">
      <c r="A16" s="26"/>
      <c r="B16" s="28" t="s">
        <v>13</v>
      </c>
      <c r="C16" s="29">
        <f t="shared" si="2"/>
        <v>14</v>
      </c>
      <c r="D16" s="30" t="str">
        <f t="shared" ref="D16:D34" si="15">CONCATENATE("card-",$B16,"-",($C16-1)*9+D$1)</f>
        <v>card-C-118</v>
      </c>
      <c r="E16" s="30" t="s">
        <v>704</v>
      </c>
      <c r="F16" s="30" t="s">
        <v>704</v>
      </c>
      <c r="G16" s="30" t="s">
        <v>704</v>
      </c>
      <c r="H16" s="30" t="s">
        <v>704</v>
      </c>
      <c r="I16" s="30" t="s">
        <v>704</v>
      </c>
      <c r="J16" s="30" t="s">
        <v>704</v>
      </c>
      <c r="K16" s="30" t="s">
        <v>704</v>
      </c>
      <c r="L16" s="30" t="s">
        <v>704</v>
      </c>
      <c r="M16" s="25"/>
      <c r="N16" s="25"/>
      <c r="O16" s="25"/>
      <c r="P16" s="25"/>
      <c r="Q16" s="25"/>
      <c r="R16" s="25"/>
      <c r="S16" s="25"/>
      <c r="T16" s="25"/>
      <c r="U16" s="25"/>
      <c r="V16" s="25"/>
      <c r="W16" s="25"/>
      <c r="X16" s="25"/>
      <c r="Y16" s="25"/>
      <c r="Z16" s="25"/>
      <c r="AA16" s="25"/>
      <c r="AB16" s="25"/>
    </row>
    <row r="17">
      <c r="A17" s="26"/>
      <c r="B17" s="28" t="s">
        <v>311</v>
      </c>
      <c r="C17" s="29">
        <f t="shared" si="2"/>
        <v>1</v>
      </c>
      <c r="D17" s="30" t="str">
        <f t="shared" si="15"/>
        <v>card-C2-1</v>
      </c>
      <c r="E17" s="30" t="str">
        <f t="shared" ref="E17:L17" si="16">CONCATENATE("card-",$B17,"-",($C17-1)*9+E$1)</f>
        <v>card-C2-2</v>
      </c>
      <c r="F17" s="30" t="str">
        <f t="shared" si="16"/>
        <v>card-C2-3</v>
      </c>
      <c r="G17" s="30" t="str">
        <f t="shared" si="16"/>
        <v>card-C2-4</v>
      </c>
      <c r="H17" s="30" t="str">
        <f t="shared" si="16"/>
        <v>card-C2-5</v>
      </c>
      <c r="I17" s="30" t="str">
        <f t="shared" si="16"/>
        <v>card-C2-6</v>
      </c>
      <c r="J17" s="30" t="str">
        <f t="shared" si="16"/>
        <v>card-C2-7</v>
      </c>
      <c r="K17" s="30" t="str">
        <f t="shared" si="16"/>
        <v>card-C2-8</v>
      </c>
      <c r="L17" s="30" t="str">
        <f t="shared" si="16"/>
        <v>card-C2-9</v>
      </c>
      <c r="M17" s="25"/>
      <c r="N17" s="25"/>
      <c r="O17" s="25"/>
      <c r="P17" s="25"/>
      <c r="Q17" s="25"/>
      <c r="R17" s="25"/>
      <c r="S17" s="25"/>
      <c r="T17" s="25"/>
      <c r="U17" s="25"/>
      <c r="V17" s="25"/>
      <c r="W17" s="25"/>
      <c r="X17" s="25"/>
      <c r="Y17" s="25"/>
      <c r="Z17" s="25"/>
      <c r="AA17" s="25"/>
      <c r="AB17" s="25"/>
    </row>
    <row r="18">
      <c r="A18" s="26"/>
      <c r="B18" s="28" t="s">
        <v>311</v>
      </c>
      <c r="C18" s="29">
        <f t="shared" si="2"/>
        <v>2</v>
      </c>
      <c r="D18" s="30" t="str">
        <f t="shared" si="15"/>
        <v>card-C2-10</v>
      </c>
      <c r="E18" s="30" t="str">
        <f t="shared" ref="E18:L18" si="17">CONCATENATE("card-",$B18,"-",($C18-1)*9+E$1)</f>
        <v>card-C2-11</v>
      </c>
      <c r="F18" s="30" t="str">
        <f t="shared" si="17"/>
        <v>card-C2-12</v>
      </c>
      <c r="G18" s="30" t="str">
        <f t="shared" si="17"/>
        <v>card-C2-13</v>
      </c>
      <c r="H18" s="30" t="str">
        <f t="shared" si="17"/>
        <v>card-C2-14</v>
      </c>
      <c r="I18" s="30" t="str">
        <f t="shared" si="17"/>
        <v>card-C2-15</v>
      </c>
      <c r="J18" s="30" t="str">
        <f t="shared" si="17"/>
        <v>card-C2-16</v>
      </c>
      <c r="K18" s="30" t="str">
        <f t="shared" si="17"/>
        <v>card-C2-17</v>
      </c>
      <c r="L18" s="30" t="str">
        <f t="shared" si="17"/>
        <v>card-C2-18</v>
      </c>
      <c r="M18" s="25"/>
      <c r="N18" s="25"/>
      <c r="O18" s="25"/>
      <c r="P18" s="25"/>
      <c r="Q18" s="25"/>
      <c r="R18" s="25"/>
      <c r="S18" s="25"/>
      <c r="T18" s="25"/>
      <c r="U18" s="25"/>
      <c r="V18" s="25"/>
      <c r="W18" s="25"/>
      <c r="X18" s="25"/>
      <c r="Y18" s="25"/>
      <c r="Z18" s="25"/>
      <c r="AA18" s="25"/>
      <c r="AB18" s="25"/>
    </row>
    <row r="19">
      <c r="A19" s="26"/>
      <c r="B19" s="28" t="s">
        <v>311</v>
      </c>
      <c r="C19" s="29">
        <f t="shared" si="2"/>
        <v>3</v>
      </c>
      <c r="D19" s="30" t="str">
        <f t="shared" si="15"/>
        <v>card-C2-19</v>
      </c>
      <c r="E19" s="30" t="str">
        <f t="shared" ref="E19:L19" si="18">CONCATENATE("card-",$B19,"-",($C19-1)*9+E$1)</f>
        <v>card-C2-20</v>
      </c>
      <c r="F19" s="30" t="str">
        <f t="shared" si="18"/>
        <v>card-C2-21</v>
      </c>
      <c r="G19" s="30" t="str">
        <f t="shared" si="18"/>
        <v>card-C2-22</v>
      </c>
      <c r="H19" s="30" t="str">
        <f t="shared" si="18"/>
        <v>card-C2-23</v>
      </c>
      <c r="I19" s="30" t="str">
        <f t="shared" si="18"/>
        <v>card-C2-24</v>
      </c>
      <c r="J19" s="30" t="str">
        <f t="shared" si="18"/>
        <v>card-C2-25</v>
      </c>
      <c r="K19" s="30" t="str">
        <f t="shared" si="18"/>
        <v>card-C2-26</v>
      </c>
      <c r="L19" s="30" t="str">
        <f t="shared" si="18"/>
        <v>card-C2-27</v>
      </c>
      <c r="M19" s="25"/>
      <c r="N19" s="25"/>
      <c r="O19" s="25"/>
      <c r="P19" s="25"/>
      <c r="Q19" s="25"/>
      <c r="R19" s="25"/>
      <c r="S19" s="25"/>
      <c r="T19" s="25"/>
      <c r="U19" s="25"/>
      <c r="V19" s="25"/>
      <c r="W19" s="25"/>
      <c r="X19" s="25"/>
      <c r="Y19" s="25"/>
      <c r="Z19" s="25"/>
      <c r="AA19" s="25"/>
      <c r="AB19" s="25"/>
    </row>
    <row r="20">
      <c r="A20" s="26"/>
      <c r="B20" s="28" t="s">
        <v>311</v>
      </c>
      <c r="C20" s="29">
        <f t="shared" si="2"/>
        <v>4</v>
      </c>
      <c r="D20" s="30" t="str">
        <f t="shared" si="15"/>
        <v>card-C2-28</v>
      </c>
      <c r="E20" s="30" t="str">
        <f t="shared" ref="E20:L20" si="19">CONCATENATE("card-",$B20,"-",($C20-1)*9+E$1)</f>
        <v>card-C2-29</v>
      </c>
      <c r="F20" s="30" t="str">
        <f t="shared" si="19"/>
        <v>card-C2-30</v>
      </c>
      <c r="G20" s="30" t="str">
        <f t="shared" si="19"/>
        <v>card-C2-31</v>
      </c>
      <c r="H20" s="30" t="str">
        <f t="shared" si="19"/>
        <v>card-C2-32</v>
      </c>
      <c r="I20" s="30" t="str">
        <f t="shared" si="19"/>
        <v>card-C2-33</v>
      </c>
      <c r="J20" s="30" t="str">
        <f t="shared" si="19"/>
        <v>card-C2-34</v>
      </c>
      <c r="K20" s="30" t="str">
        <f t="shared" si="19"/>
        <v>card-C2-35</v>
      </c>
      <c r="L20" s="30" t="str">
        <f t="shared" si="19"/>
        <v>card-C2-36</v>
      </c>
      <c r="M20" s="25"/>
      <c r="N20" s="25"/>
      <c r="O20" s="25"/>
      <c r="P20" s="25"/>
      <c r="Q20" s="25"/>
      <c r="R20" s="25"/>
      <c r="S20" s="25"/>
      <c r="T20" s="25"/>
      <c r="U20" s="25"/>
      <c r="V20" s="25"/>
      <c r="W20" s="25"/>
      <c r="X20" s="25"/>
      <c r="Y20" s="25"/>
      <c r="Z20" s="25"/>
      <c r="AA20" s="25"/>
      <c r="AB20" s="25"/>
    </row>
    <row r="21">
      <c r="A21" s="26"/>
      <c r="B21" s="28" t="s">
        <v>311</v>
      </c>
      <c r="C21" s="29">
        <f t="shared" si="2"/>
        <v>5</v>
      </c>
      <c r="D21" s="30" t="str">
        <f t="shared" si="15"/>
        <v>card-C2-37</v>
      </c>
      <c r="E21" s="30" t="str">
        <f t="shared" ref="E21:L21" si="20">CONCATENATE("card-",$B21,"-",($C21-1)*9+E$1)</f>
        <v>card-C2-38</v>
      </c>
      <c r="F21" s="30" t="str">
        <f t="shared" si="20"/>
        <v>card-C2-39</v>
      </c>
      <c r="G21" s="30" t="str">
        <f t="shared" si="20"/>
        <v>card-C2-40</v>
      </c>
      <c r="H21" s="30" t="str">
        <f t="shared" si="20"/>
        <v>card-C2-41</v>
      </c>
      <c r="I21" s="30" t="str">
        <f t="shared" si="20"/>
        <v>card-C2-42</v>
      </c>
      <c r="J21" s="30" t="str">
        <f t="shared" si="20"/>
        <v>card-C2-43</v>
      </c>
      <c r="K21" s="30" t="str">
        <f t="shared" si="20"/>
        <v>card-C2-44</v>
      </c>
      <c r="L21" s="30" t="str">
        <f t="shared" si="20"/>
        <v>card-C2-45</v>
      </c>
      <c r="M21" s="25"/>
      <c r="N21" s="25"/>
      <c r="O21" s="25"/>
      <c r="P21" s="25"/>
      <c r="Q21" s="25"/>
      <c r="R21" s="25"/>
      <c r="S21" s="25"/>
      <c r="T21" s="25"/>
      <c r="U21" s="25"/>
      <c r="V21" s="25"/>
      <c r="W21" s="25"/>
      <c r="X21" s="25"/>
      <c r="Y21" s="25"/>
      <c r="Z21" s="25"/>
      <c r="AA21" s="25"/>
      <c r="AB21" s="25"/>
    </row>
    <row r="22">
      <c r="A22" s="26"/>
      <c r="B22" s="28" t="s">
        <v>311</v>
      </c>
      <c r="C22" s="29">
        <f t="shared" si="2"/>
        <v>6</v>
      </c>
      <c r="D22" s="30" t="str">
        <f t="shared" si="15"/>
        <v>card-C2-46</v>
      </c>
      <c r="E22" s="30" t="str">
        <f t="shared" ref="E22:L22" si="21">CONCATENATE("card-",$B22,"-",($C22-1)*9+E$1)</f>
        <v>card-C2-47</v>
      </c>
      <c r="F22" s="30" t="str">
        <f t="shared" si="21"/>
        <v>card-C2-48</v>
      </c>
      <c r="G22" s="30" t="str">
        <f t="shared" si="21"/>
        <v>card-C2-49</v>
      </c>
      <c r="H22" s="30" t="str">
        <f t="shared" si="21"/>
        <v>card-C2-50</v>
      </c>
      <c r="I22" s="30" t="str">
        <f t="shared" si="21"/>
        <v>card-C2-51</v>
      </c>
      <c r="J22" s="30" t="str">
        <f t="shared" si="21"/>
        <v>card-C2-52</v>
      </c>
      <c r="K22" s="30" t="str">
        <f t="shared" si="21"/>
        <v>card-C2-53</v>
      </c>
      <c r="L22" s="30" t="str">
        <f t="shared" si="21"/>
        <v>card-C2-54</v>
      </c>
      <c r="M22" s="25"/>
      <c r="N22" s="25"/>
      <c r="O22" s="25"/>
      <c r="P22" s="25"/>
      <c r="Q22" s="25"/>
      <c r="R22" s="25"/>
      <c r="S22" s="25"/>
      <c r="T22" s="25"/>
      <c r="U22" s="25"/>
      <c r="V22" s="25"/>
      <c r="W22" s="25"/>
      <c r="X22" s="25"/>
      <c r="Y22" s="25"/>
      <c r="Z22" s="25"/>
      <c r="AA22" s="25"/>
      <c r="AB22" s="25"/>
    </row>
    <row r="23">
      <c r="A23" s="26"/>
      <c r="B23" s="28" t="s">
        <v>311</v>
      </c>
      <c r="C23" s="29">
        <f t="shared" si="2"/>
        <v>7</v>
      </c>
      <c r="D23" s="30" t="str">
        <f t="shared" si="15"/>
        <v>card-C2-55</v>
      </c>
      <c r="E23" s="30" t="str">
        <f t="shared" ref="E23:L23" si="22">CONCATENATE("card-",$B23,"-",($C23-1)*9+E$1)</f>
        <v>card-C2-56</v>
      </c>
      <c r="F23" s="30" t="str">
        <f t="shared" si="22"/>
        <v>card-C2-57</v>
      </c>
      <c r="G23" s="30" t="str">
        <f t="shared" si="22"/>
        <v>card-C2-58</v>
      </c>
      <c r="H23" s="30" t="str">
        <f t="shared" si="22"/>
        <v>card-C2-59</v>
      </c>
      <c r="I23" s="30" t="str">
        <f t="shared" si="22"/>
        <v>card-C2-60</v>
      </c>
      <c r="J23" s="30" t="str">
        <f t="shared" si="22"/>
        <v>card-C2-61</v>
      </c>
      <c r="K23" s="30" t="str">
        <f t="shared" si="22"/>
        <v>card-C2-62</v>
      </c>
      <c r="L23" s="30" t="str">
        <f t="shared" si="22"/>
        <v>card-C2-63</v>
      </c>
      <c r="M23" s="25"/>
      <c r="N23" s="25"/>
      <c r="O23" s="25"/>
      <c r="P23" s="25"/>
      <c r="Q23" s="25"/>
      <c r="R23" s="25"/>
      <c r="S23" s="25"/>
      <c r="T23" s="25"/>
      <c r="U23" s="25"/>
      <c r="V23" s="25"/>
      <c r="W23" s="25"/>
      <c r="X23" s="25"/>
      <c r="Y23" s="25"/>
      <c r="Z23" s="25"/>
      <c r="AA23" s="25"/>
      <c r="AB23" s="25"/>
    </row>
    <row r="24">
      <c r="A24" s="26"/>
      <c r="B24" s="28" t="s">
        <v>311</v>
      </c>
      <c r="C24" s="29">
        <f t="shared" si="2"/>
        <v>8</v>
      </c>
      <c r="D24" s="30" t="str">
        <f t="shared" si="15"/>
        <v>card-C2-64</v>
      </c>
      <c r="E24" s="30" t="str">
        <f t="shared" ref="E24:L24" si="23">CONCATENATE("card-",$B24,"-",($C24-1)*9+E$1)</f>
        <v>card-C2-65</v>
      </c>
      <c r="F24" s="30" t="str">
        <f t="shared" si="23"/>
        <v>card-C2-66</v>
      </c>
      <c r="G24" s="30" t="str">
        <f t="shared" si="23"/>
        <v>card-C2-67</v>
      </c>
      <c r="H24" s="30" t="str">
        <f t="shared" si="23"/>
        <v>card-C2-68</v>
      </c>
      <c r="I24" s="30" t="str">
        <f t="shared" si="23"/>
        <v>card-C2-69</v>
      </c>
      <c r="J24" s="30" t="str">
        <f t="shared" si="23"/>
        <v>card-C2-70</v>
      </c>
      <c r="K24" s="30" t="str">
        <f t="shared" si="23"/>
        <v>card-C2-71</v>
      </c>
      <c r="L24" s="30" t="str">
        <f t="shared" si="23"/>
        <v>card-C2-72</v>
      </c>
      <c r="M24" s="25"/>
      <c r="N24" s="25"/>
      <c r="O24" s="25"/>
      <c r="P24" s="25"/>
      <c r="Q24" s="25"/>
      <c r="R24" s="25"/>
      <c r="S24" s="25"/>
      <c r="T24" s="25"/>
      <c r="U24" s="25"/>
      <c r="V24" s="25"/>
      <c r="W24" s="25"/>
      <c r="X24" s="25"/>
      <c r="Y24" s="25"/>
      <c r="Z24" s="25"/>
      <c r="AA24" s="25"/>
      <c r="AB24" s="25"/>
    </row>
    <row r="25">
      <c r="A25" s="26"/>
      <c r="B25" s="28" t="s">
        <v>311</v>
      </c>
      <c r="C25" s="29">
        <f t="shared" si="2"/>
        <v>9</v>
      </c>
      <c r="D25" s="30" t="str">
        <f t="shared" si="15"/>
        <v>card-C2-73</v>
      </c>
      <c r="E25" s="30" t="str">
        <f t="shared" ref="E25:L25" si="24">CONCATENATE("card-",$B25,"-",($C25-1)*9+E$1)</f>
        <v>card-C2-74</v>
      </c>
      <c r="F25" s="30" t="str">
        <f t="shared" si="24"/>
        <v>card-C2-75</v>
      </c>
      <c r="G25" s="30" t="str">
        <f t="shared" si="24"/>
        <v>card-C2-76</v>
      </c>
      <c r="H25" s="30" t="str">
        <f t="shared" si="24"/>
        <v>card-C2-77</v>
      </c>
      <c r="I25" s="30" t="str">
        <f t="shared" si="24"/>
        <v>card-C2-78</v>
      </c>
      <c r="J25" s="30" t="str">
        <f t="shared" si="24"/>
        <v>card-C2-79</v>
      </c>
      <c r="K25" s="30" t="str">
        <f t="shared" si="24"/>
        <v>card-C2-80</v>
      </c>
      <c r="L25" s="30" t="str">
        <f t="shared" si="24"/>
        <v>card-C2-81</v>
      </c>
      <c r="M25" s="25"/>
      <c r="N25" s="25"/>
      <c r="O25" s="25"/>
      <c r="P25" s="25"/>
      <c r="Q25" s="25"/>
      <c r="R25" s="25"/>
      <c r="S25" s="25"/>
      <c r="T25" s="25"/>
      <c r="U25" s="25"/>
      <c r="V25" s="25"/>
      <c r="W25" s="25"/>
      <c r="X25" s="25"/>
      <c r="Y25" s="25"/>
      <c r="Z25" s="25"/>
      <c r="AA25" s="25"/>
      <c r="AB25" s="25"/>
    </row>
    <row r="26">
      <c r="A26" s="26"/>
      <c r="B26" s="28" t="s">
        <v>311</v>
      </c>
      <c r="C26" s="29">
        <f t="shared" si="2"/>
        <v>10</v>
      </c>
      <c r="D26" s="30" t="str">
        <f t="shared" si="15"/>
        <v>card-C2-82</v>
      </c>
      <c r="E26" s="30" t="str">
        <f t="shared" ref="E26:L26" si="25">CONCATENATE("card-",$B26,"-",($C26-1)*9+E$1)</f>
        <v>card-C2-83</v>
      </c>
      <c r="F26" s="30" t="str">
        <f t="shared" si="25"/>
        <v>card-C2-84</v>
      </c>
      <c r="G26" s="30" t="str">
        <f t="shared" si="25"/>
        <v>card-C2-85</v>
      </c>
      <c r="H26" s="30" t="str">
        <f t="shared" si="25"/>
        <v>card-C2-86</v>
      </c>
      <c r="I26" s="30" t="str">
        <f t="shared" si="25"/>
        <v>card-C2-87</v>
      </c>
      <c r="J26" s="30" t="str">
        <f t="shared" si="25"/>
        <v>card-C2-88</v>
      </c>
      <c r="K26" s="30" t="str">
        <f t="shared" si="25"/>
        <v>card-C2-89</v>
      </c>
      <c r="L26" s="30" t="str">
        <f t="shared" si="25"/>
        <v>card-C2-90</v>
      </c>
      <c r="M26" s="25"/>
      <c r="N26" s="25"/>
      <c r="O26" s="25"/>
      <c r="P26" s="25"/>
      <c r="Q26" s="25"/>
      <c r="R26" s="25"/>
      <c r="S26" s="25"/>
      <c r="T26" s="25"/>
      <c r="U26" s="25"/>
      <c r="V26" s="25"/>
      <c r="W26" s="25"/>
      <c r="X26" s="25"/>
      <c r="Y26" s="25"/>
      <c r="Z26" s="25"/>
      <c r="AA26" s="25"/>
      <c r="AB26" s="25"/>
    </row>
    <row r="27">
      <c r="A27" s="26"/>
      <c r="B27" s="28" t="s">
        <v>311</v>
      </c>
      <c r="C27" s="29">
        <f t="shared" si="2"/>
        <v>11</v>
      </c>
      <c r="D27" s="30" t="str">
        <f t="shared" si="15"/>
        <v>card-C2-91</v>
      </c>
      <c r="E27" s="31" t="str">
        <f t="shared" ref="E27:J27" si="26">CONCATENATE("card-",$B27,"-",($C27-1)*9+E$1)</f>
        <v>card-C2-92</v>
      </c>
      <c r="F27" s="31" t="str">
        <f t="shared" si="26"/>
        <v>card-C2-93</v>
      </c>
      <c r="G27" s="31" t="str">
        <f t="shared" si="26"/>
        <v>card-C2-94</v>
      </c>
      <c r="H27" s="31" t="str">
        <f t="shared" si="26"/>
        <v>card-C2-95</v>
      </c>
      <c r="I27" s="31" t="str">
        <f t="shared" si="26"/>
        <v>card-C2-96</v>
      </c>
      <c r="J27" s="31" t="str">
        <f t="shared" si="26"/>
        <v>card-C2-97</v>
      </c>
      <c r="K27" s="30" t="s">
        <v>704</v>
      </c>
      <c r="L27" s="30" t="s">
        <v>704</v>
      </c>
      <c r="M27" s="25"/>
      <c r="N27" s="25"/>
      <c r="O27" s="25"/>
      <c r="P27" s="25"/>
      <c r="Q27" s="25"/>
      <c r="R27" s="25"/>
      <c r="S27" s="25"/>
      <c r="T27" s="25"/>
      <c r="U27" s="25"/>
      <c r="V27" s="25"/>
      <c r="W27" s="25"/>
      <c r="X27" s="25"/>
      <c r="Y27" s="25"/>
      <c r="Z27" s="25"/>
      <c r="AA27" s="25"/>
      <c r="AB27" s="25"/>
    </row>
    <row r="28">
      <c r="A28" s="26"/>
      <c r="B28" s="28" t="s">
        <v>571</v>
      </c>
      <c r="C28" s="29">
        <f t="shared" si="2"/>
        <v>1</v>
      </c>
      <c r="D28" s="30" t="str">
        <f t="shared" si="15"/>
        <v>card-C3-1</v>
      </c>
      <c r="E28" s="30" t="str">
        <f t="shared" ref="E28:L28" si="27">CONCATENATE("card-",$B28,"-",($C28-1)*9+E$1)</f>
        <v>card-C3-2</v>
      </c>
      <c r="F28" s="30" t="str">
        <f t="shared" si="27"/>
        <v>card-C3-3</v>
      </c>
      <c r="G28" s="30" t="str">
        <f t="shared" si="27"/>
        <v>card-C3-4</v>
      </c>
      <c r="H28" s="30" t="str">
        <f t="shared" si="27"/>
        <v>card-C3-5</v>
      </c>
      <c r="I28" s="30" t="str">
        <f t="shared" si="27"/>
        <v>card-C3-6</v>
      </c>
      <c r="J28" s="30" t="str">
        <f t="shared" si="27"/>
        <v>card-C3-7</v>
      </c>
      <c r="K28" s="30" t="str">
        <f t="shared" si="27"/>
        <v>card-C3-8</v>
      </c>
      <c r="L28" s="30" t="str">
        <f t="shared" si="27"/>
        <v>card-C3-9</v>
      </c>
      <c r="M28" s="25"/>
      <c r="N28" s="25"/>
      <c r="O28" s="25"/>
      <c r="P28" s="25"/>
      <c r="Q28" s="25"/>
      <c r="R28" s="25"/>
      <c r="S28" s="25"/>
      <c r="T28" s="25"/>
      <c r="U28" s="25"/>
      <c r="V28" s="25"/>
      <c r="W28" s="25"/>
      <c r="X28" s="25"/>
      <c r="Y28" s="25"/>
      <c r="Z28" s="25"/>
      <c r="AA28" s="25"/>
      <c r="AB28" s="25"/>
    </row>
    <row r="29">
      <c r="A29" s="26"/>
      <c r="B29" s="28" t="s">
        <v>571</v>
      </c>
      <c r="C29" s="29">
        <f t="shared" si="2"/>
        <v>2</v>
      </c>
      <c r="D29" s="30" t="str">
        <f t="shared" si="15"/>
        <v>card-C3-10</v>
      </c>
      <c r="E29" s="30" t="str">
        <f t="shared" ref="E29:L29" si="28">CONCATENATE("card-",$B29,"-",($C29-1)*9+E$1)</f>
        <v>card-C3-11</v>
      </c>
      <c r="F29" s="30" t="str">
        <f t="shared" si="28"/>
        <v>card-C3-12</v>
      </c>
      <c r="G29" s="30" t="str">
        <f t="shared" si="28"/>
        <v>card-C3-13</v>
      </c>
      <c r="H29" s="30" t="str">
        <f t="shared" si="28"/>
        <v>card-C3-14</v>
      </c>
      <c r="I29" s="30" t="str">
        <f t="shared" si="28"/>
        <v>card-C3-15</v>
      </c>
      <c r="J29" s="30" t="str">
        <f t="shared" si="28"/>
        <v>card-C3-16</v>
      </c>
      <c r="K29" s="30" t="str">
        <f t="shared" si="28"/>
        <v>card-C3-17</v>
      </c>
      <c r="L29" s="30" t="str">
        <f t="shared" si="28"/>
        <v>card-C3-18</v>
      </c>
      <c r="M29" s="25"/>
      <c r="N29" s="25"/>
      <c r="O29" s="25"/>
      <c r="P29" s="25"/>
      <c r="Q29" s="25"/>
      <c r="R29" s="25"/>
      <c r="S29" s="25"/>
      <c r="T29" s="25"/>
      <c r="U29" s="25"/>
      <c r="V29" s="25"/>
      <c r="W29" s="25"/>
      <c r="X29" s="25"/>
      <c r="Y29" s="25"/>
      <c r="Z29" s="25"/>
      <c r="AA29" s="25"/>
      <c r="AB29" s="25"/>
    </row>
    <row r="30">
      <c r="A30" s="26"/>
      <c r="B30" s="28" t="s">
        <v>571</v>
      </c>
      <c r="C30" s="29">
        <f t="shared" si="2"/>
        <v>3</v>
      </c>
      <c r="D30" s="30" t="str">
        <f t="shared" si="15"/>
        <v>card-C3-19</v>
      </c>
      <c r="E30" s="30" t="str">
        <f t="shared" ref="E30:L30" si="29">CONCATENATE("card-",$B30,"-",($C30-1)*9+E$1)</f>
        <v>card-C3-20</v>
      </c>
      <c r="F30" s="30" t="str">
        <f t="shared" si="29"/>
        <v>card-C3-21</v>
      </c>
      <c r="G30" s="30" t="str">
        <f t="shared" si="29"/>
        <v>card-C3-22</v>
      </c>
      <c r="H30" s="30" t="str">
        <f t="shared" si="29"/>
        <v>card-C3-23</v>
      </c>
      <c r="I30" s="30" t="str">
        <f t="shared" si="29"/>
        <v>card-C3-24</v>
      </c>
      <c r="J30" s="30" t="str">
        <f t="shared" si="29"/>
        <v>card-C3-25</v>
      </c>
      <c r="K30" s="30" t="str">
        <f t="shared" si="29"/>
        <v>card-C3-26</v>
      </c>
      <c r="L30" s="30" t="str">
        <f t="shared" si="29"/>
        <v>card-C3-27</v>
      </c>
      <c r="M30" s="25"/>
      <c r="N30" s="25"/>
      <c r="O30" s="25"/>
      <c r="P30" s="25"/>
      <c r="Q30" s="25"/>
      <c r="R30" s="25"/>
      <c r="S30" s="25"/>
      <c r="T30" s="25"/>
      <c r="U30" s="25"/>
      <c r="V30" s="25"/>
      <c r="W30" s="25"/>
      <c r="X30" s="25"/>
      <c r="Y30" s="25"/>
      <c r="Z30" s="25"/>
      <c r="AA30" s="25"/>
      <c r="AB30" s="25"/>
    </row>
    <row r="31">
      <c r="A31" s="26"/>
      <c r="B31" s="28" t="s">
        <v>571</v>
      </c>
      <c r="C31" s="29">
        <f t="shared" si="2"/>
        <v>4</v>
      </c>
      <c r="D31" s="30" t="str">
        <f t="shared" si="15"/>
        <v>card-C3-28</v>
      </c>
      <c r="E31" s="30" t="str">
        <f t="shared" ref="E31:L31" si="30">CONCATENATE("card-",$B31,"-",($C31-1)*9+E$1)</f>
        <v>card-C3-29</v>
      </c>
      <c r="F31" s="30" t="str">
        <f t="shared" si="30"/>
        <v>card-C3-30</v>
      </c>
      <c r="G31" s="30" t="str">
        <f t="shared" si="30"/>
        <v>card-C3-31</v>
      </c>
      <c r="H31" s="30" t="str">
        <f t="shared" si="30"/>
        <v>card-C3-32</v>
      </c>
      <c r="I31" s="30" t="str">
        <f t="shared" si="30"/>
        <v>card-C3-33</v>
      </c>
      <c r="J31" s="30" t="str">
        <f t="shared" si="30"/>
        <v>card-C3-34</v>
      </c>
      <c r="K31" s="30" t="str">
        <f t="shared" si="30"/>
        <v>card-C3-35</v>
      </c>
      <c r="L31" s="30" t="str">
        <f t="shared" si="30"/>
        <v>card-C3-36</v>
      </c>
      <c r="M31" s="25"/>
      <c r="N31" s="25"/>
      <c r="O31" s="25"/>
      <c r="P31" s="25"/>
      <c r="Q31" s="25"/>
      <c r="R31" s="25"/>
      <c r="S31" s="25"/>
      <c r="T31" s="25"/>
      <c r="U31" s="25"/>
      <c r="V31" s="25"/>
      <c r="W31" s="25"/>
      <c r="X31" s="25"/>
      <c r="Y31" s="25"/>
      <c r="Z31" s="25"/>
      <c r="AA31" s="25"/>
      <c r="AB31" s="25"/>
    </row>
    <row r="32">
      <c r="A32" s="26"/>
      <c r="B32" s="28" t="s">
        <v>571</v>
      </c>
      <c r="C32" s="29">
        <f t="shared" si="2"/>
        <v>5</v>
      </c>
      <c r="D32" s="30" t="str">
        <f t="shared" si="15"/>
        <v>card-C3-37</v>
      </c>
      <c r="E32" s="30" t="str">
        <f t="shared" ref="E32:L32" si="31">CONCATENATE("card-",$B32,"-",($C32-1)*9+E$1)</f>
        <v>card-C3-38</v>
      </c>
      <c r="F32" s="30" t="str">
        <f t="shared" si="31"/>
        <v>card-C3-39</v>
      </c>
      <c r="G32" s="30" t="str">
        <f t="shared" si="31"/>
        <v>card-C3-40</v>
      </c>
      <c r="H32" s="30" t="str">
        <f t="shared" si="31"/>
        <v>card-C3-41</v>
      </c>
      <c r="I32" s="30" t="str">
        <f t="shared" si="31"/>
        <v>card-C3-42</v>
      </c>
      <c r="J32" s="30" t="str">
        <f t="shared" si="31"/>
        <v>card-C3-43</v>
      </c>
      <c r="K32" s="30" t="str">
        <f t="shared" si="31"/>
        <v>card-C3-44</v>
      </c>
      <c r="L32" s="30" t="str">
        <f t="shared" si="31"/>
        <v>card-C3-45</v>
      </c>
      <c r="M32" s="25"/>
      <c r="N32" s="25"/>
      <c r="O32" s="25"/>
      <c r="P32" s="25"/>
      <c r="Q32" s="25"/>
      <c r="R32" s="25"/>
      <c r="S32" s="25"/>
      <c r="T32" s="25"/>
      <c r="U32" s="25"/>
      <c r="V32" s="25"/>
      <c r="W32" s="25"/>
      <c r="X32" s="25"/>
      <c r="Y32" s="25"/>
      <c r="Z32" s="25"/>
      <c r="AA32" s="25"/>
      <c r="AB32" s="25"/>
    </row>
    <row r="33">
      <c r="A33" s="26"/>
      <c r="B33" s="28" t="s">
        <v>571</v>
      </c>
      <c r="C33" s="29">
        <f t="shared" si="2"/>
        <v>6</v>
      </c>
      <c r="D33" s="30" t="str">
        <f t="shared" si="15"/>
        <v>card-C3-46</v>
      </c>
      <c r="E33" s="30" t="str">
        <f t="shared" ref="E33:L33" si="32">CONCATENATE("card-",$B33,"-",($C33-1)*9+E$1)</f>
        <v>card-C3-47</v>
      </c>
      <c r="F33" s="30" t="str">
        <f t="shared" si="32"/>
        <v>card-C3-48</v>
      </c>
      <c r="G33" s="30" t="str">
        <f t="shared" si="32"/>
        <v>card-C3-49</v>
      </c>
      <c r="H33" s="30" t="str">
        <f t="shared" si="32"/>
        <v>card-C3-50</v>
      </c>
      <c r="I33" s="30" t="str">
        <f t="shared" si="32"/>
        <v>card-C3-51</v>
      </c>
      <c r="J33" s="30" t="str">
        <f t="shared" si="32"/>
        <v>card-C3-52</v>
      </c>
      <c r="K33" s="30" t="str">
        <f t="shared" si="32"/>
        <v>card-C3-53</v>
      </c>
      <c r="L33" s="30" t="str">
        <f t="shared" si="32"/>
        <v>card-C3-54</v>
      </c>
      <c r="M33" s="25"/>
      <c r="N33" s="25"/>
      <c r="O33" s="25"/>
      <c r="P33" s="25"/>
      <c r="Q33" s="25"/>
      <c r="R33" s="25"/>
      <c r="S33" s="25"/>
      <c r="T33" s="25"/>
      <c r="U33" s="25"/>
      <c r="V33" s="25"/>
      <c r="W33" s="25"/>
      <c r="X33" s="25"/>
      <c r="Y33" s="25"/>
      <c r="Z33" s="25"/>
      <c r="AA33" s="25"/>
      <c r="AB33" s="25"/>
    </row>
    <row r="34">
      <c r="A34" s="26"/>
      <c r="B34" s="28" t="s">
        <v>571</v>
      </c>
      <c r="C34" s="29">
        <f t="shared" si="2"/>
        <v>7</v>
      </c>
      <c r="D34" s="30" t="str">
        <f t="shared" si="15"/>
        <v>card-C3-55</v>
      </c>
      <c r="E34" s="30" t="str">
        <f t="shared" ref="E34:F34" si="33">CONCATENATE("card-",$B34,"-",($C34-1)*9+E$1)</f>
        <v>card-C3-56</v>
      </c>
      <c r="F34" s="30" t="str">
        <f t="shared" si="33"/>
        <v>card-C3-57</v>
      </c>
      <c r="G34" s="30" t="s">
        <v>704</v>
      </c>
      <c r="H34" s="30" t="s">
        <v>704</v>
      </c>
      <c r="I34" s="30" t="s">
        <v>704</v>
      </c>
      <c r="J34" s="30" t="s">
        <v>704</v>
      </c>
      <c r="K34" s="30" t="s">
        <v>704</v>
      </c>
      <c r="L34" s="30" t="s">
        <v>704</v>
      </c>
      <c r="M34" s="25"/>
      <c r="N34" s="25"/>
      <c r="O34" s="25"/>
      <c r="P34" s="25"/>
      <c r="Q34" s="25"/>
      <c r="R34" s="25"/>
      <c r="S34" s="25"/>
      <c r="T34" s="25"/>
      <c r="U34" s="25"/>
      <c r="V34" s="25"/>
      <c r="W34" s="25"/>
      <c r="X34" s="25"/>
      <c r="Y34" s="25"/>
      <c r="Z34" s="25"/>
      <c r="AA34" s="25"/>
      <c r="AB34" s="25"/>
    </row>
    <row r="35">
      <c r="A35" s="26"/>
      <c r="B35" s="28"/>
      <c r="C35" s="29"/>
      <c r="D35" s="32"/>
      <c r="E35" s="32"/>
      <c r="F35" s="32"/>
      <c r="G35" s="32"/>
      <c r="H35" s="32"/>
      <c r="I35" s="32"/>
      <c r="J35" s="32"/>
      <c r="K35" s="32"/>
      <c r="L35" s="32"/>
      <c r="M35" s="25"/>
      <c r="N35" s="25"/>
      <c r="O35" s="25"/>
      <c r="P35" s="25"/>
      <c r="Q35" s="25"/>
      <c r="R35" s="25"/>
      <c r="S35" s="25"/>
      <c r="T35" s="25"/>
      <c r="U35" s="25"/>
      <c r="V35" s="25"/>
      <c r="W35" s="25"/>
      <c r="X35" s="25"/>
      <c r="Y35" s="25"/>
      <c r="Z35" s="25"/>
      <c r="AA35" s="25"/>
      <c r="AB35" s="25"/>
    </row>
    <row r="36">
      <c r="A36" s="26"/>
      <c r="B36" s="28"/>
      <c r="C36" s="29"/>
      <c r="D36" s="32"/>
      <c r="E36" s="32"/>
      <c r="F36" s="32"/>
      <c r="G36" s="32"/>
      <c r="H36" s="32"/>
      <c r="I36" s="32"/>
      <c r="J36" s="32"/>
      <c r="K36" s="32"/>
      <c r="L36" s="32"/>
      <c r="M36" s="25"/>
      <c r="N36" s="25"/>
      <c r="O36" s="25"/>
      <c r="P36" s="25"/>
      <c r="Q36" s="25"/>
      <c r="R36" s="25"/>
      <c r="S36" s="25"/>
      <c r="T36" s="25"/>
      <c r="U36" s="25"/>
      <c r="V36" s="25"/>
      <c r="W36" s="25"/>
      <c r="X36" s="25"/>
      <c r="Y36" s="25"/>
      <c r="Z36" s="25"/>
      <c r="AA36" s="25"/>
      <c r="AB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row>
  </sheetData>
  <conditionalFormatting sqref="B2:L36">
    <cfRule type="expression" dxfId="0" priority="1">
      <formula>ISEVEN(ROW())</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3" t="s">
        <v>705</v>
      </c>
      <c r="B2" s="34" t="str">
        <f>TEXT(NOW(), "YYYY/MM/DD")</f>
        <v>2026/06/19</v>
      </c>
      <c r="C2" s="34"/>
      <c r="D2" s="33" t="s">
        <v>706</v>
      </c>
      <c r="E2" s="34" t="str">
        <f>cards.json!P3</f>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3">
      <c r="B3" s="33"/>
      <c r="C3" s="35"/>
      <c r="D3" s="33" t="s">
        <v>707</v>
      </c>
      <c r="E3" s="36" t="str">
        <f>pages.json!N3</f>
        <v>{"date":"2026/06/19", "pages":[["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row>
    <row r="4">
      <c r="D4" s="33" t="s">
        <v>708</v>
      </c>
      <c r="E4" s="34" t="str">
        <f>cards2.json!P3</f>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5">
      <c r="D5" s="33" t="s">
        <v>709</v>
      </c>
      <c r="E5" s="34" t="str">
        <f>cards3.json!P3</f>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7" t="s">
        <v>710</v>
      </c>
    </row>
    <row r="3">
      <c r="A3" s="38" t="s">
        <v>711</v>
      </c>
    </row>
    <row r="4">
      <c r="A4" s="38" t="s">
        <v>712</v>
      </c>
    </row>
    <row r="5">
      <c r="A5" s="39" t="s">
        <v>713</v>
      </c>
    </row>
    <row r="6">
      <c r="A6" s="37" t="s">
        <v>714</v>
      </c>
    </row>
    <row r="7">
      <c r="A7" s="40"/>
    </row>
    <row r="8">
      <c r="A8" s="39" t="s">
        <v>715</v>
      </c>
    </row>
    <row r="9">
      <c r="B9" s="39" t="s">
        <v>716</v>
      </c>
      <c r="C9" s="39" t="s">
        <v>717</v>
      </c>
    </row>
    <row r="10">
      <c r="B10" s="39" t="s">
        <v>109</v>
      </c>
      <c r="C10" s="39" t="s">
        <v>109</v>
      </c>
    </row>
    <row r="11">
      <c r="B11" s="39" t="s">
        <v>69</v>
      </c>
      <c r="C11" s="39" t="s">
        <v>69</v>
      </c>
    </row>
    <row r="12">
      <c r="B12" s="39" t="s">
        <v>718</v>
      </c>
      <c r="C12" s="39" t="s">
        <v>366</v>
      </c>
    </row>
    <row r="13">
      <c r="B13" s="39" t="s">
        <v>572</v>
      </c>
      <c r="C13" s="39" t="s">
        <v>719</v>
      </c>
    </row>
    <row r="14">
      <c r="B14" s="39" t="s">
        <v>720</v>
      </c>
      <c r="C14" s="39" t="s">
        <v>271</v>
      </c>
    </row>
    <row r="15">
      <c r="B15" s="39" t="s">
        <v>721</v>
      </c>
      <c r="C15" s="39" t="s">
        <v>722</v>
      </c>
    </row>
    <row r="16">
      <c r="B16" s="39" t="s">
        <v>312</v>
      </c>
      <c r="C16" s="39" t="s">
        <v>723</v>
      </c>
    </row>
    <row r="17">
      <c r="A17" s="39" t="s">
        <v>724</v>
      </c>
      <c r="B17" s="39" t="s">
        <v>725</v>
      </c>
      <c r="C17" s="39" t="s">
        <v>726</v>
      </c>
    </row>
    <row r="18">
      <c r="A18" s="39" t="s">
        <v>724</v>
      </c>
      <c r="B18" s="39" t="s">
        <v>478</v>
      </c>
      <c r="C18" s="39" t="s">
        <v>478</v>
      </c>
    </row>
    <row r="19">
      <c r="A19" s="39" t="s">
        <v>724</v>
      </c>
      <c r="B19" s="39" t="s">
        <v>442</v>
      </c>
      <c r="C19" s="39" t="s">
        <v>442</v>
      </c>
    </row>
    <row r="20">
      <c r="A20" s="39" t="s">
        <v>724</v>
      </c>
      <c r="B20" s="39" t="s">
        <v>610</v>
      </c>
      <c r="C20" s="39" t="s">
        <v>610</v>
      </c>
    </row>
    <row r="21">
      <c r="B21" s="39" t="s">
        <v>686</v>
      </c>
      <c r="C21" s="39" t="s">
        <v>686</v>
      </c>
    </row>
    <row r="22">
      <c r="B22" s="39" t="s">
        <v>727</v>
      </c>
      <c r="C22" s="39" t="s">
        <v>695</v>
      </c>
    </row>
    <row r="23">
      <c r="A23" s="39" t="s">
        <v>724</v>
      </c>
      <c r="B23" s="39" t="s">
        <v>574</v>
      </c>
      <c r="C23" s="39" t="s">
        <v>574</v>
      </c>
      <c r="D23" s="39" t="s">
        <v>728</v>
      </c>
    </row>
    <row r="25">
      <c r="A25" s="39" t="s">
        <v>729</v>
      </c>
    </row>
    <row r="26">
      <c r="A26" s="39" t="s">
        <v>69</v>
      </c>
      <c r="B26" s="39" t="s">
        <v>730</v>
      </c>
      <c r="C26" s="39" t="s">
        <v>731</v>
      </c>
    </row>
    <row r="27">
      <c r="A27" s="39" t="s">
        <v>69</v>
      </c>
      <c r="B27" s="39" t="s">
        <v>732</v>
      </c>
      <c r="C27" s="39" t="s">
        <v>733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2.5"/>
    <col customWidth="1" min="3" max="3" width="13.88"/>
    <col customWidth="1" min="4" max="4" width="6.0"/>
    <col customWidth="1" min="5" max="5" width="26.63"/>
  </cols>
  <sheetData>
    <row r="1">
      <c r="A1" s="41" t="s">
        <v>0</v>
      </c>
      <c r="B1" s="41" t="s">
        <v>734</v>
      </c>
      <c r="C1" s="41" t="s">
        <v>4</v>
      </c>
      <c r="D1" s="41" t="s">
        <v>735</v>
      </c>
      <c r="E1" s="41" t="s">
        <v>736</v>
      </c>
    </row>
    <row r="2">
      <c r="A2" s="42"/>
      <c r="B2" s="42"/>
      <c r="C2" s="42"/>
      <c r="D2" s="42"/>
      <c r="E2" s="42"/>
    </row>
    <row r="3">
      <c r="A3" s="43" t="s">
        <v>737</v>
      </c>
      <c r="B3" s="42">
        <f t="shared" ref="B3:B10" si="1">B2+1</f>
        <v>1</v>
      </c>
      <c r="C3" s="43" t="s">
        <v>738</v>
      </c>
      <c r="D3" s="43">
        <v>4.0</v>
      </c>
      <c r="E3" s="43" t="s">
        <v>739</v>
      </c>
    </row>
    <row r="4">
      <c r="A4" s="43" t="s">
        <v>737</v>
      </c>
      <c r="B4" s="42">
        <f t="shared" si="1"/>
        <v>2</v>
      </c>
      <c r="C4" s="43" t="s">
        <v>740</v>
      </c>
      <c r="D4" s="43">
        <v>4.0</v>
      </c>
      <c r="E4" s="43" t="s">
        <v>741</v>
      </c>
    </row>
    <row r="5">
      <c r="A5" s="43" t="s">
        <v>737</v>
      </c>
      <c r="B5" s="42">
        <f t="shared" si="1"/>
        <v>3</v>
      </c>
      <c r="C5" s="43" t="s">
        <v>742</v>
      </c>
      <c r="D5" s="43">
        <v>3.0</v>
      </c>
      <c r="E5" s="43" t="s">
        <v>743</v>
      </c>
    </row>
    <row r="6">
      <c r="A6" s="43" t="s">
        <v>737</v>
      </c>
      <c r="B6" s="42">
        <f t="shared" si="1"/>
        <v>4</v>
      </c>
      <c r="C6" s="43" t="s">
        <v>744</v>
      </c>
      <c r="D6" s="43">
        <v>3.0</v>
      </c>
      <c r="E6" s="43" t="s">
        <v>745</v>
      </c>
    </row>
    <row r="7">
      <c r="A7" s="43" t="s">
        <v>737</v>
      </c>
      <c r="B7" s="42">
        <f t="shared" si="1"/>
        <v>5</v>
      </c>
      <c r="C7" s="43" t="s">
        <v>746</v>
      </c>
      <c r="D7" s="43">
        <v>3.0</v>
      </c>
      <c r="E7" s="43" t="s">
        <v>747</v>
      </c>
    </row>
    <row r="8">
      <c r="A8" s="43" t="s">
        <v>737</v>
      </c>
      <c r="B8" s="42">
        <f t="shared" si="1"/>
        <v>6</v>
      </c>
      <c r="C8" s="43" t="s">
        <v>748</v>
      </c>
      <c r="D8" s="43">
        <v>2.0</v>
      </c>
      <c r="E8" s="43" t="s">
        <v>749</v>
      </c>
    </row>
    <row r="9">
      <c r="A9" s="43" t="s">
        <v>737</v>
      </c>
      <c r="B9" s="42">
        <f t="shared" si="1"/>
        <v>7</v>
      </c>
      <c r="C9" s="43" t="s">
        <v>750</v>
      </c>
      <c r="D9" s="43">
        <v>2.0</v>
      </c>
      <c r="E9" s="43" t="s">
        <v>751</v>
      </c>
    </row>
    <row r="10">
      <c r="A10" s="43" t="s">
        <v>737</v>
      </c>
      <c r="B10" s="42">
        <f t="shared" si="1"/>
        <v>8</v>
      </c>
      <c r="C10" s="43" t="s">
        <v>752</v>
      </c>
      <c r="D10" s="43">
        <v>2.0</v>
      </c>
      <c r="E10" s="43" t="s">
        <v>753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2" width="2.63"/>
    <col customWidth="1" min="3" max="3" width="4.13"/>
    <col customWidth="1" min="4" max="4" width="4.38"/>
    <col customWidth="1" min="5" max="5" width="9.63"/>
    <col customWidth="1" min="6" max="7" width="10.75"/>
    <col customWidth="1" min="8" max="8" width="2.5"/>
    <col customWidth="1" min="9" max="9" width="2.38"/>
    <col customWidth="1" min="10" max="10" width="2.63"/>
    <col customWidth="1" min="11" max="11" width="2.25"/>
    <col customWidth="1" min="12" max="12" width="52.75"/>
  </cols>
  <sheetData>
    <row r="1">
      <c r="A1" s="44" t="str">
        <f>cards!A1</f>
        <v>Set</v>
      </c>
      <c r="B1" s="44" t="str">
        <f>cards!B1</f>
        <v>Nm</v>
      </c>
      <c r="C1" s="44" t="str">
        <f>cards!C1</f>
        <v>Fac</v>
      </c>
      <c r="D1" s="44" t="str">
        <f>cards!D1</f>
        <v>Fac Nm</v>
      </c>
      <c r="E1" s="44" t="str">
        <f>cards!E1</f>
        <v>Name</v>
      </c>
      <c r="F1" s="44" t="str">
        <f>cards!F1</f>
        <v>Type</v>
      </c>
      <c r="G1" s="44" t="str">
        <f>cards!G1</f>
        <v>SubType</v>
      </c>
      <c r="H1" s="44" t="str">
        <f>cards!H1</f>
        <v>Cst</v>
      </c>
      <c r="I1" s="44" t="str">
        <f>cards!I1</f>
        <v>Atk</v>
      </c>
      <c r="J1" s="44" t="str">
        <f>cards!J1</f>
        <v>Life</v>
      </c>
      <c r="K1" s="44" t="str">
        <f>cards!K1</f>
        <v>Sh</v>
      </c>
      <c r="L1" s="44" t="str">
        <f>cards!L1</f>
        <v>Abilities1</v>
      </c>
      <c r="M1" s="45" t="s">
        <v>754</v>
      </c>
      <c r="P1" s="39" t="s">
        <v>755</v>
      </c>
    </row>
    <row r="2">
      <c r="A2" s="44" t="str">
        <f>cards!A2</f>
        <v/>
      </c>
      <c r="B2" s="44" t="str">
        <f>cards!B2</f>
        <v/>
      </c>
      <c r="C2" s="44" t="str">
        <f>cards!C2</f>
        <v/>
      </c>
      <c r="D2" s="44" t="str">
        <f>cards!D2</f>
        <v/>
      </c>
      <c r="E2" s="44" t="str">
        <f>cards!E2</f>
        <v/>
      </c>
      <c r="F2" s="44" t="str">
        <f>cards!F2</f>
        <v/>
      </c>
      <c r="G2" s="44" t="str">
        <f>cards!G2</f>
        <v/>
      </c>
      <c r="H2" s="44" t="str">
        <f>cards!H2</f>
        <v/>
      </c>
      <c r="I2" s="44" t="str">
        <f>cards!I2</f>
        <v/>
      </c>
      <c r="J2" s="44" t="str">
        <f>cards!J2</f>
        <v/>
      </c>
      <c r="K2" s="44" t="str">
        <f>cards!K2</f>
        <v/>
      </c>
      <c r="L2" s="44" t="str">
        <f>cards!L2</f>
        <v/>
      </c>
      <c r="M2" s="44" t="str">
        <f>cards!M2</f>
        <v/>
      </c>
    </row>
    <row r="3">
      <c r="A3" s="44" t="str">
        <f>cards!A3</f>
        <v>C</v>
      </c>
      <c r="B3" s="44">
        <f>cards!B3</f>
        <v>1</v>
      </c>
      <c r="C3" s="44" t="str">
        <f>cards!C3</f>
        <v>Apoc</v>
      </c>
      <c r="D3" s="44">
        <f>cards!D3</f>
        <v>1</v>
      </c>
      <c r="E3" s="44" t="str">
        <f>cards!E3</f>
        <v>Set Overwatch</v>
      </c>
      <c r="F3" s="44" t="str">
        <f>cards!F3</f>
        <v>Apoc</v>
      </c>
      <c r="G3" s="44" t="str">
        <f>cards!G3</f>
        <v>Base</v>
      </c>
      <c r="H3" s="44" t="str">
        <f>cards!H3</f>
        <v/>
      </c>
      <c r="I3" s="44" t="str">
        <f>cards!I3</f>
        <v/>
      </c>
      <c r="J3" s="44" t="str">
        <f>cards!J3</f>
        <v/>
      </c>
      <c r="K3" s="44" t="str">
        <f>cards!K3</f>
        <v/>
      </c>
      <c r="L3" s="44" t="str">
        <f>cards!L3</f>
        <v>Use before carrying out an order for a Detachment. The order is changed to Aimed Fire.</v>
      </c>
      <c r="M3" s="44" t="str">
        <f>cards!M3</f>
        <v/>
      </c>
      <c r="N3" s="46" t="str">
        <f t="shared" ref="N3:N150" si="1">IF(E3="","",CONCATENATE("{","""id"":","""",A3,"-",B3,"""",",","""name"":","""",E3,"""",",","""type"":","""",F3,"""",",","""subType"":","""",G3,"""",",","""cost"":","""",H3,"""",",","""faction"":","""",C3,"""",",","""ability"":""",L3,""",","""special"":""",M3,""",","""attack"":""",I3,""",","""defense"":""",J3,""",","""shields"":""",K3,""",","""set"":""",A3,""",","""number"":""",B3,"""}"))</f>
        <v>{"id":"C-1","name":"Set Overwatch","type":"Apoc","subType":"Base","cost":"","faction":"Apoc","ability":"Use before carrying out an order for a Detachment. The order is changed to Aimed Fire.","special":"","attack":"","defense":"","shields":"","set":"C","number":"1"}</v>
      </c>
      <c r="O3" s="47" t="str">
        <f t="shared" ref="O3:O150" si="2">IF(E3&lt;&gt;"",IF(O2="",N3,CONCATENATE(O2,",",N3)),O2)</f>
        <v>{"id":"C-1","name":"Set Overwatch","type":"Apoc","subType":"Base","cost":"","faction":"Apoc","ability":"Use before carrying out an order for a Detachment. The order is changed to Aimed Fire.","special":"","attack":"","defense":"","shields":"","set":"C","number":"1"}</v>
      </c>
      <c r="P3" s="48" t="str">
        <f>CONCATENATE("[",O150,"]")</f>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4">
      <c r="A4" s="44" t="str">
        <f>cards!A4</f>
        <v>C</v>
      </c>
      <c r="B4" s="44">
        <f>cards!B4</f>
        <v>2</v>
      </c>
      <c r="C4" s="44" t="str">
        <f>cards!C4</f>
        <v>Apoc</v>
      </c>
      <c r="D4" s="44">
        <f>cards!D4</f>
        <v>2</v>
      </c>
      <c r="E4" s="44" t="str">
        <f>cards!E4</f>
        <v>Signal Advance</v>
      </c>
      <c r="F4" s="44" t="str">
        <f>cards!F4</f>
        <v>Apoc</v>
      </c>
      <c r="G4" s="44" t="str">
        <f>cards!G4</f>
        <v>Base</v>
      </c>
      <c r="H4" s="44" t="str">
        <f>cards!H4</f>
        <v/>
      </c>
      <c r="I4" s="44" t="str">
        <f>cards!I4</f>
        <v/>
      </c>
      <c r="J4" s="44" t="str">
        <f>cards!J4</f>
        <v/>
      </c>
      <c r="K4" s="44" t="str">
        <f>cards!K4</f>
        <v/>
      </c>
      <c r="L4" s="44" t="str">
        <f>cards!L4</f>
        <v>Use before carrying out an order for a Detachment. The order is changed to Advance.</v>
      </c>
      <c r="M4" s="44" t="str">
        <f>cards!M4</f>
        <v/>
      </c>
      <c r="N4" s="46" t="str">
        <f t="shared" si="1"/>
        <v>{"id":"C-2","name":"Signal Advance","type":"Apoc","subType":"Base","cost":"","faction":"Apoc","ability":"Use before carrying out an order for a Detachment. The order is changed to Advance.","special":"","attack":"","defense":"","shields":"","set":"C","number":"2"}</v>
      </c>
      <c r="O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v>
      </c>
    </row>
    <row r="5">
      <c r="A5" s="44" t="str">
        <f>cards!A5</f>
        <v>C</v>
      </c>
      <c r="B5" s="44">
        <f>cards!B5</f>
        <v>3</v>
      </c>
      <c r="C5" s="44" t="str">
        <f>cards!C5</f>
        <v>Apoc</v>
      </c>
      <c r="D5" s="44">
        <f>cards!D5</f>
        <v>3</v>
      </c>
      <c r="E5" s="44" t="str">
        <f>cards!E5</f>
        <v>Forward, For Glory</v>
      </c>
      <c r="F5" s="44" t="str">
        <f>cards!F5</f>
        <v>Apoc</v>
      </c>
      <c r="G5" s="44" t="str">
        <f>cards!G5</f>
        <v>Base</v>
      </c>
      <c r="H5" s="44" t="str">
        <f>cards!H5</f>
        <v/>
      </c>
      <c r="I5" s="44" t="str">
        <f>cards!I5</f>
        <v/>
      </c>
      <c r="J5" s="44" t="str">
        <f>cards!J5</f>
        <v/>
      </c>
      <c r="K5" s="44" t="str">
        <f>cards!K5</f>
        <v/>
      </c>
      <c r="L5" s="44" t="str">
        <f>cards!L5</f>
        <v>Use before carrying out an order for a Detachment. The order is changed to Assault.</v>
      </c>
      <c r="M5" s="44" t="str">
        <f>cards!M5</f>
        <v/>
      </c>
      <c r="N5" s="46" t="str">
        <f t="shared" si="1"/>
        <v>{"id":"C-3","name":"Forward, For Glory","type":"Apoc","subType":"Base","cost":"","faction":"Apoc","ability":"Use before carrying out an order for a Detachment. The order is changed to Assault.","special":"","attack":"","defense":"","shields":"","set":"C","number":"3"}</v>
      </c>
      <c r="O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v>
      </c>
    </row>
    <row r="6">
      <c r="A6" s="44" t="str">
        <f>cards!A6</f>
        <v>C</v>
      </c>
      <c r="B6" s="44">
        <f>cards!B6</f>
        <v>4</v>
      </c>
      <c r="C6" s="44" t="str">
        <f>cards!C6</f>
        <v>Apoc</v>
      </c>
      <c r="D6" s="44">
        <f>cards!D6</f>
        <v>4</v>
      </c>
      <c r="E6" s="44" t="str">
        <f>cards!E6</f>
        <v>Look out, Sir!</v>
      </c>
      <c r="F6" s="44" t="str">
        <f>cards!F6</f>
        <v>Apoc</v>
      </c>
      <c r="G6" s="44" t="str">
        <f>cards!G6</f>
        <v>Base</v>
      </c>
      <c r="H6" s="44" t="str">
        <f>cards!H6</f>
        <v/>
      </c>
      <c r="I6" s="44" t="str">
        <f>cards!I6</f>
        <v/>
      </c>
      <c r="J6" s="44" t="str">
        <f>cards!J6</f>
        <v/>
      </c>
      <c r="K6" s="44" t="str">
        <f>cards!K6</f>
        <v/>
      </c>
      <c r="L6" s="44" t="str">
        <f>cards!L6</f>
        <v>Use at the start of the Damage phase. A Light Character can remove D3 blast markers and put it on a friendly light unit with 6” of it.</v>
      </c>
      <c r="M6" s="44" t="str">
        <f>cards!M6</f>
        <v/>
      </c>
      <c r="N6" s="46" t="str">
        <f t="shared" si="1"/>
        <v>{"id":"C-4","name":"Look out, Sir!","type":"Apoc","subType":"Base","cost":"","faction":"Apoc","ability":"Use at the start of the Damage phase. A Light Character can remove D3 blast markers and put it on a friendly light unit with 6” of it.","special":"","attack":"","defense":"","shields":"","set":"C","number":"4"}</v>
      </c>
      <c r="O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v>
      </c>
    </row>
    <row r="7">
      <c r="A7" s="44" t="str">
        <f>cards!A7</f>
        <v>C</v>
      </c>
      <c r="B7" s="44">
        <f>cards!B7</f>
        <v>5</v>
      </c>
      <c r="C7" s="44" t="str">
        <f>cards!C7</f>
        <v>Apoc</v>
      </c>
      <c r="D7" s="44">
        <f>cards!D7</f>
        <v>5</v>
      </c>
      <c r="E7" s="44" t="str">
        <f>cards!E7</f>
        <v>Divine Intervention</v>
      </c>
      <c r="F7" s="44" t="str">
        <f>cards!F7</f>
        <v>Apoc</v>
      </c>
      <c r="G7" s="44" t="str">
        <f>cards!G7</f>
        <v>Base</v>
      </c>
      <c r="H7" s="44" t="str">
        <f>cards!H7</f>
        <v/>
      </c>
      <c r="I7" s="44" t="str">
        <f>cards!I7</f>
        <v/>
      </c>
      <c r="J7" s="44" t="str">
        <f>cards!J7</f>
        <v/>
      </c>
      <c r="K7" s="44" t="str">
        <f>cards!K7</f>
        <v/>
      </c>
      <c r="L7" s="44" t="str">
        <f>cards!L7</f>
        <v>Use after rolling any dice in Orders, Action or Damage phase.  Change the result of 1 dice to any of your choosing.</v>
      </c>
      <c r="M7" s="44" t="str">
        <f>cards!M7</f>
        <v/>
      </c>
      <c r="N7" s="46" t="str">
        <f t="shared" si="1"/>
        <v>{"id":"C-5","name":"Divine Intervention","type":"Apoc","subType":"Base","cost":"","faction":"Apoc","ability":"Use after rolling any dice in Orders, Action or Damage phase.  Change the result of 1 dice to any of your choosing.","special":"","attack":"","defense":"","shields":"","set":"C","number":"5"}</v>
      </c>
      <c r="O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v>
      </c>
    </row>
    <row r="8">
      <c r="A8" s="44" t="str">
        <f>cards!A8</f>
        <v>C</v>
      </c>
      <c r="B8" s="44">
        <f>cards!B8</f>
        <v>6</v>
      </c>
      <c r="C8" s="44" t="str">
        <f>cards!C8</f>
        <v>Apoc</v>
      </c>
      <c r="D8" s="44">
        <f>cards!D8</f>
        <v>6</v>
      </c>
      <c r="E8" s="44" t="str">
        <f>cards!E8</f>
        <v>Strike True</v>
      </c>
      <c r="F8" s="44" t="str">
        <f>cards!F8</f>
        <v>Apoc</v>
      </c>
      <c r="G8" s="44" t="str">
        <f>cards!G8</f>
        <v>Base</v>
      </c>
      <c r="H8" s="44" t="str">
        <f>cards!H8</f>
        <v/>
      </c>
      <c r="I8" s="44" t="str">
        <f>cards!I8</f>
        <v/>
      </c>
      <c r="J8" s="44" t="str">
        <f>cards!J8</f>
        <v/>
      </c>
      <c r="K8" s="44" t="str">
        <f>cards!K8</f>
        <v/>
      </c>
      <c r="L8" s="44" t="str">
        <f>cards!L8</f>
        <v>Reroll the dice for a single Wound roll.</v>
      </c>
      <c r="M8" s="44" t="str">
        <f>cards!M8</f>
        <v/>
      </c>
      <c r="N8" s="46" t="str">
        <f t="shared" si="1"/>
        <v>{"id":"C-6","name":"Strike True","type":"Apoc","subType":"Base","cost":"","faction":"Apoc","ability":"Reroll the dice for a single Wound roll.","special":"","attack":"","defense":"","shields":"","set":"C","number":"6"}</v>
      </c>
      <c r="O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v>
      </c>
    </row>
    <row r="9">
      <c r="A9" s="44" t="str">
        <f>cards!A9</f>
        <v>C</v>
      </c>
      <c r="B9" s="44">
        <f>cards!B9</f>
        <v>7</v>
      </c>
      <c r="C9" s="44" t="str">
        <f>cards!C9</f>
        <v>Apoc</v>
      </c>
      <c r="D9" s="44">
        <f>cards!D9</f>
        <v>7</v>
      </c>
      <c r="E9" s="44" t="str">
        <f>cards!E9</f>
        <v>Miraculous Escape</v>
      </c>
      <c r="F9" s="44" t="str">
        <f>cards!F9</f>
        <v>Apoc</v>
      </c>
      <c r="G9" s="44" t="str">
        <f>cards!G9</f>
        <v>Base</v>
      </c>
      <c r="H9" s="44" t="str">
        <f>cards!H9</f>
        <v/>
      </c>
      <c r="I9" s="44" t="str">
        <f>cards!I9</f>
        <v/>
      </c>
      <c r="J9" s="44" t="str">
        <f>cards!J9</f>
        <v/>
      </c>
      <c r="K9" s="44" t="str">
        <f>cards!K9</f>
        <v/>
      </c>
      <c r="L9" s="44" t="str">
        <f>cards!L9</f>
        <v>Use in the Damage Phase. Remove 1 blast marker on a friendly unit.</v>
      </c>
      <c r="M9" s="44" t="str">
        <f>cards!M9</f>
        <v/>
      </c>
      <c r="N9" s="46" t="str">
        <f t="shared" si="1"/>
        <v>{"id":"C-7","name":"Miraculous Escape","type":"Apoc","subType":"Base","cost":"","faction":"Apoc","ability":"Use in the Damage Phase. Remove 1 blast marker on a friendly unit.","special":"","attack":"","defense":"","shields":"","set":"C","number":"7"}</v>
      </c>
      <c r="O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v>
      </c>
    </row>
    <row r="10">
      <c r="A10" s="44" t="str">
        <f>cards!A10</f>
        <v>C</v>
      </c>
      <c r="B10" s="44">
        <f>cards!B10</f>
        <v>8</v>
      </c>
      <c r="C10" s="44" t="str">
        <f>cards!C10</f>
        <v>Apoc</v>
      </c>
      <c r="D10" s="44">
        <f>cards!D10</f>
        <v>8</v>
      </c>
      <c r="E10" s="44" t="str">
        <f>cards!E10</f>
        <v>Go to Ground</v>
      </c>
      <c r="F10" s="44" t="str">
        <f>cards!F10</f>
        <v>Apoc</v>
      </c>
      <c r="G10" s="44" t="str">
        <f>cards!G10</f>
        <v>Base</v>
      </c>
      <c r="H10" s="44" t="str">
        <f>cards!H10</f>
        <v/>
      </c>
      <c r="I10" s="44" t="str">
        <f>cards!I10</f>
        <v/>
      </c>
      <c r="J10" s="44" t="str">
        <f>cards!J10</f>
        <v/>
      </c>
      <c r="K10" s="44" t="str">
        <f>cards!K10</f>
        <v/>
      </c>
      <c r="L10" s="44" t="str">
        <f>cards!L10</f>
        <v>Use at start of the Damage phase. 1 Infantry unit not in base contact with an enemy unit doubles their saving throw results until the end of the phase.</v>
      </c>
      <c r="M10" s="44" t="str">
        <f>cards!M10</f>
        <v/>
      </c>
      <c r="N10" s="46" t="str">
        <f t="shared" si="1"/>
        <v>{"id":"C-8","name":"Go to Ground","type":"Apoc","subType":"Base","cost":"","faction":"Apoc","ability":"Use at start of the Damage phase. 1 Infantry unit not in base contact with an enemy unit doubles their saving throw results until the end of the phase.","special":"","attack":"","defense":"","shields":"","set":"C","number":"8"}</v>
      </c>
      <c r="O1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v>
      </c>
    </row>
    <row r="11">
      <c r="A11" s="44" t="str">
        <f>cards!A11</f>
        <v>C</v>
      </c>
      <c r="B11" s="44">
        <f>cards!B11</f>
        <v>9</v>
      </c>
      <c r="C11" s="44" t="str">
        <f>cards!C11</f>
        <v>Apoc</v>
      </c>
      <c r="D11" s="44">
        <f>cards!D11</f>
        <v>9</v>
      </c>
      <c r="E11" s="44" t="str">
        <f>cards!E11</f>
        <v>Medical Suppies</v>
      </c>
      <c r="F11" s="44" t="str">
        <f>cards!F11</f>
        <v>Apoc</v>
      </c>
      <c r="G11" s="44" t="str">
        <f>cards!G11</f>
        <v>Base</v>
      </c>
      <c r="H11" s="44" t="str">
        <f>cards!H11</f>
        <v/>
      </c>
      <c r="I11" s="44" t="str">
        <f>cards!I11</f>
        <v/>
      </c>
      <c r="J11" s="44" t="str">
        <f>cards!J11</f>
        <v/>
      </c>
      <c r="K11" s="44" t="str">
        <f>cards!K11</f>
        <v/>
      </c>
      <c r="L11" s="44" t="str">
        <f>cards!L11</f>
        <v>Use at the start of the Action phase. Remove d3 damage markers from a light unit.</v>
      </c>
      <c r="M11" s="44" t="str">
        <f>cards!M11</f>
        <v>remove</v>
      </c>
      <c r="N11" s="46" t="str">
        <f t="shared" si="1"/>
        <v>{"id":"C-9","name":"Medical Suppies","type":"Apoc","subType":"Base","cost":"","faction":"Apoc","ability":"Use at the start of the Action phase. Remove d3 damage markers from a light unit.","special":"remove","attack":"","defense":"","shields":"","set":"C","number":"9"}</v>
      </c>
      <c r="O1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v>
      </c>
    </row>
    <row r="12">
      <c r="A12" s="44" t="str">
        <f>cards!A12</f>
        <v>C</v>
      </c>
      <c r="B12" s="44">
        <f>cards!B12</f>
        <v>10</v>
      </c>
      <c r="C12" s="44" t="str">
        <f>cards!C12</f>
        <v>Apoc</v>
      </c>
      <c r="D12" s="44">
        <f>cards!D12</f>
        <v>10</v>
      </c>
      <c r="E12" s="44" t="str">
        <f>cards!E12</f>
        <v>Aim True</v>
      </c>
      <c r="F12" s="44" t="str">
        <f>cards!F12</f>
        <v>Apoc</v>
      </c>
      <c r="G12" s="44" t="str">
        <f>cards!G12</f>
        <v>Base</v>
      </c>
      <c r="H12" s="44" t="str">
        <f>cards!H12</f>
        <v/>
      </c>
      <c r="I12" s="44" t="str">
        <f>cards!I12</f>
        <v/>
      </c>
      <c r="J12" s="44" t="str">
        <f>cards!J12</f>
        <v/>
      </c>
      <c r="K12" s="44" t="str">
        <f>cards!K12</f>
        <v/>
      </c>
      <c r="L12" s="44" t="str">
        <f>cards!L12</f>
        <v>Reroll the dice for a single Hit Roll.</v>
      </c>
      <c r="M12" s="44" t="str">
        <f>cards!M12</f>
        <v>remove</v>
      </c>
      <c r="N12" s="46" t="str">
        <f t="shared" si="1"/>
        <v>{"id":"C-10","name":"Aim True","type":"Apoc","subType":"Base","cost":"","faction":"Apoc","ability":"Reroll the dice for a single Hit Roll.","special":"remove","attack":"","defense":"","shields":"","set":"C","number":"10"}</v>
      </c>
      <c r="O1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v>
      </c>
    </row>
    <row r="13">
      <c r="A13" s="44" t="str">
        <f>cards!A13</f>
        <v>C</v>
      </c>
      <c r="B13" s="44">
        <f>cards!B13</f>
        <v>11</v>
      </c>
      <c r="C13" s="44" t="str">
        <f>cards!C13</f>
        <v>Apoc</v>
      </c>
      <c r="D13" s="44">
        <f>cards!D13</f>
        <v>11</v>
      </c>
      <c r="E13" s="44" t="str">
        <f>cards!E13</f>
        <v>Finest Hour</v>
      </c>
      <c r="F13" s="44" t="str">
        <f>cards!F13</f>
        <v>Apoc</v>
      </c>
      <c r="G13" s="44" t="str">
        <f>cards!G13</f>
        <v>Extra</v>
      </c>
      <c r="H13" s="44" t="str">
        <f>cards!H13</f>
        <v/>
      </c>
      <c r="I13" s="44" t="str">
        <f>cards!I13</f>
        <v/>
      </c>
      <c r="J13" s="44" t="str">
        <f>cards!J13</f>
        <v/>
      </c>
      <c r="K13" s="44" t="str">
        <f>cards!K13</f>
        <v/>
      </c>
      <c r="L13" s="44" t="str">
        <f>cards!L13</f>
        <v>Use in action phase.  Select 1 warmaster or Warlord. Until the end of the turn, add 1 to the unit's Attacks characteristic, add 2 to wound rolls for that unit's melee attacks, and the units melee attacks gain Destroyer.</v>
      </c>
      <c r="M13" s="44" t="str">
        <f>cards!M13</f>
        <v/>
      </c>
      <c r="N13" s="46" t="str">
        <f t="shared" si="1"/>
        <v>{"id":"C-11","name":"Finest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v>
      </c>
      <c r="O1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v>
      </c>
    </row>
    <row r="14">
      <c r="A14" s="44" t="str">
        <f>cards!A14</f>
        <v>C</v>
      </c>
      <c r="B14" s="44">
        <f>cards!B14</f>
        <v>12</v>
      </c>
      <c r="C14" s="44" t="str">
        <f>cards!C14</f>
        <v>Apoc</v>
      </c>
      <c r="D14" s="44">
        <f>cards!D14</f>
        <v>12</v>
      </c>
      <c r="E14" s="44" t="str">
        <f>cards!E14</f>
        <v>Armour of Contempt</v>
      </c>
      <c r="F14" s="44" t="str">
        <f>cards!F14</f>
        <v>Apoc</v>
      </c>
      <c r="G14" s="44" t="str">
        <f>cards!G14</f>
        <v>Extra</v>
      </c>
      <c r="H14" s="44" t="str">
        <f>cards!H14</f>
        <v/>
      </c>
      <c r="I14" s="44" t="str">
        <f>cards!I14</f>
        <v/>
      </c>
      <c r="J14" s="44" t="str">
        <f>cards!J14</f>
        <v/>
      </c>
      <c r="K14" s="44" t="str">
        <f>cards!K14</f>
        <v/>
      </c>
      <c r="L14" s="44" t="str">
        <f>cards!L14</f>
        <v>Use in the Damage phase. 1 unit rolls D12s for all their saving throws, regardless of the blast type.</v>
      </c>
      <c r="M14" s="44" t="str">
        <f>cards!M14</f>
        <v/>
      </c>
      <c r="N14" s="46" t="str">
        <f t="shared" si="1"/>
        <v>{"id":"C-12","name":"Armour of Contempt","type":"Apoc","subType":"Extra","cost":"","faction":"Apoc","ability":"Use in the Damage phase. 1 unit rolls D12s for all their saving throws, regardless of the blast type.","special":"","attack":"","defense":"","shields":"","set":"C","number":"12"}</v>
      </c>
      <c r="O1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v>
      </c>
    </row>
    <row r="15">
      <c r="A15" s="44" t="str">
        <f>cards!A15</f>
        <v>C</v>
      </c>
      <c r="B15" s="44">
        <f>cards!B15</f>
        <v>13</v>
      </c>
      <c r="C15" s="44" t="str">
        <f>cards!C15</f>
        <v>Apoc</v>
      </c>
      <c r="D15" s="44">
        <f>cards!D15</f>
        <v>13</v>
      </c>
      <c r="E15" s="44" t="str">
        <f>cards!E15</f>
        <v>Deny the Witch</v>
      </c>
      <c r="F15" s="44" t="str">
        <f>cards!F15</f>
        <v>Apoc</v>
      </c>
      <c r="G15" s="44" t="str">
        <f>cards!G15</f>
        <v>Extra</v>
      </c>
      <c r="H15" s="44" t="str">
        <f>cards!H15</f>
        <v/>
      </c>
      <c r="I15" s="44" t="str">
        <f>cards!I15</f>
        <v/>
      </c>
      <c r="J15" s="44" t="str">
        <f>cards!J15</f>
        <v/>
      </c>
      <c r="K15" s="44" t="str">
        <f>cards!K15</f>
        <v/>
      </c>
      <c r="L15" s="44" t="str">
        <f>cards!L15</f>
        <v>Use when an enemy uses a Psychic Command Asset before resolving it. Roll a D12. On a 4+, cancel that asset.</v>
      </c>
      <c r="M15" s="44" t="str">
        <f>cards!M15</f>
        <v/>
      </c>
      <c r="N15" s="46" t="str">
        <f t="shared" si="1"/>
        <v>{"id":"C-13","name":"Deny the Witch","type":"Apoc","subType":"Extra","cost":"","faction":"Apoc","ability":"Use when an enemy uses a Psychic Command Asset before resolving it. Roll a D12. On a 4+, cancel that asset.","special":"","attack":"","defense":"","shields":"","set":"C","number":"13"}</v>
      </c>
      <c r="O1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v>
      </c>
    </row>
    <row r="16">
      <c r="A16" s="44" t="str">
        <f>cards!A16</f>
        <v>C</v>
      </c>
      <c r="B16" s="44">
        <f>cards!B16</f>
        <v>14</v>
      </c>
      <c r="C16" s="44" t="str">
        <f>cards!C16</f>
        <v>Apoc</v>
      </c>
      <c r="D16" s="44">
        <f>cards!D16</f>
        <v>14</v>
      </c>
      <c r="E16" s="44" t="str">
        <f>cards!E16</f>
        <v>Capture &amp; Control</v>
      </c>
      <c r="F16" s="44" t="str">
        <f>cards!F16</f>
        <v>Apoc</v>
      </c>
      <c r="G16" s="44" t="str">
        <f>cards!G16</f>
        <v>Extra</v>
      </c>
      <c r="H16" s="44" t="str">
        <f>cards!H16</f>
        <v/>
      </c>
      <c r="I16" s="44" t="str">
        <f>cards!I16</f>
        <v/>
      </c>
      <c r="J16" s="44" t="str">
        <f>cards!J16</f>
        <v/>
      </c>
      <c r="K16" s="44" t="str">
        <f>cards!K16</f>
        <v/>
      </c>
      <c r="L16" s="44" t="str">
        <f>cards!L16</f>
        <v>Use at the end of a turn. When used, select 1 objective marker in your control. You count as controlling that objective marker (even without units near it), until an enemy takes control of the marker.</v>
      </c>
      <c r="M16" s="44" t="str">
        <f>cards!M16</f>
        <v/>
      </c>
      <c r="N16" s="46" t="str">
        <f t="shared" si="1"/>
        <v>{"id":"C-14","name":"Capture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v>
      </c>
      <c r="O1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v>
      </c>
    </row>
    <row r="17">
      <c r="A17" s="44" t="str">
        <f>cards!A17</f>
        <v>C</v>
      </c>
      <c r="B17" s="44">
        <f>cards!B17</f>
        <v>15</v>
      </c>
      <c r="C17" s="44" t="str">
        <f>cards!C17</f>
        <v>Apoc</v>
      </c>
      <c r="D17" s="44">
        <f>cards!D17</f>
        <v>15</v>
      </c>
      <c r="E17" s="44" t="str">
        <f>cards!E17</f>
        <v>Noble Sacrifice</v>
      </c>
      <c r="F17" s="44" t="str">
        <f>cards!F17</f>
        <v>Apoc</v>
      </c>
      <c r="G17" s="44" t="str">
        <f>cards!G17</f>
        <v>Extra</v>
      </c>
      <c r="H17" s="44" t="str">
        <f>cards!H17</f>
        <v/>
      </c>
      <c r="I17" s="44" t="str">
        <f>cards!I17</f>
        <v/>
      </c>
      <c r="J17" s="44" t="str">
        <f>cards!J17</f>
        <v/>
      </c>
      <c r="K17" s="44" t="str">
        <f>cards!K17</f>
        <v/>
      </c>
      <c r="L17" s="44" t="str">
        <f>cards!L17</f>
        <v>Use when a friendly unit is destroyed, if it could explode or crush those nearby, it automatically explodes or crushes those nearby. Otherwise, place a blast marker near the closest enemy unit within 3”.</v>
      </c>
      <c r="M17" s="44" t="str">
        <f>cards!M17</f>
        <v/>
      </c>
      <c r="N17" s="46" t="str">
        <f t="shared" si="1"/>
        <v>{"id":"C-15","name":"Noble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v>
      </c>
      <c r="O1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v>
      </c>
    </row>
    <row r="18">
      <c r="A18" s="44" t="str">
        <f>cards!A18</f>
        <v>C</v>
      </c>
      <c r="B18" s="44">
        <f>cards!B18</f>
        <v>16</v>
      </c>
      <c r="C18" s="44" t="str">
        <f>cards!C18</f>
        <v>Apoc</v>
      </c>
      <c r="D18" s="44">
        <f>cards!D18</f>
        <v>16</v>
      </c>
      <c r="E18" s="44" t="str">
        <f>cards!E18</f>
        <v>Reinforcements</v>
      </c>
      <c r="F18" s="44" t="str">
        <f>cards!F18</f>
        <v>Apoc</v>
      </c>
      <c r="G18" s="44" t="str">
        <f>cards!G18</f>
        <v>Extra</v>
      </c>
      <c r="H18" s="44" t="str">
        <f>cards!H18</f>
        <v/>
      </c>
      <c r="I18" s="44" t="str">
        <f>cards!I18</f>
        <v/>
      </c>
      <c r="J18" s="44" t="str">
        <f>cards!J18</f>
        <v/>
      </c>
      <c r="K18" s="44" t="str">
        <f>cards!K18</f>
        <v/>
      </c>
      <c r="L18" s="44" t="str">
        <f>cards!L18</f>
        <v>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v>
      </c>
      <c r="M18" s="44" t="str">
        <f>cards!M18</f>
        <v/>
      </c>
      <c r="N18" s="46" t="str">
        <f t="shared" si="1"/>
        <v>{"id":"C-16","name":"Reinforcements","type":"Apoc","subType":"Extra","cost":"","faction":"Apoc","ability":"Use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v>
      </c>
      <c r="O1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v>
      </c>
    </row>
    <row r="19">
      <c r="A19" s="44" t="str">
        <f>cards!A19</f>
        <v>C</v>
      </c>
      <c r="B19" s="44">
        <f>cards!B19</f>
        <v>17</v>
      </c>
      <c r="C19" s="44" t="str">
        <f>cards!C19</f>
        <v>Apoc</v>
      </c>
      <c r="D19" s="44">
        <f>cards!D19</f>
        <v>17</v>
      </c>
      <c r="E19" s="44" t="str">
        <f>cards!E19</f>
        <v>Insane Bravery</v>
      </c>
      <c r="F19" s="44" t="str">
        <f>cards!F19</f>
        <v>Apoc</v>
      </c>
      <c r="G19" s="44" t="str">
        <f>cards!G19</f>
        <v>Extra</v>
      </c>
      <c r="H19" s="44" t="str">
        <f>cards!H19</f>
        <v/>
      </c>
      <c r="I19" s="44" t="str">
        <f>cards!I19</f>
        <v/>
      </c>
      <c r="J19" s="44" t="str">
        <f>cards!J19</f>
        <v/>
      </c>
      <c r="K19" s="44" t="str">
        <f>cards!K19</f>
        <v/>
      </c>
      <c r="L19" s="44" t="str">
        <f>cards!L19</f>
        <v>Use when a unit fails a moral test.  That unit passes the test instead.</v>
      </c>
      <c r="M19" s="44" t="str">
        <f>cards!M19</f>
        <v/>
      </c>
      <c r="N19" s="46" t="str">
        <f t="shared" si="1"/>
        <v>{"id":"C-17","name":"Insane Bravery","type":"Apoc","subType":"Extra","cost":"","faction":"Apoc","ability":"Use when a unit fails a moral test.  That unit passes the test instead.","special":"","attack":"","defense":"","shields":"","set":"C","number":"17"}</v>
      </c>
      <c r="O1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v>
      </c>
    </row>
    <row r="20">
      <c r="A20" s="44" t="str">
        <f>cards!A20</f>
        <v>C</v>
      </c>
      <c r="B20" s="44">
        <f>cards!B20</f>
        <v>18</v>
      </c>
      <c r="C20" s="44" t="str">
        <f>cards!C20</f>
        <v>Apoc</v>
      </c>
      <c r="D20" s="44">
        <f>cards!D20</f>
        <v>18</v>
      </c>
      <c r="E20" s="44" t="str">
        <f>cards!E20</f>
        <v>Hold at All Costs</v>
      </c>
      <c r="F20" s="44" t="str">
        <f>cards!F20</f>
        <v>Apoc</v>
      </c>
      <c r="G20" s="44" t="str">
        <f>cards!G20</f>
        <v>Extra</v>
      </c>
      <c r="H20" s="44" t="str">
        <f>cards!H20</f>
        <v/>
      </c>
      <c r="I20" s="44" t="str">
        <f>cards!I20</f>
        <v/>
      </c>
      <c r="J20" s="44" t="str">
        <f>cards!J20</f>
        <v/>
      </c>
      <c r="K20" s="44" t="str">
        <f>cards!K20</f>
        <v/>
      </c>
      <c r="L20" s="44" t="str">
        <f>cards!L20</f>
        <v>Use in any phase. Select 1 friendly unit. Until end of battle, that unit has the 'Objective Secured' ability. This turn, if it is a character, that unit can roll a D12 instead of a D6 for one Armour Save roll.</v>
      </c>
      <c r="M20" s="44" t="str">
        <f>cards!M20</f>
        <v/>
      </c>
      <c r="N20" s="46" t="str">
        <f t="shared" si="1"/>
        <v>{"id":"C-18","name":"Hold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v>
      </c>
      <c r="O2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v>
      </c>
    </row>
    <row r="21">
      <c r="A21" s="44" t="str">
        <f>cards!A21</f>
        <v>C</v>
      </c>
      <c r="B21" s="44">
        <f>cards!B21</f>
        <v>19</v>
      </c>
      <c r="C21" s="44" t="str">
        <f>cards!C21</f>
        <v>Apoc</v>
      </c>
      <c r="D21" s="44">
        <f>cards!D21</f>
        <v>19</v>
      </c>
      <c r="E21" s="44" t="str">
        <f>cards!E21</f>
        <v>Behind Enemy Lines</v>
      </c>
      <c r="F21" s="44" t="str">
        <f>cards!F21</f>
        <v>Apoc</v>
      </c>
      <c r="G21" s="44" t="str">
        <f>cards!G21</f>
        <v>Extra</v>
      </c>
      <c r="H21" s="44" t="str">
        <f>cards!H21</f>
        <v/>
      </c>
      <c r="I21" s="44" t="str">
        <f>cards!I21</f>
        <v/>
      </c>
      <c r="J21" s="44" t="str">
        <f>cards!J21</f>
        <v/>
      </c>
      <c r="K21" s="44" t="str">
        <f>cards!K21</f>
        <v/>
      </c>
      <c r="L21" s="44" t="str">
        <f>cards!L21</f>
        <v>Use in any phase.A unit discards all 'out of command' tokens and never gains them for the rest of the battle.</v>
      </c>
      <c r="M21" s="44" t="str">
        <f>cards!M21</f>
        <v/>
      </c>
      <c r="N21" s="46" t="str">
        <f t="shared" si="1"/>
        <v>{"id":"C-19","name":"Behind Enemy Lines","type":"Apoc","subType":"Extra","cost":"","faction":"Apoc","ability":"Use in any phase.A unit discards all 'out of command' tokens and never gains them for the rest of the battle.","special":"","attack":"","defense":"","shields":"","set":"C","number":"19"}</v>
      </c>
      <c r="O2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v>
      </c>
    </row>
    <row r="22">
      <c r="A22" s="44" t="str">
        <f>cards!A22</f>
        <v>C</v>
      </c>
      <c r="B22" s="44">
        <f>cards!B22</f>
        <v>20</v>
      </c>
      <c r="C22" s="44" t="str">
        <f>cards!C22</f>
        <v>Apoc</v>
      </c>
      <c r="D22" s="44">
        <f>cards!D22</f>
        <v>20</v>
      </c>
      <c r="E22" s="44" t="str">
        <f>cards!E22</f>
        <v>Seize the Initiative</v>
      </c>
      <c r="F22" s="44" t="str">
        <f>cards!F22</f>
        <v>Apoc</v>
      </c>
      <c r="G22" s="44" t="str">
        <f>cards!G22</f>
        <v>Extra</v>
      </c>
      <c r="H22" s="44" t="str">
        <f>cards!H22</f>
        <v/>
      </c>
      <c r="I22" s="44" t="str">
        <f>cards!I22</f>
        <v/>
      </c>
      <c r="J22" s="44" t="str">
        <f>cards!J22</f>
        <v/>
      </c>
      <c r="K22" s="44" t="str">
        <f>cards!K22</f>
        <v/>
      </c>
      <c r="L22" s="44" t="str">
        <f>cards!L22</f>
        <v>Use after a detachment has performed an order. You can choose a detachment to perform their order next, out of order.</v>
      </c>
      <c r="M22" s="44" t="str">
        <f>cards!M22</f>
        <v/>
      </c>
      <c r="N22" s="46" t="str">
        <f t="shared" si="1"/>
        <v>{"id":"C-20","name":"Seize the Initiative","type":"Apoc","subType":"Extra","cost":"","faction":"Apoc","ability":"Use after a detachment has performed an order. You can choose a detachment to perform their order next, out of order.","special":"","attack":"","defense":"","shields":"","set":"C","number":"20"}</v>
      </c>
      <c r="O2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v>
      </c>
    </row>
    <row r="23">
      <c r="A23" s="44" t="str">
        <f>cards!A23</f>
        <v>C</v>
      </c>
      <c r="B23" s="44">
        <f>cards!B23</f>
        <v>21</v>
      </c>
      <c r="C23" s="44" t="str">
        <f>cards!C23</f>
        <v>Apoc</v>
      </c>
      <c r="D23" s="44">
        <f>cards!D23</f>
        <v>21</v>
      </c>
      <c r="E23" s="44" t="str">
        <f>cards!E23</f>
        <v>Overwhelming Firepower</v>
      </c>
      <c r="F23" s="44" t="str">
        <f>cards!F23</f>
        <v>Apoc</v>
      </c>
      <c r="G23" s="44" t="str">
        <f>cards!G23</f>
        <v>Extra</v>
      </c>
      <c r="H23" s="44" t="str">
        <f>cards!H23</f>
        <v/>
      </c>
      <c r="I23" s="44" t="str">
        <f>cards!I23</f>
        <v/>
      </c>
      <c r="J23" s="44" t="str">
        <f>cards!J23</f>
        <v/>
      </c>
      <c r="K23" s="44" t="str">
        <f>cards!K23</f>
        <v/>
      </c>
      <c r="L23" s="44" t="str">
        <f>cards!L23</f>
        <v>Use before carrying out an order for a Detachment that chose Aimed Fire. Until the end of the phase, re-roll hit rolls of 1 for attacks from units in that detachment.</v>
      </c>
      <c r="M23" s="44" t="str">
        <f>cards!M23</f>
        <v/>
      </c>
      <c r="N23" s="46" t="str">
        <f t="shared" si="1"/>
        <v>{"id":"C-21","name":"Overwhelming Firepower","type":"Apoc","subType":"Extra","cost":"","faction":"Apoc","ability":"Use before carrying out an order for a Detachment that chose Aimed Fire. Until the end of the phase, re-roll hit rolls of 1 for attacks from units in that detachment.","special":"","attack":"","defense":"","shields":"","set":"C","number":"21"}</v>
      </c>
      <c r="O2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v>
      </c>
    </row>
    <row r="24">
      <c r="A24" s="44" t="str">
        <f>cards!A24</f>
        <v>C</v>
      </c>
      <c r="B24" s="44">
        <f>cards!B24</f>
        <v>22</v>
      </c>
      <c r="C24" s="44" t="str">
        <f>cards!C24</f>
        <v>Apoc</v>
      </c>
      <c r="D24" s="44">
        <f>cards!D24</f>
        <v>22</v>
      </c>
      <c r="E24" s="44" t="str">
        <f>cards!E24</f>
        <v>Blood And Guts</v>
      </c>
      <c r="F24" s="44" t="str">
        <f>cards!F24</f>
        <v>Apoc</v>
      </c>
      <c r="G24" s="44" t="str">
        <f>cards!G24</f>
        <v>Extra</v>
      </c>
      <c r="H24" s="44" t="str">
        <f>cards!H24</f>
        <v/>
      </c>
      <c r="I24" s="44" t="str">
        <f>cards!I24</f>
        <v/>
      </c>
      <c r="J24" s="44" t="str">
        <f>cards!J24</f>
        <v/>
      </c>
      <c r="K24" s="44" t="str">
        <f>cards!K24</f>
        <v/>
      </c>
      <c r="L24" s="44" t="str">
        <f>cards!L24</f>
        <v>Use before carrying out an order for a Detachment that chose Assault. Until the end of the phase, re-roll hit rolls of 1 for attacks from units in that detachment.</v>
      </c>
      <c r="M24" s="44" t="str">
        <f>cards!M24</f>
        <v/>
      </c>
      <c r="N24" s="46" t="str">
        <f t="shared" si="1"/>
        <v>{"id":"C-22","name":"Blood And Guts","type":"Apoc","subType":"Extra","cost":"","faction":"Apoc","ability":"Use before carrying out an order for a Detachment that chose Assault. Until the end of the phase, re-roll hit rolls of 1 for attacks from units in that detachment.","special":"","attack":"","defense":"","shields":"","set":"C","number":"22"}</v>
      </c>
      <c r="O2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v>
      </c>
    </row>
    <row r="25">
      <c r="A25" s="44" t="str">
        <f>cards!A25</f>
        <v>C</v>
      </c>
      <c r="B25" s="44">
        <f>cards!B25</f>
        <v>23</v>
      </c>
      <c r="C25" s="44" t="str">
        <f>cards!C25</f>
        <v>Apoc</v>
      </c>
      <c r="D25" s="44">
        <f>cards!D25</f>
        <v>23</v>
      </c>
      <c r="E25" s="44" t="str">
        <f>cards!E25</f>
        <v>Seek and Destroy</v>
      </c>
      <c r="F25" s="44" t="str">
        <f>cards!F25</f>
        <v>Apoc</v>
      </c>
      <c r="G25" s="44" t="str">
        <f>cards!G25</f>
        <v>Extra</v>
      </c>
      <c r="H25" s="44" t="str">
        <f>cards!H25</f>
        <v/>
      </c>
      <c r="I25" s="44" t="str">
        <f>cards!I25</f>
        <v/>
      </c>
      <c r="J25" s="44" t="str">
        <f>cards!J25</f>
        <v/>
      </c>
      <c r="K25" s="44" t="str">
        <f>cards!K25</f>
        <v/>
      </c>
      <c r="L25" s="44" t="str">
        <f>cards!L25</f>
        <v>Use before carrying out an order for a Detachment that chose Advance. Until the end of the phase, re-roll hit rolls of 1 for attacks from units in that detachment.</v>
      </c>
      <c r="M25" s="44" t="str">
        <f>cards!M25</f>
        <v/>
      </c>
      <c r="N25" s="46" t="str">
        <f t="shared" si="1"/>
        <v>{"id":"C-23","name":"Seek and Destroy","type":"Apoc","subType":"Extra","cost":"","faction":"Apoc","ability":"Use before carrying out an order for a Detachment that chose Advance. Until the end of the phase, re-roll hit rolls of 1 for attacks from units in that detachment.","special":"","attack":"","defense":"","shields":"","set":"C","number":"23"}</v>
      </c>
      <c r="O2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v>
      </c>
    </row>
    <row r="26">
      <c r="A26" s="44" t="str">
        <f>cards!A26</f>
        <v>C</v>
      </c>
      <c r="B26" s="44">
        <f>cards!B26</f>
        <v>24</v>
      </c>
      <c r="C26" s="44" t="str">
        <f>cards!C26</f>
        <v>Apoc</v>
      </c>
      <c r="D26" s="44">
        <f>cards!D26</f>
        <v>24</v>
      </c>
      <c r="E26" s="44" t="str">
        <f>cards!E26</f>
        <v>Telekinetic Dome</v>
      </c>
      <c r="F26" s="44" t="str">
        <f>cards!F26</f>
        <v>Apoc</v>
      </c>
      <c r="G26" s="44" t="str">
        <f>cards!G26</f>
        <v>Psychic</v>
      </c>
      <c r="H26" s="44" t="str">
        <f>cards!H26</f>
        <v/>
      </c>
      <c r="I26" s="44" t="str">
        <f>cards!I26</f>
        <v/>
      </c>
      <c r="J26" s="44" t="str">
        <f>cards!J26</f>
        <v/>
      </c>
      <c r="K26" s="44" t="str">
        <f>cards!K26</f>
        <v/>
      </c>
      <c r="L26" s="44" t="str">
        <f>cards!L26</f>
        <v>Use at start of damage phase. A friendly Psyker Tests. On 2+, choose a unit within 12” of the psyker. They can roll with D12s for saving throws against large blasts this turn.  On a 7+, Choose an additional unit to be effected. </v>
      </c>
      <c r="M26" s="44" t="str">
        <f>cards!M26</f>
        <v/>
      </c>
      <c r="N26" s="46" t="str">
        <f t="shared" si="1"/>
        <v>{"id":"C-24","name":"Telekinetic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v>
      </c>
      <c r="O2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v>
      </c>
    </row>
    <row r="27">
      <c r="A27" s="44" t="str">
        <f>cards!A27</f>
        <v>C</v>
      </c>
      <c r="B27" s="44">
        <f>cards!B27</f>
        <v>25</v>
      </c>
      <c r="C27" s="44" t="str">
        <f>cards!C27</f>
        <v>Apoc</v>
      </c>
      <c r="D27" s="44">
        <f>cards!D27</f>
        <v>25</v>
      </c>
      <c r="E27" s="44" t="str">
        <f>cards!E27</f>
        <v>Smite</v>
      </c>
      <c r="F27" s="44" t="str">
        <f>cards!F27</f>
        <v>Apoc</v>
      </c>
      <c r="G27" s="44" t="str">
        <f>cards!G27</f>
        <v>Psychic</v>
      </c>
      <c r="H27" s="44" t="str">
        <f>cards!H27</f>
        <v/>
      </c>
      <c r="I27" s="44" t="str">
        <f>cards!I27</f>
        <v/>
      </c>
      <c r="J27" s="44" t="str">
        <f>cards!J27</f>
        <v/>
      </c>
      <c r="K27" s="44" t="str">
        <f>cards!K27</f>
        <v/>
      </c>
      <c r="L27" s="44" t="str">
        <f>cards!L27</f>
        <v>Use in the action phase. A friendly Psyker Tests. On a 2+, the closest enemy within 36” gets a blast marker. on a 7+, they get 2 blast markers instead.</v>
      </c>
      <c r="M27" s="44" t="str">
        <f>cards!M27</f>
        <v/>
      </c>
      <c r="N27" s="46" t="str">
        <f t="shared" si="1"/>
        <v>{"id":"C-25","name":"Smite","type":"Apoc","subType":"Psychic","cost":"","faction":"Apoc","ability":"Use in the action phase. A friendly Psyker Tests. On a 2+, the closest enemy within 36” gets a blast marker. on a 7+, they get 2 blast markers instead.","special":"","attack":"","defense":"","shields":"","set":"C","number":"25"}</v>
      </c>
      <c r="O2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v>
      </c>
    </row>
    <row r="28">
      <c r="A28" s="44" t="str">
        <f>cards!A28</f>
        <v>C</v>
      </c>
      <c r="B28" s="44">
        <f>cards!B28</f>
        <v>26</v>
      </c>
      <c r="C28" s="44" t="str">
        <f>cards!C28</f>
        <v>Orks</v>
      </c>
      <c r="D28" s="44">
        <f>cards!D28</f>
        <v>1</v>
      </c>
      <c r="E28" s="44" t="str">
        <f>cards!E28</f>
        <v>Ere We go!</v>
      </c>
      <c r="F28" s="44" t="str">
        <f>cards!F28</f>
        <v>Orks</v>
      </c>
      <c r="G28" s="44" t="str">
        <f>cards!G28</f>
        <v/>
      </c>
      <c r="H28" s="44" t="str">
        <f>cards!H28</f>
        <v/>
      </c>
      <c r="I28" s="44" t="str">
        <f>cards!I28</f>
        <v/>
      </c>
      <c r="J28" s="44" t="str">
        <f>cards!J28</f>
        <v/>
      </c>
      <c r="K28" s="44" t="str">
        <f>cards!K28</f>
        <v/>
      </c>
      <c r="L28" s="44" t="str">
        <f>cards!L28</f>
        <v>Use when a detachment activates. Any units activate as if they were under the 'Assault' order, and can reroll wound rolls.</v>
      </c>
      <c r="M28" s="44" t="str">
        <f>cards!M28</f>
        <v/>
      </c>
      <c r="N28" s="46" t="str">
        <f t="shared" si="1"/>
        <v>{"id":"C-26","name":"Ere We go!","type":"Orks","subType":"","cost":"","faction":"Orks","ability":"Use when a detachment activates. Any units activate as if they were under the 'Assault' order, and can reroll wound rolls.","special":"","attack":"","defense":"","shields":"","set":"C","number":"26"}</v>
      </c>
      <c r="O2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v>
      </c>
    </row>
    <row r="29">
      <c r="A29" s="44" t="str">
        <f>cards!A29</f>
        <v>C</v>
      </c>
      <c r="B29" s="44">
        <f>cards!B29</f>
        <v>27</v>
      </c>
      <c r="C29" s="44" t="str">
        <f>cards!C29</f>
        <v>Orks</v>
      </c>
      <c r="D29" s="44">
        <f>cards!D29</f>
        <v>2</v>
      </c>
      <c r="E29" s="44" t="str">
        <f>cards!E29</f>
        <v>Dakka! Dakka! Dakka!</v>
      </c>
      <c r="F29" s="44" t="str">
        <f>cards!F29</f>
        <v>Orks</v>
      </c>
      <c r="G29" s="44" t="str">
        <f>cards!G29</f>
        <v/>
      </c>
      <c r="H29" s="44" t="str">
        <f>cards!H29</f>
        <v/>
      </c>
      <c r="I29" s="44" t="str">
        <f>cards!I29</f>
        <v/>
      </c>
      <c r="J29" s="44" t="str">
        <f>cards!J29</f>
        <v/>
      </c>
      <c r="K29" s="44" t="str">
        <f>cards!K29</f>
        <v/>
      </c>
      <c r="L29" s="44" t="str">
        <f>cards!L29</f>
        <v>Use in the action phase. Choose up to 3 Ork units in a Detachment lead by an Ork Commander. Rolls of 6s for ranged attacks cause 2 hits.</v>
      </c>
      <c r="M29" s="44" t="str">
        <f>cards!M29</f>
        <v/>
      </c>
      <c r="N29" s="46" t="str">
        <f t="shared" si="1"/>
        <v>{"id":"C-27","name":"Dakka! Dakka! Dakka!","type":"Orks","subType":"","cost":"","faction":"Orks","ability":"Use in the action phase. Choose up to 3 Ork units in a Detachment lead by an Ork Commander. Rolls of 6s for ranged attacks cause 2 hits.","special":"","attack":"","defense":"","shields":"","set":"C","number":"27"}</v>
      </c>
      <c r="O2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v>
      </c>
    </row>
    <row r="30">
      <c r="A30" s="44" t="str">
        <f>cards!A30</f>
        <v>C</v>
      </c>
      <c r="B30" s="44">
        <f>cards!B30</f>
        <v>28</v>
      </c>
      <c r="C30" s="44" t="str">
        <f>cards!C30</f>
        <v>Orks</v>
      </c>
      <c r="D30" s="44">
        <f>cards!D30</f>
        <v>3</v>
      </c>
      <c r="E30" s="44" t="str">
        <f>cards!E30</f>
        <v>Da Green Tide</v>
      </c>
      <c r="F30" s="44" t="str">
        <f>cards!F30</f>
        <v>Orks</v>
      </c>
      <c r="G30" s="44" t="str">
        <f>cards!G30</f>
        <v/>
      </c>
      <c r="H30" s="44" t="str">
        <f>cards!H30</f>
        <v/>
      </c>
      <c r="I30" s="44" t="str">
        <f>cards!I30</f>
        <v/>
      </c>
      <c r="J30" s="44" t="str">
        <f>cards!J30</f>
        <v/>
      </c>
      <c r="K30" s="44" t="str">
        <f>cards!K30</f>
        <v/>
      </c>
      <c r="L30" s="44" t="str">
        <f>cards!L30</f>
        <v>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v>
      </c>
      <c r="M30" s="44" t="str">
        <f>cards!M30</f>
        <v/>
      </c>
      <c r="N30" s="46" t="str">
        <f t="shared" si="1"/>
        <v>{"id":"C-28","name":"Da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v>
      </c>
      <c r="O3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v>
      </c>
    </row>
    <row r="31">
      <c r="A31" s="44" t="str">
        <f>cards!A31</f>
        <v>C</v>
      </c>
      <c r="B31" s="44">
        <f>cards!B31</f>
        <v>29</v>
      </c>
      <c r="C31" s="44" t="str">
        <f>cards!C31</f>
        <v>Orks</v>
      </c>
      <c r="D31" s="44">
        <f>cards!D31</f>
        <v>4</v>
      </c>
      <c r="E31" s="44" t="str">
        <f>cards!E31</f>
        <v>Grot Shields</v>
      </c>
      <c r="F31" s="44" t="str">
        <f>cards!F31</f>
        <v>Orks</v>
      </c>
      <c r="G31" s="44" t="str">
        <f>cards!G31</f>
        <v/>
      </c>
      <c r="H31" s="44" t="str">
        <f>cards!H31</f>
        <v/>
      </c>
      <c r="I31" s="44" t="str">
        <f>cards!I31</f>
        <v/>
      </c>
      <c r="J31" s="44" t="str">
        <f>cards!J31</f>
        <v/>
      </c>
      <c r="K31" s="44" t="str">
        <f>cards!K31</f>
        <v/>
      </c>
      <c r="L31" s="44" t="str">
        <f>cards!L31</f>
        <v>Use during the start of the damage Phase. 1 Ork light unit can move d3 blast markers to a gretchin unit within 6”.</v>
      </c>
      <c r="M31" s="44" t="str">
        <f>cards!M31</f>
        <v/>
      </c>
      <c r="N31" s="46" t="str">
        <f t="shared" si="1"/>
        <v>{"id":"C-29","name":"Grot Shields","type":"Orks","subType":"","cost":"","faction":"Orks","ability":"Use during the start of the damage Phase. 1 Ork light unit can move d3 blast markers to a gretchin unit within 6”.","special":"","attack":"","defense":"","shields":"","set":"C","number":"29"}</v>
      </c>
      <c r="O3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v>
      </c>
    </row>
    <row r="32">
      <c r="A32" s="44" t="str">
        <f>cards!A32</f>
        <v>C</v>
      </c>
      <c r="B32" s="44">
        <f>cards!B32</f>
        <v>30</v>
      </c>
      <c r="C32" s="44" t="str">
        <f>cards!C32</f>
        <v>Orks</v>
      </c>
      <c r="D32" s="44">
        <f>cards!D32</f>
        <v>5</v>
      </c>
      <c r="E32" s="44" t="str">
        <f>cards!E32</f>
        <v>Brutal but Kunnin'</v>
      </c>
      <c r="F32" s="44" t="str">
        <f>cards!F32</f>
        <v>Orks</v>
      </c>
      <c r="G32" s="44" t="str">
        <f>cards!G32</f>
        <v/>
      </c>
      <c r="H32" s="44" t="str">
        <f>cards!H32</f>
        <v/>
      </c>
      <c r="I32" s="44" t="str">
        <f>cards!I32</f>
        <v/>
      </c>
      <c r="J32" s="44" t="str">
        <f>cards!J32</f>
        <v/>
      </c>
      <c r="K32" s="44" t="str">
        <f>cards!K32</f>
        <v/>
      </c>
      <c r="L32" s="44" t="str">
        <f>cards!L32</f>
        <v>Use in the action phase. A single Ork Character gets +1 to hit and damage rolls, and a unit with 6” gets Stealth.</v>
      </c>
      <c r="M32" s="44" t="str">
        <f>cards!M32</f>
        <v/>
      </c>
      <c r="N32" s="46" t="str">
        <f t="shared" si="1"/>
        <v>{"id":"C-30","name":"Brutal but Kunnin'","type":"Orks","subType":"","cost":"","faction":"Orks","ability":"Use in the action phase. A single Ork Character gets +1 to hit and damage rolls, and a unit with 6” gets Stealth.","special":"","attack":"","defense":"","shields":"","set":"C","number":"30"}</v>
      </c>
      <c r="O3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v>
      </c>
    </row>
    <row r="33">
      <c r="A33" s="44" t="str">
        <f>cards!A33</f>
        <v>C</v>
      </c>
      <c r="B33" s="44">
        <f>cards!B33</f>
        <v>31</v>
      </c>
      <c r="C33" s="44" t="str">
        <f>cards!C33</f>
        <v>Orks</v>
      </c>
      <c r="D33" s="44">
        <f>cards!D33</f>
        <v>6</v>
      </c>
      <c r="E33" s="44" t="str">
        <f>cards!E33</f>
        <v>Kunnin but Brutal</v>
      </c>
      <c r="F33" s="44" t="str">
        <f>cards!F33</f>
        <v>Orks</v>
      </c>
      <c r="G33" s="44" t="str">
        <f>cards!G33</f>
        <v/>
      </c>
      <c r="H33" s="44" t="str">
        <f>cards!H33</f>
        <v/>
      </c>
      <c r="I33" s="44" t="str">
        <f>cards!I33</f>
        <v/>
      </c>
      <c r="J33" s="44" t="str">
        <f>cards!J33</f>
        <v/>
      </c>
      <c r="K33" s="44" t="str">
        <f>cards!K33</f>
        <v/>
      </c>
      <c r="L33" s="44" t="str">
        <f>cards!L33</f>
        <v>Use in the action phase. A single Ork Character gets stealth, and a unit with 6” gets +1 to hit and damage rolls.</v>
      </c>
      <c r="M33" s="44" t="str">
        <f>cards!M33</f>
        <v/>
      </c>
      <c r="N33" s="46" t="str">
        <f t="shared" si="1"/>
        <v>{"id":"C-31","name":"Kunnin but Brutal","type":"Orks","subType":"","cost":"","faction":"Orks","ability":"Use in the action phase. A single Ork Character gets stealth, and a unit with 6” gets +1 to hit and damage rolls.","special":"","attack":"","defense":"","shields":"","set":"C","number":"31"}</v>
      </c>
      <c r="O3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v>
      </c>
    </row>
    <row r="34">
      <c r="A34" s="44" t="str">
        <f>cards!A34</f>
        <v>C</v>
      </c>
      <c r="B34" s="44">
        <f>cards!B34</f>
        <v>32</v>
      </c>
      <c r="C34" s="44" t="str">
        <f>cards!C34</f>
        <v>Orks</v>
      </c>
      <c r="D34" s="44">
        <f>cards!D34</f>
        <v>7</v>
      </c>
      <c r="E34" s="44" t="str">
        <f>cards!E34</f>
        <v>Da Krunch</v>
      </c>
      <c r="F34" s="44" t="str">
        <f>cards!F34</f>
        <v>Orks</v>
      </c>
      <c r="G34" s="44" t="str">
        <f>cards!G34</f>
        <v>Psychic</v>
      </c>
      <c r="H34" s="44" t="str">
        <f>cards!H34</f>
        <v/>
      </c>
      <c r="I34" s="44" t="str">
        <f>cards!I34</f>
        <v/>
      </c>
      <c r="J34" s="44" t="str">
        <f>cards!J34</f>
        <v/>
      </c>
      <c r="K34" s="44" t="str">
        <f>cards!K34</f>
        <v/>
      </c>
      <c r="L34" s="44" t="str">
        <f>cards!L34</f>
        <v>Choose an enemy unit within 24” of an Ork Psyker. Roll a D12. On a 3+, the model gets 2 blast markers. On a 8+, the model gets 4 blast markers.</v>
      </c>
      <c r="M34" s="44" t="str">
        <f>cards!M34</f>
        <v/>
      </c>
      <c r="N34" s="46" t="str">
        <f t="shared" si="1"/>
        <v>{"id":"C-32","name":"Da Krunch","type":"Orks","subType":"Psychic","cost":"","faction":"Orks","ability":"Choose an enemy unit within 24” of an Ork Psyker. Roll a D12. On a 3+, the model gets 2 blast markers. On a 8+, the model gets 4 blast markers.","special":"","attack":"","defense":"","shields":"","set":"C","number":"32"}</v>
      </c>
      <c r="O3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v>
      </c>
    </row>
    <row r="35">
      <c r="A35" s="44" t="str">
        <f>cards!A35</f>
        <v>C</v>
      </c>
      <c r="B35" s="44">
        <f>cards!B35</f>
        <v>33</v>
      </c>
      <c r="C35" s="44" t="str">
        <f>cards!C35</f>
        <v>Orks</v>
      </c>
      <c r="D35" s="44">
        <f>cards!D35</f>
        <v>8</v>
      </c>
      <c r="E35" s="44" t="str">
        <f>cards!E35</f>
        <v>Da Jump</v>
      </c>
      <c r="F35" s="44" t="str">
        <f>cards!F35</f>
        <v>Orks</v>
      </c>
      <c r="G35" s="44" t="str">
        <f>cards!G35</f>
        <v>Psychic</v>
      </c>
      <c r="H35" s="44" t="str">
        <f>cards!H35</f>
        <v/>
      </c>
      <c r="I35" s="44" t="str">
        <f>cards!I35</f>
        <v/>
      </c>
      <c r="J35" s="44" t="str">
        <f>cards!J35</f>
        <v/>
      </c>
      <c r="K35" s="44" t="str">
        <f>cards!K35</f>
        <v/>
      </c>
      <c r="L35" s="44" t="str">
        <f>cards!L35</f>
        <v>Choose unit within 9” of an Ork Psyker. Roll a D12. On a 2+, move that unit anywhere on the battlefield further than 9” from enemy units.</v>
      </c>
      <c r="M35" s="44" t="str">
        <f>cards!M35</f>
        <v/>
      </c>
      <c r="N35" s="46" t="str">
        <f t="shared" si="1"/>
        <v>{"id":"C-33","name":"Da Jump","type":"Orks","subType":"Psychic","cost":"","faction":"Orks","ability":"Choose unit within 9” of an Ork Psyker. Roll a D12. On a 2+, move that unit anywhere on the battlefield further than 9” from enemy units.","special":"","attack":"","defense":"","shields":"","set":"C","number":"33"}</v>
      </c>
      <c r="O3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v>
      </c>
    </row>
    <row r="36">
      <c r="A36" s="44" t="str">
        <f>cards!A36</f>
        <v>C</v>
      </c>
      <c r="B36" s="44">
        <f>cards!B36</f>
        <v>34</v>
      </c>
      <c r="C36" s="44" t="str">
        <f>cards!C36</f>
        <v>Orks</v>
      </c>
      <c r="D36" s="44">
        <f>cards!D36</f>
        <v>9</v>
      </c>
      <c r="E36" s="44" t="str">
        <f>cards!E36</f>
        <v>Warpath</v>
      </c>
      <c r="F36" s="44" t="str">
        <f>cards!F36</f>
        <v>Orks</v>
      </c>
      <c r="G36" s="44" t="str">
        <f>cards!G36</f>
        <v>Psychic</v>
      </c>
      <c r="H36" s="44" t="str">
        <f>cards!H36</f>
        <v/>
      </c>
      <c r="I36" s="44" t="str">
        <f>cards!I36</f>
        <v/>
      </c>
      <c r="J36" s="44" t="str">
        <f>cards!J36</f>
        <v/>
      </c>
      <c r="K36" s="44" t="str">
        <f>cards!K36</f>
        <v/>
      </c>
      <c r="L36" s="44" t="str">
        <f>cards!L36</f>
        <v>Choose up to 3 light units within 12” of an Ork Psyker. Roll a D12. On a 2+, They perform a free fight action.</v>
      </c>
      <c r="M36" s="44" t="str">
        <f>cards!M36</f>
        <v/>
      </c>
      <c r="N36" s="46" t="str">
        <f t="shared" si="1"/>
        <v>{"id":"C-34","name":"Warpath","type":"Orks","subType":"Psychic","cost":"","faction":"Orks","ability":"Choose up to 3 light units within 12” of an Ork Psyker. Roll a D12. On a 2+, They perform a free fight action.","special":"","attack":"","defense":"","shields":"","set":"C","number":"34"}</v>
      </c>
      <c r="O3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v>
      </c>
    </row>
    <row r="37">
      <c r="A37" s="44" t="str">
        <f>cards!A37</f>
        <v>C</v>
      </c>
      <c r="B37" s="44">
        <f>cards!B37</f>
        <v>35</v>
      </c>
      <c r="C37" s="44" t="str">
        <f>cards!C37</f>
        <v>Orks</v>
      </c>
      <c r="D37" s="44">
        <f>cards!D37</f>
        <v>10</v>
      </c>
      <c r="E37" s="44" t="str">
        <f>cards!E37</f>
        <v>Taktiks</v>
      </c>
      <c r="F37" s="44" t="str">
        <f>cards!F37</f>
        <v>Blood Axes</v>
      </c>
      <c r="G37" s="44" t="str">
        <f>cards!G37</f>
        <v/>
      </c>
      <c r="H37" s="44" t="str">
        <f>cards!H37</f>
        <v/>
      </c>
      <c r="I37" s="44" t="str">
        <f>cards!I37</f>
        <v/>
      </c>
      <c r="J37" s="44" t="str">
        <f>cards!J37</f>
        <v/>
      </c>
      <c r="K37" s="44" t="str">
        <f>cards!K37</f>
        <v/>
      </c>
      <c r="L37" s="44" t="str">
        <f>cards!L37</f>
        <v>Use during the Action phase. Choose a detachment. Blood Axe units in that detachment can end within 1” of enemy units, and can shoot or fight, when they make a fall back move that phase.</v>
      </c>
      <c r="M37" s="44" t="str">
        <f>cards!M37</f>
        <v/>
      </c>
      <c r="N37" s="46" t="str">
        <f t="shared" si="1"/>
        <v>{"id":"C-35","name":"Taktiks","type":"Blood Axes","subType":"","cost":"","faction":"Orks","ability":"Use during the Action phase. Choose a detachment. Blood Axe units in that detachment can end within 1” of enemy units, and can shoot or fight, when they make a fall back move that phase.","special":"","attack":"","defense":"","shields":"","set":"C","number":"35"}</v>
      </c>
      <c r="O3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v>
      </c>
    </row>
    <row r="38">
      <c r="A38" s="44" t="str">
        <f>cards!A38</f>
        <v>C</v>
      </c>
      <c r="B38" s="44">
        <f>cards!B38</f>
        <v>36</v>
      </c>
      <c r="C38" s="44" t="str">
        <f>cards!C38</f>
        <v>Orks</v>
      </c>
      <c r="D38" s="44">
        <f>cards!D38</f>
        <v>11</v>
      </c>
      <c r="E38" s="44" t="str">
        <f>cards!E38</f>
        <v>Da Old Ways</v>
      </c>
      <c r="F38" s="44" t="str">
        <f>cards!F38</f>
        <v>Snakebites</v>
      </c>
      <c r="G38" s="44" t="str">
        <f>cards!G38</f>
        <v/>
      </c>
      <c r="H38" s="44" t="str">
        <f>cards!H38</f>
        <v/>
      </c>
      <c r="I38" s="44" t="str">
        <f>cards!I38</f>
        <v/>
      </c>
      <c r="J38" s="44" t="str">
        <f>cards!J38</f>
        <v/>
      </c>
      <c r="K38" s="44" t="str">
        <f>cards!K38</f>
        <v/>
      </c>
      <c r="L38" s="44" t="str">
        <f>cards!L38</f>
        <v>Use during the Damage phase. Snakebite Units in a single detachment get Ignore Damage (5+) ability.</v>
      </c>
      <c r="M38" s="44" t="str">
        <f>cards!M38</f>
        <v/>
      </c>
      <c r="N38" s="46" t="str">
        <f t="shared" si="1"/>
        <v>{"id":"C-36","name":"Da Old Ways","type":"Snakebites","subType":"","cost":"","faction":"Orks","ability":"Use during the Damage phase. Snakebite Units in a single detachment get Ignore Damage (5+) ability.","special":"","attack":"","defense":"","shields":"","set":"C","number":"36"}</v>
      </c>
      <c r="O3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v>
      </c>
    </row>
    <row r="39">
      <c r="A39" s="44" t="str">
        <f>cards!A39</f>
        <v>C</v>
      </c>
      <c r="B39" s="44">
        <f>cards!B39</f>
        <v>37</v>
      </c>
      <c r="C39" s="44" t="str">
        <f>cards!C39</f>
        <v>Orks</v>
      </c>
      <c r="D39" s="44">
        <f>cards!D39</f>
        <v>12</v>
      </c>
      <c r="E39" s="44" t="str">
        <f>cards!E39</f>
        <v>Kill-Kroozer Broadside</v>
      </c>
      <c r="F39" s="44" t="str">
        <f>cards!F39</f>
        <v>Freebooterz</v>
      </c>
      <c r="G39" s="44" t="str">
        <f>cards!G39</f>
        <v/>
      </c>
      <c r="H39" s="44" t="str">
        <f>cards!H39</f>
        <v/>
      </c>
      <c r="I39" s="44" t="str">
        <f>cards!I39</f>
        <v/>
      </c>
      <c r="J39" s="44" t="str">
        <f>cards!J39</f>
        <v/>
      </c>
      <c r="K39" s="44" t="str">
        <f>cards!K39</f>
        <v/>
      </c>
      <c r="L39" s="44" t="str">
        <f>cards!L39</f>
        <v>Use in the Action Phase. Select a point visible to a friendly Freebooterz character. Roll a D12 for every unit within 6”. On a 7+, they get a blast marker. On an 11+, they take an additional blast marker. Light Characters subtract 3 from the roll.</v>
      </c>
      <c r="M39" s="44" t="str">
        <f>cards!M39</f>
        <v/>
      </c>
      <c r="N39" s="46" t="str">
        <f t="shared" si="1"/>
        <v>{"id":"C-37","name":"Kill-Kroozer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v>
      </c>
      <c r="O3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v>
      </c>
    </row>
    <row r="40">
      <c r="A40" s="44" t="str">
        <f>cards!A40</f>
        <v>C</v>
      </c>
      <c r="B40" s="44">
        <f>cards!B40</f>
        <v>38</v>
      </c>
      <c r="C40" s="44" t="str">
        <f>cards!C40</f>
        <v>Orks</v>
      </c>
      <c r="D40" s="44">
        <f>cards!D40</f>
        <v>13</v>
      </c>
      <c r="E40" s="44" t="str">
        <f>cards!E40</f>
        <v>Speed Freeks</v>
      </c>
      <c r="F40" s="44" t="str">
        <f>cards!F40</f>
        <v>Evil Sunz</v>
      </c>
      <c r="G40" s="44" t="str">
        <f>cards!G40</f>
        <v/>
      </c>
      <c r="H40" s="44" t="str">
        <f>cards!H40</f>
        <v/>
      </c>
      <c r="I40" s="44" t="str">
        <f>cards!I40</f>
        <v/>
      </c>
      <c r="J40" s="44" t="str">
        <f>cards!J40</f>
        <v/>
      </c>
      <c r="K40" s="44" t="str">
        <f>cards!K40</f>
        <v/>
      </c>
      <c r="L40" s="44" t="str">
        <f>cards!L40</f>
        <v>Use in Action Phase. Up to 3 Speed Freeks in a detachment can make 1 free move action.</v>
      </c>
      <c r="M40" s="44" t="str">
        <f>cards!M40</f>
        <v/>
      </c>
      <c r="N40" s="46" t="str">
        <f t="shared" si="1"/>
        <v>{"id":"C-38","name":"Speed Freeks","type":"Evil Sunz","subType":"","cost":"","faction":"Orks","ability":"Use in Action Phase. Up to 3 Speed Freeks in a detachment can make 1 free move action.","special":"","attack":"","defense":"","shields":"","set":"C","number":"38"}</v>
      </c>
      <c r="O4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v>
      </c>
    </row>
    <row r="41">
      <c r="A41" s="44" t="str">
        <f>cards!A41</f>
        <v>C</v>
      </c>
      <c r="B41" s="44">
        <f>cards!B41</f>
        <v>39</v>
      </c>
      <c r="C41" s="44" t="str">
        <f>cards!C41</f>
        <v>Orks</v>
      </c>
      <c r="D41" s="44">
        <f>cards!D41</f>
        <v>14</v>
      </c>
      <c r="E41" s="44" t="str">
        <f>cards!E41</f>
        <v>Armed To Da Teef</v>
      </c>
      <c r="F41" s="44" t="str">
        <f>cards!F41</f>
        <v>Bad Moons</v>
      </c>
      <c r="G41" s="44" t="str">
        <f>cards!G41</f>
        <v/>
      </c>
      <c r="H41" s="44" t="str">
        <f>cards!H41</f>
        <v/>
      </c>
      <c r="I41" s="44" t="str">
        <f>cards!I41</f>
        <v/>
      </c>
      <c r="J41" s="44" t="str">
        <f>cards!J41</f>
        <v/>
      </c>
      <c r="K41" s="44" t="str">
        <f>cards!K41</f>
        <v/>
      </c>
      <c r="L41" s="44" t="str">
        <f>cards!L41</f>
        <v>Bad Moons Only. Use in Action Phase. Choose a detachment.  Bad Moon units in that detachment can reroll hit rolls for attacks with ranged weapons.</v>
      </c>
      <c r="M41" s="44" t="str">
        <f>cards!M41</f>
        <v/>
      </c>
      <c r="N41" s="46" t="str">
        <f t="shared" si="1"/>
        <v>{"id":"C-39","name":"Armed To Da Teef","type":"Bad Moons","subType":"","cost":"","faction":"Orks","ability":"Bad Moons Only. Use in Action Phase. Choose a detachment.  Bad Moon units in that detachment can reroll hit rolls for attacks with ranged weapons.","special":"","attack":"","defense":"","shields":"","set":"C","number":"39"}</v>
      </c>
      <c r="O4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v>
      </c>
    </row>
    <row r="42">
      <c r="A42" s="44" t="str">
        <f>cards!A42</f>
        <v>C</v>
      </c>
      <c r="B42" s="44">
        <f>cards!B42</f>
        <v>40</v>
      </c>
      <c r="C42" s="44" t="str">
        <f>cards!C42</f>
        <v>Orks</v>
      </c>
      <c r="D42" s="44">
        <f>cards!D42</f>
        <v>15</v>
      </c>
      <c r="E42" s="44" t="str">
        <f>cards!E42</f>
        <v>Proper Killy</v>
      </c>
      <c r="F42" s="44" t="str">
        <f>cards!F42</f>
        <v>Goffs</v>
      </c>
      <c r="G42" s="44" t="str">
        <f>cards!G42</f>
        <v/>
      </c>
      <c r="H42" s="44" t="str">
        <f>cards!H42</f>
        <v/>
      </c>
      <c r="I42" s="44" t="str">
        <f>cards!I42</f>
        <v/>
      </c>
      <c r="J42" s="44" t="str">
        <f>cards!J42</f>
        <v/>
      </c>
      <c r="K42" s="44" t="str">
        <f>cards!K42</f>
        <v/>
      </c>
      <c r="L42" s="44" t="str">
        <f>cards!L42</f>
        <v>Goffs Only.  Select 1 detachment. Their order is changed to 'Assault', and Goff units in that detachment add 1 to hit and wound rolls for melee attacks for Goff units in that detachment.</v>
      </c>
      <c r="M42" s="44" t="str">
        <f>cards!M42</f>
        <v/>
      </c>
      <c r="N42" s="46" t="str">
        <f t="shared" si="1"/>
        <v>{"id":"C-40","name":"Proper Killy","type":"Goffs","subType":"","cost":"","faction":"Orks","ability":"Goffs Only.  Select 1 detachment. Their order is changed to 'Assault', and Goff units in that detachment add 1 to hit and wound rolls for melee attacks for Goff units in that detachment.","special":"","attack":"","defense":"","shields":"","set":"C","number":"40"}</v>
      </c>
      <c r="O4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v>
      </c>
    </row>
    <row r="43">
      <c r="A43" s="44" t="str">
        <f>cards!A43</f>
        <v>C</v>
      </c>
      <c r="B43" s="44">
        <f>cards!B43</f>
        <v>41</v>
      </c>
      <c r="C43" s="44" t="str">
        <f>cards!C43</f>
        <v>Orks</v>
      </c>
      <c r="D43" s="44">
        <f>cards!D43</f>
        <v>16</v>
      </c>
      <c r="E43" s="44" t="str">
        <f>cards!E43</f>
        <v>Lucky Blue Gits</v>
      </c>
      <c r="F43" s="44" t="str">
        <f>cards!F43</f>
        <v>Deathskulls</v>
      </c>
      <c r="G43" s="44" t="str">
        <f>cards!G43</f>
        <v/>
      </c>
      <c r="H43" s="44" t="str">
        <f>cards!H43</f>
        <v/>
      </c>
      <c r="I43" s="44" t="str">
        <f>cards!I43</f>
        <v/>
      </c>
      <c r="J43" s="44" t="str">
        <f>cards!J43</f>
        <v/>
      </c>
      <c r="K43" s="44" t="str">
        <f>cards!K43</f>
        <v/>
      </c>
      <c r="L43" s="44" t="str">
        <f>cards!L43</f>
        <v>Deathskulls Only. Choose a detachment. Until the end of the turn, Reroll 1s for hits and wound rolls, and reroll save rolls of 1 for Deathskulls in that detachment.</v>
      </c>
      <c r="M43" s="44" t="str">
        <f>cards!M43</f>
        <v/>
      </c>
      <c r="N43" s="46" t="str">
        <f t="shared" si="1"/>
        <v>{"id":"C-41","name":"Lucky Blue Gits","type":"Deathskulls","subType":"","cost":"","faction":"Orks","ability":"Deathskulls Only. Choose a detachment. Until the end of the turn, Reroll 1s for hits and wound rolls, and reroll save rolls of 1 for Deathskulls in that detachment.","special":"","attack":"","defense":"","shields":"","set":"C","number":"41"}</v>
      </c>
      <c r="O4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v>
      </c>
    </row>
    <row r="44">
      <c r="A44" s="44" t="str">
        <f>cards!A44</f>
        <v>C</v>
      </c>
      <c r="B44" s="44">
        <f>cards!B44</f>
        <v>42</v>
      </c>
      <c r="C44" s="44" t="str">
        <f>cards!C44</f>
        <v>Eldar</v>
      </c>
      <c r="D44" s="44">
        <f>cards!D44</f>
        <v>1</v>
      </c>
      <c r="E44" s="44" t="str">
        <f>cards!E44</f>
        <v>Webway Strike</v>
      </c>
      <c r="F44" s="44" t="str">
        <f>cards!F44</f>
        <v>Eldar</v>
      </c>
      <c r="G44" s="44" t="str">
        <f>cards!G44</f>
        <v/>
      </c>
      <c r="H44" s="44" t="str">
        <f>cards!H44</f>
        <v/>
      </c>
      <c r="I44" s="44" t="str">
        <f>cards!I44</f>
        <v/>
      </c>
      <c r="J44" s="44" t="str">
        <f>cards!J44</f>
        <v/>
      </c>
      <c r="K44" s="44" t="str">
        <f>cards!K44</f>
        <v/>
      </c>
      <c r="L44" s="44" t="str">
        <f>cards!L44</f>
        <v>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v>
      </c>
      <c r="M44" s="44" t="str">
        <f>cards!M44</f>
        <v/>
      </c>
      <c r="N44" s="46" t="str">
        <f t="shared" si="1"/>
        <v>{"id":"C-42","name":"Webway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v>
      </c>
      <c r="O4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v>
      </c>
    </row>
    <row r="45">
      <c r="A45" s="44" t="str">
        <f>cards!A45</f>
        <v>C</v>
      </c>
      <c r="B45" s="44">
        <f>cards!B45</f>
        <v>43</v>
      </c>
      <c r="C45" s="44" t="str">
        <f>cards!C45</f>
        <v>Eldar</v>
      </c>
      <c r="D45" s="44">
        <f>cards!D45</f>
        <v>2</v>
      </c>
      <c r="E45" s="44" t="str">
        <f>cards!E45</f>
        <v>Matchless Agility</v>
      </c>
      <c r="F45" s="44" t="str">
        <f>cards!F45</f>
        <v>Eldar</v>
      </c>
      <c r="G45" s="44" t="str">
        <f>cards!G45</f>
        <v/>
      </c>
      <c r="H45" s="44" t="str">
        <f>cards!H45</f>
        <v/>
      </c>
      <c r="I45" s="44" t="str">
        <f>cards!I45</f>
        <v/>
      </c>
      <c r="J45" s="44" t="str">
        <f>cards!J45</f>
        <v/>
      </c>
      <c r="K45" s="44" t="str">
        <f>cards!K45</f>
        <v/>
      </c>
      <c r="L45" s="44" t="str">
        <f>cards!L45</f>
        <v>Choose up to 2 Eldar light units in a detachment. they may make a free move.</v>
      </c>
      <c r="M45" s="44" t="str">
        <f>cards!M45</f>
        <v/>
      </c>
      <c r="N45" s="46" t="str">
        <f t="shared" si="1"/>
        <v>{"id":"C-43","name":"Matchless Agility","type":"Eldar","subType":"","cost":"","faction":"Eldar","ability":"Choose up to 2 Eldar light units in a detachment. they may make a free move.","special":"","attack":"","defense":"","shields":"","set":"C","number":"43"}</v>
      </c>
      <c r="O4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v>
      </c>
    </row>
    <row r="46">
      <c r="A46" s="44" t="str">
        <f>cards!A46</f>
        <v>C</v>
      </c>
      <c r="B46" s="44">
        <f>cards!B46</f>
        <v>44</v>
      </c>
      <c r="C46" s="44" t="str">
        <f>cards!C46</f>
        <v>Eldar</v>
      </c>
      <c r="D46" s="44">
        <f>cards!D46</f>
        <v>3</v>
      </c>
      <c r="E46" s="44" t="str">
        <f>cards!E46</f>
        <v>Foreworned</v>
      </c>
      <c r="F46" s="44" t="str">
        <f>cards!F46</f>
        <v>Eldar</v>
      </c>
      <c r="G46" s="44" t="str">
        <f>cards!G46</f>
        <v/>
      </c>
      <c r="H46" s="44" t="str">
        <f>cards!H46</f>
        <v/>
      </c>
      <c r="I46" s="44" t="str">
        <f>cards!I46</f>
        <v/>
      </c>
      <c r="J46" s="44" t="str">
        <f>cards!J46</f>
        <v/>
      </c>
      <c r="K46" s="44" t="str">
        <f>cards!K46</f>
        <v/>
      </c>
      <c r="L46" s="44" t="str">
        <f>cards!L46</f>
        <v>Use when an enemy unit moves within 10” of a Eldar unit.  Up to 2 friendly Eldar units within 10” may make a free shoot action at the enemy unit.</v>
      </c>
      <c r="M46" s="44" t="str">
        <f>cards!M46</f>
        <v/>
      </c>
      <c r="N46" s="46" t="str">
        <f t="shared" si="1"/>
        <v>{"id":"C-44","name":"Foreworned","type":"Eldar","subType":"","cost":"","faction":"Eldar","ability":"Use when an enemy unit moves within 10” of a Eldar unit.  Up to 2 friendly Eldar units within 10” may make a free shoot action at the enemy unit.","special":"","attack":"","defense":"","shields":"","set":"C","number":"44"}</v>
      </c>
      <c r="O4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v>
      </c>
    </row>
    <row r="47">
      <c r="A47" s="44" t="str">
        <f>cards!A47</f>
        <v>C</v>
      </c>
      <c r="B47" s="44">
        <f>cards!B47</f>
        <v>45</v>
      </c>
      <c r="C47" s="44" t="str">
        <f>cards!C47</f>
        <v>Eldar</v>
      </c>
      <c r="D47" s="44">
        <f>cards!D47</f>
        <v>4</v>
      </c>
      <c r="E47" s="44" t="str">
        <f>cards!E47</f>
        <v>Fire And Fade</v>
      </c>
      <c r="F47" s="44" t="str">
        <f>cards!F47</f>
        <v>Eldar</v>
      </c>
      <c r="G47" s="44" t="str">
        <f>cards!G47</f>
        <v/>
      </c>
      <c r="H47" s="44" t="str">
        <f>cards!H47</f>
        <v/>
      </c>
      <c r="I47" s="44" t="str">
        <f>cards!I47</f>
        <v/>
      </c>
      <c r="J47" s="44" t="str">
        <f>cards!J47</f>
        <v/>
      </c>
      <c r="K47" s="44" t="str">
        <f>cards!K47</f>
        <v/>
      </c>
      <c r="L47" s="44" t="str">
        <f>cards!L47</f>
        <v>Use during the Action Phase after an Eldar unit attacked.  It may make a free move action.</v>
      </c>
      <c r="M47" s="44" t="str">
        <f>cards!M47</f>
        <v/>
      </c>
      <c r="N47" s="46" t="str">
        <f t="shared" si="1"/>
        <v>{"id":"C-45","name":"Fire And Fade","type":"Eldar","subType":"","cost":"","faction":"Eldar","ability":"Use during the Action Phase after an Eldar unit attacked.  It may make a free move action.","special":"","attack":"","defense":"","shields":"","set":"C","number":"45"}</v>
      </c>
      <c r="O4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v>
      </c>
    </row>
    <row r="48">
      <c r="A48" s="44" t="str">
        <f>cards!A48</f>
        <v>C</v>
      </c>
      <c r="B48" s="44">
        <f>cards!B48</f>
        <v>46</v>
      </c>
      <c r="C48" s="44" t="str">
        <f>cards!C48</f>
        <v>Eldar</v>
      </c>
      <c r="D48" s="44">
        <f>cards!D48</f>
        <v>5</v>
      </c>
      <c r="E48" s="44" t="str">
        <f>cards!E48</f>
        <v>Phantasm</v>
      </c>
      <c r="F48" s="44" t="str">
        <f>cards!F48</f>
        <v>Eldar</v>
      </c>
      <c r="G48" s="44" t="str">
        <f>cards!G48</f>
        <v/>
      </c>
      <c r="H48" s="44" t="str">
        <f>cards!H48</f>
        <v/>
      </c>
      <c r="I48" s="44" t="str">
        <f>cards!I48</f>
        <v/>
      </c>
      <c r="J48" s="44" t="str">
        <f>cards!J48</f>
        <v/>
      </c>
      <c r="K48" s="44" t="str">
        <f>cards!K48</f>
        <v/>
      </c>
      <c r="L48" s="44" t="str">
        <f>cards!L48</f>
        <v>Use when an Eldar unit is the target of an enemy ranged attack.  Move the Eldar unit anywhere on the battlefield more than 9” from any enemy units.  If it no longer visible or in range, your enemy must pick a new unit to attack, if able.</v>
      </c>
      <c r="M48" s="44" t="str">
        <f>cards!M48</f>
        <v/>
      </c>
      <c r="N48" s="46" t="str">
        <f t="shared" si="1"/>
        <v>{"id":"C-46","name":"Phantasm","type":"Eldar","subType":"","cost":"","faction":"Eldar","ability":"Use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v>
      </c>
      <c r="O4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v>
      </c>
    </row>
    <row r="49">
      <c r="A49" s="44" t="str">
        <f>cards!A49</f>
        <v>C</v>
      </c>
      <c r="B49" s="44">
        <f>cards!B49</f>
        <v>47</v>
      </c>
      <c r="C49" s="44" t="str">
        <f>cards!C49</f>
        <v>Eldar</v>
      </c>
      <c r="D49" s="44">
        <f>cards!D49</f>
        <v>6</v>
      </c>
      <c r="E49" s="44" t="str">
        <f>cards!E49</f>
        <v>Feined Retreat</v>
      </c>
      <c r="F49" s="44" t="str">
        <f>cards!F49</f>
        <v>Eldar</v>
      </c>
      <c r="G49" s="44" t="str">
        <f>cards!G49</f>
        <v/>
      </c>
      <c r="H49" s="44" t="str">
        <f>cards!H49</f>
        <v/>
      </c>
      <c r="I49" s="44" t="str">
        <f>cards!I49</f>
        <v/>
      </c>
      <c r="J49" s="44" t="str">
        <f>cards!J49</f>
        <v/>
      </c>
      <c r="K49" s="44" t="str">
        <f>cards!K49</f>
        <v/>
      </c>
      <c r="L49" s="44" t="str">
        <f>cards!L49</f>
        <v>Use during the Action Phase. An Eldar unit that fell back may end within 1” of an enemy unit, and may still make range or close combat attacks this turn.</v>
      </c>
      <c r="M49" s="44" t="str">
        <f>cards!M49</f>
        <v/>
      </c>
      <c r="N49" s="46" t="str">
        <f t="shared" si="1"/>
        <v>{"id":"C-47","name":"Feined Retreat","type":"Eldar","subType":"","cost":"","faction":"Eldar","ability":"Use during the Action Phase. An Eldar unit that fell back may end within 1” of an enemy unit, and may still make range or close combat attacks this turn.","special":"","attack":"","defense":"","shields":"","set":"C","number":"47"}</v>
      </c>
      <c r="O4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v>
      </c>
    </row>
    <row r="50">
      <c r="A50" s="44" t="str">
        <f>cards!A50</f>
        <v>C</v>
      </c>
      <c r="B50" s="44">
        <f>cards!B50</f>
        <v>48</v>
      </c>
      <c r="C50" s="44" t="str">
        <f>cards!C50</f>
        <v>Eldar</v>
      </c>
      <c r="D50" s="44">
        <f>cards!D50</f>
        <v>7</v>
      </c>
      <c r="E50" s="44" t="str">
        <f>cards!E50</f>
        <v>Runes of Witnessing</v>
      </c>
      <c r="F50" s="44" t="str">
        <f>cards!F50</f>
        <v>Eldar</v>
      </c>
      <c r="G50" s="44" t="str">
        <f>cards!G50</f>
        <v>Psychic</v>
      </c>
      <c r="H50" s="44" t="str">
        <f>cards!H50</f>
        <v/>
      </c>
      <c r="I50" s="44" t="str">
        <f>cards!I50</f>
        <v/>
      </c>
      <c r="J50" s="44" t="str">
        <f>cards!J50</f>
        <v/>
      </c>
      <c r="K50" s="44" t="str">
        <f>cards!K50</f>
        <v/>
      </c>
      <c r="L50" s="44" t="str">
        <f>cards!L50</f>
        <v>Use during the Action phase. Choose a detachment with an Eldar Psyker.  You can change their order to any order before performing it.</v>
      </c>
      <c r="M50" s="44" t="str">
        <f>cards!M50</f>
        <v/>
      </c>
      <c r="N50" s="46" t="str">
        <f t="shared" si="1"/>
        <v>{"id":"C-48","name":"Runes of Witnessing","type":"Eldar","subType":"Psychic","cost":"","faction":"Eldar","ability":"Use during the Action phase. Choose a detachment with an Eldar Psyker.  You can change their order to any order before performing it.","special":"","attack":"","defense":"","shields":"","set":"C","number":"48"}</v>
      </c>
      <c r="O5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v>
      </c>
    </row>
    <row r="51">
      <c r="A51" s="44" t="str">
        <f>cards!A51</f>
        <v>C</v>
      </c>
      <c r="B51" s="44">
        <f>cards!B51</f>
        <v>49</v>
      </c>
      <c r="C51" s="44" t="str">
        <f>cards!C51</f>
        <v>Eldar</v>
      </c>
      <c r="D51" s="44">
        <f>cards!D51</f>
        <v>8</v>
      </c>
      <c r="E51" s="44" t="str">
        <f>cards!E51</f>
        <v>Guide</v>
      </c>
      <c r="F51" s="44" t="str">
        <f>cards!F51</f>
        <v>Eldar</v>
      </c>
      <c r="G51" s="44" t="str">
        <f>cards!G51</f>
        <v>Psychic</v>
      </c>
      <c r="H51" s="44" t="str">
        <f>cards!H51</f>
        <v/>
      </c>
      <c r="I51" s="44" t="str">
        <f>cards!I51</f>
        <v/>
      </c>
      <c r="J51" s="44" t="str">
        <f>cards!J51</f>
        <v/>
      </c>
      <c r="K51" s="44" t="str">
        <f>cards!K51</f>
        <v/>
      </c>
      <c r="L51" s="44" t="str">
        <f>cards!L51</f>
        <v>Use in the Action phase. Roll a D12. On a 2+, units within 6” of an Eldar Psyker roll D12s instead of D6s to hit.</v>
      </c>
      <c r="M51" s="44" t="str">
        <f>cards!M51</f>
        <v/>
      </c>
      <c r="N51" s="46" t="str">
        <f t="shared" si="1"/>
        <v>{"id":"C-49","name":"Guide","type":"Eldar","subType":"Psychic","cost":"","faction":"Eldar","ability":"Use in the Action phase. Roll a D12. On a 2+, units within 6” of an Eldar Psyker roll D12s instead of D6s to hit.","special":"","attack":"","defense":"","shields":"","set":"C","number":"49"}</v>
      </c>
      <c r="O5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v>
      </c>
    </row>
    <row r="52">
      <c r="A52" s="44" t="str">
        <f>cards!A52</f>
        <v>C</v>
      </c>
      <c r="B52" s="44">
        <f>cards!B52</f>
        <v>50</v>
      </c>
      <c r="C52" s="44" t="str">
        <f>cards!C52</f>
        <v>Eldar</v>
      </c>
      <c r="D52" s="44">
        <f>cards!D52</f>
        <v>9</v>
      </c>
      <c r="E52" s="44" t="str">
        <f>cards!E52</f>
        <v>Doom</v>
      </c>
      <c r="F52" s="44" t="str">
        <f>cards!F52</f>
        <v>Eldar</v>
      </c>
      <c r="G52" s="44" t="str">
        <f>cards!G52</f>
        <v>Psychic</v>
      </c>
      <c r="H52" s="44" t="str">
        <f>cards!H52</f>
        <v/>
      </c>
      <c r="I52" s="44" t="str">
        <f>cards!I52</f>
        <v/>
      </c>
      <c r="J52" s="44" t="str">
        <f>cards!J52</f>
        <v/>
      </c>
      <c r="K52" s="44" t="str">
        <f>cards!K52</f>
        <v/>
      </c>
      <c r="L52" s="44" t="str">
        <f>cards!L52</f>
        <v>Use in the Action phase. Roll a D12. On a 2+, choose an enemy unit within 24” an Eldar Psyker unit. Reroll all failed wound rolls for attacks against that unit.</v>
      </c>
      <c r="M52" s="44" t="str">
        <f>cards!M52</f>
        <v/>
      </c>
      <c r="N52" s="46" t="str">
        <f t="shared" si="1"/>
        <v>{"id":"C-50","name":"Doom","type":"Eldar","subType":"Psychic","cost":"","faction":"Eldar","ability":"Use in the Action phase. Roll a D12. On a 2+, choose an enemy unit within 24” an Eldar Psyker unit. Reroll all failed wound rolls for attacks against that unit.","special":"","attack":"","defense":"","shields":"","set":"C","number":"50"}</v>
      </c>
      <c r="O5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v>
      </c>
    </row>
    <row r="53">
      <c r="A53" s="44" t="str">
        <f>cards!A53</f>
        <v>C</v>
      </c>
      <c r="B53" s="44">
        <f>cards!B53</f>
        <v>51</v>
      </c>
      <c r="C53" s="44" t="str">
        <f>cards!C53</f>
        <v>Eldar</v>
      </c>
      <c r="D53" s="44">
        <f>cards!D53</f>
        <v>10</v>
      </c>
      <c r="E53" s="44" t="str">
        <f>cards!E53</f>
        <v>Fortune</v>
      </c>
      <c r="F53" s="44" t="str">
        <f>cards!F53</f>
        <v>Eldar</v>
      </c>
      <c r="G53" s="44" t="str">
        <f>cards!G53</f>
        <v>Psychic</v>
      </c>
      <c r="H53" s="44" t="str">
        <f>cards!H53</f>
        <v/>
      </c>
      <c r="I53" s="44" t="str">
        <f>cards!I53</f>
        <v/>
      </c>
      <c r="J53" s="44" t="str">
        <f>cards!J53</f>
        <v/>
      </c>
      <c r="K53" s="44" t="str">
        <f>cards!K53</f>
        <v/>
      </c>
      <c r="L53" s="44" t="str">
        <f>cards!L53</f>
        <v>Use at the start of the Damage phase.  Roll a D12. On success, up to 1 friendly unit within 24” of an Eldar Psyker can roll D12s for saving throws, even for large blast markers.</v>
      </c>
      <c r="M53" s="44" t="str">
        <f>cards!M53</f>
        <v/>
      </c>
      <c r="N53" s="46" t="str">
        <f t="shared" si="1"/>
        <v>{"id":"C-51","name":"Fortune","type":"Eldar","subType":"Psychic","cost":"","faction":"Eldar","ability":"Use at the start of the Damage phase.  Roll a D12. On success, up to 1 friendly unit within 24” of an Eldar Psyker can roll D12s for saving throws, even for large blast markers.","special":"","attack":"","defense":"","shields":"","set":"C","number":"51"}</v>
      </c>
      <c r="O5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v>
      </c>
    </row>
    <row r="54">
      <c r="A54" s="44" t="str">
        <f>cards!A54</f>
        <v>C</v>
      </c>
      <c r="B54" s="44">
        <f>cards!B54</f>
        <v>52</v>
      </c>
      <c r="C54" s="44" t="str">
        <f>cards!C54</f>
        <v>Eldar</v>
      </c>
      <c r="D54" s="44">
        <f>cards!D54</f>
        <v>11</v>
      </c>
      <c r="E54" s="44" t="str">
        <f>cards!E54</f>
        <v>Mind War</v>
      </c>
      <c r="F54" s="44" t="str">
        <f>cards!F54</f>
        <v>Eldar</v>
      </c>
      <c r="G54" s="44" t="str">
        <f>cards!G54</f>
        <v>Psychic</v>
      </c>
      <c r="H54" s="44" t="str">
        <f>cards!H54</f>
        <v/>
      </c>
      <c r="I54" s="44" t="str">
        <f>cards!I54</f>
        <v/>
      </c>
      <c r="J54" s="44" t="str">
        <f>cards!J54</f>
        <v/>
      </c>
      <c r="K54" s="44" t="str">
        <f>cards!K54</f>
        <v/>
      </c>
      <c r="L54" s="44" t="str">
        <f>cards!L54</f>
        <v>Use during the Action phase. Choose an Eldar Psyker and an enemy unit within 24”. Both units roll a d6 and add their leadership. If your roll is higher, the enemy takes 2 blast markers. If your roll is twice as high, the enemy takes 4 blast markers.</v>
      </c>
      <c r="M54" s="44" t="str">
        <f>cards!M54</f>
        <v/>
      </c>
      <c r="N54" s="46" t="str">
        <f t="shared" si="1"/>
        <v>{"id":"C-52","name":"Mind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v>
      </c>
      <c r="O5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v>
      </c>
    </row>
    <row r="55">
      <c r="A55" s="44" t="str">
        <f>cards!A55</f>
        <v>C</v>
      </c>
      <c r="B55" s="44">
        <f>cards!B55</f>
        <v>53</v>
      </c>
      <c r="C55" s="44" t="str">
        <f>cards!C55</f>
        <v>Eldar</v>
      </c>
      <c r="D55" s="44">
        <f>cards!D55</f>
        <v>12</v>
      </c>
      <c r="E55" s="44" t="str">
        <f>cards!E55</f>
        <v>Wild Host</v>
      </c>
      <c r="F55" s="44" t="str">
        <f>cards!F55</f>
        <v>Saim-Hann</v>
      </c>
      <c r="G55" s="44" t="str">
        <f>cards!G55</f>
        <v/>
      </c>
      <c r="H55" s="44" t="str">
        <f>cards!H55</f>
        <v/>
      </c>
      <c r="I55" s="44" t="str">
        <f>cards!I55</f>
        <v/>
      </c>
      <c r="J55" s="44" t="str">
        <f>cards!J55</f>
        <v/>
      </c>
      <c r="K55" s="44" t="str">
        <f>cards!K55</f>
        <v/>
      </c>
      <c r="L55" s="44" t="str">
        <f>cards!L55</f>
        <v>Use before carrying out an order for a Detachment lead by a Saim-Hann Commander. The order is changed to Advance, and until the end of the phase, double the Move Characterstic for Saim-Hann units in that detachment.</v>
      </c>
      <c r="M55" s="44" t="str">
        <f>cards!M55</f>
        <v/>
      </c>
      <c r="N55" s="46" t="str">
        <f t="shared" si="1"/>
        <v>{"id":"C-53","name":"Wild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v>
      </c>
      <c r="O5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v>
      </c>
    </row>
    <row r="56">
      <c r="A56" s="44" t="str">
        <f>cards!A56</f>
        <v>C</v>
      </c>
      <c r="B56" s="44">
        <f>cards!B56</f>
        <v>54</v>
      </c>
      <c r="C56" s="44" t="str">
        <f>cards!C56</f>
        <v>Eldar</v>
      </c>
      <c r="D56" s="44">
        <f>cards!D56</f>
        <v>13</v>
      </c>
      <c r="E56" s="44" t="str">
        <f>cards!E56</f>
        <v>Forsight of the Damned</v>
      </c>
      <c r="F56" s="44" t="str">
        <f>cards!F56</f>
        <v>Ulthwe</v>
      </c>
      <c r="G56" s="44" t="str">
        <f>cards!G56</f>
        <v/>
      </c>
      <c r="H56" s="44" t="str">
        <f>cards!H56</f>
        <v/>
      </c>
      <c r="I56" s="44" t="str">
        <f>cards!I56</f>
        <v/>
      </c>
      <c r="J56" s="44" t="str">
        <f>cards!J56</f>
        <v/>
      </c>
      <c r="K56" s="44" t="str">
        <f>cards!K56</f>
        <v/>
      </c>
      <c r="L56" s="44" t="str">
        <f>cards!L56</f>
        <v>Use during the Damage phase. Ulthwe Units in a single detachment get Ignore Damage (5+) ability.</v>
      </c>
      <c r="M56" s="44" t="str">
        <f>cards!M56</f>
        <v/>
      </c>
      <c r="N56" s="46" t="str">
        <f t="shared" si="1"/>
        <v>{"id":"C-54","name":"Forsight of the Damned","type":"Ulthwe","subType":"","cost":"","faction":"Eldar","ability":"Use during the Damage phase. Ulthwe Units in a single detachment get Ignore Damage (5+) ability.","special":"","attack":"","defense":"","shields":"","set":"C","number":"54"}</v>
      </c>
      <c r="O5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v>
      </c>
    </row>
    <row r="57">
      <c r="A57" s="44" t="str">
        <f>cards!A57</f>
        <v>C</v>
      </c>
      <c r="B57" s="44">
        <f>cards!B57</f>
        <v>55</v>
      </c>
      <c r="C57" s="44" t="str">
        <f>cards!C57</f>
        <v>Eldar</v>
      </c>
      <c r="D57" s="44">
        <f>cards!D57</f>
        <v>14</v>
      </c>
      <c r="E57" s="44" t="str">
        <f>cards!E57</f>
        <v>Strength From Death</v>
      </c>
      <c r="F57" s="44" t="str">
        <f>cards!F57</f>
        <v>Ynnari</v>
      </c>
      <c r="G57" s="44" t="str">
        <f>cards!G57</f>
        <v/>
      </c>
      <c r="H57" s="44" t="str">
        <f>cards!H57</f>
        <v/>
      </c>
      <c r="I57" s="44" t="str">
        <f>cards!I57</f>
        <v/>
      </c>
      <c r="J57" s="44" t="str">
        <f>cards!J57</f>
        <v/>
      </c>
      <c r="K57" s="44" t="str">
        <f>cards!K57</f>
        <v/>
      </c>
      <c r="L57" s="44" t="str">
        <f>cards!L57</f>
        <v>Use during the Damage phase, when a unit within 7” of Ynnari unit is destroyed.  It can either make a free Move, Fight or Shoot action.</v>
      </c>
      <c r="M57" s="44" t="str">
        <f>cards!M57</f>
        <v/>
      </c>
      <c r="N57" s="46" t="str">
        <f t="shared" si="1"/>
        <v>{"id":"C-55","name":"Strength From Death","type":"Ynnari","subType":"","cost":"","faction":"Eldar","ability":"Use during the Damage phase, when a unit within 7” of Ynnari unit is destroyed.  It can either make a free Move, Fight or Shoot action.","special":"","attack":"","defense":"","shields":"","set":"C","number":"55"}</v>
      </c>
      <c r="O5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v>
      </c>
    </row>
    <row r="58">
      <c r="A58" s="44" t="str">
        <f>cards!A58</f>
        <v>C</v>
      </c>
      <c r="B58" s="44">
        <f>cards!B58</f>
        <v>56</v>
      </c>
      <c r="C58" s="44" t="str">
        <f>cards!C58</f>
        <v>Eldar</v>
      </c>
      <c r="D58" s="44">
        <f>cards!D58</f>
        <v>15</v>
      </c>
      <c r="E58" s="44" t="str">
        <f>cards!E58</f>
        <v>Fieldcraft</v>
      </c>
      <c r="F58" s="44" t="str">
        <f>cards!F58</f>
        <v>Alaitoc</v>
      </c>
      <c r="G58" s="44" t="str">
        <f>cards!G58</f>
        <v/>
      </c>
      <c r="H58" s="44" t="str">
        <f>cards!H58</f>
        <v/>
      </c>
      <c r="I58" s="44" t="str">
        <f>cards!I58</f>
        <v/>
      </c>
      <c r="J58" s="44" t="str">
        <f>cards!J58</f>
        <v/>
      </c>
      <c r="K58" s="44" t="str">
        <f>cards!K58</f>
        <v/>
      </c>
      <c r="L58" s="44" t="str">
        <f>cards!L58</f>
        <v>Use in the Action Phase.  Select 1 detachment. Alaitoc units in that detachment are obscured targets.</v>
      </c>
      <c r="M58" s="44" t="str">
        <f>cards!M58</f>
        <v/>
      </c>
      <c r="N58" s="46" t="str">
        <f t="shared" si="1"/>
        <v>{"id":"C-56","name":"Fieldcraft","type":"Alaitoc","subType":"","cost":"","faction":"Eldar","ability":"Use in the Action Phase.  Select 1 detachment. Alaitoc units in that detachment are obscured targets.","special":"","attack":"","defense":"","shields":"","set":"C","number":"56"}</v>
      </c>
      <c r="O5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v>
      </c>
    </row>
    <row r="59">
      <c r="A59" s="44" t="str">
        <f>cards!A59</f>
        <v>C</v>
      </c>
      <c r="B59" s="44">
        <f>cards!B59</f>
        <v>57</v>
      </c>
      <c r="C59" s="44" t="str">
        <f>cards!C59</f>
        <v>Eldar</v>
      </c>
      <c r="D59" s="44">
        <f>cards!D59</f>
        <v>16</v>
      </c>
      <c r="E59" s="44" t="str">
        <f>cards!E59</f>
        <v>Swordwind</v>
      </c>
      <c r="F59" s="44" t="str">
        <f>cards!F59</f>
        <v>Bielt-Tan</v>
      </c>
      <c r="G59" s="44" t="str">
        <f>cards!G59</f>
        <v/>
      </c>
      <c r="H59" s="44" t="str">
        <f>cards!H59</f>
        <v/>
      </c>
      <c r="I59" s="44" t="str">
        <f>cards!I59</f>
        <v/>
      </c>
      <c r="J59" s="44" t="str">
        <f>cards!J59</f>
        <v/>
      </c>
      <c r="K59" s="44" t="str">
        <f>cards!K59</f>
        <v/>
      </c>
      <c r="L59" s="44" t="str">
        <f>cards!L59</f>
        <v>Use in the Action Phase. Select 1 detachment. Biel-Tan units that hit using a small arms weapon score two hits instead of 1. Small Arms weapons count as Melee weapons as well for these units this turn.</v>
      </c>
      <c r="M59" s="44" t="str">
        <f>cards!M59</f>
        <v/>
      </c>
      <c r="N59" s="46" t="str">
        <f t="shared" si="1"/>
        <v>{"id":"C-57","name":"Swordwind","type":"Bielt-Tan","subType":"","cost":"","faction":"Eldar","ability":"Use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v>
      </c>
      <c r="O5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v>
      </c>
    </row>
    <row r="60">
      <c r="A60" s="44" t="str">
        <f>cards!A60</f>
        <v>C</v>
      </c>
      <c r="B60" s="44">
        <f>cards!B60</f>
        <v>58</v>
      </c>
      <c r="C60" s="44" t="str">
        <f>cards!C60</f>
        <v>Eldar</v>
      </c>
      <c r="D60" s="44">
        <f>cards!D60</f>
        <v>17</v>
      </c>
      <c r="E60" s="44" t="str">
        <f>cards!E60</f>
        <v>Stoic Endurance</v>
      </c>
      <c r="F60" s="44" t="str">
        <f>cards!F60</f>
        <v>Iyanden</v>
      </c>
      <c r="G60" s="44" t="str">
        <f>cards!G60</f>
        <v/>
      </c>
      <c r="H60" s="44" t="str">
        <f>cards!H60</f>
        <v/>
      </c>
      <c r="I60" s="44" t="str">
        <f>cards!I60</f>
        <v/>
      </c>
      <c r="J60" s="44" t="str">
        <f>cards!J60</f>
        <v/>
      </c>
      <c r="K60" s="44" t="str">
        <f>cards!K60</f>
        <v/>
      </c>
      <c r="L60" s="44" t="str">
        <f>cards!L60</f>
        <v>Select a detachment. Iyanden units in that detachment ignore penalties for being critically damaged, and reroll failed Morale tests this turn.</v>
      </c>
      <c r="M60" s="44" t="str">
        <f>cards!M60</f>
        <v/>
      </c>
      <c r="N60" s="46" t="str">
        <f t="shared" si="1"/>
        <v>{"id":"C-58","name":"Stoic Endurance","type":"Iyanden","subType":"","cost":"","faction":"Eldar","ability":"Select a detachment. Iyanden units in that detachment ignore penalties for being critically damaged, and reroll failed Morale tests this turn.","special":"","attack":"","defense":"","shields":"","set":"C","number":"58"}</v>
      </c>
      <c r="O6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v>
      </c>
    </row>
    <row r="61">
      <c r="A61" s="44" t="str">
        <f>cards!A61</f>
        <v>C</v>
      </c>
      <c r="B61" s="44">
        <f>cards!B61</f>
        <v>59</v>
      </c>
      <c r="C61" s="44" t="str">
        <f>cards!C61</f>
        <v>Space Marines</v>
      </c>
      <c r="D61" s="44">
        <f>cards!D61</f>
        <v>1</v>
      </c>
      <c r="E61" s="44" t="str">
        <f>cards!E61</f>
        <v>Angels of Death</v>
      </c>
      <c r="F61" s="44" t="str">
        <f>cards!F61</f>
        <v>Space Marines</v>
      </c>
      <c r="G61" s="44" t="str">
        <f>cards!G61</f>
        <v/>
      </c>
      <c r="H61" s="44" t="str">
        <f>cards!H61</f>
        <v/>
      </c>
      <c r="I61" s="44" t="str">
        <f>cards!I61</f>
        <v/>
      </c>
      <c r="J61" s="44" t="str">
        <f>cards!J61</f>
        <v/>
      </c>
      <c r="K61" s="44" t="str">
        <f>cards!K61</f>
        <v/>
      </c>
      <c r="L61" s="44" t="str">
        <f>cards!L61</f>
        <v>Choose a Space Marine unit. Up to 3 enemy units within 12” must use a D12 instead of a D6 when testing morale.</v>
      </c>
      <c r="M61" s="44" t="str">
        <f>cards!M61</f>
        <v/>
      </c>
      <c r="N61" s="46" t="str">
        <f t="shared" si="1"/>
        <v>{"id":"C-59","name":"Angels of Death","type":"Space Marines","subType":"","cost":"","faction":"Space Marines","ability":"Choose a Space Marine unit. Up to 3 enemy units within 12” must use a D12 instead of a D6 when testing morale.","special":"","attack":"","defense":"","shields":"","set":"C","number":"59"}</v>
      </c>
      <c r="O6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v>
      </c>
    </row>
    <row r="62">
      <c r="A62" s="44" t="str">
        <f>cards!A62</f>
        <v>C</v>
      </c>
      <c r="B62" s="44">
        <f>cards!B62</f>
        <v>60</v>
      </c>
      <c r="C62" s="44" t="str">
        <f>cards!C62</f>
        <v>Space Marines</v>
      </c>
      <c r="D62" s="44">
        <f>cards!D62</f>
        <v>2</v>
      </c>
      <c r="E62" s="44" t="str">
        <f>cards!E62</f>
        <v>Only in Death Does Duty End</v>
      </c>
      <c r="F62" s="44" t="str">
        <f>cards!F62</f>
        <v>Space Marines</v>
      </c>
      <c r="G62" s="44" t="str">
        <f>cards!G62</f>
        <v>Character</v>
      </c>
      <c r="H62" s="44" t="str">
        <f>cards!H62</f>
        <v/>
      </c>
      <c r="I62" s="44" t="str">
        <f>cards!I62</f>
        <v/>
      </c>
      <c r="J62" s="44" t="str">
        <f>cards!J62</f>
        <v/>
      </c>
      <c r="K62" s="44" t="str">
        <f>cards!K62</f>
        <v/>
      </c>
      <c r="L62" s="44" t="str">
        <f>cards!L62</f>
        <v>Use when a Space Marine character unit is destroyed. Before removing it, it makes 2 fight actions back to back, adding 1 to hit and wound rolls for attacks made by that unit.</v>
      </c>
      <c r="M62" s="44" t="str">
        <f>cards!M62</f>
        <v/>
      </c>
      <c r="N62" s="46" t="str">
        <f t="shared" si="1"/>
        <v>{"id":"C-60","name":"Only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v>
      </c>
      <c r="O6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v>
      </c>
    </row>
    <row r="63">
      <c r="A63" s="44" t="str">
        <f>cards!A63</f>
        <v>C</v>
      </c>
      <c r="B63" s="44">
        <f>cards!B63</f>
        <v>61</v>
      </c>
      <c r="C63" s="44" t="str">
        <f>cards!C63</f>
        <v>Space Marines</v>
      </c>
      <c r="D63" s="44">
        <f>cards!D63</f>
        <v>3</v>
      </c>
      <c r="E63" s="44" t="str">
        <f>cards!E63</f>
        <v>Honour The Chapter</v>
      </c>
      <c r="F63" s="44" t="str">
        <f>cards!F63</f>
        <v>Space Marines</v>
      </c>
      <c r="G63" s="44" t="str">
        <f>cards!G63</f>
        <v/>
      </c>
      <c r="H63" s="44" t="str">
        <f>cards!H63</f>
        <v/>
      </c>
      <c r="I63" s="44" t="str">
        <f>cards!I63</f>
        <v/>
      </c>
      <c r="J63" s="44" t="str">
        <f>cards!J63</f>
        <v/>
      </c>
      <c r="K63" s="44" t="str">
        <f>cards!K63</f>
        <v/>
      </c>
      <c r="L63" s="44" t="str">
        <f>cards!L63</f>
        <v>Use in the Action Phase. Up to 2 Space Marine units adds +1 Attack to their Attacks characteristic.</v>
      </c>
      <c r="M63" s="44" t="str">
        <f>cards!M63</f>
        <v/>
      </c>
      <c r="N63" s="46" t="str">
        <f t="shared" si="1"/>
        <v>{"id":"C-61","name":"Honour The Chapter","type":"Space Marines","subType":"","cost":"","faction":"Space Marines","ability":"Use in the Action Phase. Up to 2 Space Marine units adds +1 Attack to their Attacks characteristic.","special":"","attack":"","defense":"","shields":"","set":"C","number":"61"}</v>
      </c>
      <c r="O6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v>
      </c>
    </row>
    <row r="64">
      <c r="A64" s="44" t="str">
        <f>cards!A64</f>
        <v>C</v>
      </c>
      <c r="B64" s="44">
        <f>cards!B64</f>
        <v>62</v>
      </c>
      <c r="C64" s="44" t="str">
        <f>cards!C64</f>
        <v>Space Marines</v>
      </c>
      <c r="D64" s="44">
        <f>cards!D64</f>
        <v>4</v>
      </c>
      <c r="E64" s="44" t="str">
        <f>cards!E64</f>
        <v>And they Shall Know no Fear.</v>
      </c>
      <c r="F64" s="44" t="str">
        <f>cards!F64</f>
        <v>Space Marines</v>
      </c>
      <c r="G64" s="44" t="str">
        <f>cards!G64</f>
        <v/>
      </c>
      <c r="H64" s="44" t="str">
        <f>cards!H64</f>
        <v/>
      </c>
      <c r="I64" s="44" t="str">
        <f>cards!I64</f>
        <v/>
      </c>
      <c r="J64" s="44" t="str">
        <f>cards!J64</f>
        <v/>
      </c>
      <c r="K64" s="44" t="str">
        <f>cards!K64</f>
        <v/>
      </c>
      <c r="L64" s="44" t="str">
        <f>cards!L64</f>
        <v>Use when a Space Marine model fails a morale roll.  That unit automatically succeeds, and gets +1 to armour rolls.</v>
      </c>
      <c r="M64" s="44" t="str">
        <f>cards!M64</f>
        <v/>
      </c>
      <c r="N64" s="46" t="str">
        <f t="shared" si="1"/>
        <v>{"id":"C-62","name":"And they Shall Know no Fear.","type":"Space Marines","subType":"","cost":"","faction":"Space Marines","ability":"Use when a Space Marine model fails a morale roll.  That unit automatically succeeds, and gets +1 to armour rolls.","special":"","attack":"","defense":"","shields":"","set":"C","number":"62"}</v>
      </c>
      <c r="O6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v>
      </c>
    </row>
    <row r="65">
      <c r="A65" s="44" t="str">
        <f>cards!A65</f>
        <v>C</v>
      </c>
      <c r="B65" s="44">
        <f>cards!B65</f>
        <v>63</v>
      </c>
      <c r="C65" s="44" t="str">
        <f>cards!C65</f>
        <v>Space Marines</v>
      </c>
      <c r="D65" s="44">
        <f>cards!D65</f>
        <v>5</v>
      </c>
      <c r="E65" s="44" t="str">
        <f>cards!E65</f>
        <v>Transhuman Physiology</v>
      </c>
      <c r="F65" s="44" t="str">
        <f>cards!F65</f>
        <v>Space Marines</v>
      </c>
      <c r="G65" s="44" t="str">
        <f>cards!G65</f>
        <v/>
      </c>
      <c r="H65" s="44" t="str">
        <f>cards!H65</f>
        <v/>
      </c>
      <c r="I65" s="44" t="str">
        <f>cards!I65</f>
        <v/>
      </c>
      <c r="J65" s="44" t="str">
        <f>cards!J65</f>
        <v/>
      </c>
      <c r="K65" s="44" t="str">
        <f>cards!K65</f>
        <v/>
      </c>
      <c r="L65" s="44" t="str">
        <f>cards!L65</f>
        <v>Use at the start of the damage phase. A Space Marine unit may reroll failed saving throw rolls.</v>
      </c>
      <c r="M65" s="44" t="str">
        <f>cards!M65</f>
        <v/>
      </c>
      <c r="N65" s="46" t="str">
        <f t="shared" si="1"/>
        <v>{"id":"C-63","name":"Transhuman Physiology","type":"Space Marines","subType":"","cost":"","faction":"Space Marines","ability":"Use at the start of the damage phase. A Space Marine unit may reroll failed saving throw rolls.","special":"","attack":"","defense":"","shields":"","set":"C","number":"63"}</v>
      </c>
      <c r="O6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v>
      </c>
    </row>
    <row r="66">
      <c r="A66" s="44" t="str">
        <f>cards!A66</f>
        <v>C</v>
      </c>
      <c r="B66" s="44">
        <f>cards!B66</f>
        <v>64</v>
      </c>
      <c r="C66" s="44" t="str">
        <f>cards!C66</f>
        <v>Space Marines</v>
      </c>
      <c r="D66" s="44">
        <f>cards!D66</f>
        <v>6</v>
      </c>
      <c r="E66" s="44" t="str">
        <f>cards!E66</f>
        <v>Combat Doctrine</v>
      </c>
      <c r="F66" s="44" t="str">
        <f>cards!F66</f>
        <v>Space Marines</v>
      </c>
      <c r="G66" s="44" t="str">
        <f>cards!G66</f>
        <v/>
      </c>
      <c r="H66" s="44" t="str">
        <f>cards!H66</f>
        <v/>
      </c>
      <c r="I66" s="44" t="str">
        <f>cards!I66</f>
        <v/>
      </c>
      <c r="J66" s="44" t="str">
        <f>cards!J66</f>
        <v/>
      </c>
      <c r="K66" s="44" t="str">
        <f>cards!K66</f>
        <v/>
      </c>
      <c r="L66" s="44" t="str">
        <f>cards!L66</f>
        <v>Use in the Action phase.  Choose Melee weapons, Non-Heavy Ranged weapons, or Heavy Ranged Weapons. Up to 3 Space Marine units in a detachment get +1 to hit and wound rolls when using that weapon this phase.</v>
      </c>
      <c r="M66" s="44" t="str">
        <f>cards!M66</f>
        <v/>
      </c>
      <c r="N66" s="46" t="str">
        <f t="shared" si="1"/>
        <v>{"id":"C-64","name":"Combat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v>
      </c>
      <c r="O6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v>
      </c>
    </row>
    <row r="67">
      <c r="A67" s="44" t="str">
        <f>cards!A67</f>
        <v>C</v>
      </c>
      <c r="B67" s="44">
        <f>cards!B67</f>
        <v>65</v>
      </c>
      <c r="C67" s="44" t="str">
        <f>cards!C67</f>
        <v>Space Marines</v>
      </c>
      <c r="D67" s="44">
        <f>cards!D67</f>
        <v>7</v>
      </c>
      <c r="E67" s="44" t="str">
        <f>cards!E67</f>
        <v>Might of Heroes</v>
      </c>
      <c r="F67" s="44" t="str">
        <f>cards!F67</f>
        <v>Space Marines</v>
      </c>
      <c r="G67" s="44" t="str">
        <f>cards!G67</f>
        <v>Psychic</v>
      </c>
      <c r="H67" s="44" t="str">
        <f>cards!H67</f>
        <v/>
      </c>
      <c r="I67" s="44" t="str">
        <f>cards!I67</f>
        <v/>
      </c>
      <c r="J67" s="44" t="str">
        <f>cards!J67</f>
        <v/>
      </c>
      <c r="K67" s="44" t="str">
        <f>cards!K67</f>
        <v/>
      </c>
      <c r="L67" s="44" t="str">
        <f>cards!L67</f>
        <v>Use in the action phase. Choose a Space Marine Psyker and a friendly Space Marine character with 12” of each other. Roll a D12. On a 2+, that character cannot make shoot actions, adds 2 to attacks, and 3 to wound rolls for attacks with their melee weapons.</v>
      </c>
      <c r="M67" s="44" t="str">
        <f>cards!M67</f>
        <v/>
      </c>
      <c r="N67" s="46" t="str">
        <f t="shared" si="1"/>
        <v>{"id":"C-65","name":"Might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v>
      </c>
      <c r="O6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v>
      </c>
    </row>
    <row r="68">
      <c r="A68" s="44" t="str">
        <f>cards!A68</f>
        <v>C</v>
      </c>
      <c r="B68" s="44">
        <f>cards!B68</f>
        <v>66</v>
      </c>
      <c r="C68" s="44" t="str">
        <f>cards!C68</f>
        <v>Space Marines</v>
      </c>
      <c r="D68" s="44">
        <f>cards!D68</f>
        <v>8</v>
      </c>
      <c r="E68" s="44" t="str">
        <f>cards!E68</f>
        <v>Veil of Time</v>
      </c>
      <c r="F68" s="44" t="str">
        <f>cards!F68</f>
        <v>Space Marines</v>
      </c>
      <c r="G68" s="44" t="str">
        <f>cards!G68</f>
        <v>Psychic</v>
      </c>
      <c r="H68" s="44" t="str">
        <f>cards!H68</f>
        <v/>
      </c>
      <c r="I68" s="44" t="str">
        <f>cards!I68</f>
        <v/>
      </c>
      <c r="J68" s="44" t="str">
        <f>cards!J68</f>
        <v/>
      </c>
      <c r="K68" s="44" t="str">
        <f>cards!K68</f>
        <v/>
      </c>
      <c r="L68" s="44" t="str">
        <f>cards!L68</f>
        <v>Play when an opponent is about to carry out an order. Choose a Space Marine Psyker whose detachment hasn't carried out an order and roll a D12. On a 2+, your detachment carries out their order first.</v>
      </c>
      <c r="M68" s="44" t="str">
        <f>cards!M68</f>
        <v/>
      </c>
      <c r="N68" s="46" t="str">
        <f t="shared" si="1"/>
        <v>{"id":"C-66","name":"Veil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v>
      </c>
      <c r="O6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v>
      </c>
    </row>
    <row r="69">
      <c r="A69" s="44" t="str">
        <f>cards!A69</f>
        <v>C</v>
      </c>
      <c r="B69" s="44">
        <f>cards!B69</f>
        <v>67</v>
      </c>
      <c r="C69" s="44" t="str">
        <f>cards!C69</f>
        <v>Space Marines</v>
      </c>
      <c r="D69" s="44">
        <f>cards!D69</f>
        <v>9</v>
      </c>
      <c r="E69" s="44" t="str">
        <f>cards!E69</f>
        <v>Fury of The Ancients</v>
      </c>
      <c r="F69" s="44" t="str">
        <f>cards!F69</f>
        <v>Space Marines</v>
      </c>
      <c r="G69" s="44" t="str">
        <f>cards!G69</f>
        <v>Psychic</v>
      </c>
      <c r="H69" s="44" t="str">
        <f>cards!H69</f>
        <v/>
      </c>
      <c r="I69" s="44" t="str">
        <f>cards!I69</f>
        <v/>
      </c>
      <c r="J69" s="44" t="str">
        <f>cards!J69</f>
        <v/>
      </c>
      <c r="K69" s="44" t="str">
        <f>cards!K69</f>
        <v/>
      </c>
      <c r="L69" s="44" t="str">
        <f>cards!L69</f>
        <v>Use in the action phase. Choose a Space Marine Psyker and a point up to 24” away. Draw a line between the two points, and roll  a D12 for every unit that crosses that line. on a 8+, place a blast marker next to that unit.</v>
      </c>
      <c r="M69" s="44" t="str">
        <f>cards!M69</f>
        <v/>
      </c>
      <c r="N69" s="46" t="str">
        <f t="shared" si="1"/>
        <v>{"id":"C-67","name":"Fury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v>
      </c>
      <c r="O6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v>
      </c>
    </row>
    <row r="70">
      <c r="A70" s="44" t="str">
        <f>cards!A70</f>
        <v>C</v>
      </c>
      <c r="B70" s="44">
        <f>cards!B70</f>
        <v>68</v>
      </c>
      <c r="C70" s="44" t="str">
        <f>cards!C70</f>
        <v>Space Marines</v>
      </c>
      <c r="D70" s="44">
        <f>cards!D70</f>
        <v>10</v>
      </c>
      <c r="E70" s="44" t="str">
        <f>cards!E70</f>
        <v>Sanctuary</v>
      </c>
      <c r="F70" s="44" t="str">
        <f>cards!F70</f>
        <v>Grey Knights</v>
      </c>
      <c r="G70" s="44" t="str">
        <f>cards!G70</f>
        <v>Psychic</v>
      </c>
      <c r="H70" s="44" t="str">
        <f>cards!H70</f>
        <v/>
      </c>
      <c r="I70" s="44" t="str">
        <f>cards!I70</f>
        <v/>
      </c>
      <c r="J70" s="44" t="str">
        <f>cards!J70</f>
        <v/>
      </c>
      <c r="K70" s="44" t="str">
        <f>cards!K70</f>
        <v/>
      </c>
      <c r="L70" s="44" t="str">
        <f>cards!L70</f>
        <v>use at the start of the Damage phase. Roll a D12. On a 2+, reroll saving throws for target grey Knight Psyker unit. In addition, on a 10+, place a blast marker next to each Daemon unit in base contact with the psyker.</v>
      </c>
      <c r="M70" s="44" t="str">
        <f>cards!M70</f>
        <v/>
      </c>
      <c r="N70" s="46" t="str">
        <f t="shared" si="1"/>
        <v>{"id":"C-68","name":"Sanctuary","type":"Grey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v>
      </c>
      <c r="O7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v>
      </c>
    </row>
    <row r="71">
      <c r="A71" s="44" t="str">
        <f>cards!A71</f>
        <v>C</v>
      </c>
      <c r="B71" s="44">
        <f>cards!B71</f>
        <v>69</v>
      </c>
      <c r="C71" s="44" t="str">
        <f>cards!C71</f>
        <v>Space Marines</v>
      </c>
      <c r="D71" s="44">
        <f>cards!D71</f>
        <v>11</v>
      </c>
      <c r="E71" s="44" t="str">
        <f>cards!E71</f>
        <v>Death to Xenos.</v>
      </c>
      <c r="F71" s="44" t="str">
        <f>cards!F71</f>
        <v>Deathwatch</v>
      </c>
      <c r="G71" s="44" t="str">
        <f>cards!G71</f>
        <v/>
      </c>
      <c r="H71" s="44" t="str">
        <f>cards!H71</f>
        <v/>
      </c>
      <c r="I71" s="44" t="str">
        <f>cards!I71</f>
        <v/>
      </c>
      <c r="J71" s="44" t="str">
        <f>cards!J71</f>
        <v/>
      </c>
      <c r="K71" s="44" t="str">
        <f>cards!K71</f>
        <v/>
      </c>
      <c r="L71" s="44" t="str">
        <f>cards!L71</f>
        <v>Use in the action phase.  Select 1 Deathwatch unit to make a free shoot or fight action.  Then select up to 2 other Death units to make a free fight or shoot action that target only Orks, Aeldari, Tyranids, Necrons or Tau Empire units.</v>
      </c>
      <c r="M71" s="44" t="str">
        <f>cards!M71</f>
        <v/>
      </c>
      <c r="N71" s="46" t="str">
        <f t="shared" si="1"/>
        <v>{"id":"C-69","name":"Death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v>
      </c>
      <c r="O7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v>
      </c>
    </row>
    <row r="72">
      <c r="A72" s="44" t="str">
        <f>cards!A72</f>
        <v>C</v>
      </c>
      <c r="B72" s="44">
        <f>cards!B72</f>
        <v>70</v>
      </c>
      <c r="C72" s="44" t="str">
        <f>cards!C72</f>
        <v>Space Marines</v>
      </c>
      <c r="D72" s="44">
        <f>cards!D72</f>
        <v>12</v>
      </c>
      <c r="E72" s="44" t="str">
        <f>cards!E72</f>
        <v>Black Rage</v>
      </c>
      <c r="F72" s="44" t="str">
        <f>cards!F72</f>
        <v>Blood Angels</v>
      </c>
      <c r="G72" s="44" t="str">
        <f>cards!G72</f>
        <v/>
      </c>
      <c r="H72" s="44" t="str">
        <f>cards!H72</f>
        <v/>
      </c>
      <c r="I72" s="44" t="str">
        <f>cards!I72</f>
        <v/>
      </c>
      <c r="J72" s="44" t="str">
        <f>cards!J72</f>
        <v/>
      </c>
      <c r="K72" s="44" t="str">
        <f>cards!K72</f>
        <v/>
      </c>
      <c r="L72" s="44" t="str">
        <f>cards!L72</f>
        <v>Use in the action phase. Select a single Blood Angels unit. Until the end of the phase, successful hits cause 2 hits intead of one, or 3 hits if that unit is Death Company.</v>
      </c>
      <c r="M72" s="44" t="str">
        <f>cards!M72</f>
        <v/>
      </c>
      <c r="N72" s="46" t="str">
        <f t="shared" si="1"/>
        <v>{"id":"C-70","name":"Black Rage","type":"Blood Angels","subType":"","cost":"","faction":"Space Marines","ability":"Use in the action phase. Select a single Blood Angels unit. Until the end of the phase, successful hits cause 2 hits intead of one, or 3 hits if that unit is Death Company.","special":"","attack":"","defense":"","shields":"","set":"C","number":"70"}</v>
      </c>
      <c r="O7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v>
      </c>
    </row>
    <row r="73">
      <c r="A73" s="44" t="str">
        <f>cards!A73</f>
        <v>C</v>
      </c>
      <c r="B73" s="44">
        <f>cards!B73</f>
        <v>71</v>
      </c>
      <c r="C73" s="44" t="str">
        <f>cards!C73</f>
        <v>Space Marines</v>
      </c>
      <c r="D73" s="44">
        <f>cards!D73</f>
        <v>13</v>
      </c>
      <c r="E73" s="44" t="str">
        <f>cards!E73</f>
        <v>Saga</v>
      </c>
      <c r="F73" s="44" t="str">
        <f>cards!F73</f>
        <v>Space Wolves</v>
      </c>
      <c r="G73" s="44" t="str">
        <f>cards!G73</f>
        <v/>
      </c>
      <c r="H73" s="44" t="str">
        <f>cards!H73</f>
        <v/>
      </c>
      <c r="I73" s="44" t="str">
        <f>cards!I73</f>
        <v/>
      </c>
      <c r="J73" s="44" t="str">
        <f>cards!J73</f>
        <v/>
      </c>
      <c r="K73" s="44" t="str">
        <f>cards!K73</f>
        <v/>
      </c>
      <c r="L73" s="44" t="str">
        <f>cards!L73</f>
        <v>Use in the action phase. Select on character, heavy, or super-heavy unit on the battlefield. Until the end of the phase, add 1 to hit and wound rolls for attacks by space wolves against that unit, or 2 if the attacker is a character.</v>
      </c>
      <c r="M73" s="44" t="str">
        <f>cards!M73</f>
        <v/>
      </c>
      <c r="N73" s="46" t="str">
        <f t="shared" si="1"/>
        <v>{"id":"C-71","name":"Saga","type":"Space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v>
      </c>
      <c r="O7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v>
      </c>
    </row>
    <row r="74">
      <c r="A74" s="44" t="str">
        <f>cards!A74</f>
        <v>C</v>
      </c>
      <c r="B74" s="44">
        <f>cards!B74</f>
        <v>72</v>
      </c>
      <c r="C74" s="44" t="str">
        <f>cards!C74</f>
        <v>Space Marines</v>
      </c>
      <c r="D74" s="44">
        <f>cards!D74</f>
        <v>14</v>
      </c>
      <c r="E74" s="44" t="str">
        <f>cards!E74</f>
        <v>Seige Masters</v>
      </c>
      <c r="F74" s="44" t="str">
        <f>cards!F74</f>
        <v>Imperial Fists</v>
      </c>
      <c r="G74" s="44" t="str">
        <f>cards!G74</f>
        <v/>
      </c>
      <c r="H74" s="44" t="str">
        <f>cards!H74</f>
        <v/>
      </c>
      <c r="I74" s="44" t="str">
        <f>cards!I74</f>
        <v/>
      </c>
      <c r="J74" s="44" t="str">
        <f>cards!J74</f>
        <v/>
      </c>
      <c r="K74" s="44" t="str">
        <f>cards!K74</f>
        <v/>
      </c>
      <c r="L74" s="44" t="str">
        <f>cards!L74</f>
        <v>Use in the Action Phase. Select one Building or Defensible terrain. Until the end of the turn, Imperial Fists add 3 to their damage rolls against the selected Building or units garrisoning that terrain.</v>
      </c>
      <c r="M74" s="44" t="str">
        <f>cards!M74</f>
        <v/>
      </c>
      <c r="N74" s="46" t="str">
        <f t="shared" si="1"/>
        <v>{"id":"C-72","name":"Seige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v>
      </c>
      <c r="O7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v>
      </c>
    </row>
    <row r="75">
      <c r="A75" s="44" t="str">
        <f>cards!A75</f>
        <v>C</v>
      </c>
      <c r="B75" s="44">
        <f>cards!B75</f>
        <v>73</v>
      </c>
      <c r="C75" s="44" t="str">
        <f>cards!C75</f>
        <v>Space Marines</v>
      </c>
      <c r="D75" s="44">
        <f>cards!D75</f>
        <v>15</v>
      </c>
      <c r="E75" s="44" t="str">
        <f>cards!E75</f>
        <v>Stubborn</v>
      </c>
      <c r="F75" s="44" t="str">
        <f>cards!F75</f>
        <v>Dark Angels</v>
      </c>
      <c r="G75" s="44" t="str">
        <f>cards!G75</f>
        <v/>
      </c>
      <c r="H75" s="44" t="str">
        <f>cards!H75</f>
        <v/>
      </c>
      <c r="I75" s="44" t="str">
        <f>cards!I75</f>
        <v/>
      </c>
      <c r="J75" s="44" t="str">
        <f>cards!J75</f>
        <v/>
      </c>
      <c r="K75" s="44" t="str">
        <f>cards!K75</f>
        <v/>
      </c>
      <c r="L75" s="44" t="str">
        <f>cards!L75</f>
        <v>Use in the action phase. Select a detachment. Dark Angels units in that detachment ignore critically damaged penalties, and reroll morale tests taken for them until the end of turn.</v>
      </c>
      <c r="M75" s="44" t="str">
        <f>cards!M75</f>
        <v/>
      </c>
      <c r="N75" s="46" t="str">
        <f t="shared" si="1"/>
        <v>{"id":"C-73","name":"Stubborn","type":"Dark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v>
      </c>
      <c r="O7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v>
      </c>
    </row>
    <row r="76">
      <c r="A76" s="44" t="str">
        <f>cards!A76</f>
        <v>C</v>
      </c>
      <c r="B76" s="44">
        <f>cards!B76</f>
        <v>74</v>
      </c>
      <c r="C76" s="44" t="str">
        <f>cards!C76</f>
        <v>Space Marines</v>
      </c>
      <c r="D76" s="44">
        <f>cards!D76</f>
        <v>16</v>
      </c>
      <c r="E76" s="44" t="str">
        <f>cards!E76</f>
        <v>Strike From Shadows</v>
      </c>
      <c r="F76" s="44" t="str">
        <f>cards!F76</f>
        <v>Raven Guard</v>
      </c>
      <c r="G76" s="44" t="str">
        <f>cards!G76</f>
        <v>Infantry</v>
      </c>
      <c r="H76" s="44" t="str">
        <f>cards!H76</f>
        <v/>
      </c>
      <c r="I76" s="44" t="str">
        <f>cards!I76</f>
        <v/>
      </c>
      <c r="J76" s="44" t="str">
        <f>cards!J76</f>
        <v/>
      </c>
      <c r="K76" s="44" t="str">
        <f>cards!K76</f>
        <v/>
      </c>
      <c r="L76" s="44" t="str">
        <f>cards!L76</f>
        <v>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v>
      </c>
      <c r="M76" s="44" t="str">
        <f>cards!M76</f>
        <v/>
      </c>
      <c r="N76" s="46" t="str">
        <f t="shared" si="1"/>
        <v>{"id":"C-74","name":"Strike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v>
      </c>
      <c r="O7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v>
      </c>
    </row>
    <row r="77">
      <c r="A77" s="44" t="str">
        <f>cards!A77</f>
        <v>C</v>
      </c>
      <c r="B77" s="44">
        <f>cards!B77</f>
        <v>75</v>
      </c>
      <c r="C77" s="44" t="str">
        <f>cards!C77</f>
        <v>Space Marines</v>
      </c>
      <c r="D77" s="44">
        <f>cards!D77</f>
        <v>17</v>
      </c>
      <c r="E77" s="44" t="str">
        <f>cards!E77</f>
        <v>Machine Empathy</v>
      </c>
      <c r="F77" s="44" t="str">
        <f>cards!F77</f>
        <v>Iron Hands</v>
      </c>
      <c r="G77" s="44" t="str">
        <f>cards!G77</f>
        <v>Vehicle</v>
      </c>
      <c r="H77" s="44" t="str">
        <f>cards!H77</f>
        <v/>
      </c>
      <c r="I77" s="44" t="str">
        <f>cards!I77</f>
        <v/>
      </c>
      <c r="J77" s="44" t="str">
        <f>cards!J77</f>
        <v/>
      </c>
      <c r="K77" s="44" t="str">
        <f>cards!K77</f>
        <v/>
      </c>
      <c r="L77" s="44" t="str">
        <f>cards!L77</f>
        <v>Use in the action phase. When used, select up to 3 Iron Hands vehicles. They may make 1 free shoot action.</v>
      </c>
      <c r="M77" s="44" t="str">
        <f>cards!M77</f>
        <v/>
      </c>
      <c r="N77" s="46" t="str">
        <f t="shared" si="1"/>
        <v>{"id":"C-75","name":"Machine Empathy","type":"Iron Hands","subType":"Vehicle","cost":"","faction":"Space Marines","ability":"Use in the action phase. When used, select up to 3 Iron Hands vehicles. They may make 1 free shoot action.","special":"","attack":"","defense":"","shields":"","set":"C","number":"75"}</v>
      </c>
      <c r="O7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v>
      </c>
    </row>
    <row r="78">
      <c r="A78" s="44" t="str">
        <f>cards!A78</f>
        <v>C</v>
      </c>
      <c r="B78" s="44">
        <f>cards!B78</f>
        <v>76</v>
      </c>
      <c r="C78" s="44" t="str">
        <f>cards!C78</f>
        <v>Space Marines</v>
      </c>
      <c r="D78" s="44">
        <f>cards!D78</f>
        <v>18</v>
      </c>
      <c r="E78" s="44" t="str">
        <f>cards!E78</f>
        <v>Flamecraft</v>
      </c>
      <c r="F78" s="44" t="str">
        <f>cards!F78</f>
        <v>Salamanders</v>
      </c>
      <c r="G78" s="44" t="str">
        <f>cards!G78</f>
        <v/>
      </c>
      <c r="H78" s="44" t="str">
        <f>cards!H78</f>
        <v/>
      </c>
      <c r="I78" s="44" t="str">
        <f>cards!I78</f>
        <v/>
      </c>
      <c r="J78" s="44" t="str">
        <f>cards!J78</f>
        <v/>
      </c>
      <c r="K78" s="44" t="str">
        <f>cards!K78</f>
        <v/>
      </c>
      <c r="L78" s="44" t="str">
        <f>cards!L78</f>
        <v>Use in the action phase. Until the end of the turn, Salamanders small arms weapons from one detachment within 1/2 the weapons maximum range automatically hit, no hit roll needed.</v>
      </c>
      <c r="M78" s="44" t="str">
        <f>cards!M78</f>
        <v/>
      </c>
      <c r="N78" s="46" t="str">
        <f t="shared" si="1"/>
        <v>{"id":"C-76","name":"Flamecraft","type":"Salamanders","subType":"","cost":"","faction":"Space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v>
      </c>
      <c r="O7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v>
      </c>
    </row>
    <row r="79">
      <c r="A79" s="44" t="str">
        <f>cards!A79</f>
        <v>C</v>
      </c>
      <c r="B79" s="44">
        <f>cards!B79</f>
        <v>77</v>
      </c>
      <c r="C79" s="44" t="str">
        <f>cards!C79</f>
        <v>Space Marines</v>
      </c>
      <c r="D79" s="44">
        <f>cards!D79</f>
        <v>19</v>
      </c>
      <c r="E79" s="44" t="str">
        <f>cards!E79</f>
        <v>Abhor The Witch</v>
      </c>
      <c r="F79" s="44" t="str">
        <f>cards!F79</f>
        <v>Black Templars</v>
      </c>
      <c r="G79" s="44" t="str">
        <f>cards!G79</f>
        <v/>
      </c>
      <c r="H79" s="44" t="str">
        <f>cards!H79</f>
        <v/>
      </c>
      <c r="I79" s="44" t="str">
        <f>cards!I79</f>
        <v/>
      </c>
      <c r="J79" s="44" t="str">
        <f>cards!J79</f>
        <v/>
      </c>
      <c r="K79" s="44" t="str">
        <f>cards!K79</f>
        <v/>
      </c>
      <c r="L79" s="44" t="str">
        <f>cards!L79</f>
        <v>Use when an enemy uses a psychic power asset, before its effects are resolved. If a Black templar unit is within 36” of the psyker using the power, roll a d12. On a 3+, cancel that power. Alternatively, reroll a single wound roll by an adeptus astartes.</v>
      </c>
      <c r="M79" s="44" t="str">
        <f>cards!M79</f>
        <v/>
      </c>
      <c r="N79" s="46" t="str">
        <f t="shared" si="1"/>
        <v>{"id":"C-77","name":"Abhor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v>
      </c>
      <c r="O7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v>
      </c>
    </row>
    <row r="80">
      <c r="A80" s="44" t="str">
        <f>cards!A80</f>
        <v>C</v>
      </c>
      <c r="B80" s="44">
        <f>cards!B80</f>
        <v>78</v>
      </c>
      <c r="C80" s="44" t="str">
        <f>cards!C80</f>
        <v>Space Marines</v>
      </c>
      <c r="D80" s="44">
        <f>cards!D80</f>
        <v>20</v>
      </c>
      <c r="E80" s="44" t="str">
        <f>cards!E80</f>
        <v>Codex Discipline</v>
      </c>
      <c r="F80" s="44" t="str">
        <f>cards!F80</f>
        <v>Ultramarines</v>
      </c>
      <c r="G80" s="44" t="str">
        <f>cards!G80</f>
        <v/>
      </c>
      <c r="H80" s="44" t="str">
        <f>cards!H80</f>
        <v/>
      </c>
      <c r="I80" s="44" t="str">
        <f>cards!I80</f>
        <v/>
      </c>
      <c r="J80" s="44" t="str">
        <f>cards!J80</f>
        <v/>
      </c>
      <c r="K80" s="44" t="str">
        <f>cards!K80</f>
        <v/>
      </c>
      <c r="L80" s="44" t="str">
        <f>cards!L80</f>
        <v>Use before carrying out an order for a Detachment lead by an Ultramarines Commander. The order is changed to Aim fire or Advance, and until the end of the phase, Ultramarine units in that Detachment can Fall Back and still attack.</v>
      </c>
      <c r="M80" s="44" t="str">
        <f>cards!M80</f>
        <v/>
      </c>
      <c r="N80" s="46" t="str">
        <f t="shared" si="1"/>
        <v>{"id":"C-78","name":"Codex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v>
      </c>
      <c r="O8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v>
      </c>
    </row>
    <row r="81">
      <c r="A81" s="44" t="str">
        <f>cards!A81</f>
        <v>C</v>
      </c>
      <c r="B81" s="44">
        <f>cards!B81</f>
        <v>79</v>
      </c>
      <c r="C81" s="44" t="str">
        <f>cards!C81</f>
        <v>Space Marines</v>
      </c>
      <c r="D81" s="44">
        <f>cards!D81</f>
        <v>21</v>
      </c>
      <c r="E81" s="44" t="str">
        <f>cards!E81</f>
        <v>Lightning Assault</v>
      </c>
      <c r="F81" s="44" t="str">
        <f>cards!F81</f>
        <v>White Scars</v>
      </c>
      <c r="G81" s="44" t="str">
        <f>cards!G81</f>
        <v/>
      </c>
      <c r="H81" s="44" t="str">
        <f>cards!H81</f>
        <v/>
      </c>
      <c r="I81" s="44" t="str">
        <f>cards!I81</f>
        <v/>
      </c>
      <c r="J81" s="44" t="str">
        <f>cards!J81</f>
        <v/>
      </c>
      <c r="K81" s="44" t="str">
        <f>cards!K81</f>
        <v/>
      </c>
      <c r="L81" s="44" t="str">
        <f>cards!L81</f>
        <v>Use before carrying out an order for a Detachment lead by a Lighntning Assault Commander. The order is changed to Advance, and until the end of the phase, double the Move Characterstic for White Scars units in that detachment.</v>
      </c>
      <c r="M81" s="44" t="str">
        <f>cards!M81</f>
        <v/>
      </c>
      <c r="N81" s="46" t="str">
        <f t="shared" si="1"/>
        <v>{"id":"C-79","name":"Lightning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v>
      </c>
      <c r="O8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v>
      </c>
    </row>
    <row r="82">
      <c r="A82" s="44" t="str">
        <f>cards!A82</f>
        <v>C</v>
      </c>
      <c r="B82" s="44">
        <f>cards!B82</f>
        <v>80</v>
      </c>
      <c r="C82" s="44" t="str">
        <f>cards!C82</f>
        <v>Chaos Marines</v>
      </c>
      <c r="D82" s="44">
        <f>cards!D82</f>
        <v>1</v>
      </c>
      <c r="E82" s="44" t="str">
        <f>cards!E82</f>
        <v>Death to the False Emperor</v>
      </c>
      <c r="F82" s="44" t="str">
        <f>cards!F82</f>
        <v>Chaos Marines</v>
      </c>
      <c r="G82" s="44" t="str">
        <f>cards!G82</f>
        <v/>
      </c>
      <c r="H82" s="44" t="str">
        <f>cards!H82</f>
        <v/>
      </c>
      <c r="I82" s="44" t="str">
        <f>cards!I82</f>
        <v/>
      </c>
      <c r="J82" s="44" t="str">
        <f>cards!J82</f>
        <v/>
      </c>
      <c r="K82" s="44" t="str">
        <f>cards!K82</f>
        <v/>
      </c>
      <c r="L82" s="44" t="str">
        <f>cards!L82</f>
        <v>Play in the Action phase. Choose a unit. The next attack from Heretic Astartes units roll D12s instead of D6s for hit rolls for attacks against that unit. If the chosen unit was Imperium, continue this effect until the end of the turn.</v>
      </c>
      <c r="M82" s="44" t="str">
        <f>cards!M82</f>
        <v/>
      </c>
      <c r="N82" s="46" t="str">
        <f t="shared" si="1"/>
        <v>{"id":"C-80","name":"Death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v>
      </c>
      <c r="O8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v>
      </c>
    </row>
    <row r="83">
      <c r="A83" s="44" t="str">
        <f>cards!A83</f>
        <v>C</v>
      </c>
      <c r="B83" s="44">
        <f>cards!B83</f>
        <v>81</v>
      </c>
      <c r="C83" s="44" t="str">
        <f>cards!C83</f>
        <v>Chaos Marines</v>
      </c>
      <c r="D83" s="44">
        <f>cards!D83</f>
        <v>2</v>
      </c>
      <c r="E83" s="44" t="str">
        <f>cards!E83</f>
        <v>Chaos Boon</v>
      </c>
      <c r="F83" s="44" t="str">
        <f>cards!F83</f>
        <v>Chaos Marines</v>
      </c>
      <c r="G83" s="44" t="str">
        <f>cards!G83</f>
        <v/>
      </c>
      <c r="H83" s="44" t="str">
        <f>cards!H83</f>
        <v/>
      </c>
      <c r="I83" s="44" t="str">
        <f>cards!I83</f>
        <v/>
      </c>
      <c r="J83" s="44" t="str">
        <f>cards!J83</f>
        <v/>
      </c>
      <c r="K83" s="44" t="str">
        <f>cards!K83</f>
        <v/>
      </c>
      <c r="L83" s="44" t="str">
        <f>cards!L83</f>
        <v>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v>
      </c>
      <c r="M83" s="44" t="str">
        <f>cards!M83</f>
        <v/>
      </c>
      <c r="N83" s="46" t="str">
        <f t="shared" si="1"/>
        <v>{"id":"C-81","name":"Chaos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v>
      </c>
      <c r="O8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v>
      </c>
    </row>
    <row r="84">
      <c r="A84" s="44" t="str">
        <f>cards!A84</f>
        <v>C</v>
      </c>
      <c r="B84" s="44">
        <f>cards!B84</f>
        <v>82</v>
      </c>
      <c r="C84" s="44" t="str">
        <f>cards!C84</f>
        <v>Chaos Marines</v>
      </c>
      <c r="D84" s="44">
        <f>cards!D84</f>
        <v>3</v>
      </c>
      <c r="E84" s="44" t="str">
        <f>cards!E84</f>
        <v>Veterans of the Long War</v>
      </c>
      <c r="F84" s="44" t="str">
        <f>cards!F84</f>
        <v>Chaos Marines</v>
      </c>
      <c r="G84" s="44" t="str">
        <f>cards!G84</f>
        <v/>
      </c>
      <c r="H84" s="44" t="str">
        <f>cards!H84</f>
        <v/>
      </c>
      <c r="I84" s="44" t="str">
        <f>cards!I84</f>
        <v/>
      </c>
      <c r="J84" s="44" t="str">
        <f>cards!J84</f>
        <v/>
      </c>
      <c r="K84" s="44" t="str">
        <f>cards!K84</f>
        <v/>
      </c>
      <c r="L84" s="44" t="str">
        <f>cards!L84</f>
        <v>Play when you carry out an order. Roll a D12. On a 2+, change that order to any other order.</v>
      </c>
      <c r="M84" s="44" t="str">
        <f>cards!M84</f>
        <v/>
      </c>
      <c r="N84" s="46" t="str">
        <f t="shared" si="1"/>
        <v>{"id":"C-82","name":"Veterans of the Long War","type":"Chaos Marines","subType":"","cost":"","faction":"Chaos Marines","ability":"Play when you carry out an order. Roll a D12. On a 2+, change that order to any other order.","special":"","attack":"","defense":"","shields":"","set":"C","number":"82"}</v>
      </c>
      <c r="O8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v>
      </c>
    </row>
    <row r="85">
      <c r="A85" s="44" t="str">
        <f>cards!A85</f>
        <v>C</v>
      </c>
      <c r="B85" s="44">
        <f>cards!B85</f>
        <v>83</v>
      </c>
      <c r="C85" s="44" t="str">
        <f>cards!C85</f>
        <v>Chaos Marines</v>
      </c>
      <c r="D85" s="44">
        <f>cards!D85</f>
        <v>4</v>
      </c>
      <c r="E85" s="44" t="str">
        <f>cards!E85</f>
        <v>Daemonic Ritual</v>
      </c>
      <c r="F85" s="44" t="str">
        <f>cards!F85</f>
        <v>Chaos Marines</v>
      </c>
      <c r="G85" s="44" t="str">
        <f>cards!G85</f>
        <v/>
      </c>
      <c r="H85" s="44" t="str">
        <f>cards!H85</f>
        <v/>
      </c>
      <c r="I85" s="44" t="str">
        <f>cards!I85</f>
        <v/>
      </c>
      <c r="J85" s="44" t="str">
        <f>cards!J85</f>
        <v/>
      </c>
      <c r="K85" s="44" t="str">
        <f>cards!K85</f>
        <v/>
      </c>
      <c r="L85" s="44" t="str">
        <f>cards!L85</f>
        <v>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v>
      </c>
      <c r="M85" s="44" t="str">
        <f>cards!M85</f>
        <v>shorter</v>
      </c>
      <c r="N85" s="46" t="str">
        <f t="shared" si="1"/>
        <v>{"id":"C-83","name":"Daemonic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v>
      </c>
      <c r="O8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v>
      </c>
    </row>
    <row r="86">
      <c r="A86" s="44" t="str">
        <f>cards!A86</f>
        <v>C</v>
      </c>
      <c r="B86" s="44">
        <f>cards!B86</f>
        <v>84</v>
      </c>
      <c r="C86" s="44" t="str">
        <f>cards!C86</f>
        <v>Chaos Marines</v>
      </c>
      <c r="D86" s="44">
        <f>cards!D86</f>
        <v>5</v>
      </c>
      <c r="E86" s="44" t="str">
        <f>cards!E86</f>
        <v>Transhuman Physiology</v>
      </c>
      <c r="F86" s="44" t="str">
        <f>cards!F86</f>
        <v>Chaos Marines</v>
      </c>
      <c r="G86" s="44" t="str">
        <f>cards!G86</f>
        <v/>
      </c>
      <c r="H86" s="44" t="str">
        <f>cards!H86</f>
        <v/>
      </c>
      <c r="I86" s="44" t="str">
        <f>cards!I86</f>
        <v/>
      </c>
      <c r="J86" s="44" t="str">
        <f>cards!J86</f>
        <v/>
      </c>
      <c r="K86" s="44" t="str">
        <f>cards!K86</f>
        <v/>
      </c>
      <c r="L86" s="44" t="str">
        <f>cards!L86</f>
        <v>Use at the start of the damage phase. A unit may reroll failed saving throw rolls.</v>
      </c>
      <c r="M86" s="44" t="str">
        <f>cards!M86</f>
        <v/>
      </c>
      <c r="N86" s="46" t="str">
        <f t="shared" si="1"/>
        <v>{"id":"C-84","name":"Transhuman Physiology","type":"Chaos Marines","subType":"","cost":"","faction":"Chaos Marines","ability":"Use at the start of the damage phase. A unit may reroll failed saving throw rolls.","special":"","attack":"","defense":"","shields":"","set":"C","number":"84"}</v>
      </c>
      <c r="O8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v>
      </c>
    </row>
    <row r="87">
      <c r="A87" s="44" t="str">
        <f>cards!A87</f>
        <v>C</v>
      </c>
      <c r="B87" s="44">
        <f>cards!B87</f>
        <v>85</v>
      </c>
      <c r="C87" s="44" t="str">
        <f>cards!C87</f>
        <v>Chaos Marines</v>
      </c>
      <c r="D87" s="44">
        <f>cards!D87</f>
        <v>6</v>
      </c>
      <c r="E87" s="44" t="str">
        <f>cards!E87</f>
        <v>Spiteful Assault</v>
      </c>
      <c r="F87" s="44" t="str">
        <f>cards!F87</f>
        <v>Chaos Marines</v>
      </c>
      <c r="G87" s="44" t="str">
        <f>cards!G87</f>
        <v/>
      </c>
      <c r="H87" s="44" t="str">
        <f>cards!H87</f>
        <v/>
      </c>
      <c r="I87" s="44" t="str">
        <f>cards!I87</f>
        <v/>
      </c>
      <c r="J87" s="44" t="str">
        <f>cards!J87</f>
        <v/>
      </c>
      <c r="K87" s="44" t="str">
        <f>cards!K87</f>
        <v/>
      </c>
      <c r="L87" s="44" t="str">
        <f>cards!L87</f>
        <v>Use before making wound rolls after attacking a unit with a fight action. Wound rolls of 11+ add 1 blast marker.</v>
      </c>
      <c r="M87" s="44" t="str">
        <f>cards!M87</f>
        <v/>
      </c>
      <c r="N87" s="46" t="str">
        <f t="shared" si="1"/>
        <v>{"id":"C-85","name":"Spiteful Assault","type":"Chaos Marines","subType":"","cost":"","faction":"Chaos Marines","ability":"Use before making wound rolls after attacking a unit with a fight action. Wound rolls of 11+ add 1 blast marker.","special":"","attack":"","defense":"","shields":"","set":"C","number":"85"}</v>
      </c>
      <c r="O8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v>
      </c>
    </row>
    <row r="88">
      <c r="A88" s="44" t="str">
        <f>cards!A88</f>
        <v>C</v>
      </c>
      <c r="B88" s="44">
        <f>cards!B88</f>
        <v>86</v>
      </c>
      <c r="C88" s="44" t="str">
        <f>cards!C88</f>
        <v>Chaos Marines</v>
      </c>
      <c r="D88" s="44">
        <f>cards!D88</f>
        <v>7</v>
      </c>
      <c r="E88" s="44" t="str">
        <f>cards!E88</f>
        <v>Gift of Chaos</v>
      </c>
      <c r="F88" s="44" t="str">
        <f>cards!F88</f>
        <v>Chaos Marines</v>
      </c>
      <c r="G88" s="44" t="str">
        <f>cards!G88</f>
        <v>Psychic</v>
      </c>
      <c r="H88" s="44" t="str">
        <f>cards!H88</f>
        <v/>
      </c>
      <c r="I88" s="44" t="str">
        <f>cards!I88</f>
        <v/>
      </c>
      <c r="J88" s="44" t="str">
        <f>cards!J88</f>
        <v/>
      </c>
      <c r="K88" s="44" t="str">
        <f>cards!K88</f>
        <v/>
      </c>
      <c r="L88" s="44" t="str">
        <f>cards!L88</f>
        <v>Use in the action phase. Pick the closest non-character light unit of 5 within 18” to a psyker.  Roll a d12. On a 1-9, place a blast marker on that unit. On a 10+, place 2 blast markers on that unit, and place a chaos spawn next to it. The Spawn is part of the Psyker's detachment.</v>
      </c>
      <c r="M88" s="44" t="str">
        <f>cards!M88</f>
        <v/>
      </c>
      <c r="N88" s="46" t="str">
        <f t="shared" si="1"/>
        <v>{"id":"C-86","name":"Gift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v>
      </c>
      <c r="O8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v>
      </c>
    </row>
    <row r="89">
      <c r="A89" s="44" t="str">
        <f>cards!A89</f>
        <v>C</v>
      </c>
      <c r="B89" s="44">
        <f>cards!B89</f>
        <v>87</v>
      </c>
      <c r="C89" s="44" t="str">
        <f>cards!C89</f>
        <v>Chaos Marines</v>
      </c>
      <c r="D89" s="44">
        <f>cards!D89</f>
        <v>8</v>
      </c>
      <c r="E89" s="44" t="str">
        <f>cards!E89</f>
        <v>Warptime</v>
      </c>
      <c r="F89" s="44" t="str">
        <f>cards!F89</f>
        <v>Chaos Marines</v>
      </c>
      <c r="G89" s="44" t="str">
        <f>cards!G89</f>
        <v>Psychic</v>
      </c>
      <c r="H89" s="44" t="str">
        <f>cards!H89</f>
        <v/>
      </c>
      <c r="I89" s="44" t="str">
        <f>cards!I89</f>
        <v/>
      </c>
      <c r="J89" s="44" t="str">
        <f>cards!J89</f>
        <v/>
      </c>
      <c r="K89" s="44" t="str">
        <f>cards!K89</f>
        <v/>
      </c>
      <c r="L89" s="44" t="str">
        <f>cards!L89</f>
        <v>Using during your action phase.  Choose a psyker and roll a D12. on a 2+, up to 3 friendly heretic astartes or legiones Daemonica within 12” of the psyker may make a free move action.</v>
      </c>
      <c r="M89" s="44" t="str">
        <f>cards!M89</f>
        <v/>
      </c>
      <c r="N89" s="46" t="str">
        <f t="shared" si="1"/>
        <v>{"id":"C-87","name":"Warptime","type":"Chaos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v>
      </c>
      <c r="O8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v>
      </c>
    </row>
    <row r="90">
      <c r="A90" s="44" t="str">
        <f>cards!A90</f>
        <v>C</v>
      </c>
      <c r="B90" s="44">
        <f>cards!B90</f>
        <v>88</v>
      </c>
      <c r="C90" s="44" t="str">
        <f>cards!C90</f>
        <v>Chaos Marines</v>
      </c>
      <c r="D90" s="44">
        <f>cards!D90</f>
        <v>9</v>
      </c>
      <c r="E90" s="44" t="str">
        <f>cards!E90</f>
        <v>Infernal Gaze</v>
      </c>
      <c r="F90" s="44" t="str">
        <f>cards!F90</f>
        <v>Chaos Marines</v>
      </c>
      <c r="G90" s="44" t="str">
        <f>cards!G90</f>
        <v>Psychic</v>
      </c>
      <c r="H90" s="44" t="str">
        <f>cards!H90</f>
        <v/>
      </c>
      <c r="I90" s="44" t="str">
        <f>cards!I90</f>
        <v/>
      </c>
      <c r="J90" s="44" t="str">
        <f>cards!J90</f>
        <v/>
      </c>
      <c r="K90" s="44" t="str">
        <f>cards!K90</f>
        <v/>
      </c>
      <c r="L90" s="44" t="str">
        <f>cards!L90</f>
        <v>Use in the action phase. Choose a Psyker and a point up to 18” away. Draw a line between the two points, and roll  a D12 for every unit that crosses that line. on a 7+, place a blast marker next to that unit.</v>
      </c>
      <c r="M90" s="44" t="str">
        <f>cards!M90</f>
        <v/>
      </c>
      <c r="N90" s="46" t="str">
        <f t="shared" si="1"/>
        <v>{"id":"C-88","name":"Infernal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v>
      </c>
      <c r="O9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v>
      </c>
    </row>
    <row r="91">
      <c r="A91" s="44" t="str">
        <f>cards!A91</f>
        <v>C</v>
      </c>
      <c r="B91" s="44">
        <f>cards!B91</f>
        <v>89</v>
      </c>
      <c r="C91" s="44" t="str">
        <f>cards!C91</f>
        <v>Chaos Marines</v>
      </c>
      <c r="D91" s="44">
        <f>cards!D91</f>
        <v>10</v>
      </c>
      <c r="E91" s="44" t="str">
        <f>cards!E91</f>
        <v>Doom Bolt</v>
      </c>
      <c r="F91" s="44" t="str">
        <f>cards!F91</f>
        <v>Tzeentch</v>
      </c>
      <c r="G91" s="44" t="str">
        <f>cards!G91</f>
        <v>Psychic</v>
      </c>
      <c r="H91" s="44" t="str">
        <f>cards!H91</f>
        <v/>
      </c>
      <c r="I91" s="44" t="str">
        <f>cards!I91</f>
        <v/>
      </c>
      <c r="J91" s="44" t="str">
        <f>cards!J91</f>
        <v/>
      </c>
      <c r="K91" s="44" t="str">
        <f>cards!K91</f>
        <v/>
      </c>
      <c r="L91" s="44" t="str">
        <f>cards!L91</f>
        <v>Use in the action phase. Choose a Tzeentch Psyker and roll 3 D12s. For each 5-10, place a blast marker next to the closest enemy with 24” of the psyker. For each 11+, place 2 blast markers instead.</v>
      </c>
      <c r="M91" s="44" t="str">
        <f>cards!M91</f>
        <v/>
      </c>
      <c r="N91" s="46" t="str">
        <f t="shared" si="1"/>
        <v>{"id":"C-89","name":"Doom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v>
      </c>
      <c r="O9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v>
      </c>
    </row>
    <row r="92">
      <c r="A92" s="44" t="str">
        <f>cards!A92</f>
        <v>C</v>
      </c>
      <c r="B92" s="44">
        <f>cards!B92</f>
        <v>90</v>
      </c>
      <c r="C92" s="44" t="str">
        <f>cards!C92</f>
        <v>Chaos Marines</v>
      </c>
      <c r="D92" s="44">
        <f>cards!D92</f>
        <v>11</v>
      </c>
      <c r="E92" s="44" t="str">
        <f>cards!E92</f>
        <v>Bolt of Change</v>
      </c>
      <c r="F92" s="44" t="str">
        <f>cards!F92</f>
        <v>Tzeentch</v>
      </c>
      <c r="G92" s="44" t="str">
        <f>cards!G92</f>
        <v>Psychic</v>
      </c>
      <c r="H92" s="44" t="str">
        <f>cards!H92</f>
        <v/>
      </c>
      <c r="I92" s="44" t="str">
        <f>cards!I92</f>
        <v/>
      </c>
      <c r="J92" s="44" t="str">
        <f>cards!J92</f>
        <v/>
      </c>
      <c r="K92" s="44" t="str">
        <f>cards!K92</f>
        <v/>
      </c>
      <c r="L92" s="44" t="str">
        <f>cards!L92</f>
        <v>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v>
      </c>
      <c r="M92" s="44" t="str">
        <f>cards!M92</f>
        <v/>
      </c>
      <c r="N92" s="46" t="str">
        <f t="shared" si="1"/>
        <v>{"id":"C-90","name":"Bolt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v>
      </c>
      <c r="O9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v>
      </c>
    </row>
    <row r="93">
      <c r="A93" s="44" t="str">
        <f>cards!A93</f>
        <v>C</v>
      </c>
      <c r="B93" s="44">
        <f>cards!B93</f>
        <v>91</v>
      </c>
      <c r="C93" s="44" t="str">
        <f>cards!C93</f>
        <v>Chaos Marines</v>
      </c>
      <c r="D93" s="44">
        <f>cards!D93</f>
        <v>12</v>
      </c>
      <c r="E93" s="44" t="str">
        <f>cards!E93</f>
        <v>Fury of Khorne</v>
      </c>
      <c r="F93" s="44" t="str">
        <f>cards!F93</f>
        <v>Khorne</v>
      </c>
      <c r="G93" s="44" t="str">
        <f>cards!G93</f>
        <v/>
      </c>
      <c r="H93" s="44" t="str">
        <f>cards!H93</f>
        <v/>
      </c>
      <c r="I93" s="44" t="str">
        <f>cards!I93</f>
        <v/>
      </c>
      <c r="J93" s="44" t="str">
        <f>cards!J93</f>
        <v/>
      </c>
      <c r="K93" s="44" t="str">
        <f>cards!K93</f>
        <v/>
      </c>
      <c r="L93" s="44" t="str">
        <f>cards!L93</f>
        <v>Choose a Khorne character. Add +2 to its attacks and damage rolls  for this character this turn.</v>
      </c>
      <c r="M93" s="44" t="str">
        <f>cards!M93</f>
        <v/>
      </c>
      <c r="N93" s="46" t="str">
        <f t="shared" si="1"/>
        <v>{"id":"C-91","name":"Fury of Khorne","type":"Khorne","subType":"","cost":"","faction":"Chaos Marines","ability":"Choose a Khorne character. Add +2 to its attacks and damage rolls  for this character this turn.","special":"","attack":"","defense":"","shields":"","set":"C","number":"91"}</v>
      </c>
      <c r="O9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v>
      </c>
    </row>
    <row r="94">
      <c r="A94" s="44" t="str">
        <f>cards!A94</f>
        <v>C</v>
      </c>
      <c r="B94" s="44">
        <f>cards!B94</f>
        <v>92</v>
      </c>
      <c r="C94" s="44" t="str">
        <f>cards!C94</f>
        <v>Chaos Marines</v>
      </c>
      <c r="D94" s="44">
        <f>cards!D94</f>
        <v>13</v>
      </c>
      <c r="E94" s="44" t="str">
        <f>cards!E94</f>
        <v>Delightful Agonies</v>
      </c>
      <c r="F94" s="44" t="str">
        <f>cards!F94</f>
        <v>Slannesh</v>
      </c>
      <c r="G94" s="44" t="str">
        <f>cards!G94</f>
        <v>Psychic</v>
      </c>
      <c r="H94" s="44" t="str">
        <f>cards!H94</f>
        <v/>
      </c>
      <c r="I94" s="44" t="str">
        <f>cards!I94</f>
        <v/>
      </c>
      <c r="J94" s="44" t="str">
        <f>cards!J94</f>
        <v/>
      </c>
      <c r="K94" s="44" t="str">
        <f>cards!K94</f>
        <v/>
      </c>
      <c r="L94" s="44" t="str">
        <f>cards!L94</f>
        <v>Use in the action phase. Choose a Slaanesh Psyker and one slaanesh unit with 36” of each other. Until the end of the turn, that unit ignores penalties for critical damage, and add 1 to attacks for each damage marker next to it.</v>
      </c>
      <c r="M94" s="44" t="str">
        <f>cards!M94</f>
        <v/>
      </c>
      <c r="N94" s="46" t="str">
        <f t="shared" si="1"/>
        <v>{"id":"C-92","name":"Delightful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v>
      </c>
      <c r="O9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v>
      </c>
    </row>
    <row r="95">
      <c r="A95" s="44" t="str">
        <f>cards!A95</f>
        <v>C</v>
      </c>
      <c r="B95" s="44">
        <f>cards!B95</f>
        <v>93</v>
      </c>
      <c r="C95" s="44" t="str">
        <f>cards!C95</f>
        <v>Chaos Marines</v>
      </c>
      <c r="D95" s="44">
        <f>cards!D95</f>
        <v>14</v>
      </c>
      <c r="E95" s="44" t="str">
        <f>cards!E95</f>
        <v>Plague Wind</v>
      </c>
      <c r="F95" s="44" t="str">
        <f>cards!F95</f>
        <v>Nurgle</v>
      </c>
      <c r="G95" s="44" t="str">
        <f>cards!G95</f>
        <v>Psychic</v>
      </c>
      <c r="H95" s="44" t="str">
        <f>cards!H95</f>
        <v/>
      </c>
      <c r="I95" s="44" t="str">
        <f>cards!I95</f>
        <v/>
      </c>
      <c r="J95" s="44" t="str">
        <f>cards!J95</f>
        <v/>
      </c>
      <c r="K95" s="44" t="str">
        <f>cards!K95</f>
        <v/>
      </c>
      <c r="L95" s="44" t="str">
        <f>cards!L95</f>
        <v>Use in the action phase. Choose a Nurgle Psyker and roll a D12. On a 2+, place a blast marker next to the closest enemy within 18” to the psyker. Then roll a D12” for every other unit within 6” of that unit. On a 7+, place a blast marker nexto that unit.</v>
      </c>
      <c r="M95" s="44" t="str">
        <f>cards!M95</f>
        <v/>
      </c>
      <c r="N95" s="46" t="str">
        <f t="shared" si="1"/>
        <v>{"id":"C-93","name":"Plague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v>
      </c>
      <c r="O9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v>
      </c>
    </row>
    <row r="96">
      <c r="A96" s="44" t="str">
        <f>cards!A96</f>
        <v>C</v>
      </c>
      <c r="B96" s="44">
        <f>cards!B96</f>
        <v>94</v>
      </c>
      <c r="C96" s="44" t="str">
        <f>cards!C96</f>
        <v>Chaos Marines</v>
      </c>
      <c r="D96" s="44">
        <f>cards!D96</f>
        <v>15</v>
      </c>
      <c r="E96" s="44" t="str">
        <f>cards!E96</f>
        <v>Brotherhood of Sorcerers</v>
      </c>
      <c r="F96" s="44" t="str">
        <f>cards!F96</f>
        <v>Thousand Sons</v>
      </c>
      <c r="G96" s="44" t="str">
        <f>cards!G96</f>
        <v>Psychic</v>
      </c>
      <c r="H96" s="44" t="str">
        <f>cards!H96</f>
        <v/>
      </c>
      <c r="I96" s="44" t="str">
        <f>cards!I96</f>
        <v/>
      </c>
      <c r="J96" s="44" t="str">
        <f>cards!J96</f>
        <v/>
      </c>
      <c r="K96" s="44" t="str">
        <f>cards!K96</f>
        <v/>
      </c>
      <c r="L96" s="44" t="str">
        <f>cards!L96</f>
        <v>Use at any time. Search your deck for a Psychic card and draw it.</v>
      </c>
      <c r="M96" s="44" t="str">
        <f>cards!M96</f>
        <v/>
      </c>
      <c r="N96" s="46" t="str">
        <f t="shared" si="1"/>
        <v>{"id":"C-94","name":"Brotherhood of Sorcerers","type":"Thousand Sons","subType":"Psychic","cost":"","faction":"Chaos Marines","ability":"Use at any time. Search your deck for a Psychic card and draw it.","special":"","attack":"","defense":"","shields":"","set":"C","number":"94"}</v>
      </c>
      <c r="O9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v>
      </c>
    </row>
    <row r="97">
      <c r="A97" s="44" t="str">
        <f>cards!A97</f>
        <v>C</v>
      </c>
      <c r="B97" s="44">
        <f>cards!B97</f>
        <v>95</v>
      </c>
      <c r="C97" s="44" t="str">
        <f>cards!C97</f>
        <v>Chaos Marines</v>
      </c>
      <c r="D97" s="44">
        <f>cards!D97</f>
        <v>16</v>
      </c>
      <c r="E97" s="44" t="str">
        <f>cards!E97</f>
        <v>Black Crusaders</v>
      </c>
      <c r="F97" s="44" t="str">
        <f>cards!F97</f>
        <v>Black Legion</v>
      </c>
      <c r="G97" s="44" t="str">
        <f>cards!G97</f>
        <v/>
      </c>
      <c r="H97" s="44" t="str">
        <f>cards!H97</f>
        <v/>
      </c>
      <c r="I97" s="44" t="str">
        <f>cards!I97</f>
        <v/>
      </c>
      <c r="J97" s="44" t="str">
        <f>cards!J97</f>
        <v/>
      </c>
      <c r="K97" s="44" t="str">
        <f>cards!K97</f>
        <v/>
      </c>
      <c r="L97" s="44" t="str">
        <f>cards!L97</f>
        <v>Use before carrying out an Advance Order for a Detachment lead by a Black Legion Commander. After moving, Black Legion units in that Detachment can make a shoot action against units in base contact with them, and a fight action as well, but must target the same unit on both actions.</v>
      </c>
      <c r="M97" s="44" t="str">
        <f>cards!M97</f>
        <v/>
      </c>
      <c r="N97" s="46" t="str">
        <f t="shared" si="1"/>
        <v>{"id":"C-95","name":"Black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v>
      </c>
      <c r="O9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v>
      </c>
    </row>
    <row r="98">
      <c r="A98" s="44" t="str">
        <f>cards!A98</f>
        <v>C</v>
      </c>
      <c r="B98" s="44">
        <f>cards!B98</f>
        <v>96</v>
      </c>
      <c r="C98" s="44" t="str">
        <f>cards!C98</f>
        <v>Chaos Marines</v>
      </c>
      <c r="D98" s="44">
        <f>cards!D98</f>
        <v>17</v>
      </c>
      <c r="E98" s="44" t="str">
        <f>cards!E98</f>
        <v>Inexorable Advance</v>
      </c>
      <c r="F98" s="44" t="str">
        <f>cards!F98</f>
        <v>Death Guard</v>
      </c>
      <c r="G98" s="44" t="str">
        <f>cards!G98</f>
        <v/>
      </c>
      <c r="H98" s="44" t="str">
        <f>cards!H98</f>
        <v/>
      </c>
      <c r="I98" s="44" t="str">
        <f>cards!I98</f>
        <v/>
      </c>
      <c r="J98" s="44" t="str">
        <f>cards!J98</f>
        <v/>
      </c>
      <c r="K98" s="44" t="str">
        <f>cards!K98</f>
        <v/>
      </c>
      <c r="L98" s="44" t="str">
        <f>cards!L98</f>
        <v>Use before carrying out an order for a Detachment lead by a Death Guard Commander. The order is changed to Advance, and until the end of the phase, double the Range of Rapid Fire weapons for Death Guard units in that detachment.</v>
      </c>
      <c r="M98" s="44" t="str">
        <f>cards!M98</f>
        <v/>
      </c>
      <c r="N98" s="46" t="str">
        <f t="shared" si="1"/>
        <v>{"id":"C-96","name":"Inexorable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v>
      </c>
      <c r="O9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v>
      </c>
    </row>
    <row r="99">
      <c r="A99" s="44" t="str">
        <f>cards!A99</f>
        <v>C</v>
      </c>
      <c r="B99" s="44">
        <f>cards!B99</f>
        <v>97</v>
      </c>
      <c r="C99" s="44" t="str">
        <f>cards!C99</f>
        <v>Chaos Marines</v>
      </c>
      <c r="D99" s="44">
        <f>cards!D99</f>
        <v>18</v>
      </c>
      <c r="E99" s="44" t="str">
        <f>cards!E99</f>
        <v>Butchers Nails</v>
      </c>
      <c r="F99" s="44" t="str">
        <f>cards!F99</f>
        <v>World Eaters</v>
      </c>
      <c r="G99" s="44" t="str">
        <f>cards!G99</f>
        <v/>
      </c>
      <c r="H99" s="44" t="str">
        <f>cards!H99</f>
        <v/>
      </c>
      <c r="I99" s="44" t="str">
        <f>cards!I99</f>
        <v/>
      </c>
      <c r="J99" s="44" t="str">
        <f>cards!J99</f>
        <v/>
      </c>
      <c r="K99" s="44" t="str">
        <f>cards!K99</f>
        <v/>
      </c>
      <c r="L99" s="44" t="str">
        <f>cards!L99</f>
        <v>Use before carrying out an order for a Detachment lead by a World Eaters Commander, and until the end of the phase, attacks get +1 for to-hit and to-wound rolls for melee weapons of World Eater units in that Detachment.</v>
      </c>
      <c r="M99" s="44" t="str">
        <f>cards!M99</f>
        <v/>
      </c>
      <c r="N99" s="46" t="str">
        <f t="shared" si="1"/>
        <v>{"id":"C-97","name":"Butchers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v>
      </c>
      <c r="O9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v>
      </c>
    </row>
    <row r="100">
      <c r="A100" s="44" t="str">
        <f>cards!A100</f>
        <v>C</v>
      </c>
      <c r="B100" s="44">
        <f>cards!B100</f>
        <v>98</v>
      </c>
      <c r="C100" s="44" t="str">
        <f>cards!C100</f>
        <v>Chaos Marines</v>
      </c>
      <c r="D100" s="44">
        <f>cards!D100</f>
        <v>19</v>
      </c>
      <c r="E100" s="44" t="str">
        <f>cards!E100</f>
        <v>Flawless perfection</v>
      </c>
      <c r="F100" s="44" t="str">
        <f>cards!F100</f>
        <v>Emperors Children</v>
      </c>
      <c r="G100" s="44" t="str">
        <f>cards!G100</f>
        <v/>
      </c>
      <c r="H100" s="44" t="str">
        <f>cards!H100</f>
        <v/>
      </c>
      <c r="I100" s="44" t="str">
        <f>cards!I100</f>
        <v/>
      </c>
      <c r="J100" s="44" t="str">
        <f>cards!J100</f>
        <v/>
      </c>
      <c r="K100" s="44" t="str">
        <f>cards!K100</f>
        <v/>
      </c>
      <c r="L100" s="44" t="str">
        <f>cards!L100</f>
        <v>Use in the Action Phase. Until the end of the phase, roll D12s instead of d6s for hit rolls for attacks made by Emperors children units in a single detachment.</v>
      </c>
      <c r="M100" s="44" t="str">
        <f>cards!M100</f>
        <v/>
      </c>
      <c r="N100" s="46" t="str">
        <f t="shared" si="1"/>
        <v>{"id":"C-98","name":"Flawless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v>
      </c>
      <c r="O10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v>
      </c>
    </row>
    <row r="101">
      <c r="A101" s="44" t="str">
        <f>cards!A101</f>
        <v>C</v>
      </c>
      <c r="B101" s="44">
        <f>cards!B101</f>
        <v>99</v>
      </c>
      <c r="C101" s="44" t="str">
        <f>cards!C101</f>
        <v>Chaos Marines</v>
      </c>
      <c r="D101" s="44">
        <f>cards!D101</f>
        <v>20</v>
      </c>
      <c r="E101" s="44" t="str">
        <f>cards!E101</f>
        <v>In Midnight Clad</v>
      </c>
      <c r="F101" s="44" t="str">
        <f>cards!F101</f>
        <v>Night Lords</v>
      </c>
      <c r="G101" s="44" t="str">
        <f>cards!G101</f>
        <v/>
      </c>
      <c r="H101" s="44" t="str">
        <f>cards!H101</f>
        <v/>
      </c>
      <c r="I101" s="44" t="str">
        <f>cards!I101</f>
        <v/>
      </c>
      <c r="J101" s="44" t="str">
        <f>cards!J101</f>
        <v/>
      </c>
      <c r="K101" s="44" t="str">
        <f>cards!K101</f>
        <v/>
      </c>
      <c r="L101" s="44" t="str">
        <f>cards!L101</f>
        <v>Use in the Action Phase. Select 2 Night Lord units. Until the end of the phase, those units cannot be the target of ranged attacks unless they are the closest enemy to the attacker.</v>
      </c>
      <c r="M101" s="44" t="str">
        <f>cards!M101</f>
        <v/>
      </c>
      <c r="N101" s="46" t="str">
        <f t="shared" si="1"/>
        <v>{"id":"C-99","name":"In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v>
      </c>
      <c r="O10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v>
      </c>
    </row>
    <row r="102">
      <c r="A102" s="44" t="str">
        <f>cards!A102</f>
        <v>C</v>
      </c>
      <c r="B102" s="44">
        <f>cards!B102</f>
        <v>100</v>
      </c>
      <c r="C102" s="44" t="str">
        <f>cards!C102</f>
        <v>Chaos Marines</v>
      </c>
      <c r="D102" s="44">
        <f>cards!D102</f>
        <v>21</v>
      </c>
      <c r="E102" s="44" t="str">
        <f>cards!E102</f>
        <v>Seige Lords</v>
      </c>
      <c r="F102" s="44" t="str">
        <f>cards!F102</f>
        <v>Iron Warriors</v>
      </c>
      <c r="G102" s="44" t="str">
        <f>cards!G102</f>
        <v/>
      </c>
      <c r="H102" s="44" t="str">
        <f>cards!H102</f>
        <v/>
      </c>
      <c r="I102" s="44" t="str">
        <f>cards!I102</f>
        <v/>
      </c>
      <c r="J102" s="44" t="str">
        <f>cards!J102</f>
        <v/>
      </c>
      <c r="K102" s="44" t="str">
        <f>cards!K102</f>
        <v/>
      </c>
      <c r="L102" s="44" t="str">
        <f>cards!L102</f>
        <v>Use in the Action Phase. Select one Building or Defensible terrain. Until the end of the turn, Iron Warriors attacking that Building or units garrisoning that terrain may re-roll attack and damage rolls.</v>
      </c>
      <c r="M102" s="44" t="str">
        <f>cards!M102</f>
        <v/>
      </c>
      <c r="N102" s="46" t="str">
        <f t="shared" si="1"/>
        <v>{"id":"C-100","name":"Seige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v>
      </c>
      <c r="O10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v>
      </c>
    </row>
    <row r="103">
      <c r="A103" s="44" t="str">
        <f>cards!A103</f>
        <v>C</v>
      </c>
      <c r="B103" s="44">
        <f>cards!B103</f>
        <v>101</v>
      </c>
      <c r="C103" s="44" t="str">
        <f>cards!C103</f>
        <v>Chaos Marines</v>
      </c>
      <c r="D103" s="44">
        <f>cards!D103</f>
        <v>22</v>
      </c>
      <c r="E103" s="44" t="str">
        <f>cards!E103</f>
        <v>Voice of Zeal</v>
      </c>
      <c r="F103" s="44" t="str">
        <f>cards!F103</f>
        <v>Word Bearers</v>
      </c>
      <c r="G103" s="44" t="str">
        <f>cards!G103</f>
        <v/>
      </c>
      <c r="H103" s="44" t="str">
        <f>cards!H103</f>
        <v/>
      </c>
      <c r="I103" s="44" t="str">
        <f>cards!I103</f>
        <v/>
      </c>
      <c r="J103" s="44" t="str">
        <f>cards!J103</f>
        <v/>
      </c>
      <c r="K103" s="44" t="str">
        <f>cards!K103</f>
        <v/>
      </c>
      <c r="L103" s="44" t="str">
        <f>cards!L103</f>
        <v>Use in the Action Phase. Select a Detachment lead by a Word Bearers Commander. Until the end of turn, Word Bearer Characters double the range of their aura abilities, and re-roll failed Morale tests for Word Bearer units in that detachment.</v>
      </c>
      <c r="M103" s="44" t="str">
        <f>cards!M103</f>
        <v/>
      </c>
      <c r="N103" s="46" t="str">
        <f t="shared" si="1"/>
        <v>{"id":"C-101","name":"Voice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v>
      </c>
      <c r="O10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v>
      </c>
    </row>
    <row r="104">
      <c r="A104" s="44" t="str">
        <f>cards!A104</f>
        <v>C</v>
      </c>
      <c r="B104" s="44">
        <f>cards!B104</f>
        <v>102</v>
      </c>
      <c r="C104" s="44" t="str">
        <f>cards!C104</f>
        <v>Chaos Marines</v>
      </c>
      <c r="D104" s="44">
        <f>cards!D104</f>
        <v>23</v>
      </c>
      <c r="E104" s="44" t="str">
        <f>cards!E104</f>
        <v>I am Alpharius</v>
      </c>
      <c r="F104" s="44" t="str">
        <f>cards!F104</f>
        <v>Alpha Legion</v>
      </c>
      <c r="G104" s="44" t="str">
        <f>cards!G104</f>
        <v/>
      </c>
      <c r="H104" s="44" t="str">
        <f>cards!H104</f>
        <v/>
      </c>
      <c r="I104" s="44" t="str">
        <f>cards!I104</f>
        <v/>
      </c>
      <c r="J104" s="44" t="str">
        <f>cards!J104</f>
        <v/>
      </c>
      <c r="K104" s="44" t="str">
        <f>cards!K104</f>
        <v/>
      </c>
      <c r="L104" s="44" t="str">
        <f>cards!L104</f>
        <v>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v>
      </c>
      <c r="M104" s="44" t="str">
        <f>cards!M104</f>
        <v/>
      </c>
      <c r="N104" s="46" t="str">
        <f t="shared" si="1"/>
        <v>{"id":"C-102","name":"I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v>
      </c>
      <c r="O10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v>
      </c>
    </row>
    <row r="105">
      <c r="A105" s="44" t="str">
        <f>cards!A105</f>
        <v>C</v>
      </c>
      <c r="B105" s="44">
        <f>cards!B105</f>
        <v>103</v>
      </c>
      <c r="C105" s="44" t="str">
        <f>cards!C105</f>
        <v>Chaos Marines</v>
      </c>
      <c r="D105" s="44">
        <f>cards!D105</f>
        <v>24</v>
      </c>
      <c r="E105" s="44" t="str">
        <f>cards!E105</f>
        <v>Dark Raiders</v>
      </c>
      <c r="F105" s="44" t="str">
        <f>cards!F105</f>
        <v>Red Corsairs</v>
      </c>
      <c r="G105" s="44" t="str">
        <f>cards!G105</f>
        <v/>
      </c>
      <c r="H105" s="44" t="str">
        <f>cards!H105</f>
        <v/>
      </c>
      <c r="I105" s="44" t="str">
        <f>cards!I105</f>
        <v/>
      </c>
      <c r="J105" s="44" t="str">
        <f>cards!J105</f>
        <v/>
      </c>
      <c r="K105" s="44" t="str">
        <f>cards!K105</f>
        <v/>
      </c>
      <c r="L105" s="44" t="str">
        <f>cards!L105</f>
        <v>Use before carrying out an order for a Detachment lead by a Red Corsairs Commander. The order is changed to Advance, and until the end of the phase, double the Move Characterstic for Red Corsair units in that detachment.</v>
      </c>
      <c r="M105" s="44" t="str">
        <f>cards!M105</f>
        <v/>
      </c>
      <c r="N105" s="46" t="str">
        <f t="shared" si="1"/>
        <v>{"id":"C-103","name":"Dark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v>
      </c>
      <c r="O10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v>
      </c>
    </row>
    <row r="106">
      <c r="A106" s="44" t="str">
        <f>cards!A106</f>
        <v>C</v>
      </c>
      <c r="B106" s="44">
        <f>cards!B106</f>
        <v>104</v>
      </c>
      <c r="C106" s="44" t="str">
        <f>cards!C106</f>
        <v>Imperial Guard</v>
      </c>
      <c r="D106" s="44">
        <f>cards!D106</f>
        <v>1</v>
      </c>
      <c r="E106" s="44" t="str">
        <f>cards!E106</f>
        <v>Inspired Tactics</v>
      </c>
      <c r="F106" s="44" t="str">
        <f>cards!F106</f>
        <v>Imperial Guard</v>
      </c>
      <c r="G106" s="44" t="str">
        <f>cards!G106</f>
        <v>Officer</v>
      </c>
      <c r="H106" s="44" t="str">
        <f>cards!H106</f>
        <v/>
      </c>
      <c r="I106" s="44" t="str">
        <f>cards!I106</f>
        <v/>
      </c>
      <c r="J106" s="44" t="str">
        <f>cards!J106</f>
        <v/>
      </c>
      <c r="K106" s="44" t="str">
        <f>cards!K106</f>
        <v/>
      </c>
      <c r="L106" s="44" t="str">
        <f>cards!L106</f>
        <v>Use at any time.  Search your deck or discard pile for an Officer or Tank asset card, and then shuffle your command asset deck.</v>
      </c>
      <c r="M106" s="44" t="str">
        <f>cards!M106</f>
        <v/>
      </c>
      <c r="N106" s="46" t="str">
        <f t="shared" si="1"/>
        <v>{"id":"C-104","name":"Inspired Tactics","type":"Imperial Guard","subType":"Officer","cost":"","faction":"Imperial Guard","ability":"Use at any time.  Search your deck or discard pile for an Officer or Tank asset card, and then shuffle your command asset deck.","special":"","attack":"","defense":"","shields":"","set":"C","number":"104"}</v>
      </c>
      <c r="O10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v>
      </c>
    </row>
    <row r="107">
      <c r="A107" s="44" t="str">
        <f>cards!A107</f>
        <v>C</v>
      </c>
      <c r="B107" s="44">
        <f>cards!B107</f>
        <v>105</v>
      </c>
      <c r="C107" s="44" t="str">
        <f>cards!C107</f>
        <v>Imperial Guard</v>
      </c>
      <c r="D107" s="44">
        <f>cards!D107</f>
        <v>2</v>
      </c>
      <c r="E107" s="44" t="str">
        <f>cards!E107</f>
        <v>Fix Bayonets!</v>
      </c>
      <c r="F107" s="44" t="str">
        <f>cards!F107</f>
        <v>Imperial Guard</v>
      </c>
      <c r="G107" s="44" t="str">
        <f>cards!G107</f>
        <v>Officer</v>
      </c>
      <c r="H107" s="44" t="str">
        <f>cards!H107</f>
        <v/>
      </c>
      <c r="I107" s="44" t="str">
        <f>cards!I107</f>
        <v/>
      </c>
      <c r="J107" s="44" t="str">
        <f>cards!J107</f>
        <v/>
      </c>
      <c r="K107" s="44" t="str">
        <f>cards!K107</f>
        <v/>
      </c>
      <c r="L107" s="44" t="str">
        <f>cards!L107</f>
        <v>Use before carrying out an order for a Detachment lead by an Imperial Guard Commander. The order is changed to Assault, and the first 2 Imperial Guard units to attack this phase add 1 to to-hit rolls.</v>
      </c>
      <c r="M107" s="44" t="str">
        <f>cards!M107</f>
        <v/>
      </c>
      <c r="N107" s="46" t="str">
        <f t="shared" si="1"/>
        <v>{"id":"C-105","name":"Fix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v>
      </c>
      <c r="O10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v>
      </c>
    </row>
    <row r="108">
      <c r="A108" s="44" t="str">
        <f>cards!A108</f>
        <v>C</v>
      </c>
      <c r="B108" s="44">
        <f>cards!B108</f>
        <v>106</v>
      </c>
      <c r="C108" s="44" t="str">
        <f>cards!C108</f>
        <v>Imperial Guard</v>
      </c>
      <c r="D108" s="44">
        <f>cards!D108</f>
        <v>3</v>
      </c>
      <c r="E108" s="44" t="str">
        <f>cards!E108</f>
        <v>Forwards, for the Emperor!</v>
      </c>
      <c r="F108" s="44" t="str">
        <f>cards!F108</f>
        <v>Imperial Guard</v>
      </c>
      <c r="G108" s="44" t="str">
        <f>cards!G108</f>
        <v>Officer</v>
      </c>
      <c r="H108" s="44" t="str">
        <f>cards!H108</f>
        <v/>
      </c>
      <c r="I108" s="44" t="str">
        <f>cards!I108</f>
        <v/>
      </c>
      <c r="J108" s="44" t="str">
        <f>cards!J108</f>
        <v/>
      </c>
      <c r="K108" s="44" t="str">
        <f>cards!K108</f>
        <v/>
      </c>
      <c r="L108" s="44" t="str">
        <f>cards!L108</f>
        <v>Use before carrying out an order for a Detachment lead by an Imperial Guard Commander. The order is changed to Advance, and until the end of the phase, and the first 2 Imperial Guard units to move gets +2 Move.</v>
      </c>
      <c r="M108" s="44" t="str">
        <f>cards!M108</f>
        <v/>
      </c>
      <c r="N108" s="46" t="str">
        <f t="shared" si="1"/>
        <v>{"id":"C-106","name":"Forwards,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v>
      </c>
      <c r="O10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v>
      </c>
    </row>
    <row r="109">
      <c r="A109" s="44" t="str">
        <f>cards!A109</f>
        <v>C</v>
      </c>
      <c r="B109" s="44">
        <f>cards!B109</f>
        <v>107</v>
      </c>
      <c r="C109" s="44" t="str">
        <f>cards!C109</f>
        <v>Imperial Guard</v>
      </c>
      <c r="D109" s="44">
        <f>cards!D109</f>
        <v>4</v>
      </c>
      <c r="E109" s="44" t="str">
        <f>cards!E109</f>
        <v>First Rank, Fire! Second Rank, Fire!</v>
      </c>
      <c r="F109" s="44" t="str">
        <f>cards!F109</f>
        <v>Imperial Guard</v>
      </c>
      <c r="G109" s="44" t="str">
        <f>cards!G109</f>
        <v>Officer</v>
      </c>
      <c r="H109" s="44" t="str">
        <f>cards!H109</f>
        <v/>
      </c>
      <c r="I109" s="44" t="str">
        <f>cards!I109</f>
        <v/>
      </c>
      <c r="J109" s="44" t="str">
        <f>cards!J109</f>
        <v/>
      </c>
      <c r="K109" s="44" t="str">
        <f>cards!K109</f>
        <v/>
      </c>
      <c r="L109" s="44" t="str">
        <f>cards!L109</f>
        <v>Use before carrying out an order for a Detachment lead by an Imperial Guard Commander. The order is changed to Aimed Fire, and the first 2 Imperial Guard units to attack this phase add 1 to to-hit rolls.</v>
      </c>
      <c r="M109" s="44" t="str">
        <f>cards!M109</f>
        <v/>
      </c>
      <c r="N109" s="46" t="str">
        <f t="shared" si="1"/>
        <v>{"id":"C-107","name":"First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v>
      </c>
      <c r="O10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v>
      </c>
    </row>
    <row r="110">
      <c r="A110" s="44" t="str">
        <f>cards!A110</f>
        <v>C</v>
      </c>
      <c r="B110" s="44">
        <f>cards!B110</f>
        <v>108</v>
      </c>
      <c r="C110" s="44" t="str">
        <f>cards!C110</f>
        <v>Imperial Guard</v>
      </c>
      <c r="D110" s="44">
        <f>cards!D110</f>
        <v>5</v>
      </c>
      <c r="E110" s="44" t="str">
        <f>cards!E110</f>
        <v>Gunners, Kill on Sight</v>
      </c>
      <c r="F110" s="44" t="str">
        <f>cards!F110</f>
        <v>Imperial Guard</v>
      </c>
      <c r="G110" s="44" t="str">
        <f>cards!G110</f>
        <v>Tank</v>
      </c>
      <c r="H110" s="44" t="str">
        <f>cards!H110</f>
        <v/>
      </c>
      <c r="I110" s="44" t="str">
        <f>cards!I110</f>
        <v/>
      </c>
      <c r="J110" s="44" t="str">
        <f>cards!J110</f>
        <v/>
      </c>
      <c r="K110" s="44" t="str">
        <f>cards!K110</f>
        <v/>
      </c>
      <c r="L110" s="44" t="str">
        <f>cards!L110</f>
        <v>Use when you carry out an order. At the end of the order, up to 2 Heavy Vehicles or 1 Super-Heavy vehicle in that detachment can make an additional shoot action.</v>
      </c>
      <c r="M110" s="44" t="str">
        <f>cards!M110</f>
        <v/>
      </c>
      <c r="N110" s="46" t="str">
        <f t="shared" si="1"/>
        <v>{"id":"C-108","name":"Gunners,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v>
      </c>
      <c r="O11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v>
      </c>
    </row>
    <row r="111">
      <c r="A111" s="44" t="str">
        <f>cards!A111</f>
        <v>C</v>
      </c>
      <c r="B111" s="44">
        <f>cards!B111</f>
        <v>109</v>
      </c>
      <c r="C111" s="44" t="str">
        <f>cards!C111</f>
        <v>Imperial Guard</v>
      </c>
      <c r="D111" s="44">
        <f>cards!D111</f>
        <v>6</v>
      </c>
      <c r="E111" s="44" t="str">
        <f>cards!E111</f>
        <v>Full Throttle</v>
      </c>
      <c r="F111" s="44" t="str">
        <f>cards!F111</f>
        <v>Imperial Guard</v>
      </c>
      <c r="G111" s="44" t="str">
        <f>cards!G111</f>
        <v>Tank</v>
      </c>
      <c r="H111" s="44" t="str">
        <f>cards!H111</f>
        <v/>
      </c>
      <c r="I111" s="44" t="str">
        <f>cards!I111</f>
        <v/>
      </c>
      <c r="J111" s="44" t="str">
        <f>cards!J111</f>
        <v/>
      </c>
      <c r="K111" s="44" t="str">
        <f>cards!K111</f>
        <v/>
      </c>
      <c r="L111" s="44" t="str">
        <f>cards!L111</f>
        <v>Use when you carry out an order. At the end of the order, Up to 3 Heavy Vehicles or 1 Super-Heavy vehicle in that deatchment can make an additional move action.</v>
      </c>
      <c r="M111" s="44" t="str">
        <f>cards!M111</f>
        <v/>
      </c>
      <c r="N111" s="46" t="str">
        <f t="shared" si="1"/>
        <v>{"id":"C-109","name":"Full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v>
      </c>
      <c r="O11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v>
      </c>
    </row>
    <row r="112">
      <c r="A112" s="44" t="str">
        <f>cards!A112</f>
        <v>C</v>
      </c>
      <c r="B112" s="44">
        <f>cards!B112</f>
        <v>110</v>
      </c>
      <c r="C112" s="44" t="str">
        <f>cards!C112</f>
        <v>Imperial Guard</v>
      </c>
      <c r="D112" s="44">
        <f>cards!D112</f>
        <v>7</v>
      </c>
      <c r="E112" s="44" t="str">
        <f>cards!E112</f>
        <v>Rolling Bombardment</v>
      </c>
      <c r="F112" s="44" t="str">
        <f>cards!F112</f>
        <v>Imperial Guard</v>
      </c>
      <c r="G112" s="44" t="str">
        <f>cards!G112</f>
        <v>Warlord</v>
      </c>
      <c r="H112" s="44" t="str">
        <f>cards!H112</f>
        <v/>
      </c>
      <c r="I112" s="44" t="str">
        <f>cards!I112</f>
        <v/>
      </c>
      <c r="J112" s="44" t="str">
        <f>cards!J112</f>
        <v/>
      </c>
      <c r="K112" s="44" t="str">
        <f>cards!K112</f>
        <v/>
      </c>
      <c r="L112" s="44" t="str">
        <f>cards!L112</f>
        <v>Use in the action phase. Choose a point your warlord can see, and roll a D12 for every unit within 12” of that point. On a 9+, put a blast marker on that unit, or a 10+ if the unit is a light character.</v>
      </c>
      <c r="M112" s="44" t="str">
        <f>cards!M112</f>
        <v/>
      </c>
      <c r="N112" s="46" t="str">
        <f t="shared" si="1"/>
        <v>{"id":"C-110","name":"Rolling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v>
      </c>
      <c r="O11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v>
      </c>
    </row>
    <row r="113">
      <c r="A113" s="44" t="str">
        <f>cards!A113</f>
        <v>C</v>
      </c>
      <c r="B113" s="44">
        <f>cards!B113</f>
        <v>111</v>
      </c>
      <c r="C113" s="44" t="str">
        <f>cards!C113</f>
        <v>Imperial Guard</v>
      </c>
      <c r="D113" s="44">
        <f>cards!D113</f>
        <v>8</v>
      </c>
      <c r="E113" s="44" t="str">
        <f>cards!E113</f>
        <v>Psychic Barrier</v>
      </c>
      <c r="F113" s="44" t="str">
        <f>cards!F113</f>
        <v>Imperial Guard</v>
      </c>
      <c r="G113" s="44" t="str">
        <f>cards!G113</f>
        <v>Psychic</v>
      </c>
      <c r="H113" s="44" t="str">
        <f>cards!H113</f>
        <v/>
      </c>
      <c r="I113" s="44" t="str">
        <f>cards!I113</f>
        <v/>
      </c>
      <c r="J113" s="44" t="str">
        <f>cards!J113</f>
        <v/>
      </c>
      <c r="K113" s="44" t="str">
        <f>cards!K113</f>
        <v/>
      </c>
      <c r="L113" s="44" t="str">
        <f>cards!L113</f>
        <v>Use at the start of the damage phase. Roll a D12. on a 2+, Astra militarum units within 6” of a chosen pysker dd 2 to saving rolls.</v>
      </c>
      <c r="M113" s="44" t="str">
        <f>cards!M113</f>
        <v/>
      </c>
      <c r="N113" s="46" t="str">
        <f t="shared" si="1"/>
        <v>{"id":"C-111","name":"Psychic Barrier","type":"Imperial Guard","subType":"Psychic","cost":"","faction":"Imperial Guard","ability":"Use at the start of the damage phase. Roll a D12. on a 2+, Astra militarum units within 6” of a chosen pysker dd 2 to saving rolls.","special":"","attack":"","defense":"","shields":"","set":"C","number":"111"}</v>
      </c>
      <c r="O11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v>
      </c>
    </row>
    <row r="114">
      <c r="A114" s="44" t="str">
        <f>cards!A114</f>
        <v>C</v>
      </c>
      <c r="B114" s="44">
        <f>cards!B114</f>
        <v>112</v>
      </c>
      <c r="C114" s="44" t="str">
        <f>cards!C114</f>
        <v>Imperial Guard</v>
      </c>
      <c r="D114" s="44">
        <f>cards!D114</f>
        <v>9</v>
      </c>
      <c r="E114" s="44" t="str">
        <f>cards!E114</f>
        <v>Terrifying Visions</v>
      </c>
      <c r="F114" s="44" t="str">
        <f>cards!F114</f>
        <v>Imperial Guard</v>
      </c>
      <c r="G114" s="44" t="str">
        <f>cards!G114</f>
        <v>Psychic</v>
      </c>
      <c r="H114" s="44" t="str">
        <f>cards!H114</f>
        <v/>
      </c>
      <c r="I114" s="44" t="str">
        <f>cards!I114</f>
        <v/>
      </c>
      <c r="J114" s="44" t="str">
        <f>cards!J114</f>
        <v/>
      </c>
      <c r="K114" s="44" t="str">
        <f>cards!K114</f>
        <v/>
      </c>
      <c r="L114" s="44" t="str">
        <f>cards!L114</f>
        <v>Use at the start of the damage phase. Roll a D12 and choose a point within 6” of one of your psykers. On a 2+, enemy units that fail morale tests within 6” of the point place 2 damage markers instead of just 1.</v>
      </c>
      <c r="M114" s="44" t="str">
        <f>cards!M114</f>
        <v/>
      </c>
      <c r="N114" s="46" t="str">
        <f t="shared" si="1"/>
        <v>{"id":"C-112","name":"Terrifying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v>
      </c>
      <c r="O11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v>
      </c>
    </row>
    <row r="115">
      <c r="A115" s="44" t="str">
        <f>cards!A115</f>
        <v>C</v>
      </c>
      <c r="B115" s="44">
        <f>cards!B115</f>
        <v>113</v>
      </c>
      <c r="C115" s="44" t="str">
        <f>cards!C115</f>
        <v>Imperial Guard</v>
      </c>
      <c r="D115" s="44">
        <f>cards!D115</f>
        <v>10</v>
      </c>
      <c r="E115" s="44" t="str">
        <f>cards!E115</f>
        <v>Born Soldiers</v>
      </c>
      <c r="F115" s="44" t="str">
        <f>cards!F115</f>
        <v>Cadia</v>
      </c>
      <c r="G115" s="44" t="str">
        <f>cards!G115</f>
        <v/>
      </c>
      <c r="H115" s="44" t="str">
        <f>cards!H115</f>
        <v/>
      </c>
      <c r="I115" s="44" t="str">
        <f>cards!I115</f>
        <v/>
      </c>
      <c r="J115" s="44" t="str">
        <f>cards!J115</f>
        <v/>
      </c>
      <c r="K115" s="44" t="str">
        <f>cards!K115</f>
        <v/>
      </c>
      <c r="L115" s="44" t="str">
        <f>cards!L115</f>
        <v>Use in the action Phase. Until the end of the turn, Roll D12s instead of D6s for ranged weapon attacks from Cadians in the detachment.</v>
      </c>
      <c r="M115" s="44" t="str">
        <f>cards!M115</f>
        <v/>
      </c>
      <c r="N115" s="46" t="str">
        <f t="shared" si="1"/>
        <v>{"id":"C-113","name":"Born Soldiers","type":"Cadia","subType":"","cost":"","faction":"Imperial Guard","ability":"Use in the action Phase. Until the end of the turn, Roll D12s instead of D6s for ranged weapon attacks from Cadians in the detachment.","special":"","attack":"","defense":"","shields":"","set":"C","number":"113"}</v>
      </c>
      <c r="O11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v>
      </c>
    </row>
    <row r="116">
      <c r="A116" s="44" t="str">
        <f>cards!A116</f>
        <v>C</v>
      </c>
      <c r="B116" s="44">
        <f>cards!B116</f>
        <v>114</v>
      </c>
      <c r="C116" s="44" t="str">
        <f>cards!C116</f>
        <v>Imperial Guard</v>
      </c>
      <c r="D116" s="44">
        <f>cards!D116</f>
        <v>11</v>
      </c>
      <c r="E116" s="44" t="str">
        <f>cards!E116</f>
        <v>Vicious Traps</v>
      </c>
      <c r="F116" s="44" t="str">
        <f>cards!F116</f>
        <v>Catachan</v>
      </c>
      <c r="G116" s="44" t="str">
        <f>cards!G116</f>
        <v/>
      </c>
      <c r="H116" s="44" t="str">
        <f>cards!H116</f>
        <v/>
      </c>
      <c r="I116" s="44" t="str">
        <f>cards!I116</f>
        <v/>
      </c>
      <c r="J116" s="44" t="str">
        <f>cards!J116</f>
        <v/>
      </c>
      <c r="K116" s="44" t="str">
        <f>cards!K116</f>
        <v/>
      </c>
      <c r="L116" s="44" t="str">
        <f>cards!L116</f>
        <v>Use when your opponent is about to carry out an order. Roll a D12 each time a unit in the detachment carrying out that order moves within 12” of a catachan unit in your army. On a 9+, place a blast marker next to that unit.</v>
      </c>
      <c r="M116" s="44" t="str">
        <f>cards!M116</f>
        <v/>
      </c>
      <c r="N116" s="46" t="str">
        <f t="shared" si="1"/>
        <v>{"id":"C-114","name":"Vicious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v>
      </c>
      <c r="O11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v>
      </c>
    </row>
    <row r="117">
      <c r="A117" s="44" t="str">
        <f>cards!A117</f>
        <v>C</v>
      </c>
      <c r="B117" s="44">
        <f>cards!B117</f>
        <v>115</v>
      </c>
      <c r="C117" s="44" t="str">
        <f>cards!C117</f>
        <v>Imperial Guard</v>
      </c>
      <c r="D117" s="44">
        <f>cards!D117</f>
        <v>12</v>
      </c>
      <c r="E117" s="44" t="str">
        <f>cards!E117</f>
        <v>Grim Demeanor</v>
      </c>
      <c r="F117" s="44" t="str">
        <f>cards!F117</f>
        <v>Valhallan</v>
      </c>
      <c r="G117" s="44" t="str">
        <f>cards!G117</f>
        <v/>
      </c>
      <c r="H117" s="44" t="str">
        <f>cards!H117</f>
        <v/>
      </c>
      <c r="I117" s="44" t="str">
        <f>cards!I117</f>
        <v/>
      </c>
      <c r="J117" s="44" t="str">
        <f>cards!J117</f>
        <v/>
      </c>
      <c r="K117" s="44" t="str">
        <f>cards!K117</f>
        <v/>
      </c>
      <c r="L117" s="44" t="str">
        <f>cards!L117</f>
        <v>Use in the action phase. Select a detachment. Valhallan units in that detachment ignore critically damaged penalties, and reroll morale tests taken for them until end of turn.</v>
      </c>
      <c r="M117" s="44" t="str">
        <f>cards!M117</f>
        <v/>
      </c>
      <c r="N117" s="46" t="str">
        <f t="shared" si="1"/>
        <v>{"id":"C-115","name":"Grim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v>
      </c>
      <c r="O11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v>
      </c>
    </row>
    <row r="118">
      <c r="A118" s="44" t="str">
        <f>cards!A118</f>
        <v>C</v>
      </c>
      <c r="B118" s="44">
        <f>cards!B118</f>
        <v>116</v>
      </c>
      <c r="C118" s="44" t="str">
        <f>cards!C118</f>
        <v>Imperial Guard</v>
      </c>
      <c r="D118" s="44">
        <f>cards!D118</f>
        <v>13</v>
      </c>
      <c r="E118" s="44" t="str">
        <f>cards!E118</f>
        <v>Firstborn Pride</v>
      </c>
      <c r="F118" s="44" t="str">
        <f>cards!F118</f>
        <v>Vostroyan</v>
      </c>
      <c r="G118" s="44" t="str">
        <f>cards!G118</f>
        <v/>
      </c>
      <c r="H118" s="44" t="str">
        <f>cards!H118</f>
        <v/>
      </c>
      <c r="I118" s="44" t="str">
        <f>cards!I118</f>
        <v/>
      </c>
      <c r="J118" s="44" t="str">
        <f>cards!J118</f>
        <v/>
      </c>
      <c r="K118" s="44" t="str">
        <f>cards!K118</f>
        <v/>
      </c>
      <c r="L118" s="44" t="str">
        <f>cards!L118</f>
        <v>Use in the action phase. Select up to 2 Vostroyan Infantry units. They can immedialy make a free move or shoot action.</v>
      </c>
      <c r="M118" s="44" t="str">
        <f>cards!M118</f>
        <v/>
      </c>
      <c r="N118" s="46" t="str">
        <f t="shared" si="1"/>
        <v>{"id":"C-116","name":"Firstborn Pride","type":"Vostroyan","subType":"","cost":"","faction":"Imperial Guard","ability":"Use in the action phase. Select up to 2 Vostroyan Infantry units. They can immedialy make a free move or shoot action.","special":"","attack":"","defense":"","shields":"","set":"C","number":"116"}</v>
      </c>
      <c r="O11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v>
      </c>
    </row>
    <row r="119">
      <c r="A119" s="44" t="str">
        <f>cards!A119</f>
        <v>C</v>
      </c>
      <c r="B119" s="44">
        <f>cards!B119</f>
        <v>117</v>
      </c>
      <c r="C119" s="44" t="str">
        <f>cards!C119</f>
        <v>Imperial Guard</v>
      </c>
      <c r="D119" s="44">
        <f>cards!D119</f>
        <v>14</v>
      </c>
      <c r="E119" s="44" t="str">
        <f>cards!E119</f>
        <v>Swift as Wind</v>
      </c>
      <c r="F119" s="44" t="str">
        <f>cards!F119</f>
        <v>Tallarn</v>
      </c>
      <c r="G119" s="44" t="str">
        <f>cards!G119</f>
        <v/>
      </c>
      <c r="H119" s="44" t="str">
        <f>cards!H119</f>
        <v/>
      </c>
      <c r="I119" s="44" t="str">
        <f>cards!I119</f>
        <v/>
      </c>
      <c r="J119" s="44" t="str">
        <f>cards!J119</f>
        <v/>
      </c>
      <c r="K119" s="44" t="str">
        <f>cards!K119</f>
        <v/>
      </c>
      <c r="L119" s="44" t="str">
        <f>cards!L119</f>
        <v>Use before carrying out an order for a Detachment lead by a Tallarn Commander. The order is changed to Advance, and until the end of the phase, double the Move Characterstic for Tallarn units in that detachment.</v>
      </c>
      <c r="M119" s="44" t="str">
        <f>cards!M119</f>
        <v/>
      </c>
      <c r="N119" s="46" t="str">
        <f t="shared" si="1"/>
        <v>{"id":"C-117","name":"Swift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v>
      </c>
      <c r="O11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v>
      </c>
    </row>
    <row r="120">
      <c r="A120" s="44" t="str">
        <f>cards!A120</f>
        <v>C</v>
      </c>
      <c r="B120" s="44">
        <f>cards!B120</f>
        <v>118</v>
      </c>
      <c r="C120" s="44" t="str">
        <f>cards!C120</f>
        <v>Imperial Guard</v>
      </c>
      <c r="D120" s="44">
        <f>cards!D120</f>
        <v>15</v>
      </c>
      <c r="E120" s="44" t="str">
        <f>cards!E120</f>
        <v>Parade Drill Discipline</v>
      </c>
      <c r="F120" s="44" t="str">
        <f>cards!F120</f>
        <v>Mordian</v>
      </c>
      <c r="G120" s="44" t="str">
        <f>cards!G120</f>
        <v/>
      </c>
      <c r="H120" s="44" t="str">
        <f>cards!H120</f>
        <v/>
      </c>
      <c r="I120" s="44" t="str">
        <f>cards!I120</f>
        <v/>
      </c>
      <c r="J120" s="44" t="str">
        <f>cards!J120</f>
        <v/>
      </c>
      <c r="K120" s="44" t="str">
        <f>cards!K120</f>
        <v/>
      </c>
      <c r="L120" s="44" t="str">
        <f>cards!L120</f>
        <v>Use before carrying out an order for a Detachment lead by a Mordian Commander. The order is changed to Aimed Fire, and until the end of the phase, add 1 to wound rolls from ranged weapons for Mordian units in that detachment.</v>
      </c>
      <c r="M120" s="44" t="str">
        <f>cards!M120</f>
        <v/>
      </c>
      <c r="N120" s="46" t="str">
        <f t="shared" si="1"/>
        <v>{"id":"C-118","name":"Parade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c r="O12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1">
      <c r="A121" s="44" t="str">
        <f>cards!A121</f>
        <v>C</v>
      </c>
      <c r="B121" s="44">
        <f>cards!B121</f>
        <v>119</v>
      </c>
      <c r="C121" s="44" t="str">
        <f>cards!C121</f>
        <v/>
      </c>
      <c r="D121" s="44" t="str">
        <f>cards!D121</f>
        <v/>
      </c>
      <c r="E121" s="44" t="str">
        <f>cards!E121</f>
        <v/>
      </c>
      <c r="F121" s="44" t="str">
        <f>cards!F121</f>
        <v/>
      </c>
      <c r="G121" s="44" t="str">
        <f>cards!G121</f>
        <v/>
      </c>
      <c r="H121" s="44" t="str">
        <f>cards!H121</f>
        <v/>
      </c>
      <c r="I121" s="44" t="str">
        <f>cards!I121</f>
        <v/>
      </c>
      <c r="J121" s="44" t="str">
        <f>cards!J121</f>
        <v/>
      </c>
      <c r="K121" s="44" t="str">
        <f>cards!K121</f>
        <v/>
      </c>
      <c r="L121" s="44" t="str">
        <f>cards!L121</f>
        <v/>
      </c>
      <c r="M121" s="44" t="str">
        <f>cards!M121</f>
        <v/>
      </c>
      <c r="N121" s="46" t="str">
        <f t="shared" si="1"/>
        <v/>
      </c>
      <c r="O12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2">
      <c r="A122" s="44" t="str">
        <f>cards!A122</f>
        <v>C</v>
      </c>
      <c r="B122" s="44">
        <f>cards!B122</f>
        <v>120</v>
      </c>
      <c r="C122" s="44" t="str">
        <f>cards!C122</f>
        <v/>
      </c>
      <c r="D122" s="44" t="str">
        <f>cards!D122</f>
        <v/>
      </c>
      <c r="E122" s="44" t="str">
        <f>cards!E122</f>
        <v/>
      </c>
      <c r="F122" s="44" t="str">
        <f>cards!F122</f>
        <v/>
      </c>
      <c r="G122" s="44" t="str">
        <f>cards!G122</f>
        <v/>
      </c>
      <c r="H122" s="44" t="str">
        <f>cards!H122</f>
        <v/>
      </c>
      <c r="I122" s="44" t="str">
        <f>cards!I122</f>
        <v/>
      </c>
      <c r="J122" s="44" t="str">
        <f>cards!J122</f>
        <v/>
      </c>
      <c r="K122" s="44" t="str">
        <f>cards!K122</f>
        <v/>
      </c>
      <c r="L122" s="44" t="str">
        <f>cards!L122</f>
        <v/>
      </c>
      <c r="M122" s="44" t="str">
        <f>cards!M122</f>
        <v/>
      </c>
      <c r="N122" s="46" t="str">
        <f t="shared" si="1"/>
        <v/>
      </c>
      <c r="O12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3">
      <c r="A123" s="44" t="str">
        <f>cards!A123</f>
        <v>C</v>
      </c>
      <c r="B123" s="44">
        <f>cards!B123</f>
        <v>121</v>
      </c>
      <c r="C123" s="44" t="str">
        <f>cards!C123</f>
        <v/>
      </c>
      <c r="D123" s="44" t="str">
        <f>cards!D123</f>
        <v/>
      </c>
      <c r="E123" s="44" t="str">
        <f>cards!E123</f>
        <v/>
      </c>
      <c r="F123" s="44" t="str">
        <f>cards!F123</f>
        <v/>
      </c>
      <c r="G123" s="44" t="str">
        <f>cards!G123</f>
        <v/>
      </c>
      <c r="H123" s="44" t="str">
        <f>cards!H123</f>
        <v/>
      </c>
      <c r="I123" s="44" t="str">
        <f>cards!I123</f>
        <v/>
      </c>
      <c r="J123" s="44" t="str">
        <f>cards!J123</f>
        <v/>
      </c>
      <c r="K123" s="44" t="str">
        <f>cards!K123</f>
        <v/>
      </c>
      <c r="L123" s="44" t="str">
        <f>cards!L123</f>
        <v/>
      </c>
      <c r="M123" s="44" t="str">
        <f>cards!M123</f>
        <v/>
      </c>
      <c r="N123" s="46" t="str">
        <f t="shared" si="1"/>
        <v/>
      </c>
      <c r="O12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4">
      <c r="A124" s="44" t="str">
        <f>cards!A124</f>
        <v>C</v>
      </c>
      <c r="B124" s="44">
        <f>cards!B124</f>
        <v>122</v>
      </c>
      <c r="C124" s="44" t="str">
        <f>cards!C124</f>
        <v/>
      </c>
      <c r="D124" s="44" t="str">
        <f>cards!D124</f>
        <v/>
      </c>
      <c r="E124" s="44" t="str">
        <f>cards!E124</f>
        <v/>
      </c>
      <c r="F124" s="44" t="str">
        <f>cards!F124</f>
        <v/>
      </c>
      <c r="G124" s="44" t="str">
        <f>cards!G124</f>
        <v/>
      </c>
      <c r="H124" s="44" t="str">
        <f>cards!H124</f>
        <v/>
      </c>
      <c r="I124" s="44" t="str">
        <f>cards!I124</f>
        <v/>
      </c>
      <c r="J124" s="44" t="str">
        <f>cards!J124</f>
        <v/>
      </c>
      <c r="K124" s="44" t="str">
        <f>cards!K124</f>
        <v/>
      </c>
      <c r="L124" s="44" t="str">
        <f>cards!L124</f>
        <v/>
      </c>
      <c r="M124" s="44" t="str">
        <f>cards!M124</f>
        <v/>
      </c>
      <c r="N124" s="46" t="str">
        <f t="shared" si="1"/>
        <v/>
      </c>
      <c r="O12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5">
      <c r="A125" s="44" t="str">
        <f>cards!A125</f>
        <v>C</v>
      </c>
      <c r="B125" s="44">
        <f>cards!B125</f>
        <v>123</v>
      </c>
      <c r="C125" s="44" t="str">
        <f>cards!C125</f>
        <v/>
      </c>
      <c r="D125" s="44" t="str">
        <f>cards!D125</f>
        <v/>
      </c>
      <c r="E125" s="44" t="str">
        <f>cards!E125</f>
        <v/>
      </c>
      <c r="F125" s="44" t="str">
        <f>cards!F125</f>
        <v/>
      </c>
      <c r="G125" s="44" t="str">
        <f>cards!G125</f>
        <v/>
      </c>
      <c r="H125" s="44" t="str">
        <f>cards!H125</f>
        <v/>
      </c>
      <c r="I125" s="44" t="str">
        <f>cards!I125</f>
        <v/>
      </c>
      <c r="J125" s="44" t="str">
        <f>cards!J125</f>
        <v/>
      </c>
      <c r="K125" s="44" t="str">
        <f>cards!K125</f>
        <v/>
      </c>
      <c r="L125" s="44" t="str">
        <f>cards!L125</f>
        <v/>
      </c>
      <c r="M125" s="44" t="str">
        <f>cards!M125</f>
        <v/>
      </c>
      <c r="N125" s="46" t="str">
        <f t="shared" si="1"/>
        <v/>
      </c>
      <c r="O12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6">
      <c r="A126" s="44" t="str">
        <f>cards!A126</f>
        <v>C</v>
      </c>
      <c r="B126" s="44">
        <f>cards!B126</f>
        <v>124</v>
      </c>
      <c r="C126" s="44" t="str">
        <f>cards!C126</f>
        <v/>
      </c>
      <c r="D126" s="44" t="str">
        <f>cards!D126</f>
        <v/>
      </c>
      <c r="E126" s="44" t="str">
        <f>cards!E126</f>
        <v/>
      </c>
      <c r="F126" s="44" t="str">
        <f>cards!F126</f>
        <v/>
      </c>
      <c r="G126" s="44" t="str">
        <f>cards!G126</f>
        <v/>
      </c>
      <c r="H126" s="44" t="str">
        <f>cards!H126</f>
        <v/>
      </c>
      <c r="I126" s="44" t="str">
        <f>cards!I126</f>
        <v/>
      </c>
      <c r="J126" s="44" t="str">
        <f>cards!J126</f>
        <v/>
      </c>
      <c r="K126" s="44" t="str">
        <f>cards!K126</f>
        <v/>
      </c>
      <c r="L126" s="44" t="str">
        <f>cards!L126</f>
        <v/>
      </c>
      <c r="M126" s="44" t="str">
        <f>cards!M126</f>
        <v/>
      </c>
      <c r="N126" s="46" t="str">
        <f t="shared" si="1"/>
        <v/>
      </c>
      <c r="O12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7">
      <c r="A127" s="44" t="str">
        <f>cards!A127</f>
        <v>C</v>
      </c>
      <c r="B127" s="44">
        <f>cards!B127</f>
        <v>125</v>
      </c>
      <c r="C127" s="44" t="str">
        <f>cards!C127</f>
        <v/>
      </c>
      <c r="D127" s="44" t="str">
        <f>cards!D127</f>
        <v/>
      </c>
      <c r="E127" s="44" t="str">
        <f>cards!E127</f>
        <v/>
      </c>
      <c r="F127" s="44" t="str">
        <f>cards!F127</f>
        <v/>
      </c>
      <c r="G127" s="44" t="str">
        <f>cards!G127</f>
        <v/>
      </c>
      <c r="H127" s="44" t="str">
        <f>cards!H127</f>
        <v/>
      </c>
      <c r="I127" s="44" t="str">
        <f>cards!I127</f>
        <v/>
      </c>
      <c r="J127" s="44" t="str">
        <f>cards!J127</f>
        <v/>
      </c>
      <c r="K127" s="44" t="str">
        <f>cards!K127</f>
        <v/>
      </c>
      <c r="L127" s="44" t="str">
        <f>cards!L127</f>
        <v/>
      </c>
      <c r="M127" s="44" t="str">
        <f>cards!M127</f>
        <v/>
      </c>
      <c r="N127" s="46" t="str">
        <f t="shared" si="1"/>
        <v/>
      </c>
      <c r="O12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8">
      <c r="A128" s="44" t="str">
        <f>cards!A128</f>
        <v>C</v>
      </c>
      <c r="B128" s="44">
        <f>cards!B128</f>
        <v>126</v>
      </c>
      <c r="C128" s="44" t="str">
        <f>cards!C128</f>
        <v/>
      </c>
      <c r="D128" s="44" t="str">
        <f>cards!D128</f>
        <v/>
      </c>
      <c r="E128" s="44" t="str">
        <f>cards!E128</f>
        <v/>
      </c>
      <c r="F128" s="44" t="str">
        <f>cards!F128</f>
        <v/>
      </c>
      <c r="G128" s="44" t="str">
        <f>cards!G128</f>
        <v/>
      </c>
      <c r="H128" s="44" t="str">
        <f>cards!H128</f>
        <v/>
      </c>
      <c r="I128" s="44" t="str">
        <f>cards!I128</f>
        <v/>
      </c>
      <c r="J128" s="44" t="str">
        <f>cards!J128</f>
        <v/>
      </c>
      <c r="K128" s="44" t="str">
        <f>cards!K128</f>
        <v/>
      </c>
      <c r="L128" s="44" t="str">
        <f>cards!L128</f>
        <v/>
      </c>
      <c r="M128" s="44" t="str">
        <f>cards!M128</f>
        <v/>
      </c>
      <c r="N128" s="46" t="str">
        <f t="shared" si="1"/>
        <v/>
      </c>
      <c r="O12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29">
      <c r="A129" s="44" t="str">
        <f>cards!A129</f>
        <v>C</v>
      </c>
      <c r="B129" s="44">
        <f>cards!B129</f>
        <v>127</v>
      </c>
      <c r="C129" s="44" t="str">
        <f>cards!C129</f>
        <v/>
      </c>
      <c r="D129" s="44" t="str">
        <f>cards!D129</f>
        <v/>
      </c>
      <c r="E129" s="44" t="str">
        <f>cards!E129</f>
        <v/>
      </c>
      <c r="F129" s="44" t="str">
        <f>cards!F129</f>
        <v/>
      </c>
      <c r="G129" s="44" t="str">
        <f>cards!G129</f>
        <v/>
      </c>
      <c r="H129" s="44" t="str">
        <f>cards!H129</f>
        <v/>
      </c>
      <c r="I129" s="44" t="str">
        <f>cards!I129</f>
        <v/>
      </c>
      <c r="J129" s="44" t="str">
        <f>cards!J129</f>
        <v/>
      </c>
      <c r="K129" s="44" t="str">
        <f>cards!K129</f>
        <v/>
      </c>
      <c r="L129" s="44" t="str">
        <f>cards!L129</f>
        <v/>
      </c>
      <c r="M129" s="44" t="str">
        <f>cards!M129</f>
        <v/>
      </c>
      <c r="N129" s="46" t="str">
        <f t="shared" si="1"/>
        <v/>
      </c>
      <c r="O12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0">
      <c r="A130" s="44" t="str">
        <f>cards!A130</f>
        <v>C</v>
      </c>
      <c r="B130" s="44">
        <f>cards!B130</f>
        <v>128</v>
      </c>
      <c r="C130" s="44" t="str">
        <f>cards!C130</f>
        <v/>
      </c>
      <c r="D130" s="44" t="str">
        <f>cards!D130</f>
        <v/>
      </c>
      <c r="E130" s="44" t="str">
        <f>cards!E130</f>
        <v/>
      </c>
      <c r="F130" s="44" t="str">
        <f>cards!F130</f>
        <v/>
      </c>
      <c r="G130" s="44" t="str">
        <f>cards!G130</f>
        <v/>
      </c>
      <c r="H130" s="44" t="str">
        <f>cards!H130</f>
        <v/>
      </c>
      <c r="I130" s="44" t="str">
        <f>cards!I130</f>
        <v/>
      </c>
      <c r="J130" s="44" t="str">
        <f>cards!J130</f>
        <v/>
      </c>
      <c r="K130" s="44" t="str">
        <f>cards!K130</f>
        <v/>
      </c>
      <c r="L130" s="44" t="str">
        <f>cards!L130</f>
        <v/>
      </c>
      <c r="M130" s="44" t="str">
        <f>cards!M130</f>
        <v/>
      </c>
      <c r="N130" s="46" t="str">
        <f t="shared" si="1"/>
        <v/>
      </c>
      <c r="O13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1">
      <c r="A131" s="44" t="str">
        <f>cards!A131</f>
        <v>C</v>
      </c>
      <c r="B131" s="44">
        <f>cards!B131</f>
        <v>129</v>
      </c>
      <c r="C131" s="44" t="str">
        <f>cards!C131</f>
        <v/>
      </c>
      <c r="D131" s="44" t="str">
        <f>cards!D131</f>
        <v/>
      </c>
      <c r="E131" s="44" t="str">
        <f>cards!E131</f>
        <v/>
      </c>
      <c r="F131" s="44" t="str">
        <f>cards!F131</f>
        <v/>
      </c>
      <c r="G131" s="44" t="str">
        <f>cards!G131</f>
        <v/>
      </c>
      <c r="H131" s="44" t="str">
        <f>cards!H131</f>
        <v/>
      </c>
      <c r="I131" s="44" t="str">
        <f>cards!I131</f>
        <v/>
      </c>
      <c r="J131" s="44" t="str">
        <f>cards!J131</f>
        <v/>
      </c>
      <c r="K131" s="44" t="str">
        <f>cards!K131</f>
        <v/>
      </c>
      <c r="L131" s="44" t="str">
        <f>cards!L131</f>
        <v/>
      </c>
      <c r="M131" s="44" t="str">
        <f>cards!M131</f>
        <v/>
      </c>
      <c r="N131" s="46" t="str">
        <f t="shared" si="1"/>
        <v/>
      </c>
      <c r="O13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2">
      <c r="A132" s="44" t="str">
        <f>cards!A132</f>
        <v>C</v>
      </c>
      <c r="B132" s="44">
        <f>cards!B132</f>
        <v>130</v>
      </c>
      <c r="C132" s="44" t="str">
        <f>cards!C132</f>
        <v/>
      </c>
      <c r="D132" s="44" t="str">
        <f>cards!D132</f>
        <v/>
      </c>
      <c r="E132" s="44" t="str">
        <f>cards!E132</f>
        <v/>
      </c>
      <c r="F132" s="44" t="str">
        <f>cards!F132</f>
        <v/>
      </c>
      <c r="G132" s="44" t="str">
        <f>cards!G132</f>
        <v/>
      </c>
      <c r="H132" s="44" t="str">
        <f>cards!H132</f>
        <v/>
      </c>
      <c r="I132" s="44" t="str">
        <f>cards!I132</f>
        <v/>
      </c>
      <c r="J132" s="44" t="str">
        <f>cards!J132</f>
        <v/>
      </c>
      <c r="K132" s="44" t="str">
        <f>cards!K132</f>
        <v/>
      </c>
      <c r="L132" s="44" t="str">
        <f>cards!L132</f>
        <v/>
      </c>
      <c r="M132" s="44" t="str">
        <f>cards!M132</f>
        <v/>
      </c>
      <c r="N132" s="46" t="str">
        <f t="shared" si="1"/>
        <v/>
      </c>
      <c r="O13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3">
      <c r="A133" s="44" t="str">
        <f>cards!A133</f>
        <v>C</v>
      </c>
      <c r="B133" s="44">
        <f>cards!B133</f>
        <v>131</v>
      </c>
      <c r="C133" s="44" t="str">
        <f>cards!C133</f>
        <v/>
      </c>
      <c r="D133" s="44" t="str">
        <f>cards!D133</f>
        <v/>
      </c>
      <c r="E133" s="44" t="str">
        <f>cards!E133</f>
        <v/>
      </c>
      <c r="F133" s="44" t="str">
        <f>cards!F133</f>
        <v/>
      </c>
      <c r="G133" s="44" t="str">
        <f>cards!G133</f>
        <v/>
      </c>
      <c r="H133" s="44" t="str">
        <f>cards!H133</f>
        <v/>
      </c>
      <c r="I133" s="44" t="str">
        <f>cards!I133</f>
        <v/>
      </c>
      <c r="J133" s="44" t="str">
        <f>cards!J133</f>
        <v/>
      </c>
      <c r="K133" s="44" t="str">
        <f>cards!K133</f>
        <v/>
      </c>
      <c r="L133" s="44" t="str">
        <f>cards!L133</f>
        <v/>
      </c>
      <c r="M133" s="44" t="str">
        <f>cards!M133</f>
        <v/>
      </c>
      <c r="N133" s="46" t="str">
        <f t="shared" si="1"/>
        <v/>
      </c>
      <c r="O13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4">
      <c r="A134" s="44" t="str">
        <f>cards!A134</f>
        <v>C</v>
      </c>
      <c r="B134" s="44">
        <f>cards!B134</f>
        <v>132</v>
      </c>
      <c r="C134" s="44" t="str">
        <f>cards!C134</f>
        <v/>
      </c>
      <c r="D134" s="44" t="str">
        <f>cards!D134</f>
        <v/>
      </c>
      <c r="E134" s="44" t="str">
        <f>cards!E134</f>
        <v/>
      </c>
      <c r="F134" s="44" t="str">
        <f>cards!F134</f>
        <v/>
      </c>
      <c r="G134" s="44" t="str">
        <f>cards!G134</f>
        <v/>
      </c>
      <c r="H134" s="44" t="str">
        <f>cards!H134</f>
        <v/>
      </c>
      <c r="I134" s="44" t="str">
        <f>cards!I134</f>
        <v/>
      </c>
      <c r="J134" s="44" t="str">
        <f>cards!J134</f>
        <v/>
      </c>
      <c r="K134" s="44" t="str">
        <f>cards!K134</f>
        <v/>
      </c>
      <c r="L134" s="44" t="str">
        <f>cards!L134</f>
        <v/>
      </c>
      <c r="M134" s="44" t="str">
        <f>cards!M134</f>
        <v/>
      </c>
      <c r="N134" s="46" t="str">
        <f t="shared" si="1"/>
        <v/>
      </c>
      <c r="O13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5">
      <c r="A135" s="44" t="str">
        <f>cards!A135</f>
        <v>C</v>
      </c>
      <c r="B135" s="44">
        <f>cards!B135</f>
        <v>133</v>
      </c>
      <c r="C135" s="44" t="str">
        <f>cards!C135</f>
        <v/>
      </c>
      <c r="D135" s="44" t="str">
        <f>cards!D135</f>
        <v/>
      </c>
      <c r="E135" s="44" t="str">
        <f>cards!E135</f>
        <v/>
      </c>
      <c r="F135" s="44" t="str">
        <f>cards!F135</f>
        <v/>
      </c>
      <c r="G135" s="44" t="str">
        <f>cards!G135</f>
        <v/>
      </c>
      <c r="H135" s="44" t="str">
        <f>cards!H135</f>
        <v/>
      </c>
      <c r="I135" s="44" t="str">
        <f>cards!I135</f>
        <v/>
      </c>
      <c r="J135" s="44" t="str">
        <f>cards!J135</f>
        <v/>
      </c>
      <c r="K135" s="44" t="str">
        <f>cards!K135</f>
        <v/>
      </c>
      <c r="L135" s="44" t="str">
        <f>cards!L135</f>
        <v/>
      </c>
      <c r="M135" s="44" t="str">
        <f>cards!M135</f>
        <v/>
      </c>
      <c r="N135" s="46" t="str">
        <f t="shared" si="1"/>
        <v/>
      </c>
      <c r="O13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6">
      <c r="A136" s="44" t="str">
        <f>cards!A136</f>
        <v>C</v>
      </c>
      <c r="B136" s="44">
        <f>cards!B136</f>
        <v>134</v>
      </c>
      <c r="C136" s="44" t="str">
        <f>cards!C136</f>
        <v/>
      </c>
      <c r="D136" s="44" t="str">
        <f>cards!D136</f>
        <v/>
      </c>
      <c r="E136" s="44" t="str">
        <f>cards!E136</f>
        <v/>
      </c>
      <c r="F136" s="44" t="str">
        <f>cards!F136</f>
        <v/>
      </c>
      <c r="G136" s="44" t="str">
        <f>cards!G136</f>
        <v/>
      </c>
      <c r="H136" s="44" t="str">
        <f>cards!H136</f>
        <v/>
      </c>
      <c r="I136" s="44" t="str">
        <f>cards!I136</f>
        <v/>
      </c>
      <c r="J136" s="44" t="str">
        <f>cards!J136</f>
        <v/>
      </c>
      <c r="K136" s="44" t="str">
        <f>cards!K136</f>
        <v/>
      </c>
      <c r="L136" s="44" t="str">
        <f>cards!L136</f>
        <v/>
      </c>
      <c r="M136" s="44" t="str">
        <f>cards!M136</f>
        <v/>
      </c>
      <c r="N136" s="46" t="str">
        <f t="shared" si="1"/>
        <v/>
      </c>
      <c r="O13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7">
      <c r="A137" s="44" t="str">
        <f>cards!A137</f>
        <v>C</v>
      </c>
      <c r="B137" s="44">
        <f>cards!B137</f>
        <v>135</v>
      </c>
      <c r="C137" s="44" t="str">
        <f>cards!C137</f>
        <v/>
      </c>
      <c r="D137" s="44" t="str">
        <f>cards!D137</f>
        <v/>
      </c>
      <c r="E137" s="44" t="str">
        <f>cards!E137</f>
        <v/>
      </c>
      <c r="F137" s="44" t="str">
        <f>cards!F137</f>
        <v/>
      </c>
      <c r="G137" s="44" t="str">
        <f>cards!G137</f>
        <v/>
      </c>
      <c r="H137" s="44" t="str">
        <f>cards!H137</f>
        <v/>
      </c>
      <c r="I137" s="44" t="str">
        <f>cards!I137</f>
        <v/>
      </c>
      <c r="J137" s="44" t="str">
        <f>cards!J137</f>
        <v/>
      </c>
      <c r="K137" s="44" t="str">
        <f>cards!K137</f>
        <v/>
      </c>
      <c r="L137" s="44" t="str">
        <f>cards!L137</f>
        <v/>
      </c>
      <c r="M137" s="44" t="str">
        <f>cards!M137</f>
        <v/>
      </c>
      <c r="N137" s="46" t="str">
        <f t="shared" si="1"/>
        <v/>
      </c>
      <c r="O13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8">
      <c r="A138" s="44" t="str">
        <f>cards!A138</f>
        <v>C</v>
      </c>
      <c r="B138" s="44">
        <f>cards!B138</f>
        <v>136</v>
      </c>
      <c r="C138" s="44" t="str">
        <f>cards!C138</f>
        <v/>
      </c>
      <c r="D138" s="44" t="str">
        <f>cards!D138</f>
        <v/>
      </c>
      <c r="E138" s="44" t="str">
        <f>cards!E138</f>
        <v/>
      </c>
      <c r="F138" s="44" t="str">
        <f>cards!F138</f>
        <v/>
      </c>
      <c r="G138" s="44" t="str">
        <f>cards!G138</f>
        <v/>
      </c>
      <c r="H138" s="44" t="str">
        <f>cards!H138</f>
        <v/>
      </c>
      <c r="I138" s="44" t="str">
        <f>cards!I138</f>
        <v/>
      </c>
      <c r="J138" s="44" t="str">
        <f>cards!J138</f>
        <v/>
      </c>
      <c r="K138" s="44" t="str">
        <f>cards!K138</f>
        <v/>
      </c>
      <c r="L138" s="44" t="str">
        <f>cards!L138</f>
        <v/>
      </c>
      <c r="M138" s="44" t="str">
        <f>cards!M138</f>
        <v/>
      </c>
      <c r="N138" s="46" t="str">
        <f t="shared" si="1"/>
        <v/>
      </c>
      <c r="O13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39">
      <c r="A139" s="44" t="str">
        <f>cards!A139</f>
        <v>C</v>
      </c>
      <c r="B139" s="44">
        <f>cards!B139</f>
        <v>137</v>
      </c>
      <c r="C139" s="44" t="str">
        <f>cards!C139</f>
        <v/>
      </c>
      <c r="D139" s="44" t="str">
        <f>cards!D139</f>
        <v/>
      </c>
      <c r="E139" s="44" t="str">
        <f>cards!E139</f>
        <v/>
      </c>
      <c r="F139" s="44" t="str">
        <f>cards!F139</f>
        <v/>
      </c>
      <c r="G139" s="44" t="str">
        <f>cards!G139</f>
        <v/>
      </c>
      <c r="H139" s="44" t="str">
        <f>cards!H139</f>
        <v/>
      </c>
      <c r="I139" s="44" t="str">
        <f>cards!I139</f>
        <v/>
      </c>
      <c r="J139" s="44" t="str">
        <f>cards!J139</f>
        <v/>
      </c>
      <c r="K139" s="44" t="str">
        <f>cards!K139</f>
        <v/>
      </c>
      <c r="L139" s="44" t="str">
        <f>cards!L139</f>
        <v/>
      </c>
      <c r="M139" s="44" t="str">
        <f>cards!M139</f>
        <v/>
      </c>
      <c r="N139" s="46" t="str">
        <f t="shared" si="1"/>
        <v/>
      </c>
      <c r="O13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0">
      <c r="A140" s="44" t="str">
        <f>cards!A140</f>
        <v>C</v>
      </c>
      <c r="B140" s="44">
        <f>cards!B140</f>
        <v>138</v>
      </c>
      <c r="C140" s="44" t="str">
        <f>cards!C140</f>
        <v/>
      </c>
      <c r="D140" s="44" t="str">
        <f>cards!D140</f>
        <v/>
      </c>
      <c r="E140" s="44" t="str">
        <f>cards!E140</f>
        <v/>
      </c>
      <c r="F140" s="44" t="str">
        <f>cards!F140</f>
        <v/>
      </c>
      <c r="G140" s="44" t="str">
        <f>cards!G140</f>
        <v/>
      </c>
      <c r="H140" s="44" t="str">
        <f>cards!H140</f>
        <v/>
      </c>
      <c r="I140" s="44" t="str">
        <f>cards!I140</f>
        <v/>
      </c>
      <c r="J140" s="44" t="str">
        <f>cards!J140</f>
        <v/>
      </c>
      <c r="K140" s="44" t="str">
        <f>cards!K140</f>
        <v/>
      </c>
      <c r="L140" s="44" t="str">
        <f>cards!L140</f>
        <v/>
      </c>
      <c r="M140" s="44" t="str">
        <f>cards!M140</f>
        <v/>
      </c>
      <c r="N140" s="46" t="str">
        <f t="shared" si="1"/>
        <v/>
      </c>
      <c r="O14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1">
      <c r="A141" s="44" t="str">
        <f>cards!A141</f>
        <v>C</v>
      </c>
      <c r="B141" s="44">
        <f>cards!B141</f>
        <v>139</v>
      </c>
      <c r="C141" s="44" t="str">
        <f>cards!C141</f>
        <v/>
      </c>
      <c r="D141" s="44" t="str">
        <f>cards!D141</f>
        <v/>
      </c>
      <c r="E141" s="44" t="str">
        <f>cards!E141</f>
        <v/>
      </c>
      <c r="F141" s="44" t="str">
        <f>cards!F141</f>
        <v/>
      </c>
      <c r="G141" s="44" t="str">
        <f>cards!G141</f>
        <v/>
      </c>
      <c r="H141" s="44" t="str">
        <f>cards!H141</f>
        <v/>
      </c>
      <c r="I141" s="44" t="str">
        <f>cards!I141</f>
        <v/>
      </c>
      <c r="J141" s="44" t="str">
        <f>cards!J141</f>
        <v/>
      </c>
      <c r="K141" s="44" t="str">
        <f>cards!K141</f>
        <v/>
      </c>
      <c r="L141" s="44" t="str">
        <f>cards!L141</f>
        <v/>
      </c>
      <c r="M141" s="44" t="str">
        <f>cards!M141</f>
        <v/>
      </c>
      <c r="N141" s="46" t="str">
        <f t="shared" si="1"/>
        <v/>
      </c>
      <c r="O141"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2">
      <c r="A142" s="44" t="str">
        <f>cards!A142</f>
        <v>C</v>
      </c>
      <c r="B142" s="44">
        <f>cards!B142</f>
        <v>140</v>
      </c>
      <c r="C142" s="44" t="str">
        <f>cards!C142</f>
        <v/>
      </c>
      <c r="D142" s="44" t="str">
        <f>cards!D142</f>
        <v/>
      </c>
      <c r="E142" s="44" t="str">
        <f>cards!E142</f>
        <v/>
      </c>
      <c r="F142" s="44" t="str">
        <f>cards!F142</f>
        <v/>
      </c>
      <c r="G142" s="44" t="str">
        <f>cards!G142</f>
        <v/>
      </c>
      <c r="H142" s="44" t="str">
        <f>cards!H142</f>
        <v/>
      </c>
      <c r="I142" s="44" t="str">
        <f>cards!I142</f>
        <v/>
      </c>
      <c r="J142" s="44" t="str">
        <f>cards!J142</f>
        <v/>
      </c>
      <c r="K142" s="44" t="str">
        <f>cards!K142</f>
        <v/>
      </c>
      <c r="L142" s="44" t="str">
        <f>cards!L142</f>
        <v/>
      </c>
      <c r="M142" s="44" t="str">
        <f>cards!M142</f>
        <v/>
      </c>
      <c r="N142" s="46" t="str">
        <f t="shared" si="1"/>
        <v/>
      </c>
      <c r="O142"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3">
      <c r="A143" s="44" t="str">
        <f>cards!A143</f>
        <v>C</v>
      </c>
      <c r="B143" s="44">
        <f>cards!B143</f>
        <v>141</v>
      </c>
      <c r="C143" s="44" t="str">
        <f>cards!C143</f>
        <v/>
      </c>
      <c r="D143" s="44" t="str">
        <f>cards!D143</f>
        <v/>
      </c>
      <c r="E143" s="44" t="str">
        <f>cards!E143</f>
        <v/>
      </c>
      <c r="F143" s="44" t="str">
        <f>cards!F143</f>
        <v/>
      </c>
      <c r="G143" s="44" t="str">
        <f>cards!G143</f>
        <v/>
      </c>
      <c r="H143" s="44" t="str">
        <f>cards!H143</f>
        <v/>
      </c>
      <c r="I143" s="44" t="str">
        <f>cards!I143</f>
        <v/>
      </c>
      <c r="J143" s="44" t="str">
        <f>cards!J143</f>
        <v/>
      </c>
      <c r="K143" s="44" t="str">
        <f>cards!K143</f>
        <v/>
      </c>
      <c r="L143" s="44" t="str">
        <f>cards!L143</f>
        <v/>
      </c>
      <c r="M143" s="44" t="str">
        <f>cards!M143</f>
        <v/>
      </c>
      <c r="N143" s="46" t="str">
        <f t="shared" si="1"/>
        <v/>
      </c>
      <c r="O143"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4">
      <c r="A144" s="44" t="str">
        <f>cards!A144</f>
        <v>C</v>
      </c>
      <c r="B144" s="44">
        <f>cards!B144</f>
        <v>142</v>
      </c>
      <c r="C144" s="44" t="str">
        <f>cards!C144</f>
        <v/>
      </c>
      <c r="D144" s="44" t="str">
        <f>cards!D144</f>
        <v/>
      </c>
      <c r="E144" s="44" t="str">
        <f>cards!E144</f>
        <v/>
      </c>
      <c r="F144" s="44" t="str">
        <f>cards!F144</f>
        <v/>
      </c>
      <c r="G144" s="44" t="str">
        <f>cards!G144</f>
        <v/>
      </c>
      <c r="H144" s="44" t="str">
        <f>cards!H144</f>
        <v/>
      </c>
      <c r="I144" s="44" t="str">
        <f>cards!I144</f>
        <v/>
      </c>
      <c r="J144" s="44" t="str">
        <f>cards!J144</f>
        <v/>
      </c>
      <c r="K144" s="44" t="str">
        <f>cards!K144</f>
        <v/>
      </c>
      <c r="L144" s="44" t="str">
        <f>cards!L144</f>
        <v/>
      </c>
      <c r="M144" s="44" t="str">
        <f>cards!M144</f>
        <v/>
      </c>
      <c r="N144" s="46" t="str">
        <f t="shared" si="1"/>
        <v/>
      </c>
      <c r="O144"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5">
      <c r="A145" s="44" t="str">
        <f>cards!A145</f>
        <v>C</v>
      </c>
      <c r="B145" s="44">
        <f>cards!B145</f>
        <v>143</v>
      </c>
      <c r="C145" s="44" t="str">
        <f>cards!C145</f>
        <v/>
      </c>
      <c r="D145" s="44" t="str">
        <f>cards!D145</f>
        <v/>
      </c>
      <c r="E145" s="44" t="str">
        <f>cards!E145</f>
        <v/>
      </c>
      <c r="F145" s="44" t="str">
        <f>cards!F145</f>
        <v/>
      </c>
      <c r="G145" s="44" t="str">
        <f>cards!G145</f>
        <v/>
      </c>
      <c r="H145" s="44" t="str">
        <f>cards!H145</f>
        <v/>
      </c>
      <c r="I145" s="44" t="str">
        <f>cards!I145</f>
        <v/>
      </c>
      <c r="J145" s="44" t="str">
        <f>cards!J145</f>
        <v/>
      </c>
      <c r="K145" s="44" t="str">
        <f>cards!K145</f>
        <v/>
      </c>
      <c r="L145" s="44" t="str">
        <f>cards!L145</f>
        <v/>
      </c>
      <c r="M145" s="44" t="str">
        <f>cards!M145</f>
        <v/>
      </c>
      <c r="N145" s="46" t="str">
        <f t="shared" si="1"/>
        <v/>
      </c>
      <c r="O145"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6">
      <c r="A146" s="44" t="str">
        <f>cards!A146</f>
        <v>C</v>
      </c>
      <c r="B146" s="44">
        <f>cards!B146</f>
        <v>144</v>
      </c>
      <c r="C146" s="44" t="str">
        <f>cards!C146</f>
        <v/>
      </c>
      <c r="D146" s="44" t="str">
        <f>cards!D146</f>
        <v/>
      </c>
      <c r="E146" s="44" t="str">
        <f>cards!E146</f>
        <v/>
      </c>
      <c r="F146" s="44" t="str">
        <f>cards!F146</f>
        <v/>
      </c>
      <c r="G146" s="44" t="str">
        <f>cards!G146</f>
        <v/>
      </c>
      <c r="H146" s="44" t="str">
        <f>cards!H146</f>
        <v/>
      </c>
      <c r="I146" s="44" t="str">
        <f>cards!I146</f>
        <v/>
      </c>
      <c r="J146" s="44" t="str">
        <f>cards!J146</f>
        <v/>
      </c>
      <c r="K146" s="44" t="str">
        <f>cards!K146</f>
        <v/>
      </c>
      <c r="L146" s="44" t="str">
        <f>cards!L146</f>
        <v/>
      </c>
      <c r="M146" s="44" t="str">
        <f>cards!M146</f>
        <v/>
      </c>
      <c r="N146" s="46" t="str">
        <f t="shared" si="1"/>
        <v/>
      </c>
      <c r="O146"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7">
      <c r="A147" s="44" t="str">
        <f>cards!A147</f>
        <v>C</v>
      </c>
      <c r="B147" s="44">
        <f>cards!B147</f>
        <v>145</v>
      </c>
      <c r="C147" s="44" t="str">
        <f>cards!C147</f>
        <v/>
      </c>
      <c r="D147" s="44" t="str">
        <f>cards!D147</f>
        <v/>
      </c>
      <c r="E147" s="44" t="str">
        <f>cards!E147</f>
        <v/>
      </c>
      <c r="F147" s="44" t="str">
        <f>cards!F147</f>
        <v/>
      </c>
      <c r="G147" s="44" t="str">
        <f>cards!G147</f>
        <v/>
      </c>
      <c r="H147" s="44" t="str">
        <f>cards!H147</f>
        <v/>
      </c>
      <c r="I147" s="44" t="str">
        <f>cards!I147</f>
        <v/>
      </c>
      <c r="J147" s="44" t="str">
        <f>cards!J147</f>
        <v/>
      </c>
      <c r="K147" s="44" t="str">
        <f>cards!K147</f>
        <v/>
      </c>
      <c r="L147" s="44" t="str">
        <f>cards!L147</f>
        <v/>
      </c>
      <c r="M147" s="44" t="str">
        <f>cards!M147</f>
        <v/>
      </c>
      <c r="N147" s="46" t="str">
        <f t="shared" si="1"/>
        <v/>
      </c>
      <c r="O147"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8">
      <c r="A148" s="44" t="str">
        <f>cards!A148</f>
        <v>C</v>
      </c>
      <c r="B148" s="44">
        <f>cards!B148</f>
        <v>146</v>
      </c>
      <c r="C148" s="44" t="str">
        <f>cards!C148</f>
        <v/>
      </c>
      <c r="D148" s="44" t="str">
        <f>cards!D148</f>
        <v/>
      </c>
      <c r="E148" s="44" t="str">
        <f>cards!E148</f>
        <v/>
      </c>
      <c r="F148" s="44" t="str">
        <f>cards!F148</f>
        <v/>
      </c>
      <c r="G148" s="44" t="str">
        <f>cards!G148</f>
        <v/>
      </c>
      <c r="H148" s="44" t="str">
        <f>cards!H148</f>
        <v/>
      </c>
      <c r="I148" s="44" t="str">
        <f>cards!I148</f>
        <v/>
      </c>
      <c r="J148" s="44" t="str">
        <f>cards!J148</f>
        <v/>
      </c>
      <c r="K148" s="44" t="str">
        <f>cards!K148</f>
        <v/>
      </c>
      <c r="L148" s="44" t="str">
        <f>cards!L148</f>
        <v/>
      </c>
      <c r="M148" s="44" t="str">
        <f>cards!M148</f>
        <v/>
      </c>
      <c r="N148" s="46" t="str">
        <f t="shared" si="1"/>
        <v/>
      </c>
      <c r="O148"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49">
      <c r="A149" s="44" t="str">
        <f>cards!A149</f>
        <v>C</v>
      </c>
      <c r="B149" s="44">
        <f>cards!B149</f>
        <v>147</v>
      </c>
      <c r="C149" s="44" t="str">
        <f>cards!C149</f>
        <v/>
      </c>
      <c r="D149" s="44" t="str">
        <f>cards!D149</f>
        <v/>
      </c>
      <c r="E149" s="44" t="str">
        <f>cards!E149</f>
        <v/>
      </c>
      <c r="F149" s="44" t="str">
        <f>cards!F149</f>
        <v/>
      </c>
      <c r="G149" s="44" t="str">
        <f>cards!G149</f>
        <v/>
      </c>
      <c r="H149" s="44" t="str">
        <f>cards!H149</f>
        <v/>
      </c>
      <c r="I149" s="44" t="str">
        <f>cards!I149</f>
        <v/>
      </c>
      <c r="J149" s="44" t="str">
        <f>cards!J149</f>
        <v/>
      </c>
      <c r="K149" s="44" t="str">
        <f>cards!K149</f>
        <v/>
      </c>
      <c r="L149" s="44" t="str">
        <f>cards!L149</f>
        <v/>
      </c>
      <c r="M149" s="44" t="str">
        <f>cards!M149</f>
        <v/>
      </c>
      <c r="N149" s="46" t="str">
        <f t="shared" si="1"/>
        <v/>
      </c>
      <c r="O149"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row r="150">
      <c r="A150" s="44" t="str">
        <f>cards!A150</f>
        <v>C</v>
      </c>
      <c r="B150" s="44">
        <f>cards!B150</f>
        <v>148</v>
      </c>
      <c r="C150" s="44" t="str">
        <f>cards!C150</f>
        <v/>
      </c>
      <c r="D150" s="44" t="str">
        <f>cards!D150</f>
        <v/>
      </c>
      <c r="E150" s="44" t="str">
        <f>cards!E150</f>
        <v/>
      </c>
      <c r="F150" s="44" t="str">
        <f>cards!F150</f>
        <v/>
      </c>
      <c r="G150" s="44" t="str">
        <f>cards!G150</f>
        <v/>
      </c>
      <c r="H150" s="44" t="str">
        <f>cards!H150</f>
        <v/>
      </c>
      <c r="I150" s="44" t="str">
        <f>cards!I150</f>
        <v/>
      </c>
      <c r="J150" s="44" t="str">
        <f>cards!J150</f>
        <v/>
      </c>
      <c r="K150" s="44" t="str">
        <f>cards!K150</f>
        <v/>
      </c>
      <c r="L150" s="44" t="str">
        <f>cards!L150</f>
        <v/>
      </c>
      <c r="M150" s="44" t="str">
        <f>cards!M150</f>
        <v/>
      </c>
      <c r="N150" s="46" t="str">
        <f t="shared" si="1"/>
        <v/>
      </c>
      <c r="O150" s="47" t="str">
        <f t="shared" si="2"/>
        <v>{"id":"C-1","name":"Set Overwatch","type":"Apoc","subType":"Base","cost":"","faction":"Apoc","ability":"Use before carrying out an order for a Detachment. The order is changed to Aimed Fire.","special":"","attack":"","defense":"","shields":"","set":"C","number":"1"},{"id":"C-2","name":"Signal Advance","type":"Apoc","subType":"Base","cost":"","faction":"Apoc","ability":"Use before carrying out an order for a Detachment. The order is changed to Advance.","special":"","attack":"","defense":"","shields":"","set":"C","number":"2"},{"id":"C-3","name":"Forward, For Glory","type":"Apoc","subType":"Base","cost":"","faction":"Apoc","ability":"Use before carrying out an order for a Detachment. The order is changed to Assault.","special":"","attack":"","defense":"","shields":"","set":"C","number":"3"},{"id":"C-4","name":"Look out, Sir!","type":"Apoc","subType":"Base","cost":"","faction":"Apoc","ability":"Use at the start of the Damage phase. A Light Character can remove D3 blast markers and put it on a friendly light unit with 6” of it.","special":"","attack":"","defense":"","shields":"","set":"C","number":"4"},{"id":"C-5","name":"Divine Intervention","type":"Apoc","subType":"Base","cost":"","faction":"Apoc","ability":"Use after rolling any dice in Orders, Action or Damage phase.  Change the result of 1 dice to any of your choosing.","special":"","attack":"","defense":"","shields":"","set":"C","number":"5"},{"id":"C-6","name":"Strike True","type":"Apoc","subType":"Base","cost":"","faction":"Apoc","ability":"Reroll the dice for a single Wound roll.","special":"","attack":"","defense":"","shields":"","set":"C","number":"6"},{"id":"C-7","name":"Miraculous Escape","type":"Apoc","subType":"Base","cost":"","faction":"Apoc","ability":"Use in the Damage Phase. Remove 1 blast marker on a friendly unit.","special":"","attack":"","defense":"","shields":"","set":"C","number":"7"},{"id":"C-8","name":"Go to Ground","type":"Apoc","subType":"Base","cost":"","faction":"Apoc","ability":"Use at start of the Damage phase. 1 Infantry unit not in base contact with an enemy unit doubles their saving throw results until the end of the phase.","special":"","attack":"","defense":"","shields":"","set":"C","number":"8"},{"id":"C-9","name":"Medical Suppies","type":"Apoc","subType":"Base","cost":"","faction":"Apoc","ability":"Use at the start of the Action phase. Remove d3 damage markers from a light unit.","special":"remove","attack":"","defense":"","shields":"","set":"C","number":"9"},{"id":"C-10","name":"Aim True","type":"Apoc","subType":"Base","cost":"","faction":"Apoc","ability":"Reroll the dice for a single Hit Roll.","special":"remove","attack":"","defense":"","shields":"","set":"C","number":"10"},{"id":"C-11","name":"Finest Hour","type":"Apoc","subType":"Extra","cost":"","faction":"Apoc","ability":"Use in action phase.  Select 1 warmaster or Warlord. Until the end of the turn, add 1 to the unit's Attacks characteristic, add 2 to wound rolls for that unit's melee attacks, and the units melee attacks gain Destroyer.","special":"","attack":"","defense":"","shields":"","set":"C","number":"11"},{"id":"C-12","name":"Armour of Contempt","type":"Apoc","subType":"Extra","cost":"","faction":"Apoc","ability":"Use in the Damage phase. 1 unit rolls D12s for all their saving throws, regardless of the blast type.","special":"","attack":"","defense":"","shields":"","set":"C","number":"12"},{"id":"C-13","name":"Deny the Witch","type":"Apoc","subType":"Extra","cost":"","faction":"Apoc","ability":"Use when an enemy uses a Psychic Command Asset before resolving it. Roll a D12. On a 4+, cancel that asset.","special":"","attack":"","defense":"","shields":"","set":"C","number":"13"},{"id":"C-14","name":"Capture &amp; Control","type":"Apoc","subType":"Extra","cost":"","faction":"Apoc","ability":"Use at the end of a turn. When used, select 1 objective marker in your control. You count as controlling that objective marker (even without units near it), until an enemy takes control of the marker.","special":"","attack":"","defense":"","shields":"","set":"C","number":"14"},{"id":"C-15","name":"Noble Sacrifice","type":"Apoc","subType":"Extra","cost":"","faction":"Apoc","ability":"Use when a friendly unit is destroyed, if it could explode or crush those nearby, it automatically explodes or crushes those nearby. Otherwise, place a blast marker near the closest enemy unit within 3”.","special":"","attack":"","defense":"","shields":"","set":"C","number":"15"},{"id":"C-16","name":"Reinforcements","type":"Apoc","subType":"Extra","cost":"","faction":"Apoc","ability":"Use in the Reinforcements Step. Select 1 destroyed non-character unit and roll a d12. If it's over the unit's power level, return it to the battlefield within 6” of a battlefield edge and 9” from enemy units. It is a brand new detachment. Otherwise return this card to your hand and you can't use it this turn.","special":"","attack":"","defense":"","shields":"","set":"C","number":"16"},{"id":"C-17","name":"Insane Bravery","type":"Apoc","subType":"Extra","cost":"","faction":"Apoc","ability":"Use when a unit fails a moral test.  That unit passes the test instead.","special":"","attack":"","defense":"","shields":"","set":"C","number":"17"},{"id":"C-18","name":"Hold at All Costs","type":"Apoc","subType":"Extra","cost":"","faction":"Apoc","ability":"Use in any phase. Select 1 friendly unit. Until end of battle, that unit has the 'Objective Secured' ability. This turn, if it is a character, that unit can roll a D12 instead of a D6 for one Armour Save roll.","special":"","attack":"","defense":"","shields":"","set":"C","number":"18"},{"id":"C-19","name":"Behind Enemy Lines","type":"Apoc","subType":"Extra","cost":"","faction":"Apoc","ability":"Use in any phase.A unit discards all 'out of command' tokens and never gains them for the rest of the battle.","special":"","attack":"","defense":"","shields":"","set":"C","number":"19"},{"id":"C-20","name":"Seize the Initiative","type":"Apoc","subType":"Extra","cost":"","faction":"Apoc","ability":"Use after a detachment has performed an order. You can choose a detachment to perform their order next, out of order.","special":"","attack":"","defense":"","shields":"","set":"C","number":"20"},{"id":"C-21","name":"Overwhelming Firepower","type":"Apoc","subType":"Extra","cost":"","faction":"Apoc","ability":"Use before carrying out an order for a Detachment that chose Aimed Fire. Until the end of the phase, re-roll hit rolls of 1 for attacks from units in that detachment.","special":"","attack":"","defense":"","shields":"","set":"C","number":"21"},{"id":"C-22","name":"Blood And Guts","type":"Apoc","subType":"Extra","cost":"","faction":"Apoc","ability":"Use before carrying out an order for a Detachment that chose Assault. Until the end of the phase, re-roll hit rolls of 1 for attacks from units in that detachment.","special":"","attack":"","defense":"","shields":"","set":"C","number":"22"},{"id":"C-23","name":"Seek and Destroy","type":"Apoc","subType":"Extra","cost":"","faction":"Apoc","ability":"Use before carrying out an order for a Detachment that chose Advance. Until the end of the phase, re-roll hit rolls of 1 for attacks from units in that detachment.","special":"","attack":"","defense":"","shields":"","set":"C","number":"23"},{"id":"C-24","name":"Telekinetic Dome","type":"Apoc","subType":"Psychic","cost":"","faction":"Apoc","ability":"Use at start of damage phase. A friendly Psyker Tests. On 2+, choose a unit within 12” of the psyker. They can roll with D12s for saving throws against large blasts this turn.  On a 7+, Choose an additional unit to be effected. ","special":"","attack":"","defense":"","shields":"","set":"C","number":"24"},{"id":"C-25","name":"Smite","type":"Apoc","subType":"Psychic","cost":"","faction":"Apoc","ability":"Use in the action phase. A friendly Psyker Tests. On a 2+, the closest enemy within 36” gets a blast marker. on a 7+, they get 2 blast markers instead.","special":"","attack":"","defense":"","shields":"","set":"C","number":"25"},{"id":"C-26","name":"Ere We go!","type":"Orks","subType":"","cost":"","faction":"Orks","ability":"Use when a detachment activates. Any units activate as if they were under the 'Assault' order, and can reroll wound rolls.","special":"","attack":"","defense":"","shields":"","set":"C","number":"26"},{"id":"C-27","name":"Dakka! Dakka! Dakka!","type":"Orks","subType":"","cost":"","faction":"Orks","ability":"Use in the action phase. Choose up to 3 Ork units in a Detachment lead by an Ork Commander. Rolls of 6s for ranged attacks cause 2 hits.","special":"","attack":"","defense":"","shields":"","set":"C","number":"27"},{"id":"C-28","name":"Da Green Tide","type":"Orks","subType":"","cost":"","faction":"Orks","ability":"Use in the Reinforcements Step. Select 1 destroyed friendly non-character light Ork unit that was destroyed and Roll a d12 and add 4. If it's more than the unit's Power, return it to the battlefield within 9” of a battlefield edge and 9” from enemy units, as its own detachment. Otherwise return this card to your hand and you can't use it this turn.","special":"","attack":"","defense":"","shields":"","set":"C","number":"28"},{"id":"C-29","name":"Grot Shields","type":"Orks","subType":"","cost":"","faction":"Orks","ability":"Use during the start of the damage Phase. 1 Ork light unit can move d3 blast markers to a gretchin unit within 6”.","special":"","attack":"","defense":"","shields":"","set":"C","number":"29"},{"id":"C-30","name":"Brutal but Kunnin'","type":"Orks","subType":"","cost":"","faction":"Orks","ability":"Use in the action phase. A single Ork Character gets +1 to hit and damage rolls, and a unit with 6” gets Stealth.","special":"","attack":"","defense":"","shields":"","set":"C","number":"30"},{"id":"C-31","name":"Kunnin but Brutal","type":"Orks","subType":"","cost":"","faction":"Orks","ability":"Use in the action phase. A single Ork Character gets stealth, and a unit with 6” gets +1 to hit and damage rolls.","special":"","attack":"","defense":"","shields":"","set":"C","number":"31"},{"id":"C-32","name":"Da Krunch","type":"Orks","subType":"Psychic","cost":"","faction":"Orks","ability":"Choose an enemy unit within 24” of an Ork Psyker. Roll a D12. On a 3+, the model gets 2 blast markers. On a 8+, the model gets 4 blast markers.","special":"","attack":"","defense":"","shields":"","set":"C","number":"32"},{"id":"C-33","name":"Da Jump","type":"Orks","subType":"Psychic","cost":"","faction":"Orks","ability":"Choose unit within 9” of an Ork Psyker. Roll a D12. On a 2+, move that unit anywhere on the battlefield further than 9” from enemy units.","special":"","attack":"","defense":"","shields":"","set":"C","number":"33"},{"id":"C-34","name":"Warpath","type":"Orks","subType":"Psychic","cost":"","faction":"Orks","ability":"Choose up to 3 light units within 12” of an Ork Psyker. Roll a D12. On a 2+, They perform a free fight action.","special":"","attack":"","defense":"","shields":"","set":"C","number":"34"},{"id":"C-35","name":"Taktiks","type":"Blood Axes","subType":"","cost":"","faction":"Orks","ability":"Use during the Action phase. Choose a detachment. Blood Axe units in that detachment can end within 1” of enemy units, and can shoot or fight, when they make a fall back move that phase.","special":"","attack":"","defense":"","shields":"","set":"C","number":"35"},{"id":"C-36","name":"Da Old Ways","type":"Snakebites","subType":"","cost":"","faction":"Orks","ability":"Use during the Damage phase. Snakebite Units in a single detachment get Ignore Damage (5+) ability.","special":"","attack":"","defense":"","shields":"","set":"C","number":"36"},{"id":"C-37","name":"Kill-Kroozer Broadside","type":"Freebooterz","subType":"","cost":"","faction":"Orks","ability":"Use in the Action Phase. Select a point visible to a friendly Freebooterz character. Roll a D12 for every unit within 6”. On a 7+, they get a blast marker. On an 11+, they take an additional blast marker. Light Characters subtract 3 from the roll.","special":"","attack":"","defense":"","shields":"","set":"C","number":"37"},{"id":"C-38","name":"Speed Freeks","type":"Evil Sunz","subType":"","cost":"","faction":"Orks","ability":"Use in Action Phase. Up to 3 Speed Freeks in a detachment can make 1 free move action.","special":"","attack":"","defense":"","shields":"","set":"C","number":"38"},{"id":"C-39","name":"Armed To Da Teef","type":"Bad Moons","subType":"","cost":"","faction":"Orks","ability":"Bad Moons Only. Use in Action Phase. Choose a detachment.  Bad Moon units in that detachment can reroll hit rolls for attacks with ranged weapons.","special":"","attack":"","defense":"","shields":"","set":"C","number":"39"},{"id":"C-40","name":"Proper Killy","type":"Goffs","subType":"","cost":"","faction":"Orks","ability":"Goffs Only.  Select 1 detachment. Their order is changed to 'Assault', and Goff units in that detachment add 1 to hit and wound rolls for melee attacks for Goff units in that detachment.","special":"","attack":"","defense":"","shields":"","set":"C","number":"40"},{"id":"C-41","name":"Lucky Blue Gits","type":"Deathskulls","subType":"","cost":"","faction":"Orks","ability":"Deathskulls Only. Choose a detachment. Until the end of the turn, Reroll 1s for hits and wound rolls, and reroll save rolls of 1 for Deathskulls in that detachment.","special":"","attack":"","defense":"","shields":"","set":"C","number":"41"},{"id":"C-42","name":"Webway Strike","type":"Eldar","subType":"","cost":"","faction":"Eldar","ability":"Use in the Reinforcements Step. Select 1 friendly  Eldar non-character unit that was destroyed. Roll a D12. If it exceeds the power level of that unit, return it to the battlefield 9” away from enemy units, as a new Detachment. If the roll fails, return this card back into your hand and you cant use it this turn.","special":"","attack":"","defense":"","shields":"","set":"C","number":"42"},{"id":"C-43","name":"Matchless Agility","type":"Eldar","subType":"","cost":"","faction":"Eldar","ability":"Choose up to 2 Eldar light units in a detachment. they may make a free move.","special":"","attack":"","defense":"","shields":"","set":"C","number":"43"},{"id":"C-44","name":"Foreworned","type":"Eldar","subType":"","cost":"","faction":"Eldar","ability":"Use when an enemy unit moves within 10” of a Eldar unit.  Up to 2 friendly Eldar units within 10” may make a free shoot action at the enemy unit.","special":"","attack":"","defense":"","shields":"","set":"C","number":"44"},{"id":"C-45","name":"Fire And Fade","type":"Eldar","subType":"","cost":"","faction":"Eldar","ability":"Use during the Action Phase after an Eldar unit attacked.  It may make a free move action.","special":"","attack":"","defense":"","shields":"","set":"C","number":"45"},{"id":"C-46","name":"Phantasm","type":"Eldar","subType":"","cost":"","faction":"Eldar","ability":"Use when an Eldar unit is the target of an enemy ranged attack.  Move the Eldar unit anywhere on the battlefield more than 9” from any enemy units.  If it no longer visible or in range, your enemy must pick a new unit to attack, if able.","special":"","attack":"","defense":"","shields":"","set":"C","number":"46"},{"id":"C-47","name":"Feined Retreat","type":"Eldar","subType":"","cost":"","faction":"Eldar","ability":"Use during the Action Phase. An Eldar unit that fell back may end within 1” of an enemy unit, and may still make range or close combat attacks this turn.","special":"","attack":"","defense":"","shields":"","set":"C","number":"47"},{"id":"C-48","name":"Runes of Witnessing","type":"Eldar","subType":"Psychic","cost":"","faction":"Eldar","ability":"Use during the Action phase. Choose a detachment with an Eldar Psyker.  You can change their order to any order before performing it.","special":"","attack":"","defense":"","shields":"","set":"C","number":"48"},{"id":"C-49","name":"Guide","type":"Eldar","subType":"Psychic","cost":"","faction":"Eldar","ability":"Use in the Action phase. Roll a D12. On a 2+, units within 6” of an Eldar Psyker roll D12s instead of D6s to hit.","special":"","attack":"","defense":"","shields":"","set":"C","number":"49"},{"id":"C-50","name":"Doom","type":"Eldar","subType":"Psychic","cost":"","faction":"Eldar","ability":"Use in the Action phase. Roll a D12. On a 2+, choose an enemy unit within 24” an Eldar Psyker unit. Reroll all failed wound rolls for attacks against that unit.","special":"","attack":"","defense":"","shields":"","set":"C","number":"50"},{"id":"C-51","name":"Fortune","type":"Eldar","subType":"Psychic","cost":"","faction":"Eldar","ability":"Use at the start of the Damage phase.  Roll a D12. On success, up to 1 friendly unit within 24” of an Eldar Psyker can roll D12s for saving throws, even for large blast markers.","special":"","attack":"","defense":"","shields":"","set":"C","number":"51"},{"id":"C-52","name":"Mind War","type":"Eldar","subType":"Psychic","cost":"","faction":"Eldar","ability":"Use during the Action phase. Choose an Eldar Psyker and an enemy unit within 24”. Both units roll a d6 and add their leadership. If your roll is higher, the enemy takes 2 blast markers. If your roll is twice as high, the enemy takes 4 blast markers.","special":"","attack":"","defense":"","shields":"","set":"C","number":"52"},{"id":"C-53","name":"Wild Host","type":"Saim-Hann","subType":"","cost":"","faction":"Eldar","ability":"Use before carrying out an order for a Detachment lead by a Saim-Hann Commander. The order is changed to Advance, and until the end of the phase, double the Move Characterstic for Saim-Hann units in that detachment.","special":"","attack":"","defense":"","shields":"","set":"C","number":"53"},{"id":"C-54","name":"Forsight of the Damned","type":"Ulthwe","subType":"","cost":"","faction":"Eldar","ability":"Use during the Damage phase. Ulthwe Units in a single detachment get Ignore Damage (5+) ability.","special":"","attack":"","defense":"","shields":"","set":"C","number":"54"},{"id":"C-55","name":"Strength From Death","type":"Ynnari","subType":"","cost":"","faction":"Eldar","ability":"Use during the Damage phase, when a unit within 7” of Ynnari unit is destroyed.  It can either make a free Move, Fight or Shoot action.","special":"","attack":"","defense":"","shields":"","set":"C","number":"55"},{"id":"C-56","name":"Fieldcraft","type":"Alaitoc","subType":"","cost":"","faction":"Eldar","ability":"Use in the Action Phase.  Select 1 detachment. Alaitoc units in that detachment are obscured targets.","special":"","attack":"","defense":"","shields":"","set":"C","number":"56"},{"id":"C-57","name":"Swordwind","type":"Bielt-Tan","subType":"","cost":"","faction":"Eldar","ability":"Use in the Action Phase. Select 1 detachment. Biel-Tan units that hit using a small arms weapon score two hits instead of 1. Small Arms weapons count as Melee weapons as well for these units this turn.","special":"","attack":"","defense":"","shields":"","set":"C","number":"57"},{"id":"C-58","name":"Stoic Endurance","type":"Iyanden","subType":"","cost":"","faction":"Eldar","ability":"Select a detachment. Iyanden units in that detachment ignore penalties for being critically damaged, and reroll failed Morale tests this turn.","special":"","attack":"","defense":"","shields":"","set":"C","number":"58"},{"id":"C-59","name":"Angels of Death","type":"Space Marines","subType":"","cost":"","faction":"Space Marines","ability":"Choose a Space Marine unit. Up to 3 enemy units within 12” must use a D12 instead of a D6 when testing morale.","special":"","attack":"","defense":"","shields":"","set":"C","number":"59"},{"id":"C-60","name":"Only in Death Does Duty End","type":"Space Marines","subType":"Character","cost":"","faction":"Space Marines","ability":"Use when a Space Marine character unit is destroyed. Before removing it, it makes 2 fight actions back to back, adding 1 to hit and wound rolls for attacks made by that unit.","special":"","attack":"","defense":"","shields":"","set":"C","number":"60"},{"id":"C-61","name":"Honour The Chapter","type":"Space Marines","subType":"","cost":"","faction":"Space Marines","ability":"Use in the Action Phase. Up to 2 Space Marine units adds +1 Attack to their Attacks characteristic.","special":"","attack":"","defense":"","shields":"","set":"C","number":"61"},{"id":"C-62","name":"And they Shall Know no Fear.","type":"Space Marines","subType":"","cost":"","faction":"Space Marines","ability":"Use when a Space Marine model fails a morale roll.  That unit automatically succeeds, and gets +1 to armour rolls.","special":"","attack":"","defense":"","shields":"","set":"C","number":"62"},{"id":"C-63","name":"Transhuman Physiology","type":"Space Marines","subType":"","cost":"","faction":"Space Marines","ability":"Use at the start of the damage phase. A Space Marine unit may reroll failed saving throw rolls.","special":"","attack":"","defense":"","shields":"","set":"C","number":"63"},{"id":"C-64","name":"Combat Doctrine","type":"Space Marines","subType":"","cost":"","faction":"Space Marines","ability":"Use in the Action phase.  Choose Melee weapons, Non-Heavy Ranged weapons, or Heavy Ranged Weapons. Up to 3 Space Marine units in a detachment get +1 to hit and wound rolls when using that weapon this phase.","special":"","attack":"","defense":"","shields":"","set":"C","number":"64"},{"id":"C-65","name":"Might of Heroes","type":"Space Marines","subType":"Psychic","cost":"","faction":"Space Marines","ability":"Use in the action phase. Choose a Space Marine Psyker and a friendly Space Marine character with 12” of each other. Roll a D12. On a 2+, that character cannot make shoot actions, adds 2 to attacks, and 3 to wound rolls for attacks with their melee weapons.","special":"","attack":"","defense":"","shields":"","set":"C","number":"65"},{"id":"C-66","name":"Veil of Time","type":"Space Marines","subType":"Psychic","cost":"","faction":"Space Marines","ability":"Play when an opponent is about to carry out an order. Choose a Space Marine Psyker whose detachment hasn't carried out an order and roll a D12. On a 2+, your detachment carries out their order first.","special":"","attack":"","defense":"","shields":"","set":"C","number":"66"},{"id":"C-67","name":"Fury of The Ancients","type":"Space Marines","subType":"Psychic","cost":"","faction":"Space Marines","ability":"Use in the action phase. Choose a Space Marine Psyker and a point up to 24” away. Draw a line between the two points, and roll  a D12 for every unit that crosses that line. on a 8+, place a blast marker next to that unit.","special":"","attack":"","defense":"","shields":"","set":"C","number":"67"},{"id":"C-68","name":"Sanctuary","type":"Grey Knights","subType":"Psychic","cost":"","faction":"Space Marines","ability":"use at the start of the Damage phase. Roll a D12. On a 2+, reroll saving throws for target grey Knight Psyker unit. In addition, on a 10+, place a blast marker next to each Daemon unit in base contact with the psyker.","special":"","attack":"","defense":"","shields":"","set":"C","number":"68"},{"id":"C-69","name":"Death to Xenos.","type":"Deathwatch","subType":"","cost":"","faction":"Space Marines","ability":"Use in the action phase.  Select 1 Deathwatch unit to make a free shoot or fight action.  Then select up to 2 other Death units to make a free fight or shoot action that target only Orks, Aeldari, Tyranids, Necrons or Tau Empire units.","special":"","attack":"","defense":"","shields":"","set":"C","number":"69"},{"id":"C-70","name":"Black Rage","type":"Blood Angels","subType":"","cost":"","faction":"Space Marines","ability":"Use in the action phase. Select a single Blood Angels unit. Until the end of the phase, successful hits cause 2 hits intead of one, or 3 hits if that unit is Death Company.","special":"","attack":"","defense":"","shields":"","set":"C","number":"70"},{"id":"C-71","name":"Saga","type":"Space Wolves","subType":"","cost":"","faction":"Space Marines","ability":"Use in the action phase. Select on character, heavy, or super-heavy unit on the battlefield. Until the end of the phase, add 1 to hit and wound rolls for attacks by space wolves against that unit, or 2 if the attacker is a character.","special":"","attack":"","defense":"","shields":"","set":"C","number":"71"},{"id":"C-72","name":"Seige Masters","type":"Imperial Fists","subType":"","cost":"","faction":"Space Marines","ability":"Use in the Action Phase. Select one Building or Defensible terrain. Until the end of the turn, Imperial Fists add 3 to their damage rolls against the selected Building or units garrisoning that terrain.","special":"","attack":"","defense":"","shields":"","set":"C","number":"72"},{"id":"C-73","name":"Stubborn","type":"Dark Angels","subType":"","cost":"","faction":"Space Marines","ability":"Use in the action phase. Select a detachment. Dark Angels units in that detachment ignore critically damaged penalties, and reroll morale tests taken for them until the end of turn.","special":"","attack":"","defense":"","shields":"","set":"C","number":"73"},{"id":"C-74","name":"Strike From Shadows","type":"Raven Guard","subType":"Infantry","cost":"","faction":"Space Marines","ability":"Use in the action phase. Until the end of the phase, raven guard infantry units in a detachment automatically hit with melee units if either attacker or defender is garrisoning a defensible terrain feature. Alternatively, a single Raven Guard infantry unit automatically hits a single enemy in melee.","special":"","attack":"","defense":"","shields":"","set":"C","number":"74"},{"id":"C-75","name":"Machine Empathy","type":"Iron Hands","subType":"Vehicle","cost":"","faction":"Space Marines","ability":"Use in the action phase. When used, select up to 3 Iron Hands vehicles. They may make 1 free shoot action.","special":"","attack":"","defense":"","shields":"","set":"C","number":"75"},{"id":"C-76","name":"Flamecraft","type":"Salamanders","subType":"","cost":"","faction":"Space Marines","ability":"Use in the action phase. Until the end of the turn, Salamanders small arms weapons from one detachment within 1/2 the weapons maximum range automatically hit, no hit roll needed.","special":"","attack":"","defense":"","shields":"","set":"C","number":"76"},{"id":"C-77","name":"Abhor The Witch","type":"Black Templars","subType":"","cost":"","faction":"Space Marines","ability":"Use when an enemy uses a psychic power asset, before its effects are resolved. If a Black templar unit is within 36” of the psyker using the power, roll a d12. On a 3+, cancel that power. Alternatively, reroll a single wound roll by an adeptus astartes.","special":"","attack":"","defense":"","shields":"","set":"C","number":"77"},{"id":"C-78","name":"Codex Discipline","type":"Ultramarines","subType":"","cost":"","faction":"Space Marines","ability":"Use before carrying out an order for a Detachment lead by an Ultramarines Commander. The order is changed to Aim fire or Advance, and until the end of the phase, Ultramarine units in that Detachment can Fall Back and still attack.","special":"","attack":"","defense":"","shields":"","set":"C","number":"78"},{"id":"C-79","name":"Lightning Assault","type":"White Scars","subType":"","cost":"","faction":"Space Marines","ability":"Use before carrying out an order for a Detachment lead by a Lighntning Assault Commander. The order is changed to Advance, and until the end of the phase, double the Move Characterstic for White Scars units in that detachment.","special":"","attack":"","defense":"","shields":"","set":"C","number":"79"},{"id":"C-80","name":"Death to the False Emperor","type":"Chaos Marines","subType":"","cost":"","faction":"Chaos Marines","ability":"Play in the Action phase. Choose a unit. The next attack from Heretic Astartes units roll D12s instead of D6s for hit rolls for attacks against that unit. If the chosen unit was Imperium, continue this effect until the end of the turn.","special":"","attack":"","defense":"","shields":"","set":"C","number":"80"},{"id":"C-81","name":"Chaos Boon","type":"Chaos Marines","subType":"","cost":"","faction":"Chaos Marines","ability":"Use in the Reinforcements Step.  Select a Light Character and roll a d6. On a 2-5, add 1 to the attacks and wounds of that character for the rest of the battle. On a 1, destroy that unit and replace it with a chaos spawn. On a 6, destroy that unit and replace it with a daemon prince. These units will be under the light character's detachment.","special":"","attack":"","defense":"","shields":"","set":"C","number":"81"},{"id":"C-82","name":"Veterans of the Long War","type":"Chaos Marines","subType":"","cost":"","faction":"Chaos Marines","ability":"Play when you carry out an order. Roll a D12. On a 2+, change that order to any other order.","special":"","attack":"","defense":"","shields":"","set":"C","number":"82"},{"id":"C-83","name":"Daemonic Ritual","type":"Chaos Marines","subType":"","cost":"","faction":"Chaos Marines","ability":"Use in the Reinforcements Step. Select a Chaos Character and a Legiones Daemonica unit profile, and roll D12 and add 4. If the result is greater than the unit's Power, set it up anywhere more than 9” from enemy units, as its own detachment. Otherwise, place a blast marker on the Chaos Character, and return this card to your hand.","special":"shorter","attack":"","defense":"","shields":"","set":"C","number":"83"},{"id":"C-84","name":"Transhuman Physiology","type":"Chaos Marines","subType":"","cost":"","faction":"Chaos Marines","ability":"Use at the start of the damage phase. A unit may reroll failed saving throw rolls.","special":"","attack":"","defense":"","shields":"","set":"C","number":"84"},{"id":"C-85","name":"Spiteful Assault","type":"Chaos Marines","subType":"","cost":"","faction":"Chaos Marines","ability":"Use before making wound rolls after attacking a unit with a fight action. Wound rolls of 11+ add 1 blast marker.","special":"","attack":"","defense":"","shields":"","set":"C","number":"85"},{"id":"C-86","name":"Gift of Chaos","type":"Chaos Marines","subType":"Psychic","cost":"","faction":"Chaos Marines","ability":"Use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detachment.","special":"","attack":"","defense":"","shields":"","set":"C","number":"86"},{"id":"C-87","name":"Warptime","type":"Chaos Marines","subType":"Psychic","cost":"","faction":"Chaos Marines","ability":"Using during your action phase.  Choose a psyker and roll a D12. on a 2+, up to 3 friendly heretic astartes or legiones Daemonica within 12” of the psyker may make a free move action.","special":"","attack":"","defense":"","shields":"","set":"C","number":"87"},{"id":"C-88","name":"Infernal Gaze","type":"Chaos Marines","subType":"Psychic","cost":"","faction":"Chaos Marines","ability":"Use in the action phase. Choose a Psyker and a point up to 18” away. Draw a line between the two points, and roll  a D12 for every unit that crosses that line. on a 7+, place a blast marker next to that unit.","special":"","attack":"","defense":"","shields":"","set":"C","number":"88"},{"id":"C-89","name":"Doom Bolt","type":"Tzeentch","subType":"Psychic","cost":"","faction":"Chaos Marines","ability":"Use in the action phase. Choose a Tzeentch Psyker and roll 3 D12s. For each 5-10, place a blast marker next to the closest enemy with 24” of the psyker. For each 11+, place 2 blast markers instead.","special":"","attack":"","defense":"","shields":"","set":"C","number":"89"},{"id":"C-90","name":"Bolt of Change","type":"Tzeentch","subType":"Psychic","cost":"","faction":"Chaos Marines","ability":"Use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detachment.","special":"","attack":"","defense":"","shields":"","set":"C","number":"90"},{"id":"C-91","name":"Fury of Khorne","type":"Khorne","subType":"","cost":"","faction":"Chaos Marines","ability":"Choose a Khorne character. Add +2 to its attacks and damage rolls  for this character this turn.","special":"","attack":"","defense":"","shields":"","set":"C","number":"91"},{"id":"C-92","name":"Delightful Agonies","type":"Slannesh","subType":"Psychic","cost":"","faction":"Chaos Marines","ability":"Use in the action phase. Choose a Slaanesh Psyker and one slaanesh unit with 36” of each other. Until the end of the turn, that unit ignores penalties for critical damage, and add 1 to attacks for each damage marker next to it.","special":"","attack":"","defense":"","shields":"","set":"C","number":"92"},{"id":"C-93","name":"Plague Wind","type":"Nurgle","subType":"Psychic","cost":"","faction":"Chaos Marines","ability":"Use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unit.","special":"","attack":"","defense":"","shields":"","set":"C","number":"93"},{"id":"C-94","name":"Brotherhood of Sorcerers","type":"Thousand Sons","subType":"Psychic","cost":"","faction":"Chaos Marines","ability":"Use at any time. Search your deck for a Psychic card and draw it.","special":"","attack":"","defense":"","shields":"","set":"C","number":"94"},{"id":"C-95","name":"Black Crusaders","type":"Black Legion","subType":"","cost":"","faction":"Chaos Marines","ability":"Use before carrying out an Advance Order for a Detachment lead by a Black Legion Commander. After moving, Black Legion units in that Detachment can make a shoot action against units in base contact with them, and a fight action as well, but must target the same unit on both actions.","special":"","attack":"","defense":"","shields":"","set":"C","number":"95"},{"id":"C-96","name":"Inexorable Advance","type":"Death Guard","subType":"","cost":"","faction":"Chaos Marines","ability":"Use before carrying out an order for a Detachment lead by a Death Guard Commander. The order is changed to Advance, and until the end of the phase, double the Range of Rapid Fire weapons for Death Guard units in that detachment.","special":"","attack":"","defense":"","shields":"","set":"C","number":"96"},{"id":"C-97","name":"Butchers Nails","type":"World Eaters","subType":"","cost":"","faction":"Chaos Marines","ability":"Use before carrying out an order for a Detachment lead by a World Eaters Commander, and until the end of the phase, attacks get +1 for to-hit and to-wound rolls for melee weapons of World Eater units in that Detachment.","special":"","attack":"","defense":"","shields":"","set":"C","number":"97"},{"id":"C-98","name":"Flawless perfection","type":"Emperors Children","subType":"","cost":"","faction":"Chaos Marines","ability":"Use in the Action Phase. Until the end of the phase, roll D12s instead of d6s for hit rolls for attacks made by Emperors children units in a single detachment.","special":"","attack":"","defense":"","shields":"","set":"C","number":"98"},{"id":"C-99","name":"In Midnight Clad","type":"Night Lords","subType":"","cost":"","faction":"Chaos Marines","ability":"Use in the Action Phase. Select 2 Night Lord units. Until the end of the phase, those units cannot be the target of ranged attacks unless they are the closest enemy to the attacker.","special":"","attack":"","defense":"","shields":"","set":"C","number":"99"},{"id":"C-100","name":"Seige Lords","type":"Iron Warriors","subType":"","cost":"","faction":"Chaos Marines","ability":"Use in the Action Phase. Select one Building or Defensible terrain. Until the end of the turn, Iron Warriors attacking that Building or units garrisoning that terrain may re-roll attack and damage rolls.","special":"","attack":"","defense":"","shields":"","set":"C","number":"100"},{"id":"C-101","name":"Voice of Zeal","type":"Word Bearers","subType":"","cost":"","faction":"Chaos Marines","ability":"Use in the Action Phase. Select a Detachment lead by a Word Bearers Commander. Until the end of turn, Word Bearer Characters double the range of their aura abilities, and re-roll failed Morale tests for Word Bearer units in that detachment.","special":"","attack":"","defense":"","shields":"","set":"C","number":"101"},{"id":"C-102","name":"I am Alpharius","type":"Alpha Legion","subType":"","cost":"","faction":"Chaos Marines","ability":"Use when an Alpha Legion Warlord is destroyed. Choose another Alpha Legion Character. Replace that Character with the destroyed Warlord, and the Warlord does not count as destroyed. Until the end of the phase, failed Morale tests by Alpha Legion units within 12” of the Character are re-rolled.","special":"","attack":"","defense":"","shields":"","set":"C","number":"102"},{"id":"C-103","name":"Dark Raiders","type":"Red Corsairs","subType":"","cost":"","faction":"Chaos Marines","ability":"Use before carrying out an order for a Detachment lead by a Red Corsairs Commander. The order is changed to Advance, and until the end of the phase, double the Move Characterstic for Red Corsair units in that detachment.","special":"","attack":"","defense":"","shields":"","set":"C","number":"103"},{"id":"C-104","name":"Inspired Tactics","type":"Imperial Guard","subType":"Officer","cost":"","faction":"Imperial Guard","ability":"Use at any time.  Search your deck or discard pile for an Officer or Tank asset card, and then shuffle your command asset deck.","special":"","attack":"","defense":"","shields":"","set":"C","number":"104"},{"id":"C-105","name":"Fix Bayonets!","type":"Imperial Guard","subType":"Officer","cost":"","faction":"Imperial Guard","ability":"Use before carrying out an order for a Detachment lead by an Imperial Guard Commander. The order is changed to Assault, and the first 2 Imperial Guard units to attack this phase add 1 to to-hit rolls.","special":"","attack":"","defense":"","shields":"","set":"C","number":"105"},{"id":"C-106","name":"Forwards, for the Emperor!","type":"Imperial Guard","subType":"Officer","cost":"","faction":"Imperial Guard","ability":"Use before carrying out an order for a Detachment lead by an Imperial Guard Commander. The order is changed to Advance, and until the end of the phase, and the first 2 Imperial Guard units to move gets +2 Move.","special":"","attack":"","defense":"","shields":"","set":"C","number":"106"},{"id":"C-107","name":"First Rank, Fire! Second Rank, Fire!","type":"Imperial Guard","subType":"Officer","cost":"","faction":"Imperial Guard","ability":"Use before carrying out an order for a Detachment lead by an Imperial Guard Commander. The order is changed to Aimed Fire, and the first 2 Imperial Guard units to attack this phase add 1 to to-hit rolls.","special":"","attack":"","defense":"","shields":"","set":"C","number":"107"},{"id":"C-108","name":"Gunners, Kill on Sight","type":"Imperial Guard","subType":"Tank","cost":"","faction":"Imperial Guard","ability":"Use when you carry out an order. At the end of the order, up to 2 Heavy Vehicles or 1 Super-Heavy vehicle in that detachment can make an additional shoot action.","special":"","attack":"","defense":"","shields":"","set":"C","number":"108"},{"id":"C-109","name":"Full Throttle","type":"Imperial Guard","subType":"Tank","cost":"","faction":"Imperial Guard","ability":"Use when you carry out an order. At the end of the order, Up to 3 Heavy Vehicles or 1 Super-Heavy vehicle in that deatchment can make an additional move action.","special":"","attack":"","defense":"","shields":"","set":"C","number":"109"},{"id":"C-110","name":"Rolling Bombardment","type":"Imperial Guard","subType":"Warlord","cost":"","faction":"Imperial Guard","ability":"Use in the action phase. Choose a point your warlord can see, and roll a D12 for every unit within 12” of that point. On a 9+, put a blast marker on that unit, or a 10+ if the unit is a light character.","special":"","attack":"","defense":"","shields":"","set":"C","number":"110"},{"id":"C-111","name":"Psychic Barrier","type":"Imperial Guard","subType":"Psychic","cost":"","faction":"Imperial Guard","ability":"Use at the start of the damage phase. Roll a D12. on a 2+, Astra militarum units within 6” of a chosen pysker dd 2 to saving rolls.","special":"","attack":"","defense":"","shields":"","set":"C","number":"111"},{"id":"C-112","name":"Terrifying Visions","type":"Imperial Guard","subType":"Psychic","cost":"","faction":"Imperial Guard","ability":"Use at the start of the damage phase. Roll a D12 and choose a point within 6” of one of your psykers. On a 2+, enemy units that fail morale tests within 6” of the point place 2 damage markers instead of just 1.","special":"","attack":"","defense":"","shields":"","set":"C","number":"112"},{"id":"C-113","name":"Born Soldiers","type":"Cadia","subType":"","cost":"","faction":"Imperial Guard","ability":"Use in the action Phase. Until the end of the turn, Roll D12s instead of D6s for ranged weapon attacks from Cadians in the detachment.","special":"","attack":"","defense":"","shields":"","set":"C","number":"113"},{"id":"C-114","name":"Vicious Traps","type":"Catachan","subType":"","cost":"","faction":"Imperial Guard","ability":"Use when your opponent is about to carry out an order. Roll a D12 each time a unit in the detachment carrying out that order moves within 12” of a catachan unit in your army. On a 9+, place a blast marker next to that unit.","special":"","attack":"","defense":"","shields":"","set":"C","number":"114"},{"id":"C-115","name":"Grim Demeanor","type":"Valhallan","subType":"","cost":"","faction":"Imperial Guard","ability":"Use in the action phase. Select a detachment. Valhallan units in that detachment ignore critically damaged penalties, and reroll morale tests taken for them until end of turn.","special":"","attack":"","defense":"","shields":"","set":"C","number":"115"},{"id":"C-116","name":"Firstborn Pride","type":"Vostroyan","subType":"","cost":"","faction":"Imperial Guard","ability":"Use in the action phase. Select up to 2 Vostroyan Infantry units. They can immedialy make a free move or shoot action.","special":"","attack":"","defense":"","shields":"","set":"C","number":"116"},{"id":"C-117","name":"Swift as Wind","type":"Tallarn","subType":"","cost":"","faction":"Imperial Guard","ability":"Use before carrying out an order for a Detachment lead by a Tallarn Commander. The order is changed to Advance, and until the end of the phase, double the Move Characterstic for Tallarn units in that detachment.","special":"","attack":"","defense":"","shields":"","set":"C","number":"117"},{"id":"C-118","name":"Parade Drill Discipline","type":"Mordian","subType":"","cost":"","faction":"Imperial Guard","ability":"Use before carrying out an order for a Detachment lead by a Mordian Commander. The order is changed to Aimed Fire, and until the end of the phase, add 1 to wound rolls from ranged weapons for Mordian units in that detachment.","special":"","attack":"","defense":"","shields":"","set":"C","number":"118"}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2" width="2.63"/>
    <col customWidth="1" min="3" max="3" width="4.13"/>
    <col customWidth="1" min="4" max="4" width="4.38"/>
    <col customWidth="1" min="5" max="5" width="9.63"/>
    <col customWidth="1" min="6" max="7" width="10.75"/>
    <col customWidth="1" min="8" max="8" width="2.5"/>
    <col customWidth="1" min="9" max="9" width="2.38"/>
    <col customWidth="1" min="10" max="10" width="2.63"/>
    <col customWidth="1" min="11" max="11" width="2.25"/>
    <col customWidth="1" min="12" max="12" width="52.75"/>
  </cols>
  <sheetData>
    <row r="1">
      <c r="A1" s="44" t="str">
        <f>cards2!A1</f>
        <v>Set</v>
      </c>
      <c r="B1" s="44" t="str">
        <f>cards2!B1</f>
        <v>Nm</v>
      </c>
      <c r="C1" s="44" t="str">
        <f>cards2!C1</f>
        <v>Fac</v>
      </c>
      <c r="D1" s="44" t="str">
        <f>cards2!D1</f>
        <v>Fac Nm</v>
      </c>
      <c r="E1" s="44" t="str">
        <f>cards2!E1</f>
        <v>Name</v>
      </c>
      <c r="F1" s="44" t="str">
        <f>cards2!F1</f>
        <v>Type</v>
      </c>
      <c r="G1" s="44" t="str">
        <f>cards2!G1</f>
        <v>SubType</v>
      </c>
      <c r="H1" s="44" t="str">
        <f>cards2!H1</f>
        <v>Cst</v>
      </c>
      <c r="I1" s="44" t="str">
        <f>cards2!I1</f>
        <v>Atk</v>
      </c>
      <c r="J1" s="44" t="str">
        <f>cards2!J1</f>
        <v>Life</v>
      </c>
      <c r="K1" s="44" t="str">
        <f>cards2!K1</f>
        <v>Sh</v>
      </c>
      <c r="L1" s="44" t="str">
        <f>cards2!L1</f>
        <v>Abilities1</v>
      </c>
      <c r="M1" s="44" t="str">
        <f>cards2!M1</f>
        <v>Abilities2</v>
      </c>
      <c r="P1" s="39" t="s">
        <v>755</v>
      </c>
    </row>
    <row r="2">
      <c r="A2" s="44" t="str">
        <f>cards2!A2</f>
        <v/>
      </c>
      <c r="B2" s="44" t="str">
        <f>cards2!B2</f>
        <v/>
      </c>
      <c r="C2" s="44" t="str">
        <f>cards2!C2</f>
        <v/>
      </c>
      <c r="D2" s="44" t="str">
        <f>cards2!D2</f>
        <v/>
      </c>
      <c r="E2" s="44" t="str">
        <f>cards2!E2</f>
        <v/>
      </c>
      <c r="F2" s="44" t="str">
        <f>cards2!F2</f>
        <v/>
      </c>
      <c r="G2" s="44" t="str">
        <f>cards2!G2</f>
        <v/>
      </c>
      <c r="H2" s="44" t="str">
        <f>cards2!H2</f>
        <v/>
      </c>
      <c r="I2" s="44" t="str">
        <f>cards2!I2</f>
        <v/>
      </c>
      <c r="J2" s="44" t="str">
        <f>cards2!J2</f>
        <v/>
      </c>
      <c r="K2" s="44" t="str">
        <f>cards2!K2</f>
        <v/>
      </c>
      <c r="L2" s="44" t="str">
        <f>cards2!L2</f>
        <v/>
      </c>
      <c r="M2" s="44" t="str">
        <f>cards2!M2</f>
        <v/>
      </c>
    </row>
    <row r="3">
      <c r="A3" s="44" t="str">
        <f>cards2!A3</f>
        <v>C2</v>
      </c>
      <c r="B3" s="44">
        <f>cards2!B3</f>
        <v>1</v>
      </c>
      <c r="C3" s="44" t="str">
        <f>cards2!C3</f>
        <v>Knights</v>
      </c>
      <c r="D3" s="44">
        <f>cards2!D3</f>
        <v>1</v>
      </c>
      <c r="E3" s="44" t="str">
        <f>cards2!E3</f>
        <v>Rotate Ion Shields</v>
      </c>
      <c r="F3" s="44" t="str">
        <f>cards2!F3</f>
        <v>Knights</v>
      </c>
      <c r="G3" s="44" t="str">
        <f>cards2!G3</f>
        <v/>
      </c>
      <c r="H3" s="44" t="str">
        <f>cards2!H3</f>
        <v/>
      </c>
      <c r="I3" s="44" t="str">
        <f>cards2!I3</f>
        <v/>
      </c>
      <c r="J3" s="44" t="str">
        <f>cards2!J3</f>
        <v/>
      </c>
      <c r="K3" s="44" t="str">
        <f>cards2!K3</f>
        <v/>
      </c>
      <c r="L3" s="44" t="str">
        <f>cards2!L3</f>
        <v>Play in the damage phase.  Remove 1 blast unit from an Imperial Knights or Chaos Knights unit.</v>
      </c>
      <c r="M3" s="44" t="str">
        <f>cards2!M3</f>
        <v/>
      </c>
      <c r="N3" s="46" t="str">
        <f t="shared" ref="N3:N150" si="1">IF(E3="","",CONCATENATE("{","""id"":","""",A3,"-",B3,"""",",","""name"":","""",E3,"""",",","""type"":","""",F3,"""",",","""subType"":","""",G3,"""",",","""cost"":","""",H3,"""",",","""faction"":","""",C3,"""",",","""ability"":""",L3,""",","""special"":""",M3,""",","""attack"":""",I3,""",","""defense"":""",J3,""",","""shields"":""",K3,""",","""set"":""",A3,""",","""number"":""",B3,"""}"))</f>
        <v>{"id":"C2-1","name":"Rotate Ion Shields","type":"Knights","subType":"","cost":"","faction":"Knights","ability":"Play in the damage phase.  Remove 1 blast unit from an Imperial Knights or Chaos Knights unit.","special":"","attack":"","defense":"","shields":"","set":"C2","number":"1"}</v>
      </c>
      <c r="O3" s="47" t="str">
        <f t="shared" ref="O3:O150" si="2">IF(E3&lt;&gt;"",IF(O2="",N3,CONCATENATE(O2,",",N3)),O2)</f>
        <v>{"id":"C2-1","name":"Rotate Ion Shields","type":"Knights","subType":"","cost":"","faction":"Knights","ability":"Play in the damage phase.  Remove 1 blast unit from an Imperial Knights or Chaos Knights unit.","special":"","attack":"","defense":"","shields":"","set":"C2","number":"1"}</v>
      </c>
      <c r="P3" s="48" t="str">
        <f>CONCATENATE("[",O150,"]")</f>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4">
      <c r="A4" s="44" t="str">
        <f>cards2!A4</f>
        <v>C2</v>
      </c>
      <c r="B4" s="44">
        <f>cards2!B4</f>
        <v>2</v>
      </c>
      <c r="C4" s="44" t="str">
        <f>cards2!C4</f>
        <v>Knights</v>
      </c>
      <c r="D4" s="44">
        <f>cards2!D4</f>
        <v>2</v>
      </c>
      <c r="E4" s="44" t="str">
        <f>cards2!E4</f>
        <v>Full Tilt</v>
      </c>
      <c r="F4" s="44" t="str">
        <f>cards2!F4</f>
        <v>Knights</v>
      </c>
      <c r="G4" s="44" t="str">
        <f>cards2!G4</f>
        <v/>
      </c>
      <c r="H4" s="44" t="str">
        <f>cards2!H4</f>
        <v/>
      </c>
      <c r="I4" s="44" t="str">
        <f>cards2!I4</f>
        <v/>
      </c>
      <c r="J4" s="44" t="str">
        <f>cards2!J4</f>
        <v/>
      </c>
      <c r="K4" s="44" t="str">
        <f>cards2!K4</f>
        <v/>
      </c>
      <c r="L4" s="44" t="str">
        <f>cards2!L4</f>
        <v>Play in the action phase. Imperial Knights or Chaos Knights units in a detachment gain 6” to their Move.</v>
      </c>
      <c r="M4" s="44" t="str">
        <f>cards2!M4</f>
        <v/>
      </c>
      <c r="N4" s="46" t="str">
        <f t="shared" si="1"/>
        <v>{"id":"C2-2","name":"Full Tilt","type":"Knights","subType":"","cost":"","faction":"Knights","ability":"Play in the action phase. Imperial Knights or Chaos Knights units in a detachment gain 6” to their Move.","special":"","attack":"","defense":"","shields":"","set":"C2","number":"2"}</v>
      </c>
      <c r="O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v>
      </c>
    </row>
    <row r="5">
      <c r="A5" s="44" t="str">
        <f>cards2!A5</f>
        <v>C2</v>
      </c>
      <c r="B5" s="44">
        <f>cards2!B5</f>
        <v>3</v>
      </c>
      <c r="C5" s="44" t="str">
        <f>cards2!C5</f>
        <v>Knights</v>
      </c>
      <c r="D5" s="44">
        <f>cards2!D5</f>
        <v>3</v>
      </c>
      <c r="E5" s="44" t="str">
        <f>cards2!E5</f>
        <v>Thunderstomp</v>
      </c>
      <c r="F5" s="44" t="str">
        <f>cards2!F5</f>
        <v>Knights</v>
      </c>
      <c r="G5" s="44" t="str">
        <f>cards2!G5</f>
        <v/>
      </c>
      <c r="H5" s="44" t="str">
        <f>cards2!H5</f>
        <v/>
      </c>
      <c r="I5" s="44" t="str">
        <f>cards2!I5</f>
        <v/>
      </c>
      <c r="J5" s="44" t="str">
        <f>cards2!J5</f>
        <v/>
      </c>
      <c r="K5" s="44" t="str">
        <f>cards2!K5</f>
        <v/>
      </c>
      <c r="L5" s="44" t="str">
        <f>cards2!L5</f>
        <v>Use in an action phase. After an Imperial Knight or Chaos Knight unit fights, roll a D12 for each enemy light unit in base contact with it. On an 6+, that unit gets a blast marker.</v>
      </c>
      <c r="M5" s="44" t="str">
        <f>cards2!M5</f>
        <v/>
      </c>
      <c r="N5" s="46" t="str">
        <f t="shared" si="1"/>
        <v>{"id":"C2-3","name":"Thunderstomp","type":"Knights","subType":"","cost":"","faction":"Knights","ability":"Use in an action phase. After an Imperial Knight or Chaos Knight unit fights, roll a D12 for each enemy light unit in base contact with it. On an 6+, that unit gets a blast marker.","special":"","attack":"","defense":"","shields":"","set":"C2","number":"3"}</v>
      </c>
      <c r="O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v>
      </c>
    </row>
    <row r="6">
      <c r="A6" s="44" t="str">
        <f>cards2!A6</f>
        <v>C2</v>
      </c>
      <c r="B6" s="44">
        <f>cards2!B6</f>
        <v>4</v>
      </c>
      <c r="C6" s="44" t="str">
        <f>cards2!C6</f>
        <v>Knights</v>
      </c>
      <c r="D6" s="44">
        <f>cards2!D6</f>
        <v>4</v>
      </c>
      <c r="E6" s="44" t="str">
        <f>cards2!E6</f>
        <v>Devestating Attack</v>
      </c>
      <c r="F6" s="44" t="str">
        <f>cards2!F6</f>
        <v>Knights</v>
      </c>
      <c r="G6" s="44" t="str">
        <f>cards2!G6</f>
        <v/>
      </c>
      <c r="H6" s="44" t="str">
        <f>cards2!H6</f>
        <v/>
      </c>
      <c r="I6" s="44" t="str">
        <f>cards2!I6</f>
        <v/>
      </c>
      <c r="J6" s="44" t="str">
        <f>cards2!J6</f>
        <v/>
      </c>
      <c r="K6" s="44" t="str">
        <f>cards2!K6</f>
        <v/>
      </c>
      <c r="L6" s="44" t="str">
        <f>cards2!L6</f>
        <v>Use in the action phase.  A single Imperial Knight or Chaos Knight unit gets +1 to hit and damage rolls in melee.</v>
      </c>
      <c r="M6" s="44" t="str">
        <f>cards2!M6</f>
        <v/>
      </c>
      <c r="N6" s="46" t="str">
        <f t="shared" si="1"/>
        <v>{"id":"C2-4","name":"Devestating Attack","type":"Knights","subType":"","cost":"","faction":"Knights","ability":"Use in the action phase.  A single Imperial Knight or Chaos Knight unit gets +1 to hit and damage rolls in melee.","special":"","attack":"","defense":"","shields":"","set":"C2","number":"4"}</v>
      </c>
      <c r="O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v>
      </c>
    </row>
    <row r="7">
      <c r="A7" s="44" t="str">
        <f>cards2!A7</f>
        <v>C2</v>
      </c>
      <c r="B7" s="44">
        <f>cards2!B7</f>
        <v>5</v>
      </c>
      <c r="C7" s="44" t="str">
        <f>cards2!C7</f>
        <v>Knights</v>
      </c>
      <c r="D7" s="44">
        <f>cards2!D7</f>
        <v>5</v>
      </c>
      <c r="E7" s="44" t="str">
        <f>cards2!E7</f>
        <v>Heirlooms of the Household</v>
      </c>
      <c r="F7" s="44" t="str">
        <f>cards2!F7</f>
        <v>Knights</v>
      </c>
      <c r="G7" s="44" t="str">
        <f>cards2!G7</f>
        <v/>
      </c>
      <c r="H7" s="44" t="str">
        <f>cards2!H7</f>
        <v/>
      </c>
      <c r="I7" s="44" t="str">
        <f>cards2!I7</f>
        <v/>
      </c>
      <c r="J7" s="44" t="str">
        <f>cards2!J7</f>
        <v/>
      </c>
      <c r="K7" s="44" t="str">
        <f>cards2!K7</f>
        <v/>
      </c>
      <c r="L7" s="44" t="str">
        <f>cards2!L7</f>
        <v>Search your deck for a Knight, Imperial Knight or Traitor Knight card, and then play it.</v>
      </c>
      <c r="M7" s="44" t="str">
        <f>cards2!M7</f>
        <v/>
      </c>
      <c r="N7" s="46" t="str">
        <f t="shared" si="1"/>
        <v>{"id":"C2-5","name":"Heirlooms of the Household","type":"Knights","subType":"","cost":"","faction":"Knights","ability":"Search your deck for a Knight, Imperial Knight or Traitor Knight card, and then play it.","special":"","attack":"","defense":"","shields":"","set":"C2","number":"5"}</v>
      </c>
      <c r="O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v>
      </c>
    </row>
    <row r="8">
      <c r="A8" s="44" t="str">
        <f>cards2!A8</f>
        <v>C2</v>
      </c>
      <c r="B8" s="44">
        <f>cards2!B8</f>
        <v>6</v>
      </c>
      <c r="C8" s="44" t="str">
        <f>cards2!C8</f>
        <v>Imperial Knights</v>
      </c>
      <c r="D8" s="44">
        <f>cards2!D8</f>
        <v>1</v>
      </c>
      <c r="E8" s="44" t="str">
        <f>cards2!E8</f>
        <v>Ion Aegis</v>
      </c>
      <c r="F8" s="44" t="str">
        <f>cards2!F8</f>
        <v>Imperial Knights</v>
      </c>
      <c r="G8" s="44" t="str">
        <f>cards2!G8</f>
        <v/>
      </c>
      <c r="H8" s="44" t="str">
        <f>cards2!H8</f>
        <v/>
      </c>
      <c r="I8" s="44" t="str">
        <f>cards2!I8</f>
        <v/>
      </c>
      <c r="J8" s="44" t="str">
        <f>cards2!J8</f>
        <v/>
      </c>
      <c r="K8" s="44" t="str">
        <f>cards2!K8</f>
        <v/>
      </c>
      <c r="L8" s="44" t="str">
        <f>cards2!L8</f>
        <v>Use in the damage phase.  Chose an Imperial Knight.  Imperial units within 6” of it gain Ignore Damage (6+) ability.</v>
      </c>
      <c r="M8" s="44" t="str">
        <f>cards2!M8</f>
        <v/>
      </c>
      <c r="N8" s="46" t="str">
        <f t="shared" si="1"/>
        <v>{"id":"C2-6","name":"Ion Aegis","type":"Imperial Knights","subType":"","cost":"","faction":"Imperial Knights","ability":"Use in the damage phase.  Chose an Imperial Knight.  Imperial units within 6” of it gain Ignore Damage (6+) ability.","special":"","attack":"","defense":"","shields":"","set":"C2","number":"6"}</v>
      </c>
      <c r="O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v>
      </c>
    </row>
    <row r="9">
      <c r="A9" s="44" t="str">
        <f>cards2!A9</f>
        <v>C2</v>
      </c>
      <c r="B9" s="44">
        <f>cards2!B9</f>
        <v>7</v>
      </c>
      <c r="C9" s="44" t="str">
        <f>cards2!C9</f>
        <v>Knights</v>
      </c>
      <c r="D9" s="44">
        <f>cards2!D9</f>
        <v>1</v>
      </c>
      <c r="E9" s="44" t="str">
        <f>cards2!E9</f>
        <v>Legendary Hero</v>
      </c>
      <c r="F9" s="44" t="str">
        <f>cards2!F9</f>
        <v>Freeblade</v>
      </c>
      <c r="G9" s="44" t="str">
        <f>cards2!G9</f>
        <v/>
      </c>
      <c r="H9" s="44" t="str">
        <f>cards2!H9</f>
        <v/>
      </c>
      <c r="I9" s="44" t="str">
        <f>cards2!I9</f>
        <v/>
      </c>
      <c r="J9" s="44" t="str">
        <f>cards2!J9</f>
        <v/>
      </c>
      <c r="K9" s="44" t="str">
        <f>cards2!K9</f>
        <v/>
      </c>
      <c r="L9" s="44" t="str">
        <f>cards2!L9</f>
        <v>Use in the action phase. A Freeblade unit can reroll hit and wound rolls.</v>
      </c>
      <c r="M9" s="44" t="str">
        <f>cards2!M9</f>
        <v/>
      </c>
      <c r="N9" s="46" t="str">
        <f t="shared" si="1"/>
        <v>{"id":"C2-7","name":"Legendary Hero","type":"Freeblade","subType":"","cost":"","faction":"Knights","ability":"Use in the action phase. A Freeblade unit can reroll hit and wound rolls.","special":"","attack":"","defense":"","shields":"","set":"C2","number":"7"}</v>
      </c>
      <c r="O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v>
      </c>
    </row>
    <row r="10">
      <c r="A10" s="44" t="str">
        <f>cards2!A10</f>
        <v>C2</v>
      </c>
      <c r="B10" s="44">
        <f>cards2!B10</f>
        <v>8</v>
      </c>
      <c r="C10" s="44" t="str">
        <f>cards2!C10</f>
        <v>Imperial Knights</v>
      </c>
      <c r="D10" s="44">
        <f>cards2!D10</f>
        <v>1</v>
      </c>
      <c r="E10" s="44" t="str">
        <f>cards2!E10</f>
        <v>Benevolence of The Machine God</v>
      </c>
      <c r="F10" s="44" t="str">
        <f>cards2!F10</f>
        <v>Questor Mechanicus</v>
      </c>
      <c r="G10" s="44" t="str">
        <f>cards2!G10</f>
        <v/>
      </c>
      <c r="H10" s="44" t="str">
        <f>cards2!H10</f>
        <v/>
      </c>
      <c r="I10" s="44" t="str">
        <f>cards2!I10</f>
        <v/>
      </c>
      <c r="J10" s="44" t="str">
        <f>cards2!J10</f>
        <v/>
      </c>
      <c r="K10" s="44" t="str">
        <f>cards2!K10</f>
        <v/>
      </c>
      <c r="L10" s="44" t="str">
        <f>cards2!L10</f>
        <v>Use in the Order phase.  A Questor Mechanicus unit can roll a d6 for each damage marker on it. On a 5+, remove 1 damage marker from that unit.</v>
      </c>
      <c r="M10" s="44" t="str">
        <f>cards2!M10</f>
        <v/>
      </c>
      <c r="N10" s="46" t="str">
        <f t="shared" si="1"/>
        <v>{"id":"C2-8","name":"Benevolence of The Machine God","type":"Questor Mechanicus","subType":"","cost":"","faction":"Imperial Knights","ability":"Use in the Order phase.  A Questor Mechanicus unit can roll a d6 for each damage marker on it. On a 5+, remove 1 damage marker from that unit.","special":"","attack":"","defense":"","shields":"","set":"C2","number":"8"}</v>
      </c>
      <c r="O1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v>
      </c>
    </row>
    <row r="11">
      <c r="A11" s="44" t="str">
        <f>cards2!A11</f>
        <v>C2</v>
      </c>
      <c r="B11" s="44">
        <f>cards2!B11</f>
        <v>9</v>
      </c>
      <c r="C11" s="44" t="str">
        <f>cards2!C11</f>
        <v>Knights</v>
      </c>
      <c r="D11" s="44">
        <f>cards2!D11</f>
        <v>1</v>
      </c>
      <c r="E11" s="44" t="str">
        <f>cards2!E11</f>
        <v>Valiant Last Stand</v>
      </c>
      <c r="F11" s="44" t="str">
        <f>cards2!F11</f>
        <v>Questor Imperialis</v>
      </c>
      <c r="G11" s="44" t="str">
        <f>cards2!G11</f>
        <v/>
      </c>
      <c r="H11" s="44" t="str">
        <f>cards2!H11</f>
        <v/>
      </c>
      <c r="I11" s="44" t="str">
        <f>cards2!I11</f>
        <v/>
      </c>
      <c r="J11" s="44" t="str">
        <f>cards2!J11</f>
        <v/>
      </c>
      <c r="K11" s="44" t="str">
        <f>cards2!K11</f>
        <v/>
      </c>
      <c r="L11" s="44" t="str">
        <f>cards2!L11</f>
        <v>Use when a Questor Imperialis unit is destroyed. Before removing it, it makes a free shoot or fight action.</v>
      </c>
      <c r="M11" s="44" t="str">
        <f>cards2!M11</f>
        <v/>
      </c>
      <c r="N11" s="46" t="str">
        <f t="shared" si="1"/>
        <v>{"id":"C2-9","name":"Valiant Last Stand","type":"Questor Imperialis","subType":"","cost":"","faction":"Knights","ability":"Use when a Questor Imperialis unit is destroyed. Before removing it, it makes a free shoot or fight action.","special":"","attack":"","defense":"","shields":"","set":"C2","number":"9"}</v>
      </c>
      <c r="O1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v>
      </c>
    </row>
    <row r="12">
      <c r="A12" s="44" t="str">
        <f>cards2!A12</f>
        <v>C2</v>
      </c>
      <c r="B12" s="44">
        <f>cards2!B12</f>
        <v>10</v>
      </c>
      <c r="C12" s="44" t="str">
        <f>cards2!C12</f>
        <v>Traitor Knights</v>
      </c>
      <c r="D12" s="44">
        <f>cards2!D12</f>
        <v>1</v>
      </c>
      <c r="E12" s="44" t="str">
        <f>cards2!E12</f>
        <v>The Traitor's Mark</v>
      </c>
      <c r="F12" s="44" t="str">
        <f>cards2!F12</f>
        <v>Questor Traitoris</v>
      </c>
      <c r="G12" s="44" t="str">
        <f>cards2!G12</f>
        <v/>
      </c>
      <c r="H12" s="44" t="str">
        <f>cards2!H12</f>
        <v/>
      </c>
      <c r="I12" s="44" t="str">
        <f>cards2!I12</f>
        <v/>
      </c>
      <c r="J12" s="44" t="str">
        <f>cards2!J12</f>
        <v/>
      </c>
      <c r="K12" s="44" t="str">
        <f>cards2!K12</f>
        <v/>
      </c>
      <c r="L12" s="44" t="str">
        <f>cards2!L12</f>
        <v>Use at the start of the damage phase. One Questor Traitoris unit gains the Terror Troops ability until the end of the phase. Then you may force the closest enemy unit within 6” of the Traitoris unit to make an immediate morale test.</v>
      </c>
      <c r="M12" s="44" t="str">
        <f>cards2!M12</f>
        <v/>
      </c>
      <c r="N12" s="46" t="str">
        <f t="shared" si="1"/>
        <v>{"id":"C2-10","name":"The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v>
      </c>
      <c r="O1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v>
      </c>
    </row>
    <row r="13">
      <c r="A13" s="44" t="str">
        <f>cards2!A13</f>
        <v>C2</v>
      </c>
      <c r="B13" s="44">
        <f>cards2!B13</f>
        <v>11</v>
      </c>
      <c r="C13" s="44" t="str">
        <f>cards2!C13</f>
        <v>Imperial Knights</v>
      </c>
      <c r="D13" s="44">
        <f>cards2!D13</f>
        <v>1</v>
      </c>
      <c r="E13" s="44" t="str">
        <f>cards2!E13</f>
        <v>Glory of the Charge</v>
      </c>
      <c r="F13" s="44" t="str">
        <f>cards2!F13</f>
        <v>House Griffith</v>
      </c>
      <c r="G13" s="44" t="str">
        <f>cards2!G13</f>
        <v/>
      </c>
      <c r="H13" s="44" t="str">
        <f>cards2!H13</f>
        <v/>
      </c>
      <c r="I13" s="44" t="str">
        <f>cards2!I13</f>
        <v/>
      </c>
      <c r="J13" s="44" t="str">
        <f>cards2!J13</f>
        <v/>
      </c>
      <c r="K13" s="44" t="str">
        <f>cards2!K13</f>
        <v/>
      </c>
      <c r="L13" s="44" t="str">
        <f>cards2!L13</f>
        <v>Use before carrying out an order for a Detachment lead by a House Griffith Commander. The order is changed to Assault, and until the end of the phase, reroll missed hits for melee attacks for House Griffith units in that detachment.</v>
      </c>
      <c r="M13" s="44" t="str">
        <f>cards2!M13</f>
        <v/>
      </c>
      <c r="N13" s="46" t="str">
        <f t="shared" si="1"/>
        <v>{"id":"C2-11","name":"Glory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v>
      </c>
      <c r="O1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v>
      </c>
    </row>
    <row r="14">
      <c r="A14" s="44" t="str">
        <f>cards2!A14</f>
        <v>C2</v>
      </c>
      <c r="B14" s="44">
        <f>cards2!B14</f>
        <v>12</v>
      </c>
      <c r="C14" s="44" t="str">
        <f>cards2!C14</f>
        <v>Imperial Knights</v>
      </c>
      <c r="D14" s="44">
        <f>cards2!D14</f>
        <v>2</v>
      </c>
      <c r="E14" s="44" t="str">
        <f>cards2!E14</f>
        <v>Gallant Warriors</v>
      </c>
      <c r="F14" s="44" t="str">
        <f>cards2!F14</f>
        <v>House Terryn</v>
      </c>
      <c r="G14" s="44" t="str">
        <f>cards2!G14</f>
        <v/>
      </c>
      <c r="H14" s="44" t="str">
        <f>cards2!H14</f>
        <v/>
      </c>
      <c r="I14" s="44" t="str">
        <f>cards2!I14</f>
        <v/>
      </c>
      <c r="J14" s="44" t="str">
        <f>cards2!J14</f>
        <v/>
      </c>
      <c r="K14" s="44" t="str">
        <f>cards2!K14</f>
        <v/>
      </c>
      <c r="L14" s="44" t="str">
        <f>cards2!L14</f>
        <v>Use in the action phase. House Terryn units in a detachment add 1 to their Attacks and hit rolls made with melee attacks, until the end of the phase.</v>
      </c>
      <c r="M14" s="44" t="str">
        <f>cards2!M14</f>
        <v/>
      </c>
      <c r="N14" s="46" t="str">
        <f t="shared" si="1"/>
        <v>{"id":"C2-12","name":"Gallant Warriors","type":"House Terryn","subType":"","cost":"","faction":"Imperial Knights","ability":"Use in the action phase. House Terryn units in a detachment add 1 to their Attacks and hit rolls made with melee attacks, until the end of the phase.","special":"","attack":"","defense":"","shields":"","set":"C2","number":"12"}</v>
      </c>
      <c r="O1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v>
      </c>
    </row>
    <row r="15">
      <c r="A15" s="44" t="str">
        <f>cards2!A15</f>
        <v>C2</v>
      </c>
      <c r="B15" s="44">
        <f>cards2!B15</f>
        <v>13</v>
      </c>
      <c r="C15" s="44" t="str">
        <f>cards2!C15</f>
        <v>Imperial Knights</v>
      </c>
      <c r="D15" s="44">
        <f>cards2!D15</f>
        <v>3</v>
      </c>
      <c r="E15" s="44" t="str">
        <f>cards2!E15</f>
        <v>Relentless March</v>
      </c>
      <c r="F15" s="44" t="str">
        <f>cards2!F15</f>
        <v>House Raven</v>
      </c>
      <c r="G15" s="44" t="str">
        <f>cards2!G15</f>
        <v/>
      </c>
      <c r="H15" s="44" t="str">
        <f>cards2!H15</f>
        <v/>
      </c>
      <c r="I15" s="44" t="str">
        <f>cards2!I15</f>
        <v/>
      </c>
      <c r="J15" s="44" t="str">
        <f>cards2!J15</f>
        <v/>
      </c>
      <c r="K15" s="44" t="str">
        <f>cards2!K15</f>
        <v/>
      </c>
      <c r="L15" s="44" t="str">
        <f>cards2!L15</f>
        <v>Use before carrying out an order for a Detachment lead by a House Krast Commander. The order is changed to Advance, and until the end of the phase, double the Move Characterstic for House Krast units in that detachment.</v>
      </c>
      <c r="M15" s="44" t="str">
        <f>cards2!M15</f>
        <v/>
      </c>
      <c r="N15" s="46" t="str">
        <f t="shared" si="1"/>
        <v>{"id":"C2-13","name":"Relentless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v>
      </c>
      <c r="O1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v>
      </c>
    </row>
    <row r="16">
      <c r="A16" s="44" t="str">
        <f>cards2!A16</f>
        <v>C2</v>
      </c>
      <c r="B16" s="44">
        <f>cards2!B16</f>
        <v>14</v>
      </c>
      <c r="C16" s="44" t="str">
        <f>cards2!C16</f>
        <v>Imperial Knights</v>
      </c>
      <c r="D16" s="44">
        <f>cards2!D16</f>
        <v>4</v>
      </c>
      <c r="E16" s="44" t="str">
        <f>cards2!E16</f>
        <v>OathKeepers</v>
      </c>
      <c r="F16" s="44" t="str">
        <f>cards2!F16</f>
        <v>House Hawkshroud</v>
      </c>
      <c r="G16" s="44" t="str">
        <f>cards2!G16</f>
        <v/>
      </c>
      <c r="H16" s="44" t="str">
        <f>cards2!H16</f>
        <v/>
      </c>
      <c r="I16" s="44" t="str">
        <f>cards2!I16</f>
        <v/>
      </c>
      <c r="J16" s="44" t="str">
        <f>cards2!J16</f>
        <v/>
      </c>
      <c r="K16" s="44" t="str">
        <f>cards2!K16</f>
        <v/>
      </c>
      <c r="L16" s="44" t="str">
        <f>cards2!L16</f>
        <v>Use in the action phase.  House Hawkshroud units in a detachment ignore criticaly damaged penalties and gain 1 to hit rolls against a chosen enemy unit.</v>
      </c>
      <c r="M16" s="44" t="str">
        <f>cards2!M16</f>
        <v/>
      </c>
      <c r="N16" s="46" t="str">
        <f t="shared" si="1"/>
        <v>{"id":"C2-14","name":"OathKeepers","type":"House Hawkshroud","subType":"","cost":"","faction":"Imperial Knights","ability":"Use in the action phase.  House Hawkshroud units in a detachment ignore criticaly damaged penalties and gain 1 to hit rolls against a chosen enemy unit.","special":"","attack":"","defense":"","shields":"","set":"C2","number":"14"}</v>
      </c>
      <c r="O1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v>
      </c>
    </row>
    <row r="17">
      <c r="A17" s="44" t="str">
        <f>cards2!A17</f>
        <v>C2</v>
      </c>
      <c r="B17" s="44">
        <f>cards2!B17</f>
        <v>15</v>
      </c>
      <c r="C17" s="44" t="str">
        <f>cards2!C17</f>
        <v>Imperial Knights</v>
      </c>
      <c r="D17" s="44">
        <f>cards2!D17</f>
        <v>5</v>
      </c>
      <c r="E17" s="44" t="str">
        <f>cards2!E17</f>
        <v>Hunters of the Foe</v>
      </c>
      <c r="F17" s="44" t="str">
        <f>cards2!F17</f>
        <v>House Cadmus</v>
      </c>
      <c r="G17" s="44" t="str">
        <f>cards2!G17</f>
        <v/>
      </c>
      <c r="H17" s="44" t="str">
        <f>cards2!H17</f>
        <v/>
      </c>
      <c r="I17" s="44" t="str">
        <f>cards2!I17</f>
        <v/>
      </c>
      <c r="J17" s="44" t="str">
        <f>cards2!J17</f>
        <v/>
      </c>
      <c r="K17" s="44" t="str">
        <f>cards2!K17</f>
        <v/>
      </c>
      <c r="L17" s="44" t="str">
        <f>cards2!L17</f>
        <v>Use in the Action Phase.  House Cadmus units in an attachment may reroll wound rolls for melee attacks against light units.</v>
      </c>
      <c r="M17" s="44" t="str">
        <f>cards2!M17</f>
        <v/>
      </c>
      <c r="N17" s="46" t="str">
        <f t="shared" si="1"/>
        <v>{"id":"C2-15","name":"Hunters of the Foe","type":"House Cadmus","subType":"","cost":"","faction":"Imperial Knights","ability":"Use in the Action Phase.  House Cadmus units in an attachment may reroll wound rolls for melee attacks against light units.","special":"","attack":"","defense":"","shields":"","set":"C2","number":"15"}</v>
      </c>
      <c r="O1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v>
      </c>
    </row>
    <row r="18">
      <c r="A18" s="44" t="str">
        <f>cards2!A18</f>
        <v>C2</v>
      </c>
      <c r="B18" s="44">
        <f>cards2!B18</f>
        <v>16</v>
      </c>
      <c r="C18" s="44" t="str">
        <f>cards2!C18</f>
        <v>Imperial Knights</v>
      </c>
      <c r="D18" s="44">
        <f>cards2!D18</f>
        <v>6</v>
      </c>
      <c r="E18" s="44" t="str">
        <f>cards2!E18</f>
        <v>Close-Quarters Killers</v>
      </c>
      <c r="F18" s="44" t="str">
        <f>cards2!F18</f>
        <v>House Mortan</v>
      </c>
      <c r="G18" s="44" t="str">
        <f>cards2!G18</f>
        <v/>
      </c>
      <c r="H18" s="44" t="str">
        <f>cards2!H18</f>
        <v/>
      </c>
      <c r="I18" s="44" t="str">
        <f>cards2!I18</f>
        <v/>
      </c>
      <c r="J18" s="44" t="str">
        <f>cards2!J18</f>
        <v/>
      </c>
      <c r="K18" s="44" t="str">
        <f>cards2!K18</f>
        <v/>
      </c>
      <c r="L18" s="44" t="str">
        <f>cards2!L18</f>
        <v>Use in the Action phase. Select 1 House Mortan unit. It may make an additional fight action after its normal actions this phase.</v>
      </c>
      <c r="M18" s="44" t="str">
        <f>cards2!M18</f>
        <v/>
      </c>
      <c r="N18" s="46" t="str">
        <f t="shared" si="1"/>
        <v>{"id":"C2-16","name":"Close-Quarters Killers","type":"House Mortan","subType":"","cost":"","faction":"Imperial Knights","ability":"Use in the Action phase. Select 1 House Mortan unit. It may make an additional fight action after its normal actions this phase.","special":"","attack":"","defense":"","shields":"","set":"C2","number":"16"}</v>
      </c>
      <c r="O1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v>
      </c>
    </row>
    <row r="19">
      <c r="A19" s="44" t="str">
        <f>cards2!A19</f>
        <v>C2</v>
      </c>
      <c r="B19" s="44">
        <f>cards2!B19</f>
        <v>17</v>
      </c>
      <c r="C19" s="44" t="str">
        <f>cards2!C19</f>
        <v>Imperial Knights</v>
      </c>
      <c r="D19" s="44">
        <f>cards2!D19</f>
        <v>7</v>
      </c>
      <c r="E19" s="44" t="str">
        <f>cards2!E19</f>
        <v>Cold Fury</v>
      </c>
      <c r="F19" s="44" t="str">
        <f>cards2!F19</f>
        <v>House Kraft</v>
      </c>
      <c r="G19" s="44" t="str">
        <f>cards2!G19</f>
        <v/>
      </c>
      <c r="H19" s="44" t="str">
        <f>cards2!H19</f>
        <v/>
      </c>
      <c r="I19" s="44" t="str">
        <f>cards2!I19</f>
        <v/>
      </c>
      <c r="J19" s="44" t="str">
        <f>cards2!J19</f>
        <v/>
      </c>
      <c r="K19" s="44" t="str">
        <f>cards2!K19</f>
        <v/>
      </c>
      <c r="L19" s="44" t="str">
        <f>cards2!L19</f>
        <v>Use in the Action phase. Select 1 House Krast unit that hasn't carried out its order. A unit that scores a hit with a melee weapon scores 2 hits instead of 1, for 3 for a super-heavy attack.</v>
      </c>
      <c r="M19" s="44" t="str">
        <f>cards2!M19</f>
        <v/>
      </c>
      <c r="N19" s="46" t="str">
        <f t="shared" si="1"/>
        <v>{"id":"C2-17","name":"Cold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v>
      </c>
      <c r="O1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v>
      </c>
    </row>
    <row r="20">
      <c r="A20" s="44" t="str">
        <f>cards2!A20</f>
        <v>C2</v>
      </c>
      <c r="B20" s="44">
        <f>cards2!B20</f>
        <v>18</v>
      </c>
      <c r="C20" s="44" t="str">
        <f>cards2!C20</f>
        <v>Imperial Knights</v>
      </c>
      <c r="D20" s="44">
        <f>cards2!D20</f>
        <v>8</v>
      </c>
      <c r="E20" s="44" t="str">
        <f>cards2!E20</f>
        <v>Firestorm Protocols</v>
      </c>
      <c r="F20" s="44" t="str">
        <f>cards2!F20</f>
        <v>House Vulker</v>
      </c>
      <c r="G20" s="44" t="str">
        <f>cards2!G20</f>
        <v/>
      </c>
      <c r="H20" s="44" t="str">
        <f>cards2!H20</f>
        <v/>
      </c>
      <c r="I20" s="44" t="str">
        <f>cards2!I20</f>
        <v/>
      </c>
      <c r="J20" s="44" t="str">
        <f>cards2!J20</f>
        <v/>
      </c>
      <c r="K20" s="44" t="str">
        <f>cards2!K20</f>
        <v/>
      </c>
      <c r="L20" s="44" t="str">
        <f>cards2!L20</f>
        <v>Use before carrying out an order for a Detachment lead by a House Vulker Commander. The order is changed to Aimed Fire, and one House Vulker unit may make an a free additional shoot action.</v>
      </c>
      <c r="M20" s="44" t="str">
        <f>cards2!M20</f>
        <v/>
      </c>
      <c r="N20" s="46" t="str">
        <f t="shared" si="1"/>
        <v>{"id":"C2-18","name":"Firestorm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v>
      </c>
      <c r="O2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v>
      </c>
    </row>
    <row r="21">
      <c r="A21" s="44" t="str">
        <f>cards2!A21</f>
        <v>C2</v>
      </c>
      <c r="B21" s="44">
        <f>cards2!B21</f>
        <v>19</v>
      </c>
      <c r="C21" s="44" t="str">
        <f>cards2!C21</f>
        <v>Imperial Knights</v>
      </c>
      <c r="D21" s="44">
        <f>cards2!D21</f>
        <v>9</v>
      </c>
      <c r="E21" s="44" t="str">
        <f>cards2!E21</f>
        <v>Omnissiah's Grace</v>
      </c>
      <c r="F21" s="44" t="str">
        <f>cards2!F21</f>
        <v>House Taranis</v>
      </c>
      <c r="G21" s="44" t="str">
        <f>cards2!G21</f>
        <v/>
      </c>
      <c r="H21" s="44" t="str">
        <f>cards2!H21</f>
        <v/>
      </c>
      <c r="I21" s="44" t="str">
        <f>cards2!I21</f>
        <v/>
      </c>
      <c r="J21" s="44" t="str">
        <f>cards2!J21</f>
        <v/>
      </c>
      <c r="K21" s="44" t="str">
        <f>cards2!K21</f>
        <v/>
      </c>
      <c r="L21" s="44" t="str">
        <f>cards2!L21</f>
        <v>Use in the damage phase. Units in a House Taranis Detachment gain the Ignore Damage(5+) ability.</v>
      </c>
      <c r="M21" s="44" t="str">
        <f>cards2!M21</f>
        <v/>
      </c>
      <c r="N21" s="46" t="str">
        <f t="shared" si="1"/>
        <v>{"id":"C2-19","name":"Omnissiah's Grace","type":"House Taranis","subType":"","cost":"","faction":"Imperial Knights","ability":"Use in the damage phase. Units in a House Taranis Detachment gain the Ignore Damage(5+) ability.","special":"","attack":"","defense":"","shields":"","set":"C2","number":"19"}</v>
      </c>
      <c r="O2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v>
      </c>
    </row>
    <row r="22">
      <c r="A22" s="44" t="str">
        <f>cards2!A22</f>
        <v>C2</v>
      </c>
      <c r="B22" s="44">
        <f>cards2!B22</f>
        <v>20</v>
      </c>
      <c r="C22" s="44" t="str">
        <f>cards2!C22</f>
        <v>Adeptus Mechanicus</v>
      </c>
      <c r="D22" s="44">
        <f>cards2!D22</f>
        <v>1</v>
      </c>
      <c r="E22" s="44" t="str">
        <f>cards2!E22</f>
        <v>Incantation of the Iron Soul</v>
      </c>
      <c r="F22" s="44" t="str">
        <f>cards2!F22</f>
        <v>Adeptus Mechanicus</v>
      </c>
      <c r="G22" s="44" t="str">
        <f>cards2!G22</f>
        <v>Canticle</v>
      </c>
      <c r="H22" s="44" t="str">
        <f>cards2!H22</f>
        <v/>
      </c>
      <c r="I22" s="44" t="str">
        <f>cards2!I22</f>
        <v/>
      </c>
      <c r="J22" s="44" t="str">
        <f>cards2!J22</f>
        <v/>
      </c>
      <c r="K22" s="44" t="str">
        <f>cards2!K22</f>
        <v/>
      </c>
      <c r="L22" s="44" t="str">
        <f>cards2!L22</f>
        <v>Play during the start of the Damage Phase. Adeptus Mechanicus units in a detachment automatically pass morale tests.</v>
      </c>
      <c r="M22" s="44" t="str">
        <f>cards2!M22</f>
        <v/>
      </c>
      <c r="N22" s="46" t="str">
        <f t="shared" si="1"/>
        <v>{"id":"C2-20","name":"Incantation of the Iron Soul","type":"Adeptus Mechanicus","subType":"Canticle","cost":"","faction":"Adeptus Mechanicus","ability":"Play during the start of the Damage Phase. Adeptus Mechanicus units in a detachment automatically pass morale tests.","special":"","attack":"","defense":"","shields":"","set":"C2","number":"20"}</v>
      </c>
      <c r="O2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v>
      </c>
    </row>
    <row r="23">
      <c r="A23" s="44" t="str">
        <f>cards2!A23</f>
        <v>C2</v>
      </c>
      <c r="B23" s="44">
        <f>cards2!B23</f>
        <v>21</v>
      </c>
      <c r="C23" s="44" t="str">
        <f>cards2!C23</f>
        <v>Adeptus Mechanicus</v>
      </c>
      <c r="D23" s="44">
        <f>cards2!D23</f>
        <v>2</v>
      </c>
      <c r="E23" s="44" t="str">
        <f>cards2!E23</f>
        <v>Benediction of the Omnissiah</v>
      </c>
      <c r="F23" s="44" t="str">
        <f>cards2!F23</f>
        <v>Adeptus Mechanicus</v>
      </c>
      <c r="G23" s="44" t="str">
        <f>cards2!G23</f>
        <v>Canticle</v>
      </c>
      <c r="H23" s="44" t="str">
        <f>cards2!H23</f>
        <v/>
      </c>
      <c r="I23" s="44" t="str">
        <f>cards2!I23</f>
        <v/>
      </c>
      <c r="J23" s="44" t="str">
        <f>cards2!J23</f>
        <v/>
      </c>
      <c r="K23" s="44" t="str">
        <f>cards2!K23</f>
        <v/>
      </c>
      <c r="L23" s="44" t="str">
        <f>cards2!L23</f>
        <v>Play in any phase.  One Adeptus Mechanic Detachment rolls D12s instead of D6s for ranged hit rolls until the end of the phase.</v>
      </c>
      <c r="M23" s="44" t="str">
        <f>cards2!M23</f>
        <v/>
      </c>
      <c r="N23" s="46" t="str">
        <f t="shared" si="1"/>
        <v>{"id":"C2-21","name":"Benediction of the Omnissiah","type":"Adeptus Mechanicus","subType":"Canticle","cost":"","faction":"Adeptus Mechanicus","ability":"Play in any phase.  One Adeptus Mechanic Detachment rolls D12s instead of D6s for ranged hit rolls until the end of the phase.","special":"","attack":"","defense":"","shields":"","set":"C2","number":"21"}</v>
      </c>
      <c r="O2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v>
      </c>
    </row>
    <row r="24">
      <c r="A24" s="44" t="str">
        <f>cards2!A24</f>
        <v>C2</v>
      </c>
      <c r="B24" s="44">
        <f>cards2!B24</f>
        <v>22</v>
      </c>
      <c r="C24" s="44" t="str">
        <f>cards2!C24</f>
        <v>Adeptus Mechanicus</v>
      </c>
      <c r="D24" s="44">
        <f>cards2!D24</f>
        <v>3</v>
      </c>
      <c r="E24" s="44" t="str">
        <f>cards2!E24</f>
        <v>Chant of the Remorseless Fist</v>
      </c>
      <c r="F24" s="44" t="str">
        <f>cards2!F24</f>
        <v>Adeptus Mechanicus</v>
      </c>
      <c r="G24" s="44" t="str">
        <f>cards2!G24</f>
        <v>Canticle</v>
      </c>
      <c r="H24" s="44" t="str">
        <f>cards2!H24</f>
        <v/>
      </c>
      <c r="I24" s="44" t="str">
        <f>cards2!I24</f>
        <v/>
      </c>
      <c r="J24" s="44" t="str">
        <f>cards2!J24</f>
        <v/>
      </c>
      <c r="K24" s="44" t="str">
        <f>cards2!K24</f>
        <v/>
      </c>
      <c r="L24" s="44" t="str">
        <f>cards2!L24</f>
        <v>Play in any phase.  One Adeptus Mechanic Detachment rolls D12s instead of D6s for melee hit rolls until the end of the phase.</v>
      </c>
      <c r="M24" s="44" t="str">
        <f>cards2!M24</f>
        <v/>
      </c>
      <c r="N24" s="46" t="str">
        <f t="shared" si="1"/>
        <v>{"id":"C2-22","name":"Chant of the Remorseless Fist","type":"Adeptus Mechanicus","subType":"Canticle","cost":"","faction":"Adeptus Mechanicus","ability":"Play in any phase.  One Adeptus Mechanic Detachment rolls D12s instead of D6s for melee hit rolls until the end of the phase.","special":"","attack":"","defense":"","shields":"","set":"C2","number":"22"}</v>
      </c>
      <c r="O2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v>
      </c>
    </row>
    <row r="25">
      <c r="A25" s="44" t="str">
        <f>cards2!A25</f>
        <v>C2</v>
      </c>
      <c r="B25" s="44">
        <f>cards2!B25</f>
        <v>23</v>
      </c>
      <c r="C25" s="44" t="str">
        <f>cards2!C25</f>
        <v>Adeptus Mechanicus</v>
      </c>
      <c r="D25" s="44">
        <f>cards2!D25</f>
        <v>4</v>
      </c>
      <c r="E25" s="44" t="str">
        <f>cards2!E25</f>
        <v>Machine Spirits Revenge</v>
      </c>
      <c r="F25" s="44" t="str">
        <f>cards2!F25</f>
        <v>Adeptus Mechanicus</v>
      </c>
      <c r="G25" s="44" t="str">
        <f>cards2!G25</f>
        <v>Vehicle</v>
      </c>
      <c r="H25" s="44" t="str">
        <f>cards2!H25</f>
        <v/>
      </c>
      <c r="I25" s="44" t="str">
        <f>cards2!I25</f>
        <v/>
      </c>
      <c r="J25" s="44" t="str">
        <f>cards2!J25</f>
        <v/>
      </c>
      <c r="K25" s="44" t="str">
        <f>cards2!K25</f>
        <v/>
      </c>
      <c r="L25" s="44" t="str">
        <f>cards2!L25</f>
        <v>Play when an Adeptus Mechanicus Vehicle unit is destroyed.  Roll a d6 for each unit within 6” of it. On a 4+, that unit gets a blast marker.</v>
      </c>
      <c r="M25" s="44" t="str">
        <f>cards2!M25</f>
        <v/>
      </c>
      <c r="N25" s="46" t="str">
        <f t="shared" si="1"/>
        <v>{"id":"C2-23","name":"Machine Spirits Revenge","type":"Adeptus Mechanicus","subType":"Vehicle","cost":"","faction":"Adeptus Mechanicus","ability":"Play when an Adeptus Mechanicus Vehicle unit is destroyed.  Roll a d6 for each unit within 6” of it. On a 4+, that unit gets a blast marker.","special":"","attack":"","defense":"","shields":"","set":"C2","number":"23"}</v>
      </c>
      <c r="O2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v>
      </c>
    </row>
    <row r="26">
      <c r="A26" s="44" t="str">
        <f>cards2!A26</f>
        <v>C2</v>
      </c>
      <c r="B26" s="44">
        <f>cards2!B26</f>
        <v>24</v>
      </c>
      <c r="C26" s="44" t="str">
        <f>cards2!C26</f>
        <v>Adeptus Mechanicus</v>
      </c>
      <c r="D26" s="44">
        <f>cards2!D26</f>
        <v>5</v>
      </c>
      <c r="E26" s="44" t="str">
        <f>cards2!E26</f>
        <v>Acquisition at Any Cost</v>
      </c>
      <c r="F26" s="44" t="str">
        <f>cards2!F26</f>
        <v>Adeptus Mechanicus</v>
      </c>
      <c r="G26" s="44" t="str">
        <f>cards2!G26</f>
        <v/>
      </c>
      <c r="H26" s="44" t="str">
        <f>cards2!H26</f>
        <v/>
      </c>
      <c r="I26" s="44" t="str">
        <f>cards2!I26</f>
        <v/>
      </c>
      <c r="J26" s="44" t="str">
        <f>cards2!J26</f>
        <v/>
      </c>
      <c r="K26" s="44" t="str">
        <f>cards2!K26</f>
        <v/>
      </c>
      <c r="L26" s="44" t="str">
        <f>cards2!L26</f>
        <v>Use in any phase. Adeptus Mechanicus units of a chosen detachment have Objective Secured ability until end of turn. This turn, an Adeptus Mechanicus Warlord in that detachment can roll a D12 instead of a D6 for one Armour Save roll.</v>
      </c>
      <c r="M26" s="44" t="str">
        <f>cards2!M26</f>
        <v/>
      </c>
      <c r="N26" s="46" t="str">
        <f t="shared" si="1"/>
        <v>{"id":"C2-24","name":"Acquisition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v>
      </c>
      <c r="O2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v>
      </c>
    </row>
    <row r="27">
      <c r="A27" s="44" t="str">
        <f>cards2!A27</f>
        <v>C2</v>
      </c>
      <c r="B27" s="44">
        <f>cards2!B27</f>
        <v>25</v>
      </c>
      <c r="C27" s="44" t="str">
        <f>cards2!C27</f>
        <v>Adeptus Mechanicus</v>
      </c>
      <c r="D27" s="44">
        <f>cards2!D27</f>
        <v>6</v>
      </c>
      <c r="E27" s="44" t="str">
        <f>cards2!E27</f>
        <v>Litany of the Electromancer</v>
      </c>
      <c r="F27" s="44" t="str">
        <f>cards2!F27</f>
        <v>Adeptus Mechanicus</v>
      </c>
      <c r="G27" s="44" t="str">
        <f>cards2!G27</f>
        <v>Canticle</v>
      </c>
      <c r="H27" s="44" t="str">
        <f>cards2!H27</f>
        <v/>
      </c>
      <c r="I27" s="44" t="str">
        <f>cards2!I27</f>
        <v/>
      </c>
      <c r="J27" s="44" t="str">
        <f>cards2!J27</f>
        <v/>
      </c>
      <c r="K27" s="44" t="str">
        <f>cards2!K27</f>
        <v/>
      </c>
      <c r="L27" s="44" t="str">
        <f>cards2!L27</f>
        <v>Use in an action phase. Roll a D12 for each Adeptus Mechanicus unit of one detachment in base contact with an enemy unit. On an 8+, each enemy in base contact with that unit gts a blast marker.</v>
      </c>
      <c r="M27" s="44" t="str">
        <f>cards2!M27</f>
        <v/>
      </c>
      <c r="N27" s="46" t="str">
        <f t="shared" si="1"/>
        <v>{"id":"C2-25","name":"Litany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v>
      </c>
      <c r="O2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v>
      </c>
    </row>
    <row r="28">
      <c r="A28" s="44" t="str">
        <f>cards2!A28</f>
        <v>C2</v>
      </c>
      <c r="B28" s="44">
        <f>cards2!B28</f>
        <v>26</v>
      </c>
      <c r="C28" s="44" t="str">
        <f>cards2!C28</f>
        <v>Adeptus Mechanicus</v>
      </c>
      <c r="D28" s="44">
        <f>cards2!D28</f>
        <v>7</v>
      </c>
      <c r="E28" s="44" t="str">
        <f>cards2!E28</f>
        <v>Protector Imperative</v>
      </c>
      <c r="F28" s="44" t="str">
        <f>cards2!F28</f>
        <v>Adeptus Mechanicus</v>
      </c>
      <c r="G28" s="44" t="str">
        <f>cards2!G28</f>
        <v>Skitarii</v>
      </c>
      <c r="H28" s="44" t="str">
        <f>cards2!H28</f>
        <v/>
      </c>
      <c r="I28" s="44" t="str">
        <f>cards2!I28</f>
        <v/>
      </c>
      <c r="J28" s="44" t="str">
        <f>cards2!J28</f>
        <v/>
      </c>
      <c r="K28" s="44" t="str">
        <f>cards2!K28</f>
        <v/>
      </c>
      <c r="L28" s="44" t="str">
        <f>cards2!L28</f>
        <v>Use in an action phase. 3 Skitarii units in your army may make a free shoot action.</v>
      </c>
      <c r="M28" s="44" t="str">
        <f>cards2!M28</f>
        <v/>
      </c>
      <c r="N28" s="46" t="str">
        <f t="shared" si="1"/>
        <v>{"id":"C2-26","name":"Protector Imperative","type":"Adeptus Mechanicus","subType":"Skitarii","cost":"","faction":"Adeptus Mechanicus","ability":"Use in an action phase. 3 Skitarii units in your army may make a free shoot action.","special":"","attack":"","defense":"","shields":"","set":"C2","number":"26"}</v>
      </c>
      <c r="O2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v>
      </c>
    </row>
    <row r="29">
      <c r="A29" s="44" t="str">
        <f>cards2!A29</f>
        <v>C2</v>
      </c>
      <c r="B29" s="44">
        <f>cards2!B29</f>
        <v>27</v>
      </c>
      <c r="C29" s="44" t="str">
        <f>cards2!C29</f>
        <v>Adeptus Mechanicus</v>
      </c>
      <c r="D29" s="44">
        <f>cards2!D29</f>
        <v>8</v>
      </c>
      <c r="E29" s="44" t="str">
        <f>cards2!E29</f>
        <v>Machine Spirit Resurgent</v>
      </c>
      <c r="F29" s="44" t="str">
        <f>cards2!F29</f>
        <v>Adeptus Mechanicus</v>
      </c>
      <c r="G29" s="44" t="str">
        <f>cards2!G29</f>
        <v>Vehicle</v>
      </c>
      <c r="H29" s="44" t="str">
        <f>cards2!H29</f>
        <v/>
      </c>
      <c r="I29" s="44" t="str">
        <f>cards2!I29</f>
        <v/>
      </c>
      <c r="J29" s="44" t="str">
        <f>cards2!J29</f>
        <v/>
      </c>
      <c r="K29" s="44" t="str">
        <f>cards2!K29</f>
        <v/>
      </c>
      <c r="L29" s="44" t="str">
        <f>cards2!L29</f>
        <v>Use during the Damage phase. Mechanicus Vehicle Units in a single detachment get Ignore Damage (5+) ability.</v>
      </c>
      <c r="M29" s="44" t="str">
        <f>cards2!M29</f>
        <v/>
      </c>
      <c r="N29" s="46" t="str">
        <f t="shared" si="1"/>
        <v>{"id":"C2-27","name":"Machine Spirit Resurgent","type":"Adeptus Mechanicus","subType":"Vehicle","cost":"","faction":"Adeptus Mechanicus","ability":"Use during the Damage phase. Mechanicus Vehicle Units in a single detachment get Ignore Damage (5+) ability.","special":"","attack":"","defense":"","shields":"","set":"C2","number":"27"}</v>
      </c>
      <c r="O2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v>
      </c>
    </row>
    <row r="30">
      <c r="A30" s="44" t="str">
        <f>cards2!A30</f>
        <v>C2</v>
      </c>
      <c r="B30" s="44">
        <f>cards2!B30</f>
        <v>28</v>
      </c>
      <c r="C30" s="44" t="str">
        <f>cards2!C30</f>
        <v>Adeptus Mechanicus</v>
      </c>
      <c r="D30" s="44">
        <f>cards2!D30</f>
        <v>9</v>
      </c>
      <c r="E30" s="44" t="str">
        <f>cards2!E30</f>
        <v>Gloria Mechanicus</v>
      </c>
      <c r="F30" s="44" t="str">
        <f>cards2!F30</f>
        <v>Adeptus Mechanicus</v>
      </c>
      <c r="G30" s="44" t="str">
        <f>cards2!G30</f>
        <v/>
      </c>
      <c r="H30" s="44" t="str">
        <f>cards2!H30</f>
        <v/>
      </c>
      <c r="I30" s="44" t="str">
        <f>cards2!I30</f>
        <v/>
      </c>
      <c r="J30" s="44" t="str">
        <f>cards2!J30</f>
        <v/>
      </c>
      <c r="K30" s="44" t="str">
        <f>cards2!K30</f>
        <v/>
      </c>
      <c r="L30" s="44" t="str">
        <f>cards2!L30</f>
        <v>Play at any time. Search your deck for a Canticle and play it.</v>
      </c>
      <c r="M30" s="44" t="str">
        <f>cards2!M30</f>
        <v/>
      </c>
      <c r="N30" s="46" t="str">
        <f t="shared" si="1"/>
        <v>{"id":"C2-28","name":"Gloria Mechanicus","type":"Adeptus Mechanicus","subType":"","cost":"","faction":"Adeptus Mechanicus","ability":"Play at any time. Search your deck for a Canticle and play it.","special":"","attack":"","defense":"","shields":"","set":"C2","number":"28"}</v>
      </c>
      <c r="O3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v>
      </c>
    </row>
    <row r="31">
      <c r="A31" s="44" t="str">
        <f>cards2!A31</f>
        <v>C2</v>
      </c>
      <c r="B31" s="44">
        <f>cards2!B31</f>
        <v>29</v>
      </c>
      <c r="C31" s="44" t="str">
        <f>cards2!C31</f>
        <v>Adeptus Mechanicus</v>
      </c>
      <c r="D31" s="44">
        <f>cards2!D31</f>
        <v>10</v>
      </c>
      <c r="E31" s="44" t="str">
        <f>cards2!E31</f>
        <v>First-Hand Field Testing</v>
      </c>
      <c r="F31" s="44" t="str">
        <f>cards2!F31</f>
        <v>Ryza</v>
      </c>
      <c r="G31" s="44" t="str">
        <f>cards2!G31</f>
        <v/>
      </c>
      <c r="H31" s="44" t="str">
        <f>cards2!H31</f>
        <v/>
      </c>
      <c r="I31" s="44" t="str">
        <f>cards2!I31</f>
        <v/>
      </c>
      <c r="J31" s="44" t="str">
        <f>cards2!J31</f>
        <v/>
      </c>
      <c r="K31" s="44" t="str">
        <f>cards2!K31</f>
        <v/>
      </c>
      <c r="L31" s="44" t="str">
        <f>cards2!L31</f>
        <v>Use in the action phase. 1 Ryza Character in your army within 24” of an enemy unit rolls a d6.  If the result is equal or greater than the Character's BS, place 2 blast markers on the enemy unit.</v>
      </c>
      <c r="M31" s="44" t="str">
        <f>cards2!M31</f>
        <v/>
      </c>
      <c r="N31" s="46" t="str">
        <f t="shared" si="1"/>
        <v>{"id":"C2-29","name":"First-Hand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v>
      </c>
      <c r="O3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v>
      </c>
    </row>
    <row r="32">
      <c r="A32" s="44" t="str">
        <f>cards2!A32</f>
        <v>C2</v>
      </c>
      <c r="B32" s="44">
        <f>cards2!B32</f>
        <v>30</v>
      </c>
      <c r="C32" s="44" t="str">
        <f>cards2!C32</f>
        <v>Adeptus Mechanicus</v>
      </c>
      <c r="D32" s="44">
        <f>cards2!D32</f>
        <v>11</v>
      </c>
      <c r="E32" s="44" t="str">
        <f>cards2!E32</f>
        <v>Shroud Protocols</v>
      </c>
      <c r="F32" s="44" t="str">
        <f>cards2!F32</f>
        <v>Stygies VIII</v>
      </c>
      <c r="G32" s="44" t="str">
        <f>cards2!G32</f>
        <v/>
      </c>
      <c r="H32" s="44" t="str">
        <f>cards2!H32</f>
        <v/>
      </c>
      <c r="I32" s="44" t="str">
        <f>cards2!I32</f>
        <v/>
      </c>
      <c r="J32" s="44" t="str">
        <f>cards2!J32</f>
        <v/>
      </c>
      <c r="K32" s="44" t="str">
        <f>cards2!K32</f>
        <v/>
      </c>
      <c r="L32" s="44" t="str">
        <f>cards2!L32</f>
        <v>Use in the action phase. Stygies VIII units in a detachment are obscured targets.</v>
      </c>
      <c r="M32" s="44" t="str">
        <f>cards2!M32</f>
        <v/>
      </c>
      <c r="N32" s="46" t="str">
        <f t="shared" si="1"/>
        <v>{"id":"C2-30","name":"Shroud Protocols","type":"Stygies VIII","subType":"","cost":"","faction":"Adeptus Mechanicus","ability":"Use in the action phase. Stygies VIII units in a detachment are obscured targets.","special":"","attack":"","defense":"","shields":"","set":"C2","number":"30"}</v>
      </c>
      <c r="O3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v>
      </c>
    </row>
    <row r="33">
      <c r="A33" s="44" t="str">
        <f>cards2!A33</f>
        <v>C2</v>
      </c>
      <c r="B33" s="44">
        <f>cards2!B33</f>
        <v>31</v>
      </c>
      <c r="C33" s="44" t="str">
        <f>cards2!C33</f>
        <v>Adeptus Mechanicus</v>
      </c>
      <c r="D33" s="44">
        <f>cards2!D33</f>
        <v>12</v>
      </c>
      <c r="E33" s="44" t="str">
        <f>cards2!E33</f>
        <v>Staunch Defenders</v>
      </c>
      <c r="F33" s="44" t="str">
        <f>cards2!F33</f>
        <v>Agripinaa</v>
      </c>
      <c r="G33" s="44" t="str">
        <f>cards2!G33</f>
        <v/>
      </c>
      <c r="H33" s="44" t="str">
        <f>cards2!H33</f>
        <v/>
      </c>
      <c r="I33" s="44" t="str">
        <f>cards2!I33</f>
        <v/>
      </c>
      <c r="J33" s="44" t="str">
        <f>cards2!J33</f>
        <v/>
      </c>
      <c r="K33" s="44" t="str">
        <f>cards2!K33</f>
        <v/>
      </c>
      <c r="L33" s="44" t="str">
        <f>cards2!L33</f>
        <v>Use before carrying out an order for a Detachment lead by a Agripinaa Commander. The order is changed to Aimed Fire, and until the end of the phase, re-roll wound rolls of 1 for ranged attacks from Agripinaa units in that detachment.</v>
      </c>
      <c r="M33" s="44" t="str">
        <f>cards2!M33</f>
        <v/>
      </c>
      <c r="N33" s="46" t="str">
        <f t="shared" si="1"/>
        <v>{"id":"C2-31","name":"Staunch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v>
      </c>
      <c r="O3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v>
      </c>
    </row>
    <row r="34">
      <c r="A34" s="44" t="str">
        <f>cards2!A34</f>
        <v>C2</v>
      </c>
      <c r="B34" s="44">
        <f>cards2!B34</f>
        <v>32</v>
      </c>
      <c r="C34" s="44" t="str">
        <f>cards2!C34</f>
        <v>Adeptus Mechanicus</v>
      </c>
      <c r="D34" s="44">
        <f>cards2!D34</f>
        <v>13</v>
      </c>
      <c r="E34" s="44" t="str">
        <f>cards2!E34</f>
        <v>Legio Teleportarium</v>
      </c>
      <c r="F34" s="44" t="str">
        <f>cards2!F34</f>
        <v>Lucius</v>
      </c>
      <c r="G34" s="44" t="str">
        <f>cards2!G34</f>
        <v/>
      </c>
      <c r="H34" s="44" t="str">
        <f>cards2!H34</f>
        <v/>
      </c>
      <c r="I34" s="44" t="str">
        <f>cards2!I34</f>
        <v/>
      </c>
      <c r="J34" s="44" t="str">
        <f>cards2!J34</f>
        <v/>
      </c>
      <c r="K34" s="44" t="str">
        <f>cards2!K34</f>
        <v/>
      </c>
      <c r="L34" s="44" t="str">
        <f>cards2!L34</f>
        <v>Use in the action phase. Select 1 Lucius unit, remove it, and then set it up anywhere on the battlefield more than 9” from enemy units.</v>
      </c>
      <c r="M34" s="44" t="str">
        <f>cards2!M34</f>
        <v/>
      </c>
      <c r="N34" s="46" t="str">
        <f t="shared" si="1"/>
        <v>{"id":"C2-32","name":"Legio Teleportarium","type":"Lucius","subType":"","cost":"","faction":"Adeptus Mechanicus","ability":"Use in the action phase. Select 1 Lucius unit, remove it, and then set it up anywhere on the battlefield more than 9” from enemy units.","special":"","attack":"","defense":"","shields":"","set":"C2","number":"32"}</v>
      </c>
      <c r="O3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v>
      </c>
    </row>
    <row r="35">
      <c r="A35" s="44" t="str">
        <f>cards2!A35</f>
        <v>C2</v>
      </c>
      <c r="B35" s="44">
        <f>cards2!B35</f>
        <v>33</v>
      </c>
      <c r="C35" s="44" t="str">
        <f>cards2!C35</f>
        <v>Adeptus Mechanicus</v>
      </c>
      <c r="D35" s="44">
        <f>cards2!D35</f>
        <v>14</v>
      </c>
      <c r="E35" s="44" t="str">
        <f>cards2!E35</f>
        <v>Deafening Assault</v>
      </c>
      <c r="F35" s="44" t="str">
        <f>cards2!F35</f>
        <v>Metalica</v>
      </c>
      <c r="G35" s="44" t="str">
        <f>cards2!G35</f>
        <v/>
      </c>
      <c r="H35" s="44" t="str">
        <f>cards2!H35</f>
        <v/>
      </c>
      <c r="I35" s="44" t="str">
        <f>cards2!I35</f>
        <v/>
      </c>
      <c r="J35" s="44" t="str">
        <f>cards2!J35</f>
        <v/>
      </c>
      <c r="K35" s="44" t="str">
        <f>cards2!K35</f>
        <v/>
      </c>
      <c r="L35" s="44" t="str">
        <f>cards2!L35</f>
        <v>Use in the Damage Phase. 1 Metalica unit gains Terror Troops until the end of the phase.</v>
      </c>
      <c r="M35" s="44" t="str">
        <f>cards2!M35</f>
        <v/>
      </c>
      <c r="N35" s="46" t="str">
        <f t="shared" si="1"/>
        <v>{"id":"C2-33","name":"Deafening Assault","type":"Metalica","subType":"","cost":"","faction":"Adeptus Mechanicus","ability":"Use in the Damage Phase. 1 Metalica unit gains Terror Troops until the end of the phase.","special":"","attack":"","defense":"","shields":"","set":"C2","number":"33"}</v>
      </c>
      <c r="O3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v>
      </c>
    </row>
    <row r="36">
      <c r="A36" s="44" t="str">
        <f>cards2!A36</f>
        <v>C2</v>
      </c>
      <c r="B36" s="44">
        <f>cards2!B36</f>
        <v>34</v>
      </c>
      <c r="C36" s="44" t="str">
        <f>cards2!C36</f>
        <v>Adeptus Mechanicus</v>
      </c>
      <c r="D36" s="44">
        <f>cards2!D36</f>
        <v>15</v>
      </c>
      <c r="E36" s="44" t="str">
        <f>cards2!E36</f>
        <v>Refusal to Yield</v>
      </c>
      <c r="F36" s="44" t="str">
        <f>cards2!F36</f>
        <v>Graia</v>
      </c>
      <c r="G36" s="44" t="str">
        <f>cards2!G36</f>
        <v/>
      </c>
      <c r="H36" s="44" t="str">
        <f>cards2!H36</f>
        <v/>
      </c>
      <c r="I36" s="44" t="str">
        <f>cards2!I36</f>
        <v/>
      </c>
      <c r="J36" s="44" t="str">
        <f>cards2!J36</f>
        <v/>
      </c>
      <c r="K36" s="44" t="str">
        <f>cards2!K36</f>
        <v/>
      </c>
      <c r="L36" s="44" t="str">
        <f>cards2!L36</f>
        <v>Use in the Damage Phase. Graia units in an detachment gain the Ignore Damage(5+) ability until the end of the phase.</v>
      </c>
      <c r="M36" s="44" t="str">
        <f>cards2!M36</f>
        <v/>
      </c>
      <c r="N36" s="46" t="str">
        <f t="shared" si="1"/>
        <v>{"id":"C2-34","name":"Refusal to Yield","type":"Graia","subType":"","cost":"","faction":"Adeptus Mechanicus","ability":"Use in the Damage Phase. Graia units in an detachment gain the Ignore Damage(5+) ability until the end of the phase.","special":"","attack":"","defense":"","shields":"","set":"C2","number":"34"}</v>
      </c>
      <c r="O3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v>
      </c>
    </row>
    <row r="37">
      <c r="A37" s="44" t="str">
        <f>cards2!A37</f>
        <v>C2</v>
      </c>
      <c r="B37" s="44">
        <f>cards2!B37</f>
        <v>35</v>
      </c>
      <c r="C37" s="44" t="str">
        <f>cards2!C37</f>
        <v>Adeptus Mechanicus</v>
      </c>
      <c r="D37" s="44">
        <f>cards2!D37</f>
        <v>16</v>
      </c>
      <c r="E37" s="44" t="str">
        <f>cards2!E37</f>
        <v>Wrath of Mars</v>
      </c>
      <c r="F37" s="44" t="str">
        <f>cards2!F37</f>
        <v>Mars</v>
      </c>
      <c r="G37" s="44" t="str">
        <f>cards2!G37</f>
        <v/>
      </c>
      <c r="H37" s="44" t="str">
        <f>cards2!H37</f>
        <v/>
      </c>
      <c r="I37" s="44" t="str">
        <f>cards2!I37</f>
        <v/>
      </c>
      <c r="J37" s="44" t="str">
        <f>cards2!J37</f>
        <v/>
      </c>
      <c r="K37" s="44" t="str">
        <f>cards2!K37</f>
        <v/>
      </c>
      <c r="L37" s="44" t="str">
        <f>cards2!L37</f>
        <v>Use in the action phase. Marss units in a detachment can add 1 to wound rolls for ranged attacks.</v>
      </c>
      <c r="M37" s="44" t="str">
        <f>cards2!M37</f>
        <v/>
      </c>
      <c r="N37" s="46" t="str">
        <f t="shared" si="1"/>
        <v>{"id":"C2-35","name":"Wrath of Mars","type":"Mars","subType":"","cost":"","faction":"Adeptus Mechanicus","ability":"Use in the action phase. Marss units in a detachment can add 1 to wound rolls for ranged attacks.","special":"","attack":"","defense":"","shields":"","set":"C2","number":"35"}</v>
      </c>
      <c r="O3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v>
      </c>
    </row>
    <row r="38">
      <c r="A38" s="44" t="str">
        <f>cards2!A38</f>
        <v>C2</v>
      </c>
      <c r="B38" s="44">
        <f>cards2!B38</f>
        <v>36</v>
      </c>
      <c r="C38" s="44" t="str">
        <f>cards2!C38</f>
        <v>Sisters of Battle</v>
      </c>
      <c r="D38" s="44">
        <f>cards2!D38</f>
        <v>1</v>
      </c>
      <c r="E38" s="44" t="str">
        <f>cards2!E38</f>
        <v>Divine Guidance</v>
      </c>
      <c r="F38" s="44" t="str">
        <f>cards2!F38</f>
        <v>Sisters of Battle</v>
      </c>
      <c r="G38" s="44" t="str">
        <f>cards2!G38</f>
        <v/>
      </c>
      <c r="H38" s="44" t="str">
        <f>cards2!H38</f>
        <v/>
      </c>
      <c r="I38" s="44" t="str">
        <f>cards2!I38</f>
        <v/>
      </c>
      <c r="J38" s="44" t="str">
        <f>cards2!J38</f>
        <v/>
      </c>
      <c r="K38" s="44" t="str">
        <f>cards2!K38</f>
        <v/>
      </c>
      <c r="L38" s="44" t="str">
        <f>cards2!L38</f>
        <v>Play when you carry out an order. Until end of phase, roll D12s instead of D6s for ranged weapon hit rolls by Adeptus Sororitas in this detachment.</v>
      </c>
      <c r="M38" s="44" t="str">
        <f>cards2!M38</f>
        <v/>
      </c>
      <c r="N38" s="46" t="str">
        <f t="shared" si="1"/>
        <v>{"id":"C2-36","name":"Divine Guidance","type":"Sisters of Battle","subType":"","cost":"","faction":"Sisters of Battle","ability":"Play when you carry out an order. Until end of phase, roll D12s instead of D6s for ranged weapon hit rolls by Adeptus Sororitas in this detachment.","special":"","attack":"","defense":"","shields":"","set":"C2","number":"36"}</v>
      </c>
      <c r="O3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v>
      </c>
    </row>
    <row r="39">
      <c r="A39" s="44" t="str">
        <f>cards2!A39</f>
        <v>C2</v>
      </c>
      <c r="B39" s="44">
        <f>cards2!B39</f>
        <v>37</v>
      </c>
      <c r="C39" s="44" t="str">
        <f>cards2!C39</f>
        <v>Sisters of Battle</v>
      </c>
      <c r="D39" s="44">
        <f>cards2!D39</f>
        <v>2</v>
      </c>
      <c r="E39" s="44" t="str">
        <f>cards2!E39</f>
        <v>Spirit of the Martyr</v>
      </c>
      <c r="F39" s="44" t="str">
        <f>cards2!F39</f>
        <v>Sisters of Battle</v>
      </c>
      <c r="G39" s="44" t="str">
        <f>cards2!G39</f>
        <v>Infantry</v>
      </c>
      <c r="H39" s="44" t="str">
        <f>cards2!H39</f>
        <v/>
      </c>
      <c r="I39" s="44" t="str">
        <f>cards2!I39</f>
        <v/>
      </c>
      <c r="J39" s="44" t="str">
        <f>cards2!J39</f>
        <v/>
      </c>
      <c r="K39" s="44" t="str">
        <f>cards2!K39</f>
        <v/>
      </c>
      <c r="L39" s="44" t="str">
        <f>cards2!L39</f>
        <v>Play in the action phase. Roll a D12 for every Adeptus Sororitas Infantry unit in a detachment. on a 9+, remove 1 damage marker on that unit.</v>
      </c>
      <c r="M39" s="44" t="str">
        <f>cards2!M39</f>
        <v/>
      </c>
      <c r="N39" s="46" t="str">
        <f t="shared" si="1"/>
        <v>{"id":"C2-37","name":"Spirit of the Martyr","type":"Sisters of Battle","subType":"Infantry","cost":"","faction":"Sisters of Battle","ability":"Play in the action phase. Roll a D12 for every Adeptus Sororitas Infantry unit in a detachment. on a 9+, remove 1 damage marker on that unit.","special":"","attack":"","defense":"","shields":"","set":"C2","number":"37"}</v>
      </c>
      <c r="O3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v>
      </c>
    </row>
    <row r="40">
      <c r="A40" s="44" t="str">
        <f>cards2!A40</f>
        <v>C2</v>
      </c>
      <c r="B40" s="44">
        <f>cards2!B40</f>
        <v>38</v>
      </c>
      <c r="C40" s="44" t="str">
        <f>cards2!C40</f>
        <v>Sisters of Battle</v>
      </c>
      <c r="D40" s="44">
        <f>cards2!D40</f>
        <v>3</v>
      </c>
      <c r="E40" s="44" t="str">
        <f>cards2!E40</f>
        <v>Light of the Emperor</v>
      </c>
      <c r="F40" s="44" t="str">
        <f>cards2!F40</f>
        <v>Sisters of Battle</v>
      </c>
      <c r="G40" s="44" t="str">
        <f>cards2!G40</f>
        <v/>
      </c>
      <c r="H40" s="44" t="str">
        <f>cards2!H40</f>
        <v/>
      </c>
      <c r="I40" s="44" t="str">
        <f>cards2!I40</f>
        <v/>
      </c>
      <c r="J40" s="44" t="str">
        <f>cards2!J40</f>
        <v/>
      </c>
      <c r="K40" s="44" t="str">
        <f>cards2!K40</f>
        <v/>
      </c>
      <c r="L40" s="44" t="str">
        <f>cards2!L40</f>
        <v>Play at the start of the damage phase. All Adeptus Sororitas units in 1 detachment automatically pass their morale tests.</v>
      </c>
      <c r="M40" s="44" t="str">
        <f>cards2!M40</f>
        <v/>
      </c>
      <c r="N40" s="46" t="str">
        <f t="shared" si="1"/>
        <v>{"id":"C2-38","name":"Light of the Emperor","type":"Sisters of Battle","subType":"","cost":"","faction":"Sisters of Battle","ability":"Play at the start of the damage phase. All Adeptus Sororitas units in 1 detachment automatically pass their morale tests.","special":"","attack":"","defense":"","shields":"","set":"C2","number":"38"}</v>
      </c>
      <c r="O4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v>
      </c>
    </row>
    <row r="41">
      <c r="A41" s="44" t="str">
        <f>cards2!A41</f>
        <v>C2</v>
      </c>
      <c r="B41" s="44">
        <f>cards2!B41</f>
        <v>39</v>
      </c>
      <c r="C41" s="44" t="str">
        <f>cards2!C41</f>
        <v>Sisters of Battle</v>
      </c>
      <c r="D41" s="44">
        <f>cards2!D41</f>
        <v>4</v>
      </c>
      <c r="E41" s="44" t="str">
        <f>cards2!E41</f>
        <v>Shield of Faith</v>
      </c>
      <c r="F41" s="44" t="str">
        <f>cards2!F41</f>
        <v>Sisters of Battle</v>
      </c>
      <c r="G41" s="44" t="str">
        <f>cards2!G41</f>
        <v/>
      </c>
      <c r="H41" s="44" t="str">
        <f>cards2!H41</f>
        <v/>
      </c>
      <c r="I41" s="44" t="str">
        <f>cards2!I41</f>
        <v/>
      </c>
      <c r="J41" s="44" t="str">
        <f>cards2!J41</f>
        <v/>
      </c>
      <c r="K41" s="44" t="str">
        <f>cards2!K41</f>
        <v/>
      </c>
      <c r="L41" s="44" t="str">
        <f>cards2!L41</f>
        <v>Play at the start of the Damage phase. One Adeptus Sororitas unit always rolls D12s when making saving rolls for this phase.</v>
      </c>
      <c r="M41" s="44" t="str">
        <f>cards2!M41</f>
        <v/>
      </c>
      <c r="N41" s="46" t="str">
        <f t="shared" si="1"/>
        <v>{"id":"C2-39","name":"Shield of Faith","type":"Sisters of Battle","subType":"","cost":"","faction":"Sisters of Battle","ability":"Play at the start of the Damage phase. One Adeptus Sororitas unit always rolls D12s when making saving rolls for this phase.","special":"","attack":"","defense":"","shields":"","set":"C2","number":"39"}</v>
      </c>
      <c r="O4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v>
      </c>
    </row>
    <row r="42">
      <c r="A42" s="44" t="str">
        <f>cards2!A42</f>
        <v>C2</v>
      </c>
      <c r="B42" s="44">
        <f>cards2!B42</f>
        <v>40</v>
      </c>
      <c r="C42" s="44" t="str">
        <f>cards2!C42</f>
        <v>Sisters of Battle</v>
      </c>
      <c r="D42" s="44">
        <f>cards2!D42</f>
        <v>5</v>
      </c>
      <c r="E42" s="44" t="str">
        <f>cards2!E42</f>
        <v>Purity of Faith</v>
      </c>
      <c r="F42" s="44" t="str">
        <f>cards2!F42</f>
        <v>Sisters of Battle</v>
      </c>
      <c r="G42" s="44" t="str">
        <f>cards2!G42</f>
        <v/>
      </c>
      <c r="H42" s="44" t="str">
        <f>cards2!H42</f>
        <v/>
      </c>
      <c r="I42" s="44" t="str">
        <f>cards2!I42</f>
        <v/>
      </c>
      <c r="J42" s="44" t="str">
        <f>cards2!J42</f>
        <v/>
      </c>
      <c r="K42" s="44" t="str">
        <f>cards2!K42</f>
        <v/>
      </c>
      <c r="L42" s="44" t="str">
        <f>cards2!L42</f>
        <v>Play if an enemy plays a psychic power asset within 36” of an Adeptus Sororitas unit. Roll a D12. on a 1-5, keep this card. On a 6+, that psychic power's effects are not resolved. Alternatively, discard this to reroll a hit roll.</v>
      </c>
      <c r="M42" s="44" t="str">
        <f>cards2!M42</f>
        <v/>
      </c>
      <c r="N42" s="46" t="str">
        <f t="shared" si="1"/>
        <v>{"id":"C2-40","name":"Purity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v>
      </c>
      <c r="O4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v>
      </c>
    </row>
    <row r="43">
      <c r="A43" s="44" t="str">
        <f>cards2!A43</f>
        <v>C2</v>
      </c>
      <c r="B43" s="44">
        <f>cards2!B43</f>
        <v>41</v>
      </c>
      <c r="C43" s="44" t="str">
        <f>cards2!C43</f>
        <v>Sisters of Battle</v>
      </c>
      <c r="D43" s="44">
        <f>cards2!D43</f>
        <v>6</v>
      </c>
      <c r="E43" s="44" t="str">
        <f>cards2!E43</f>
        <v>Faith and Fury</v>
      </c>
      <c r="F43" s="44" t="str">
        <f>cards2!F43</f>
        <v>Sisters of Battle</v>
      </c>
      <c r="G43" s="44" t="str">
        <f>cards2!G43</f>
        <v/>
      </c>
      <c r="H43" s="44" t="str">
        <f>cards2!H43</f>
        <v/>
      </c>
      <c r="I43" s="44" t="str">
        <f>cards2!I43</f>
        <v/>
      </c>
      <c r="J43" s="44" t="str">
        <f>cards2!J43</f>
        <v/>
      </c>
      <c r="K43" s="44" t="str">
        <f>cards2!K43</f>
        <v/>
      </c>
      <c r="L43" s="44" t="str">
        <f>cards2!L43</f>
        <v>Play before an Adeptus Sororitas unit makes a shoot or fight action. Each hit counts as two hits instead of one.</v>
      </c>
      <c r="M43" s="44" t="str">
        <f>cards2!M43</f>
        <v/>
      </c>
      <c r="N43" s="46" t="str">
        <f t="shared" si="1"/>
        <v>{"id":"C2-41","name":"Faith and Fury","type":"Sisters of Battle","subType":"","cost":"","faction":"Sisters of Battle","ability":"Play before an Adeptus Sororitas unit makes a shoot or fight action. Each hit counts as two hits instead of one.","special":"","attack":"","defense":"","shields":"","set":"C2","number":"41"}</v>
      </c>
      <c r="O4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v>
      </c>
    </row>
    <row r="44">
      <c r="A44" s="44" t="str">
        <f>cards2!A44</f>
        <v>C2</v>
      </c>
      <c r="B44" s="44">
        <f>cards2!B44</f>
        <v>42</v>
      </c>
      <c r="C44" s="44" t="str">
        <f>cards2!C44</f>
        <v>Sisters of Battle</v>
      </c>
      <c r="D44" s="44">
        <f>cards2!D44</f>
        <v>7</v>
      </c>
      <c r="E44" s="44" t="str">
        <f>cards2!E44</f>
        <v>The Passion</v>
      </c>
      <c r="F44" s="44" t="str">
        <f>cards2!F44</f>
        <v>Sisters of Battle</v>
      </c>
      <c r="G44" s="44" t="str">
        <f>cards2!G44</f>
        <v/>
      </c>
      <c r="H44" s="44" t="str">
        <f>cards2!H44</f>
        <v/>
      </c>
      <c r="I44" s="44" t="str">
        <f>cards2!I44</f>
        <v/>
      </c>
      <c r="J44" s="44" t="str">
        <f>cards2!J44</f>
        <v/>
      </c>
      <c r="K44" s="44" t="str">
        <f>cards2!K44</f>
        <v/>
      </c>
      <c r="L44" s="44" t="str">
        <f>cards2!L44</f>
        <v>Use before carrying out an order for a Detachment lead by a Adepta Sororitas Commander. The order is changed to Advance, and until the end of the phase, double the Move Characterstic for Adepta Sororitas units in that detachment.</v>
      </c>
      <c r="M44" s="44" t="str">
        <f>cards2!M44</f>
        <v/>
      </c>
      <c r="N44" s="46" t="str">
        <f t="shared" si="1"/>
        <v>{"id":"C2-42","name":"The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v>
      </c>
      <c r="O4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v>
      </c>
    </row>
    <row r="45">
      <c r="A45" s="44" t="str">
        <f>cards2!A45</f>
        <v>C2</v>
      </c>
      <c r="B45" s="44">
        <f>cards2!B45</f>
        <v>43</v>
      </c>
      <c r="C45" s="44" t="str">
        <f>cards2!C45</f>
        <v>Sisters of Battle</v>
      </c>
      <c r="D45" s="44">
        <f>cards2!D45</f>
        <v>8</v>
      </c>
      <c r="E45" s="44" t="str">
        <f>cards2!E45</f>
        <v>Hand of the Emperor</v>
      </c>
      <c r="F45" s="44" t="str">
        <f>cards2!F45</f>
        <v>Sisters of Battle</v>
      </c>
      <c r="G45" s="44" t="str">
        <f>cards2!G45</f>
        <v/>
      </c>
      <c r="H45" s="44" t="str">
        <f>cards2!H45</f>
        <v/>
      </c>
      <c r="I45" s="44" t="str">
        <f>cards2!I45</f>
        <v/>
      </c>
      <c r="J45" s="44" t="str">
        <f>cards2!J45</f>
        <v/>
      </c>
      <c r="K45" s="44" t="str">
        <f>cards2!K45</f>
        <v/>
      </c>
      <c r="L45" s="44" t="str">
        <f>cards2!L45</f>
        <v>Play when you carry out an order. Add 1 to melee weapon attacks by Adepta Sororitas, or 2 for Adepta Sororitas characters.</v>
      </c>
      <c r="M45" s="44" t="str">
        <f>cards2!M45</f>
        <v/>
      </c>
      <c r="N45" s="46" t="str">
        <f t="shared" si="1"/>
        <v>{"id":"C2-43","name":"Hand of the Emperor","type":"Sisters of Battle","subType":"","cost":"","faction":"Sisters of Battle","ability":"Play when you carry out an order. Add 1 to melee weapon attacks by Adepta Sororitas, or 2 for Adepta Sororitas characters.","special":"","attack":"","defense":"","shields":"","set":"C2","number":"43"}</v>
      </c>
      <c r="O4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v>
      </c>
    </row>
    <row r="46">
      <c r="A46" s="44" t="str">
        <f>cards2!A46</f>
        <v>C2</v>
      </c>
      <c r="B46" s="44">
        <f>cards2!B46</f>
        <v>44</v>
      </c>
      <c r="C46" s="44" t="str">
        <f>cards2!C46</f>
        <v>Sisters of Battle</v>
      </c>
      <c r="D46" s="44">
        <f>cards2!D46</f>
        <v>9</v>
      </c>
      <c r="E46" s="44" t="str">
        <f>cards2!E46</f>
        <v>Blood of Martyrs</v>
      </c>
      <c r="F46" s="44" t="str">
        <f>cards2!F46</f>
        <v>Our Martyred Lady</v>
      </c>
      <c r="G46" s="44" t="str">
        <f>cards2!G46</f>
        <v/>
      </c>
      <c r="H46" s="44" t="str">
        <f>cards2!H46</f>
        <v/>
      </c>
      <c r="I46" s="44" t="str">
        <f>cards2!I46</f>
        <v/>
      </c>
      <c r="J46" s="44" t="str">
        <f>cards2!J46</f>
        <v/>
      </c>
      <c r="K46" s="44" t="str">
        <f>cards2!K46</f>
        <v/>
      </c>
      <c r="L46" s="44" t="str">
        <f>cards2!L46</f>
        <v>Play when an Order of Our Martyred Lady warlord is destroyed. Each unit in the warlord's detachment may make a free shoot or fight action.</v>
      </c>
      <c r="M46" s="44" t="str">
        <f>cards2!M46</f>
        <v/>
      </c>
      <c r="N46" s="46" t="str">
        <f t="shared" si="1"/>
        <v>{"id":"C2-44","name":"Blood of Martyrs","type":"Our Martyred Lady","subType":"","cost":"","faction":"Sisters of Battle","ability":"Play when an Order of Our Martyred Lady warlord is destroyed. Each unit in the warlord's detachment may make a free shoot or fight action.","special":"","attack":"","defense":"","shields":"","set":"C2","number":"44"}</v>
      </c>
      <c r="O4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v>
      </c>
    </row>
    <row r="47">
      <c r="A47" s="44" t="str">
        <f>cards2!A47</f>
        <v>C2</v>
      </c>
      <c r="B47" s="44">
        <f>cards2!B47</f>
        <v>45</v>
      </c>
      <c r="C47" s="44" t="str">
        <f>cards2!C47</f>
        <v>Sisters of Battle</v>
      </c>
      <c r="D47" s="44">
        <f>cards2!D47</f>
        <v>10</v>
      </c>
      <c r="E47" s="44" t="str">
        <f>cards2!E47</f>
        <v>Daughters of the Emperor</v>
      </c>
      <c r="F47" s="44" t="str">
        <f>cards2!F47</f>
        <v>Ebon Chalice</v>
      </c>
      <c r="G47" s="44" t="str">
        <f>cards2!G47</f>
        <v/>
      </c>
      <c r="H47" s="44" t="str">
        <f>cards2!H47</f>
        <v/>
      </c>
      <c r="I47" s="44" t="str">
        <f>cards2!I47</f>
        <v/>
      </c>
      <c r="J47" s="44" t="str">
        <f>cards2!J47</f>
        <v/>
      </c>
      <c r="K47" s="44" t="str">
        <f>cards2!K47</f>
        <v/>
      </c>
      <c r="L47" s="44" t="str">
        <f>cards2!L47</f>
        <v>Play at the start of the Orders Phase. If you have an Order of the Ebon Chalice Warlord, draw 1 Sisters asset from your discard pile.</v>
      </c>
      <c r="M47" s="44" t="str">
        <f>cards2!M47</f>
        <v/>
      </c>
      <c r="N47" s="46" t="str">
        <f t="shared" si="1"/>
        <v>{"id":"C2-45","name":"Daughters of the Emperor","type":"Ebon Chalice","subType":"","cost":"","faction":"Sisters of Battle","ability":"Play at the start of the Orders Phase. If you have an Order of the Ebon Chalice Warlord, draw 1 Sisters asset from your discard pile.","special":"","attack":"","defense":"","shields":"","set":"C2","number":"45"}</v>
      </c>
      <c r="O4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v>
      </c>
    </row>
    <row r="48">
      <c r="A48" s="44" t="str">
        <f>cards2!A48</f>
        <v>C2</v>
      </c>
      <c r="B48" s="44">
        <f>cards2!B48</f>
        <v>46</v>
      </c>
      <c r="C48" s="44" t="str">
        <f>cards2!C48</f>
        <v>Sisters of Battle</v>
      </c>
      <c r="D48" s="44">
        <f>cards2!D48</f>
        <v>11</v>
      </c>
      <c r="E48" s="44" t="str">
        <f>cards2!E48</f>
        <v>Devout Serenity</v>
      </c>
      <c r="F48" s="44" t="str">
        <f>cards2!F48</f>
        <v>Sacred Rose</v>
      </c>
      <c r="G48" s="44" t="str">
        <f>cards2!G48</f>
        <v/>
      </c>
      <c r="H48" s="44" t="str">
        <f>cards2!H48</f>
        <v/>
      </c>
      <c r="I48" s="44" t="str">
        <f>cards2!I48</f>
        <v/>
      </c>
      <c r="J48" s="44" t="str">
        <f>cards2!J48</f>
        <v/>
      </c>
      <c r="K48" s="44" t="str">
        <f>cards2!K48</f>
        <v/>
      </c>
      <c r="L48" s="44" t="str">
        <f>cards2!L48</f>
        <v>Play when you carry out an order. Replace that order with Aimed Fire. Ranged attacks by Order of the Sacred Rose units can reroll wound rolls of 1 for attacks.</v>
      </c>
      <c r="M48" s="44" t="str">
        <f>cards2!M48</f>
        <v/>
      </c>
      <c r="N48" s="46" t="str">
        <f t="shared" si="1"/>
        <v>{"id":"C2-46","name":"Devout Serenity","type":"Sacred Rose","subType":"","cost":"","faction":"Sisters of Battle","ability":"Play when you carry out an order. Replace that order with Aimed Fire. Ranged attacks by Order of the Sacred Rose units can reroll wound rolls of 1 for attacks.","special":"","attack":"","defense":"","shields":"","set":"C2","number":"46"}</v>
      </c>
      <c r="O4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v>
      </c>
    </row>
    <row r="49">
      <c r="A49" s="44" t="str">
        <f>cards2!A49</f>
        <v>C2</v>
      </c>
      <c r="B49" s="44">
        <f>cards2!B49</f>
        <v>47</v>
      </c>
      <c r="C49" s="44" t="str">
        <f>cards2!C49</f>
        <v>Sisters of Battle</v>
      </c>
      <c r="D49" s="44">
        <f>cards2!D49</f>
        <v>12</v>
      </c>
      <c r="E49" s="44" t="str">
        <f>cards2!E49</f>
        <v>Quick to Anger</v>
      </c>
      <c r="F49" s="44" t="str">
        <f>cards2!F49</f>
        <v>Bloody Rose</v>
      </c>
      <c r="G49" s="44" t="str">
        <f>cards2!G49</f>
        <v/>
      </c>
      <c r="H49" s="44" t="str">
        <f>cards2!H49</f>
        <v/>
      </c>
      <c r="I49" s="44" t="str">
        <f>cards2!I49</f>
        <v/>
      </c>
      <c r="J49" s="44" t="str">
        <f>cards2!J49</f>
        <v/>
      </c>
      <c r="K49" s="44" t="str">
        <f>cards2!K49</f>
        <v/>
      </c>
      <c r="L49" s="44" t="str">
        <f>cards2!L49</f>
        <v>Use in the action phase. Up to 3 Order of the Bloody Rose add 1 to their attacks for fight actions until the end of the phase.</v>
      </c>
      <c r="M49" s="44" t="str">
        <f>cards2!M49</f>
        <v/>
      </c>
      <c r="N49" s="46" t="str">
        <f t="shared" si="1"/>
        <v>{"id":"C2-47","name":"Quick to Anger","type":"Bloody Rose","subType":"","cost":"","faction":"Sisters of Battle","ability":"Use in the action phase. Up to 3 Order of the Bloody Rose add 1 to their attacks for fight actions until the end of the phase.","special":"","attack":"","defense":"","shields":"","set":"C2","number":"47"}</v>
      </c>
      <c r="O4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v>
      </c>
    </row>
    <row r="50">
      <c r="A50" s="44" t="str">
        <f>cards2!A50</f>
        <v>C2</v>
      </c>
      <c r="B50" s="44">
        <f>cards2!B50</f>
        <v>48</v>
      </c>
      <c r="C50" s="44" t="str">
        <f>cards2!C50</f>
        <v>Sisters of Battle</v>
      </c>
      <c r="D50" s="44">
        <f>cards2!D50</f>
        <v>13</v>
      </c>
      <c r="E50" s="44" t="str">
        <f>cards2!E50</f>
        <v>Deeds, Not Words</v>
      </c>
      <c r="F50" s="44" t="str">
        <f>cards2!F50</f>
        <v>Argent Shroud</v>
      </c>
      <c r="G50" s="44" t="str">
        <f>cards2!G50</f>
        <v/>
      </c>
      <c r="H50" s="44" t="str">
        <f>cards2!H50</f>
        <v/>
      </c>
      <c r="I50" s="44" t="str">
        <f>cards2!I50</f>
        <v/>
      </c>
      <c r="J50" s="44" t="str">
        <f>cards2!J50</f>
        <v/>
      </c>
      <c r="K50" s="44" t="str">
        <f>cards2!K50</f>
        <v/>
      </c>
      <c r="L50" s="44" t="str">
        <f>cards2!L50</f>
        <v>Use in the action phase. Up to 2 Order of the Argen Shroud units may make a free shoot or fight action.</v>
      </c>
      <c r="M50" s="44" t="str">
        <f>cards2!M50</f>
        <v/>
      </c>
      <c r="N50" s="46" t="str">
        <f t="shared" si="1"/>
        <v>{"id":"C2-48","name":"Deeds, Not Words","type":"Argent Shroud","subType":"","cost":"","faction":"Sisters of Battle","ability":"Use in the action phase. Up to 2 Order of the Argen Shroud units may make a free shoot or fight action.","special":"","attack":"","defense":"","shields":"","set":"C2","number":"48"}</v>
      </c>
      <c r="O5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v>
      </c>
    </row>
    <row r="51">
      <c r="A51" s="44" t="str">
        <f>cards2!A51</f>
        <v>C2</v>
      </c>
      <c r="B51" s="44">
        <f>cards2!B51</f>
        <v>49</v>
      </c>
      <c r="C51" s="44" t="str">
        <f>cards2!C51</f>
        <v>Sisters of Battle</v>
      </c>
      <c r="D51" s="44">
        <f>cards2!D51</f>
        <v>14</v>
      </c>
      <c r="E51" s="44" t="str">
        <f>cards2!E51</f>
        <v>Stoic Endurance</v>
      </c>
      <c r="F51" s="44" t="str">
        <f>cards2!F51</f>
        <v>Valorous hearth</v>
      </c>
      <c r="G51" s="44" t="str">
        <f>cards2!G51</f>
        <v/>
      </c>
      <c r="H51" s="44" t="str">
        <f>cards2!H51</f>
        <v/>
      </c>
      <c r="I51" s="44" t="str">
        <f>cards2!I51</f>
        <v/>
      </c>
      <c r="J51" s="44" t="str">
        <f>cards2!J51</f>
        <v/>
      </c>
      <c r="K51" s="44" t="str">
        <f>cards2!K51</f>
        <v/>
      </c>
      <c r="L51" s="44" t="str">
        <f>cards2!L51</f>
        <v>Use at the start of the Damage phase. Up to 3 Order of the Valorous heart units gain the Ignore Damage (5+) ability.  Then remove this card from the game.</v>
      </c>
      <c r="M51" s="44" t="str">
        <f>cards2!M51</f>
        <v/>
      </c>
      <c r="N51" s="46" t="str">
        <f t="shared" si="1"/>
        <v>{"id":"C2-49","name":"Stoic Endurance","type":"Valorous hearth","subType":"","cost":"","faction":"Sisters of Battle","ability":"Use at the start of the Damage phase. Up to 3 Order of the Valorous heart units gain the Ignore Damage (5+) ability.  Then remove this card from the game.","special":"","attack":"","defense":"","shields":"","set":"C2","number":"49"}</v>
      </c>
      <c r="O5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v>
      </c>
    </row>
    <row r="52">
      <c r="A52" s="44" t="str">
        <f>cards2!A52</f>
        <v>C2</v>
      </c>
      <c r="B52" s="44">
        <f>cards2!B52</f>
        <v>50</v>
      </c>
      <c r="C52" s="44" t="str">
        <f>cards2!C52</f>
        <v>Necrons</v>
      </c>
      <c r="D52" s="44">
        <f>cards2!D52</f>
        <v>1</v>
      </c>
      <c r="E52" s="44" t="str">
        <f>cards2!E52</f>
        <v>Star Pulse</v>
      </c>
      <c r="F52" s="44" t="str">
        <f>cards2!F52</f>
        <v>Necrons</v>
      </c>
      <c r="G52" s="44" t="str">
        <f>cards2!G52</f>
        <v/>
      </c>
      <c r="H52" s="44" t="str">
        <f>cards2!H52</f>
        <v/>
      </c>
      <c r="I52" s="44" t="str">
        <f>cards2!I52</f>
        <v/>
      </c>
      <c r="J52" s="44" t="str">
        <f>cards2!J52</f>
        <v/>
      </c>
      <c r="K52" s="44" t="str">
        <f>cards2!K52</f>
        <v/>
      </c>
      <c r="L52" s="44" t="str">
        <f>cards2!L52</f>
        <v>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v>
      </c>
      <c r="M52" s="44" t="str">
        <f>cards2!M52</f>
        <v/>
      </c>
      <c r="N52" s="46" t="str">
        <f t="shared" si="1"/>
        <v>{"id":"C2-50","name":"Star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v>
      </c>
      <c r="O5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v>
      </c>
    </row>
    <row r="53">
      <c r="A53" s="44" t="str">
        <f>cards2!A53</f>
        <v>C2</v>
      </c>
      <c r="B53" s="44">
        <f>cards2!B53</f>
        <v>51</v>
      </c>
      <c r="C53" s="44" t="str">
        <f>cards2!C53</f>
        <v>Necrons</v>
      </c>
      <c r="D53" s="44">
        <f>cards2!D53</f>
        <v>2</v>
      </c>
      <c r="E53" s="44" t="str">
        <f>cards2!E53</f>
        <v>Entropic Plague</v>
      </c>
      <c r="F53" s="44" t="str">
        <f>cards2!F53</f>
        <v>Necrons</v>
      </c>
      <c r="G53" s="44" t="str">
        <f>cards2!G53</f>
        <v/>
      </c>
      <c r="H53" s="44" t="str">
        <f>cards2!H53</f>
        <v/>
      </c>
      <c r="I53" s="44" t="str">
        <f>cards2!I53</f>
        <v/>
      </c>
      <c r="J53" s="44" t="str">
        <f>cards2!J53</f>
        <v/>
      </c>
      <c r="K53" s="44" t="str">
        <f>cards2!K53</f>
        <v/>
      </c>
      <c r="L53" s="44" t="str">
        <f>cards2!L53</f>
        <v>Use at the start of the damage phase. Select 1 enemy unit with 12” of one of your Necron units.  Halve the result of saving throws made for that enemy unit. This effect lasts until the enemy unit succeeds on a saving throw in a damage phase.</v>
      </c>
      <c r="M53" s="44" t="str">
        <f>cards2!M53</f>
        <v/>
      </c>
      <c r="N53" s="46" t="str">
        <f t="shared" si="1"/>
        <v>{"id":"C2-51","name":"Entropic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v>
      </c>
      <c r="O5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v>
      </c>
    </row>
    <row r="54">
      <c r="A54" s="44" t="str">
        <f>cards2!A54</f>
        <v>C2</v>
      </c>
      <c r="B54" s="44">
        <f>cards2!B54</f>
        <v>52</v>
      </c>
      <c r="C54" s="44" t="str">
        <f>cards2!C54</f>
        <v>Necrons</v>
      </c>
      <c r="D54" s="44">
        <f>cards2!D54</f>
        <v>3</v>
      </c>
      <c r="E54" s="44" t="str">
        <f>cards2!E54</f>
        <v>Resurrection Orb</v>
      </c>
      <c r="F54" s="44" t="str">
        <f>cards2!F54</f>
        <v>Necrons</v>
      </c>
      <c r="G54" s="44" t="str">
        <f>cards2!G54</f>
        <v/>
      </c>
      <c r="H54" s="44" t="str">
        <f>cards2!H54</f>
        <v/>
      </c>
      <c r="I54" s="44" t="str">
        <f>cards2!I54</f>
        <v/>
      </c>
      <c r="J54" s="44" t="str">
        <f>cards2!J54</f>
        <v/>
      </c>
      <c r="K54" s="44" t="str">
        <f>cards2!K54</f>
        <v/>
      </c>
      <c r="L54" s="44" t="str">
        <f>cards2!L54</f>
        <v>Use in action phase. Select up to 2 Light Necron units within 6” of a Lord, Overlord, or Destroyer Lord. Remove up to d3 damage markers from that unit.</v>
      </c>
      <c r="M54" s="44" t="str">
        <f>cards2!M54</f>
        <v/>
      </c>
      <c r="N54" s="46" t="str">
        <f t="shared" si="1"/>
        <v>{"id":"C2-52","name":"Resurrection Orb","type":"Necrons","subType":"","cost":"","faction":"Necrons","ability":"Use in action phase. Select up to 2 Light Necron units within 6” of a Lord, Overlord, or Destroyer Lord. Remove up to d3 damage markers from that unit.","special":"","attack":"","defense":"","shields":"","set":"C2","number":"52"}</v>
      </c>
      <c r="O5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v>
      </c>
    </row>
    <row r="55">
      <c r="A55" s="44" t="str">
        <f>cards2!A55</f>
        <v>C2</v>
      </c>
      <c r="B55" s="44">
        <f>cards2!B55</f>
        <v>53</v>
      </c>
      <c r="C55" s="44" t="str">
        <f>cards2!C55</f>
        <v>Necrons</v>
      </c>
      <c r="D55" s="44">
        <f>cards2!D55</f>
        <v>4</v>
      </c>
      <c r="E55" s="44" t="str">
        <f>cards2!E55</f>
        <v>Reconstitution Protocols</v>
      </c>
      <c r="F55" s="44" t="str">
        <f>cards2!F55</f>
        <v>Necrons</v>
      </c>
      <c r="G55" s="44" t="str">
        <f>cards2!G55</f>
        <v/>
      </c>
      <c r="H55" s="44" t="str">
        <f>cards2!H55</f>
        <v/>
      </c>
      <c r="I55" s="44" t="str">
        <f>cards2!I55</f>
        <v/>
      </c>
      <c r="J55" s="44" t="str">
        <f>cards2!J55</f>
        <v/>
      </c>
      <c r="K55" s="44" t="str">
        <f>cards2!K55</f>
        <v/>
      </c>
      <c r="L55" s="44" t="str">
        <f>cards2!L55</f>
        <v>Use in action phase. Select a Necron unit. remove up to d3 damage markers from that unit.</v>
      </c>
      <c r="M55" s="44" t="str">
        <f>cards2!M55</f>
        <v/>
      </c>
      <c r="N55" s="46" t="str">
        <f t="shared" si="1"/>
        <v>{"id":"C2-53","name":"Reconstitution Protocols","type":"Necrons","subType":"","cost":"","faction":"Necrons","ability":"Use in action phase. Select a Necron unit. remove up to d3 damage markers from that unit.","special":"","attack":"","defense":"","shields":"","set":"C2","number":"53"}</v>
      </c>
      <c r="O5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v>
      </c>
    </row>
    <row r="56">
      <c r="A56" s="44" t="str">
        <f>cards2!A56</f>
        <v>C2</v>
      </c>
      <c r="B56" s="44">
        <f>cards2!B56</f>
        <v>54</v>
      </c>
      <c r="C56" s="44" t="str">
        <f>cards2!C56</f>
        <v>Necrons</v>
      </c>
      <c r="D56" s="44">
        <f>cards2!D56</f>
        <v>5</v>
      </c>
      <c r="E56" s="44" t="str">
        <f>cards2!E56</f>
        <v>Stellar Alignment protocols</v>
      </c>
      <c r="F56" s="44" t="str">
        <f>cards2!F56</f>
        <v>Necrons</v>
      </c>
      <c r="G56" s="44" t="str">
        <f>cards2!G56</f>
        <v/>
      </c>
      <c r="H56" s="44" t="str">
        <f>cards2!H56</f>
        <v/>
      </c>
      <c r="I56" s="44" t="str">
        <f>cards2!I56</f>
        <v/>
      </c>
      <c r="J56" s="44" t="str">
        <f>cards2!J56</f>
        <v/>
      </c>
      <c r="K56" s="44" t="str">
        <f>cards2!K56</f>
        <v/>
      </c>
      <c r="L56" s="44" t="str">
        <f>cards2!L56</f>
        <v>Use in action phase. A Necron unit acts as if it is at full strength until the end of the turn.</v>
      </c>
      <c r="M56" s="44" t="str">
        <f>cards2!M56</f>
        <v/>
      </c>
      <c r="N56" s="46" t="str">
        <f t="shared" si="1"/>
        <v>{"id":"C2-54","name":"Stellar Alignment protocols","type":"Necrons","subType":"","cost":"","faction":"Necrons","ability":"Use in action phase. A Necron unit acts as if it is at full strength until the end of the turn.","special":"","attack":"","defense":"","shields":"","set":"C2","number":"54"}</v>
      </c>
      <c r="O5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v>
      </c>
    </row>
    <row r="57">
      <c r="A57" s="44" t="str">
        <f>cards2!A57</f>
        <v>C2</v>
      </c>
      <c r="B57" s="44">
        <f>cards2!B57</f>
        <v>55</v>
      </c>
      <c r="C57" s="44" t="str">
        <f>cards2!C57</f>
        <v>Necrons</v>
      </c>
      <c r="D57" s="44">
        <f>cards2!D57</f>
        <v>6</v>
      </c>
      <c r="E57" s="44" t="str">
        <f>cards2!E57</f>
        <v>Self Destruction</v>
      </c>
      <c r="F57" s="44" t="str">
        <f>cards2!F57</f>
        <v>Necrons</v>
      </c>
      <c r="G57" s="44" t="str">
        <f>cards2!G57</f>
        <v>Scarabs</v>
      </c>
      <c r="H57" s="44" t="str">
        <f>cards2!H57</f>
        <v/>
      </c>
      <c r="I57" s="44" t="str">
        <f>cards2!I57</f>
        <v/>
      </c>
      <c r="J57" s="44" t="str">
        <f>cards2!J57</f>
        <v/>
      </c>
      <c r="K57" s="44" t="str">
        <f>cards2!K57</f>
        <v/>
      </c>
      <c r="L57" s="44" t="str">
        <f>cards2!L57</f>
        <v>Use when Scarabs make a fight action. Select 1 enemy unit in base contact. Roll a D12 for each model in that scarabs unit. On a 3-7, place a blast marker next to the enemy. On an 8+ place 2 blast markers instead. The Scarabs unit is then destroyed.</v>
      </c>
      <c r="M57" s="44" t="str">
        <f>cards2!M57</f>
        <v/>
      </c>
      <c r="N57" s="46" t="str">
        <f t="shared" si="1"/>
        <v>{"id":"C2-55","name":"Self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v>
      </c>
      <c r="O5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v>
      </c>
    </row>
    <row r="58">
      <c r="A58" s="44" t="str">
        <f>cards2!A58</f>
        <v>C2</v>
      </c>
      <c r="B58" s="44">
        <f>cards2!B58</f>
        <v>56</v>
      </c>
      <c r="C58" s="44" t="str">
        <f>cards2!C58</f>
        <v>Necrons</v>
      </c>
      <c r="D58" s="44">
        <f>cards2!D58</f>
        <v>7</v>
      </c>
      <c r="E58" s="44" t="str">
        <f>cards2!E58</f>
        <v>Cosmic Fire</v>
      </c>
      <c r="F58" s="44" t="str">
        <f>cards2!F58</f>
        <v>C'tan</v>
      </c>
      <c r="G58" s="44" t="str">
        <f>cards2!G58</f>
        <v/>
      </c>
      <c r="H58" s="44" t="str">
        <f>cards2!H58</f>
        <v/>
      </c>
      <c r="I58" s="44" t="str">
        <f>cards2!I58</f>
        <v/>
      </c>
      <c r="J58" s="44" t="str">
        <f>cards2!J58</f>
        <v/>
      </c>
      <c r="K58" s="44" t="str">
        <f>cards2!K58</f>
        <v/>
      </c>
      <c r="L58" s="44" t="str">
        <f>cards2!L58</f>
        <v>Use in the action phase. Select 1 C'tan Shard unit and roll a d12 for each enemy within 9”, adding 1 to the result if the C'tan is Titanic. On a 7+, place a blast marker next to the unit.</v>
      </c>
      <c r="M58" s="44" t="str">
        <f>cards2!M58</f>
        <v/>
      </c>
      <c r="N58" s="46" t="str">
        <f t="shared" si="1"/>
        <v>{"id":"C2-56","name":"Cosmic Fire","type":"C'tan","subType":"","cost":"","faction":"Necrons","ability":"Use in the action phase. Select 1 C'tan Shard unit and roll a d12 for each enemy within 9”, adding 1 to the result if the C'tan is Titanic. On a 7+, place a blast marker next to the unit.","special":"","attack":"","defense":"","shields":"","set":"C2","number":"56"}</v>
      </c>
      <c r="O5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v>
      </c>
    </row>
    <row r="59">
      <c r="A59" s="44" t="str">
        <f>cards2!A59</f>
        <v>C2</v>
      </c>
      <c r="B59" s="44">
        <f>cards2!B59</f>
        <v>57</v>
      </c>
      <c r="C59" s="44" t="str">
        <f>cards2!C59</f>
        <v>Necrons</v>
      </c>
      <c r="D59" s="44">
        <f>cards2!D59</f>
        <v>8</v>
      </c>
      <c r="E59" s="44" t="str">
        <f>cards2!E59</f>
        <v>Antimatter Meteor</v>
      </c>
      <c r="F59" s="44" t="str">
        <f>cards2!F59</f>
        <v>C'tan</v>
      </c>
      <c r="G59" s="44" t="str">
        <f>cards2!G59</f>
        <v/>
      </c>
      <c r="H59" s="44" t="str">
        <f>cards2!H59</f>
        <v/>
      </c>
      <c r="I59" s="44" t="str">
        <f>cards2!I59</f>
        <v/>
      </c>
      <c r="J59" s="44" t="str">
        <f>cards2!J59</f>
        <v/>
      </c>
      <c r="K59" s="44" t="str">
        <f>cards2!K59</f>
        <v/>
      </c>
      <c r="L59" s="44" t="str">
        <f>cards2!L59</f>
        <v>Use in the action phase. Select 1 C'tan Shard and roll a D12. Add 4 to the roll if it is titanic. On a 2-8, place  blast marker next to the enemy unit. On a 9-11, place 2 next to the unit. On a 12-14, place 3 blast markers, and on 15-16 place 4.</v>
      </c>
      <c r="M59" s="44" t="str">
        <f>cards2!M59</f>
        <v/>
      </c>
      <c r="N59" s="46" t="str">
        <f t="shared" si="1"/>
        <v>{"id":"C2-57","name":"Antimatter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v>
      </c>
      <c r="O5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v>
      </c>
    </row>
    <row r="60">
      <c r="A60" s="44" t="str">
        <f>cards2!A60</f>
        <v>C2</v>
      </c>
      <c r="B60" s="44">
        <f>cards2!B60</f>
        <v>58</v>
      </c>
      <c r="C60" s="44" t="str">
        <f>cards2!C60</f>
        <v>Necrons</v>
      </c>
      <c r="D60" s="44">
        <f>cards2!D60</f>
        <v>9</v>
      </c>
      <c r="E60" s="44" t="str">
        <f>cards2!E60</f>
        <v>Sky of Falling Stars</v>
      </c>
      <c r="F60" s="44" t="str">
        <f>cards2!F60</f>
        <v>C'tan</v>
      </c>
      <c r="G60" s="44" t="str">
        <f>cards2!G60</f>
        <v/>
      </c>
      <c r="H60" s="44" t="str">
        <f>cards2!H60</f>
        <v/>
      </c>
      <c r="I60" s="44" t="str">
        <f>cards2!I60</f>
        <v/>
      </c>
      <c r="J60" s="44" t="str">
        <f>cards2!J60</f>
        <v/>
      </c>
      <c r="K60" s="44" t="str">
        <f>cards2!K60</f>
        <v/>
      </c>
      <c r="L60" s="44" t="str">
        <f>cards2!L60</f>
        <v>Use in the action phase. Select 1 C'tan shard and 3 units with 3+ models within 24” of the C'tan. Roll a D12 for each of those unit, adding 3 if the C'tan is Titanic, and 2 if the unit has 10+ models. If the number is 7+, place a blast marker next to the unit.</v>
      </c>
      <c r="M60" s="44" t="str">
        <f>cards2!M60</f>
        <v/>
      </c>
      <c r="N60" s="46" t="str">
        <f t="shared" si="1"/>
        <v>{"id":"C2-58","name":"Sky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v>
      </c>
      <c r="O6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v>
      </c>
    </row>
    <row r="61">
      <c r="A61" s="44" t="str">
        <f>cards2!A61</f>
        <v>C2</v>
      </c>
      <c r="B61" s="44">
        <f>cards2!B61</f>
        <v>59</v>
      </c>
      <c r="C61" s="44" t="str">
        <f>cards2!C61</f>
        <v>Necrons</v>
      </c>
      <c r="D61" s="44">
        <f>cards2!D61</f>
        <v>10</v>
      </c>
      <c r="E61" s="44" t="str">
        <f>cards2!E61</f>
        <v>Solar Fury</v>
      </c>
      <c r="F61" s="44" t="str">
        <f>cards2!F61</f>
        <v>Mephrit</v>
      </c>
      <c r="G61" s="44" t="str">
        <f>cards2!G61</f>
        <v/>
      </c>
      <c r="H61" s="44" t="str">
        <f>cards2!H61</f>
        <v/>
      </c>
      <c r="I61" s="44" t="str">
        <f>cards2!I61</f>
        <v/>
      </c>
      <c r="J61" s="44" t="str">
        <f>cards2!J61</f>
        <v/>
      </c>
      <c r="K61" s="44" t="str">
        <f>cards2!K61</f>
        <v/>
      </c>
      <c r="L61" s="44" t="str">
        <f>cards2!L61</f>
        <v>Use in the action phase. Until the end of the turn, select 1 detachment led by a Mephrit commander. Mephrit units add 1 to wound rolls for attacks made by ranged weapons within 1/2 the weapon's range for this phase.</v>
      </c>
      <c r="M61" s="44" t="str">
        <f>cards2!M61</f>
        <v/>
      </c>
      <c r="N61" s="46" t="str">
        <f t="shared" si="1"/>
        <v>{"id":"C2-59","name":"Solar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v>
      </c>
      <c r="O6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v>
      </c>
    </row>
    <row r="62">
      <c r="A62" s="44" t="str">
        <f>cards2!A62</f>
        <v>C2</v>
      </c>
      <c r="B62" s="44">
        <f>cards2!B62</f>
        <v>60</v>
      </c>
      <c r="C62" s="44" t="str">
        <f>cards2!C62</f>
        <v>Necrons</v>
      </c>
      <c r="D62" s="44">
        <f>cards2!D62</f>
        <v>11</v>
      </c>
      <c r="E62" s="44" t="str">
        <f>cards2!E62</f>
        <v>Awakened By Murder</v>
      </c>
      <c r="F62" s="44" t="str">
        <f>cards2!F62</f>
        <v>Novokh</v>
      </c>
      <c r="G62" s="44" t="str">
        <f>cards2!G62</f>
        <v/>
      </c>
      <c r="H62" s="44" t="str">
        <f>cards2!H62</f>
        <v/>
      </c>
      <c r="I62" s="44" t="str">
        <f>cards2!I62</f>
        <v/>
      </c>
      <c r="J62" s="44" t="str">
        <f>cards2!J62</f>
        <v/>
      </c>
      <c r="K62" s="44" t="str">
        <f>cards2!K62</f>
        <v/>
      </c>
      <c r="L62" s="44" t="str">
        <f>cards2!L62</f>
        <v>Use in the action phase. Select 1 Detachment lead by a Novokh Commander. Until the end of the turn, reroll hit rolls for attacks made with melee weapons by Novokh units.</v>
      </c>
      <c r="M62" s="44" t="str">
        <f>cards2!M62</f>
        <v/>
      </c>
      <c r="N62" s="46" t="str">
        <f t="shared" si="1"/>
        <v>{"id":"C2-60","name":"Awakened By Murder","type":"Novokh","subType":"","cost":"","faction":"Necrons","ability":"Use in the action phase. Select 1 Detachment lead by a Novokh Commander. Until the end of the turn, reroll hit rolls for attacks made with melee weapons by Novokh units.","special":"","attack":"","defense":"","shields":"","set":"C2","number":"60"}</v>
      </c>
      <c r="O6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v>
      </c>
    </row>
    <row r="63">
      <c r="A63" s="44" t="str">
        <f>cards2!A63</f>
        <v>C2</v>
      </c>
      <c r="B63" s="44">
        <f>cards2!B63</f>
        <v>61</v>
      </c>
      <c r="C63" s="44" t="str">
        <f>cards2!C63</f>
        <v>Necrons</v>
      </c>
      <c r="D63" s="44">
        <f>cards2!D63</f>
        <v>12</v>
      </c>
      <c r="E63" s="44" t="str">
        <f>cards2!E63</f>
        <v>Reclaim a Lost Empire</v>
      </c>
      <c r="F63" s="44" t="str">
        <f>cards2!F63</f>
        <v>Nihilakh</v>
      </c>
      <c r="G63" s="44" t="str">
        <f>cards2!G63</f>
        <v/>
      </c>
      <c r="H63" s="44" t="str">
        <f>cards2!H63</f>
        <v/>
      </c>
      <c r="I63" s="44" t="str">
        <f>cards2!I63</f>
        <v/>
      </c>
      <c r="J63" s="44" t="str">
        <f>cards2!J63</f>
        <v/>
      </c>
      <c r="K63" s="44" t="str">
        <f>cards2!K63</f>
        <v/>
      </c>
      <c r="L63" s="44" t="str">
        <f>cards2!L63</f>
        <v>Use in any phase. Nihilakh units of a selected detachment with a Nihilakh commander gains the Objective Secured ability until the end of the turn. This turn, a Nihilakh Warlord in that detachment can roll a D12 instead of a D6 for one Armour Save roll.</v>
      </c>
      <c r="M63" s="44" t="str">
        <f>cards2!M63</f>
        <v/>
      </c>
      <c r="N63" s="46" t="str">
        <f t="shared" si="1"/>
        <v>{"id":"C2-61","name":"Reclaim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v>
      </c>
      <c r="O6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v>
      </c>
    </row>
    <row r="64">
      <c r="A64" s="44" t="str">
        <f>cards2!A64</f>
        <v>C2</v>
      </c>
      <c r="B64" s="44">
        <f>cards2!B64</f>
        <v>62</v>
      </c>
      <c r="C64" s="44" t="str">
        <f>cards2!C64</f>
        <v>Necrons</v>
      </c>
      <c r="D64" s="44">
        <f>cards2!D64</f>
        <v>13</v>
      </c>
      <c r="E64" s="44" t="str">
        <f>cards2!E64</f>
        <v>Methodical Destruction</v>
      </c>
      <c r="F64" s="44" t="str">
        <f>cards2!F64</f>
        <v>Sautekh</v>
      </c>
      <c r="G64" s="44" t="str">
        <f>cards2!G64</f>
        <v/>
      </c>
      <c r="H64" s="44" t="str">
        <f>cards2!H64</f>
        <v/>
      </c>
      <c r="I64" s="44" t="str">
        <f>cards2!I64</f>
        <v/>
      </c>
      <c r="J64" s="44" t="str">
        <f>cards2!J64</f>
        <v/>
      </c>
      <c r="K64" s="44" t="str">
        <f>cards2!K64</f>
        <v/>
      </c>
      <c r="L64" s="44" t="str">
        <f>cards2!L64</f>
        <v>Use in the action phase. Select 1 enemy unit. Until the end of the turn, add 1 to hit rolls for Sautekh units targeting that unit.</v>
      </c>
      <c r="M64" s="44" t="str">
        <f>cards2!M64</f>
        <v/>
      </c>
      <c r="N64" s="46" t="str">
        <f t="shared" si="1"/>
        <v>{"id":"C2-62","name":"Methodical Destruction","type":"Sautekh","subType":"","cost":"","faction":"Necrons","ability":"Use in the action phase. Select 1 enemy unit. Until the end of the turn, add 1 to hit rolls for Sautekh units targeting that unit.","special":"","attack":"","defense":"","shields":"","set":"C2","number":"62"}</v>
      </c>
      <c r="O6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v>
      </c>
    </row>
    <row r="65">
      <c r="A65" s="44" t="str">
        <f>cards2!A65</f>
        <v>C2</v>
      </c>
      <c r="B65" s="44">
        <f>cards2!B65</f>
        <v>63</v>
      </c>
      <c r="C65" s="44" t="str">
        <f>cards2!C65</f>
        <v>Necrons</v>
      </c>
      <c r="D65" s="44">
        <f>cards2!D65</f>
        <v>14</v>
      </c>
      <c r="E65" s="44" t="str">
        <f>cards2!E65</f>
        <v>Translocation Beams</v>
      </c>
      <c r="F65" s="44" t="str">
        <f>cards2!F65</f>
        <v>Nephrekh</v>
      </c>
      <c r="G65" s="44" t="str">
        <f>cards2!G65</f>
        <v/>
      </c>
      <c r="H65" s="44" t="str">
        <f>cards2!H65</f>
        <v/>
      </c>
      <c r="I65" s="44" t="str">
        <f>cards2!I65</f>
        <v/>
      </c>
      <c r="J65" s="44" t="str">
        <f>cards2!J65</f>
        <v/>
      </c>
      <c r="K65" s="44" t="str">
        <f>cards2!K65</f>
        <v/>
      </c>
      <c r="L65" s="44" t="str">
        <f>cards2!L65</f>
        <v>Select a detachment led by a Nephrekh Commander. The detachment's order is replaced with 'Assault', and Nephrekh units in the detachment add 5” to their move after doubling it and move as if they could Fly, but cannot end in base contact with enemy units.</v>
      </c>
      <c r="M65" s="44" t="str">
        <f>cards2!M65</f>
        <v/>
      </c>
      <c r="N65" s="46" t="str">
        <f t="shared" si="1"/>
        <v>{"id":"C2-63","name":"Translocation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v>
      </c>
      <c r="O6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v>
      </c>
    </row>
    <row r="66">
      <c r="A66" s="44" t="str">
        <f>cards2!A66</f>
        <v>C2</v>
      </c>
      <c r="B66" s="44">
        <f>cards2!B66</f>
        <v>64</v>
      </c>
      <c r="C66" s="44" t="str">
        <f>cards2!C66</f>
        <v>Tyranids</v>
      </c>
      <c r="D66" s="44">
        <f>cards2!D66</f>
        <v>1</v>
      </c>
      <c r="E66" s="44" t="str">
        <f>cards2!E66</f>
        <v>Adapted to Kill</v>
      </c>
      <c r="F66" s="44" t="str">
        <f>cards2!F66</f>
        <v>Tyranids</v>
      </c>
      <c r="G66" s="44" t="str">
        <f>cards2!G66</f>
        <v/>
      </c>
      <c r="H66" s="44" t="str">
        <f>cards2!H66</f>
        <v/>
      </c>
      <c r="I66" s="44" t="str">
        <f>cards2!I66</f>
        <v/>
      </c>
      <c r="J66" s="44" t="str">
        <f>cards2!J66</f>
        <v/>
      </c>
      <c r="K66" s="44" t="str">
        <f>cards2!K66</f>
        <v/>
      </c>
      <c r="L66" s="44" t="str">
        <f>cards2!L66</f>
        <v>Use in the Action Phase. Select one Tyranid unit. Until the end of the turn, re-roll hit and wound rolls by that unit, and re-roll saving throws and morale test for that unit.</v>
      </c>
      <c r="M66" s="44" t="str">
        <f>cards2!M66</f>
        <v/>
      </c>
      <c r="N66" s="46" t="str">
        <f t="shared" si="1"/>
        <v>{"id":"C2-64","name":"Adapted to Kill","type":"Tyranids","subType":"","cost":"","faction":"Tyranids","ability":"Use in the Action Phase. Select one Tyranid unit. Until the end of the turn, re-roll hit and wound rolls by that unit, and re-roll saving throws and morale test for that unit.","special":"","attack":"","defense":"","shields":"","set":"C2","number":"64"}</v>
      </c>
      <c r="O6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v>
      </c>
    </row>
    <row r="67">
      <c r="A67" s="44" t="str">
        <f>cards2!A67</f>
        <v>C2</v>
      </c>
      <c r="B67" s="44">
        <f>cards2!B67</f>
        <v>65</v>
      </c>
      <c r="C67" s="44" t="str">
        <f>cards2!C67</f>
        <v>Tyranids</v>
      </c>
      <c r="D67" s="44">
        <f>cards2!D67</f>
        <v>2</v>
      </c>
      <c r="E67" s="44" t="str">
        <f>cards2!E67</f>
        <v>Adrenal Glands</v>
      </c>
      <c r="F67" s="44" t="str">
        <f>cards2!F67</f>
        <v>Tyranids</v>
      </c>
      <c r="G67" s="44" t="str">
        <f>cards2!G67</f>
        <v/>
      </c>
      <c r="H67" s="44" t="str">
        <f>cards2!H67</f>
        <v/>
      </c>
      <c r="I67" s="44" t="str">
        <f>cards2!I67</f>
        <v/>
      </c>
      <c r="J67" s="44" t="str">
        <f>cards2!J67</f>
        <v/>
      </c>
      <c r="K67" s="44" t="str">
        <f>cards2!K67</f>
        <v/>
      </c>
      <c r="L67" s="44" t="str">
        <f>cards2!L67</f>
        <v>Use in the action phase. Select one Tyranid Detachment lead by a Tyranid Commander. Up to 3 Tyranid units in that detachment may make a free action.</v>
      </c>
      <c r="M67" s="44" t="str">
        <f>cards2!M67</f>
        <v/>
      </c>
      <c r="N67" s="46" t="str">
        <f t="shared" si="1"/>
        <v>{"id":"C2-65","name":"Adrenal Glands","type":"Tyranids","subType":"","cost":"","faction":"Tyranids","ability":"Use in the action phase. Select one Tyranid Detachment lead by a Tyranid Commander. Up to 3 Tyranid units in that detachment may make a free action.","special":"","attack":"","defense":"","shields":"","set":"C2","number":"65"}</v>
      </c>
      <c r="O6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v>
      </c>
    </row>
    <row r="68">
      <c r="A68" s="44" t="str">
        <f>cards2!A68</f>
        <v>C2</v>
      </c>
      <c r="B68" s="44">
        <f>cards2!B68</f>
        <v>66</v>
      </c>
      <c r="C68" s="44" t="str">
        <f>cards2!C68</f>
        <v>Tyranids</v>
      </c>
      <c r="D68" s="44">
        <f>cards2!D68</f>
        <v>3</v>
      </c>
      <c r="E68" s="44" t="str">
        <f>cards2!E68</f>
        <v>Sporefield</v>
      </c>
      <c r="F68" s="44" t="str">
        <f>cards2!F68</f>
        <v>Tyranids</v>
      </c>
      <c r="G68" s="44" t="str">
        <f>cards2!G68</f>
        <v/>
      </c>
      <c r="H68" s="44" t="str">
        <f>cards2!H68</f>
        <v/>
      </c>
      <c r="I68" s="44" t="str">
        <f>cards2!I68</f>
        <v/>
      </c>
      <c r="J68" s="44" t="str">
        <f>cards2!J68</f>
        <v/>
      </c>
      <c r="K68" s="44" t="str">
        <f>cards2!K68</f>
        <v/>
      </c>
      <c r="L68" s="44" t="str">
        <f>cards2!L68</f>
        <v>Use in the action phase. Select on Tyranid Warlord, and select a point visible to that unit. Roll a D12 for each unit within 9” of it, subtracting 2 from the roll of the unit if it is a Light character or Tyranids unit.  On a 7+, place a blast marker next to it.</v>
      </c>
      <c r="M68" s="44" t="str">
        <f>cards2!M68</f>
        <v/>
      </c>
      <c r="N68" s="46" t="str">
        <f t="shared" si="1"/>
        <v>{"id":"C2-66","name":"Sporefield","type":"Tyranids","subType":"","cost":"","faction":"Tyranids","ability":"Use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v>
      </c>
      <c r="O6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v>
      </c>
    </row>
    <row r="69">
      <c r="A69" s="44" t="str">
        <f>cards2!A69</f>
        <v>C2</v>
      </c>
      <c r="B69" s="44">
        <f>cards2!B69</f>
        <v>67</v>
      </c>
      <c r="C69" s="44" t="str">
        <f>cards2!C69</f>
        <v>Tyranids</v>
      </c>
      <c r="D69" s="44">
        <f>cards2!D69</f>
        <v>4</v>
      </c>
      <c r="E69" s="44" t="str">
        <f>cards2!E69</f>
        <v>Instinctive Behavior</v>
      </c>
      <c r="F69" s="44" t="str">
        <f>cards2!F69</f>
        <v>Tyranids</v>
      </c>
      <c r="G69" s="44" t="str">
        <f>cards2!G69</f>
        <v/>
      </c>
      <c r="H69" s="44" t="str">
        <f>cards2!H69</f>
        <v/>
      </c>
      <c r="I69" s="44" t="str">
        <f>cards2!I69</f>
        <v/>
      </c>
      <c r="J69" s="44" t="str">
        <f>cards2!J69</f>
        <v/>
      </c>
      <c r="K69" s="44" t="str">
        <f>cards2!K69</f>
        <v/>
      </c>
      <c r="L69" s="44" t="str">
        <f>cards2!L69</f>
        <v>Use in the Action or Damage phase. Select 1 Tyranid unit that is Out of Command. Until the end of the turn, they do not count as Out of Command, and they add 1 to hit and wound rolls.</v>
      </c>
      <c r="M69" s="44" t="str">
        <f>cards2!M69</f>
        <v/>
      </c>
      <c r="N69" s="46" t="str">
        <f t="shared" si="1"/>
        <v>{"id":"C2-67","name":"Instinctive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v>
      </c>
      <c r="O6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v>
      </c>
    </row>
    <row r="70">
      <c r="A70" s="44" t="str">
        <f>cards2!A70</f>
        <v>C2</v>
      </c>
      <c r="B70" s="44">
        <f>cards2!B70</f>
        <v>68</v>
      </c>
      <c r="C70" s="44" t="str">
        <f>cards2!C70</f>
        <v>Tyranids</v>
      </c>
      <c r="D70" s="44">
        <f>cards2!D70</f>
        <v>5</v>
      </c>
      <c r="E70" s="44" t="str">
        <f>cards2!E70</f>
        <v>Endless Swarm</v>
      </c>
      <c r="F70" s="44" t="str">
        <f>cards2!F70</f>
        <v>Tyranids</v>
      </c>
      <c r="G70" s="44" t="str">
        <f>cards2!G70</f>
        <v>Light</v>
      </c>
      <c r="H70" s="44" t="str">
        <f>cards2!H70</f>
        <v/>
      </c>
      <c r="I70" s="44" t="str">
        <f>cards2!I70</f>
        <v/>
      </c>
      <c r="J70" s="44" t="str">
        <f>cards2!J70</f>
        <v/>
      </c>
      <c r="K70" s="44" t="str">
        <f>cards2!K70</f>
        <v/>
      </c>
      <c r="L70" s="44" t="str">
        <f>cards2!L70</f>
        <v>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v>
      </c>
      <c r="M70" s="44" t="str">
        <f>cards2!M70</f>
        <v/>
      </c>
      <c r="N70" s="46" t="str">
        <f t="shared" si="1"/>
        <v>{"id":"C2-68","name":"Endless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v>
      </c>
      <c r="O7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v>
      </c>
    </row>
    <row r="71">
      <c r="A71" s="44" t="str">
        <f>cards2!A71</f>
        <v>C2</v>
      </c>
      <c r="B71" s="44">
        <f>cards2!B71</f>
        <v>69</v>
      </c>
      <c r="C71" s="44" t="str">
        <f>cards2!C71</f>
        <v>Tyranids</v>
      </c>
      <c r="D71" s="44">
        <f>cards2!D71</f>
        <v>6</v>
      </c>
      <c r="E71" s="44" t="str">
        <f>cards2!E71</f>
        <v>Shadow in the Warp</v>
      </c>
      <c r="F71" s="44" t="str">
        <f>cards2!F71</f>
        <v>Tyranids</v>
      </c>
      <c r="G71" s="44" t="str">
        <f>cards2!G71</f>
        <v/>
      </c>
      <c r="H71" s="44" t="str">
        <f>cards2!H71</f>
        <v/>
      </c>
      <c r="I71" s="44" t="str">
        <f>cards2!I71</f>
        <v/>
      </c>
      <c r="J71" s="44" t="str">
        <f>cards2!J71</f>
        <v/>
      </c>
      <c r="K71" s="44" t="str">
        <f>cards2!K71</f>
        <v/>
      </c>
      <c r="L71" s="44" t="str">
        <f>cards2!L71</f>
        <v>Use when an opponent uses a Psychic power, before its effects are resolved, if at least one Tyranid Synapse unit is on the battlefied. Roll a D12. On a 3+, the effects of that Command Asset are not resolved.</v>
      </c>
      <c r="M71" s="44" t="str">
        <f>cards2!M71</f>
        <v/>
      </c>
      <c r="N71" s="46" t="str">
        <f t="shared" si="1"/>
        <v>{"id":"C2-69","name":"Shadow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v>
      </c>
      <c r="O7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v>
      </c>
    </row>
    <row r="72">
      <c r="A72" s="44" t="str">
        <f>cards2!A72</f>
        <v>C2</v>
      </c>
      <c r="B72" s="44">
        <f>cards2!B72</f>
        <v>70</v>
      </c>
      <c r="C72" s="44" t="str">
        <f>cards2!C72</f>
        <v>Tyranids</v>
      </c>
      <c r="D72" s="44">
        <f>cards2!D72</f>
        <v>7</v>
      </c>
      <c r="E72" s="44" t="str">
        <f>cards2!E72</f>
        <v>The Horror</v>
      </c>
      <c r="F72" s="44" t="str">
        <f>cards2!F72</f>
        <v>Tyranids</v>
      </c>
      <c r="G72" s="44" t="str">
        <f>cards2!G72</f>
        <v>Psychic</v>
      </c>
      <c r="H72" s="44" t="str">
        <f>cards2!H72</f>
        <v/>
      </c>
      <c r="I72" s="44" t="str">
        <f>cards2!I72</f>
        <v/>
      </c>
      <c r="J72" s="44" t="str">
        <f>cards2!J72</f>
        <v/>
      </c>
      <c r="K72" s="44" t="str">
        <f>cards2!K72</f>
        <v/>
      </c>
      <c r="L72" s="44" t="str">
        <f>cards2!L72</f>
        <v>Use in the Damage phase. Choose a Tyranid Psyker unit, and roll a D12. On a 2+, units within 24” of the psyker subtract 2 from their leadership characterstic.</v>
      </c>
      <c r="M72" s="44" t="str">
        <f>cards2!M72</f>
        <v/>
      </c>
      <c r="N72" s="46" t="str">
        <f t="shared" si="1"/>
        <v>{"id":"C2-70","name":"The Horror","type":"Tyranids","subType":"Psychic","cost":"","faction":"Tyranids","ability":"Use in the Damage phase. Choose a Tyranid Psyker unit, and roll a D12. On a 2+, units within 24” of the psyker subtract 2 from their leadership characterstic.","special":"","attack":"","defense":"","shields":"","set":"C2","number":"70"}</v>
      </c>
      <c r="O7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v>
      </c>
    </row>
    <row r="73">
      <c r="A73" s="44" t="str">
        <f>cards2!A73</f>
        <v>C2</v>
      </c>
      <c r="B73" s="44">
        <f>cards2!B73</f>
        <v>71</v>
      </c>
      <c r="C73" s="44" t="str">
        <f>cards2!C73</f>
        <v>Tyranids</v>
      </c>
      <c r="D73" s="44">
        <f>cards2!D73</f>
        <v>8</v>
      </c>
      <c r="E73" s="44" t="str">
        <f>cards2!E73</f>
        <v>Catalyst</v>
      </c>
      <c r="F73" s="44" t="str">
        <f>cards2!F73</f>
        <v>Tyranids</v>
      </c>
      <c r="G73" s="44" t="str">
        <f>cards2!G73</f>
        <v>Psychic</v>
      </c>
      <c r="H73" s="44" t="str">
        <f>cards2!H73</f>
        <v/>
      </c>
      <c r="I73" s="44" t="str">
        <f>cards2!I73</f>
        <v/>
      </c>
      <c r="J73" s="44" t="str">
        <f>cards2!J73</f>
        <v/>
      </c>
      <c r="K73" s="44" t="str">
        <f>cards2!K73</f>
        <v/>
      </c>
      <c r="L73" s="44" t="str">
        <f>cards2!L73</f>
        <v>Use in the Damage phase. Select a Tyranid Psyker unit and roll a D12. On a 2+, that unit gains Ignore Damage (4+). On a 12+, they gain Ignore Damage (3+) instead.</v>
      </c>
      <c r="M73" s="44" t="str">
        <f>cards2!M73</f>
        <v/>
      </c>
      <c r="N73" s="46" t="str">
        <f t="shared" si="1"/>
        <v>{"id":"C2-71","name":"Catalyst","type":"Tyranids","subType":"Psychic","cost":"","faction":"Tyranids","ability":"Use in the Damage phase. Select a Tyranid Psyker unit and roll a D12. On a 2+, that unit gains Ignore Damage (4+). On a 12+, they gain Ignore Damage (3+) instead.","special":"","attack":"","defense":"","shields":"","set":"C2","number":"71"}</v>
      </c>
      <c r="O7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v>
      </c>
    </row>
    <row r="74">
      <c r="A74" s="44" t="str">
        <f>cards2!A74</f>
        <v>C2</v>
      </c>
      <c r="B74" s="44">
        <f>cards2!B74</f>
        <v>72</v>
      </c>
      <c r="C74" s="44" t="str">
        <f>cards2!C74</f>
        <v>Tyranids</v>
      </c>
      <c r="D74" s="44">
        <f>cards2!D74</f>
        <v>9</v>
      </c>
      <c r="E74" s="44" t="str">
        <f>cards2!E74</f>
        <v>Hyper Aggression</v>
      </c>
      <c r="F74" s="44" t="str">
        <f>cards2!F74</f>
        <v>Behemoth</v>
      </c>
      <c r="G74" s="44" t="str">
        <f>cards2!G74</f>
        <v/>
      </c>
      <c r="H74" s="44" t="str">
        <f>cards2!H74</f>
        <v/>
      </c>
      <c r="I74" s="44" t="str">
        <f>cards2!I74</f>
        <v/>
      </c>
      <c r="J74" s="44" t="str">
        <f>cards2!J74</f>
        <v/>
      </c>
      <c r="K74" s="44" t="str">
        <f>cards2!K74</f>
        <v/>
      </c>
      <c r="L74" s="44" t="str">
        <f>cards2!L74</f>
        <v>Use when selecting a detachment led by a Behemoth Commander to carry out an order.  Replace their order with Assault, and until the end of the phase, Behemoth units in that detachment add 1 to hit rolls for attacks using melee weapons.</v>
      </c>
      <c r="M74" s="44" t="str">
        <f>cards2!M74</f>
        <v/>
      </c>
      <c r="N74" s="46" t="str">
        <f t="shared" si="1"/>
        <v>{"id":"C2-72","name":"Hyper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v>
      </c>
      <c r="O7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v>
      </c>
    </row>
    <row r="75">
      <c r="A75" s="44" t="str">
        <f>cards2!A75</f>
        <v>C2</v>
      </c>
      <c r="B75" s="44">
        <f>cards2!B75</f>
        <v>73</v>
      </c>
      <c r="C75" s="44" t="str">
        <f>cards2!C75</f>
        <v>Tyranids</v>
      </c>
      <c r="D75" s="44">
        <f>cards2!D75</f>
        <v>10</v>
      </c>
      <c r="E75" s="44" t="str">
        <f>cards2!E75</f>
        <v>Questing Tendrils</v>
      </c>
      <c r="F75" s="44" t="str">
        <f>cards2!F75</f>
        <v>Kraken</v>
      </c>
      <c r="G75" s="44" t="str">
        <f>cards2!G75</f>
        <v/>
      </c>
      <c r="H75" s="44" t="str">
        <f>cards2!H75</f>
        <v/>
      </c>
      <c r="I75" s="44" t="str">
        <f>cards2!I75</f>
        <v/>
      </c>
      <c r="J75" s="44" t="str">
        <f>cards2!J75</f>
        <v/>
      </c>
      <c r="K75" s="44" t="str">
        <f>cards2!K75</f>
        <v/>
      </c>
      <c r="L75" s="44" t="str">
        <f>cards2!L75</f>
        <v>Use when selecting a detachment led by a Kraken Commander to carry out an order.  Replace their order with Assault, and until the end of the phase, Kraken units in that detachment triple their move instead of doubling them.</v>
      </c>
      <c r="M75" s="44" t="str">
        <f>cards2!M75</f>
        <v/>
      </c>
      <c r="N75" s="46" t="str">
        <f t="shared" si="1"/>
        <v>{"id":"C2-73","name":"Questing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v>
      </c>
      <c r="O7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v>
      </c>
    </row>
    <row r="76">
      <c r="A76" s="44" t="str">
        <f>cards2!A76</f>
        <v>C2</v>
      </c>
      <c r="B76" s="44">
        <f>cards2!B76</f>
        <v>74</v>
      </c>
      <c r="C76" s="44" t="str">
        <f>cards2!C76</f>
        <v>Tyranids</v>
      </c>
      <c r="D76" s="44">
        <f>cards2!D76</f>
        <v>11</v>
      </c>
      <c r="E76" s="44" t="str">
        <f>cards2!E76</f>
        <v>Synaptic Imperative </v>
      </c>
      <c r="F76" s="44" t="str">
        <f>cards2!F76</f>
        <v>Leviathan</v>
      </c>
      <c r="G76" s="44" t="str">
        <f>cards2!G76</f>
        <v/>
      </c>
      <c r="H76" s="44" t="str">
        <f>cards2!H76</f>
        <v/>
      </c>
      <c r="I76" s="44" t="str">
        <f>cards2!I76</f>
        <v/>
      </c>
      <c r="J76" s="44" t="str">
        <f>cards2!J76</f>
        <v/>
      </c>
      <c r="K76" s="44" t="str">
        <f>cards2!K76</f>
        <v/>
      </c>
      <c r="L76" s="44" t="str">
        <f>cards2!L76</f>
        <v>Use at the start of the Damage phase. Select a detachment led by a Leviathan Commander.  Until the end of the phase, Leviathan units in that detachment gain Ignore Damage (5+).</v>
      </c>
      <c r="M76" s="44" t="str">
        <f>cards2!M76</f>
        <v/>
      </c>
      <c r="N76" s="46" t="str">
        <f t="shared" si="1"/>
        <v>{"id":"C2-74","name":"Synaptic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v>
      </c>
      <c r="O7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v>
      </c>
    </row>
    <row r="77">
      <c r="A77" s="44" t="str">
        <f>cards2!A77</f>
        <v>C2</v>
      </c>
      <c r="B77" s="44">
        <f>cards2!B77</f>
        <v>75</v>
      </c>
      <c r="C77" s="44" t="str">
        <f>cards2!C77</f>
        <v>Tyranids</v>
      </c>
      <c r="D77" s="44">
        <f>cards2!D77</f>
        <v>12</v>
      </c>
      <c r="E77" s="44" t="str">
        <f>cards2!E77</f>
        <v>Adaptive Toxins</v>
      </c>
      <c r="F77" s="44" t="str">
        <f>cards2!F77</f>
        <v>Gorgon</v>
      </c>
      <c r="G77" s="44" t="str">
        <f>cards2!G77</f>
        <v/>
      </c>
      <c r="H77" s="44" t="str">
        <f>cards2!H77</f>
        <v/>
      </c>
      <c r="I77" s="44" t="str">
        <f>cards2!I77</f>
        <v/>
      </c>
      <c r="J77" s="44" t="str">
        <f>cards2!J77</f>
        <v/>
      </c>
      <c r="K77" s="44" t="str">
        <f>cards2!K77</f>
        <v/>
      </c>
      <c r="L77" s="44" t="str">
        <f>cards2!L77</f>
        <v>Use in the Action phase. Select a detachment led by a Gorgon Commander. Until the end of the phase Gorgon units add 1 to wound rolls made with melee weapons.</v>
      </c>
      <c r="M77" s="44" t="str">
        <f>cards2!M77</f>
        <v/>
      </c>
      <c r="N77" s="46" t="str">
        <f t="shared" si="1"/>
        <v>{"id":"C2-75","name":"Adaptive Toxins","type":"Gorgon","subType":"","cost":"","faction":"Tyranids","ability":"Use in the Action phase. Select a detachment led by a Gorgon Commander. Until the end of the phase Gorgon units add 1 to wound rolls made with melee weapons.","special":"","attack":"","defense":"","shields":"","set":"C2","number":"75"}</v>
      </c>
      <c r="O7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v>
      </c>
    </row>
    <row r="78">
      <c r="A78" s="44" t="str">
        <f>cards2!A78</f>
        <v>C2</v>
      </c>
      <c r="B78" s="44">
        <f>cards2!B78</f>
        <v>76</v>
      </c>
      <c r="C78" s="44" t="str">
        <f>cards2!C78</f>
        <v>Tyranids</v>
      </c>
      <c r="D78" s="44">
        <f>cards2!D78</f>
        <v>13</v>
      </c>
      <c r="E78" s="44" t="str">
        <f>cards2!E78</f>
        <v>Tunnel Networks</v>
      </c>
      <c r="F78" s="44" t="str">
        <f>cards2!F78</f>
        <v>Jormungandr</v>
      </c>
      <c r="G78" s="44" t="str">
        <f>cards2!G78</f>
        <v/>
      </c>
      <c r="H78" s="44" t="str">
        <f>cards2!H78</f>
        <v/>
      </c>
      <c r="I78" s="44" t="str">
        <f>cards2!I78</f>
        <v/>
      </c>
      <c r="J78" s="44" t="str">
        <f>cards2!J78</f>
        <v/>
      </c>
      <c r="K78" s="44" t="str">
        <f>cards2!K78</f>
        <v/>
      </c>
      <c r="L78" s="44" t="str">
        <f>cards2!L78</f>
        <v>Use when selecting a detachment led by a Jormungandr Commander to carry out an order.  Replace their order with Aimed Fire or Advance, and and Jormungandr units are obscured targets.</v>
      </c>
      <c r="M78" s="44" t="str">
        <f>cards2!M78</f>
        <v/>
      </c>
      <c r="N78" s="46" t="str">
        <f t="shared" si="1"/>
        <v>{"id":"C2-76","name":"Tunnel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v>
      </c>
      <c r="O7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v>
      </c>
    </row>
    <row r="79">
      <c r="A79" s="44" t="str">
        <f>cards2!A79</f>
        <v>C2</v>
      </c>
      <c r="B79" s="44">
        <f>cards2!B79</f>
        <v>77</v>
      </c>
      <c r="C79" s="44" t="str">
        <f>cards2!C79</f>
        <v>Tyranids</v>
      </c>
      <c r="D79" s="44">
        <f>cards2!D79</f>
        <v>14</v>
      </c>
      <c r="E79" s="44" t="str">
        <f>cards2!E79</f>
        <v>Endless Regeneration</v>
      </c>
      <c r="F79" s="44" t="str">
        <f>cards2!F79</f>
        <v>Hydra</v>
      </c>
      <c r="G79" s="44" t="str">
        <f>cards2!G79</f>
        <v/>
      </c>
      <c r="H79" s="44" t="str">
        <f>cards2!H79</f>
        <v/>
      </c>
      <c r="I79" s="44" t="str">
        <f>cards2!I79</f>
        <v/>
      </c>
      <c r="J79" s="44" t="str">
        <f>cards2!J79</f>
        <v/>
      </c>
      <c r="K79" s="44" t="str">
        <f>cards2!K79</f>
        <v/>
      </c>
      <c r="L79" s="44" t="str">
        <f>cards2!L79</f>
        <v>Use in the Action phase.  Select on Hydra unit and remove up to D3 damage from that unit.</v>
      </c>
      <c r="M79" s="44" t="str">
        <f>cards2!M79</f>
        <v/>
      </c>
      <c r="N79" s="46" t="str">
        <f t="shared" si="1"/>
        <v>{"id":"C2-77","name":"Endless Regeneration","type":"Hydra","subType":"","cost":"","faction":"Tyranids","ability":"Use in the Action phase.  Select on Hydra unit and remove up to D3 damage from that unit.","special":"","attack":"","defense":"","shields":"","set":"C2","number":"77"}</v>
      </c>
      <c r="O7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v>
      </c>
    </row>
    <row r="80">
      <c r="A80" s="44" t="str">
        <f>cards2!A80</f>
        <v>C2</v>
      </c>
      <c r="B80" s="44">
        <f>cards2!B80</f>
        <v>78</v>
      </c>
      <c r="C80" s="44" t="str">
        <f>cards2!C80</f>
        <v>Tyranids</v>
      </c>
      <c r="D80" s="44">
        <f>cards2!D80</f>
        <v>15</v>
      </c>
      <c r="E80" s="44" t="str">
        <f>cards2!E80</f>
        <v>Bio Barrage</v>
      </c>
      <c r="F80" s="44" t="str">
        <f>cards2!F80</f>
        <v>Kronos</v>
      </c>
      <c r="G80" s="44" t="str">
        <f>cards2!G80</f>
        <v/>
      </c>
      <c r="H80" s="44" t="str">
        <f>cards2!H80</f>
        <v/>
      </c>
      <c r="I80" s="44" t="str">
        <f>cards2!I80</f>
        <v/>
      </c>
      <c r="J80" s="44" t="str">
        <f>cards2!J80</f>
        <v/>
      </c>
      <c r="K80" s="44" t="str">
        <f>cards2!K80</f>
        <v/>
      </c>
      <c r="L80" s="44" t="str">
        <f>cards2!L80</f>
        <v>Use when selecting a detachment led by a Kronos Commander to carry out an order.  Replace their order with Aimed Fire, and until the end of the phase, roll D12s instead of D6s for hit rolls made by ranged weapons by Kronos units in that detachment.</v>
      </c>
      <c r="M80" s="44" t="str">
        <f>cards2!M80</f>
        <v/>
      </c>
      <c r="N80" s="46" t="str">
        <f t="shared" si="1"/>
        <v>{"id":"C2-78","name":"Bio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v>
      </c>
      <c r="O8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v>
      </c>
    </row>
    <row r="81">
      <c r="A81" s="44" t="str">
        <f>cards2!A81</f>
        <v>C2</v>
      </c>
      <c r="B81" s="44">
        <f>cards2!B81</f>
        <v>79</v>
      </c>
      <c r="C81" s="44" t="str">
        <f>cards2!C81</f>
        <v>Drukhari</v>
      </c>
      <c r="D81" s="44">
        <f>cards2!D81</f>
        <v>1</v>
      </c>
      <c r="E81" s="44" t="str">
        <f>cards2!E81</f>
        <v>Webway Portal</v>
      </c>
      <c r="F81" s="44" t="str">
        <f>cards2!F81</f>
        <v>Drukhari</v>
      </c>
      <c r="G81" s="44" t="str">
        <f>cards2!G81</f>
        <v/>
      </c>
      <c r="H81" s="44" t="str">
        <f>cards2!H81</f>
        <v/>
      </c>
      <c r="I81" s="44" t="str">
        <f>cards2!I81</f>
        <v/>
      </c>
      <c r="J81" s="44" t="str">
        <f>cards2!J81</f>
        <v/>
      </c>
      <c r="K81" s="44" t="str">
        <f>cards2!K81</f>
        <v/>
      </c>
      <c r="L81" s="44" t="str">
        <f>cards2!L81</f>
        <v>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v>
      </c>
      <c r="M81" s="44" t="str">
        <f>cards2!M81</f>
        <v/>
      </c>
      <c r="N81" s="46" t="str">
        <f t="shared" si="1"/>
        <v>{"id":"C2-79","name":"Webway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v>
      </c>
      <c r="O8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v>
      </c>
    </row>
    <row r="82">
      <c r="A82" s="44" t="str">
        <f>cards2!A82</f>
        <v>C2</v>
      </c>
      <c r="B82" s="44">
        <f>cards2!B82</f>
        <v>80</v>
      </c>
      <c r="C82" s="44" t="str">
        <f>cards2!C82</f>
        <v>Drukhari</v>
      </c>
      <c r="D82" s="44">
        <f>cards2!D82</f>
        <v>2</v>
      </c>
      <c r="E82" s="44" t="str">
        <f>cards2!E82</f>
        <v>Drain from Pain</v>
      </c>
      <c r="F82" s="44" t="str">
        <f>cards2!F82</f>
        <v>Drukhari</v>
      </c>
      <c r="G82" s="44" t="str">
        <f>cards2!G82</f>
        <v/>
      </c>
      <c r="H82" s="44" t="str">
        <f>cards2!H82</f>
        <v/>
      </c>
      <c r="I82" s="44" t="str">
        <f>cards2!I82</f>
        <v/>
      </c>
      <c r="J82" s="44" t="str">
        <f>cards2!J82</f>
        <v/>
      </c>
      <c r="K82" s="44" t="str">
        <f>cards2!K82</f>
        <v/>
      </c>
      <c r="L82" s="44" t="str">
        <f>cards2!L82</f>
        <v>Use in the Action Phase, after a blast marker has been placed on an enemy unit.  Until the end of the turn, Drukhari units within 6” of that unit ignore critically damaged effects, and +1 to their damage rolls.</v>
      </c>
      <c r="M82" s="44" t="str">
        <f>cards2!M82</f>
        <v/>
      </c>
      <c r="N82" s="46" t="str">
        <f t="shared" si="1"/>
        <v>{"id":"C2-80","name":"Drain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v>
      </c>
      <c r="O8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v>
      </c>
    </row>
    <row r="83">
      <c r="A83" s="44" t="str">
        <f>cards2!A83</f>
        <v>C2</v>
      </c>
      <c r="B83" s="44">
        <f>cards2!B83</f>
        <v>81</v>
      </c>
      <c r="C83" s="44" t="str">
        <f>cards2!C83</f>
        <v>Drukhari</v>
      </c>
      <c r="D83" s="44">
        <f>cards2!D83</f>
        <v>3</v>
      </c>
      <c r="E83" s="44" t="str">
        <f>cards2!E83</f>
        <v>Lightning Speed</v>
      </c>
      <c r="F83" s="44" t="str">
        <f>cards2!F83</f>
        <v>Drukhari</v>
      </c>
      <c r="G83" s="44" t="str">
        <f>cards2!G83</f>
        <v/>
      </c>
      <c r="H83" s="44" t="str">
        <f>cards2!H83</f>
        <v/>
      </c>
      <c r="I83" s="44" t="str">
        <f>cards2!I83</f>
        <v/>
      </c>
      <c r="J83" s="44" t="str">
        <f>cards2!J83</f>
        <v/>
      </c>
      <c r="K83" s="44" t="str">
        <f>cards2!K83</f>
        <v/>
      </c>
      <c r="L83" s="44" t="str">
        <f>cards2!L83</f>
        <v>Use before carrying out an order for a Detachment lead by a Drukhari Commander. The order is changed to Asault, and until the end of the phase, triple instead of double the Move Characterstic for Drukhari units in that detachment.</v>
      </c>
      <c r="M83" s="44" t="str">
        <f>cards2!M83</f>
        <v/>
      </c>
      <c r="N83" s="46" t="str">
        <f t="shared" si="1"/>
        <v>{"id":"C2-81","name":"Lightning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v>
      </c>
      <c r="O8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v>
      </c>
    </row>
    <row r="84">
      <c r="A84" s="44" t="str">
        <f>cards2!A84</f>
        <v>C2</v>
      </c>
      <c r="B84" s="44">
        <f>cards2!B84</f>
        <v>82</v>
      </c>
      <c r="C84" s="44" t="str">
        <f>cards2!C84</f>
        <v>Drukhari</v>
      </c>
      <c r="D84" s="44">
        <f>cards2!D84</f>
        <v>4</v>
      </c>
      <c r="E84" s="44" t="str">
        <f>cards2!E84</f>
        <v>Hit And Run</v>
      </c>
      <c r="F84" s="44" t="str">
        <f>cards2!F84</f>
        <v>Drukhari</v>
      </c>
      <c r="G84" s="44" t="str">
        <f>cards2!G84</f>
        <v/>
      </c>
      <c r="H84" s="44" t="str">
        <f>cards2!H84</f>
        <v/>
      </c>
      <c r="I84" s="44" t="str">
        <f>cards2!I84</f>
        <v/>
      </c>
      <c r="J84" s="44" t="str">
        <f>cards2!J84</f>
        <v/>
      </c>
      <c r="K84" s="44" t="str">
        <f>cards2!K84</f>
        <v/>
      </c>
      <c r="L84" s="44" t="str">
        <f>cards2!L84</f>
        <v>Use before carrying out an order for a Detachment lead by a Drukhari Commander. The order is changed to Advance, and at the end of the detachments activation, each Drukhari unit in that Detachment may move 6”.</v>
      </c>
      <c r="M84" s="44" t="str">
        <f>cards2!M84</f>
        <v/>
      </c>
      <c r="N84" s="46" t="str">
        <f t="shared" si="1"/>
        <v>{"id":"C2-82","name":"Hit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v>
      </c>
      <c r="O8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v>
      </c>
    </row>
    <row r="85">
      <c r="A85" s="44" t="str">
        <f>cards2!A85</f>
        <v>C2</v>
      </c>
      <c r="B85" s="44">
        <f>cards2!B85</f>
        <v>83</v>
      </c>
      <c r="C85" s="44" t="str">
        <f>cards2!C85</f>
        <v>Drukhari</v>
      </c>
      <c r="D85" s="44">
        <f>cards2!D85</f>
        <v>5</v>
      </c>
      <c r="E85" s="44" t="str">
        <f>cards2!E85</f>
        <v>Meat Hooks</v>
      </c>
      <c r="F85" s="44" t="str">
        <f>cards2!F85</f>
        <v>Drukhari</v>
      </c>
      <c r="G85" s="44" t="str">
        <f>cards2!G85</f>
        <v/>
      </c>
      <c r="H85" s="44" t="str">
        <f>cards2!H85</f>
        <v/>
      </c>
      <c r="I85" s="44" t="str">
        <f>cards2!I85</f>
        <v/>
      </c>
      <c r="J85" s="44" t="str">
        <f>cards2!J85</f>
        <v/>
      </c>
      <c r="K85" s="44" t="str">
        <f>cards2!K85</f>
        <v/>
      </c>
      <c r="L85" s="44" t="str">
        <f>cards2!L85</f>
        <v>Choose a detachment lead by a Drukhari leader.  Up to 4 units with Fly that move over enemy Light units roll a D12. On a 6+, place a blast marker next to one enemy they flew over.</v>
      </c>
      <c r="M85" s="44" t="str">
        <f>cards2!M85</f>
        <v/>
      </c>
      <c r="N85" s="46" t="str">
        <f t="shared" si="1"/>
        <v>{"id":"C2-83","name":"Meat Hooks","type":"Drukhari","subType":"","cost":"","faction":"Drukhari","ability":"Choose a detachment lead by a Drukhari leader.  Up to 4 units with Fly that move over enemy Light units roll a D12. On a 6+, place a blast marker next to one enemy they flew over.","special":"","attack":"","defense":"","shields":"","set":"C2","number":"83"}</v>
      </c>
      <c r="O8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v>
      </c>
    </row>
    <row r="86">
      <c r="A86" s="44" t="str">
        <f>cards2!A86</f>
        <v>C2</v>
      </c>
      <c r="B86" s="44">
        <f>cards2!B86</f>
        <v>84</v>
      </c>
      <c r="C86" s="44" t="str">
        <f>cards2!C86</f>
        <v>Drukhari</v>
      </c>
      <c r="D86" s="44">
        <f>cards2!D86</f>
        <v>6</v>
      </c>
      <c r="E86" s="44" t="str">
        <f>cards2!E86</f>
        <v>Cruel Deception</v>
      </c>
      <c r="F86" s="44" t="str">
        <f>cards2!F86</f>
        <v>Drukhari</v>
      </c>
      <c r="G86" s="44" t="str">
        <f>cards2!G86</f>
        <v/>
      </c>
      <c r="H86" s="44" t="str">
        <f>cards2!H86</f>
        <v/>
      </c>
      <c r="I86" s="44" t="str">
        <f>cards2!I86</f>
        <v/>
      </c>
      <c r="J86" s="44" t="str">
        <f>cards2!J86</f>
        <v/>
      </c>
      <c r="K86" s="44" t="str">
        <f>cards2!K86</f>
        <v/>
      </c>
      <c r="L86" s="44" t="str">
        <f>cards2!L86</f>
        <v>Use before carrying out an order for a Detachment lead by a Drukhari Commander. The order is changed to Advance, and until the end of the phase, Drukhari units that Fell Back may still attack after Falling Back.</v>
      </c>
      <c r="M86" s="44" t="str">
        <f>cards2!M86</f>
        <v/>
      </c>
      <c r="N86" s="46" t="str">
        <f t="shared" si="1"/>
        <v>{"id":"C2-84","name":"Cruel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v>
      </c>
      <c r="O8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v>
      </c>
    </row>
    <row r="87">
      <c r="A87" s="44" t="str">
        <f>cards2!A87</f>
        <v>C2</v>
      </c>
      <c r="B87" s="44">
        <f>cards2!B87</f>
        <v>85</v>
      </c>
      <c r="C87" s="44" t="str">
        <f>cards2!C87</f>
        <v>Drukhari</v>
      </c>
      <c r="D87" s="44">
        <f>cards2!D87</f>
        <v>7</v>
      </c>
      <c r="E87" s="44" t="str">
        <f>cards2!E87</f>
        <v>Crucible of Malediction</v>
      </c>
      <c r="F87" s="44" t="str">
        <f>cards2!F87</f>
        <v>Drukhari</v>
      </c>
      <c r="G87" s="44" t="str">
        <f>cards2!G87</f>
        <v>Haemonculus</v>
      </c>
      <c r="H87" s="44" t="str">
        <f>cards2!H87</f>
        <v/>
      </c>
      <c r="I87" s="44" t="str">
        <f>cards2!I87</f>
        <v/>
      </c>
      <c r="J87" s="44" t="str">
        <f>cards2!J87</f>
        <v/>
      </c>
      <c r="K87" s="44" t="str">
        <f>cards2!K87</f>
        <v/>
      </c>
      <c r="L87" s="44" t="str">
        <f>cards2!L87</f>
        <v>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v>
      </c>
      <c r="M87" s="44" t="str">
        <f>cards2!M87</f>
        <v/>
      </c>
      <c r="N87" s="46" t="str">
        <f t="shared" si="1"/>
        <v>{"id":"C2-85","name":"Crucible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v>
      </c>
      <c r="O8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v>
      </c>
    </row>
    <row r="88">
      <c r="A88" s="44" t="str">
        <f>cards2!A88</f>
        <v>C2</v>
      </c>
      <c r="B88" s="44">
        <f>cards2!B88</f>
        <v>86</v>
      </c>
      <c r="C88" s="44" t="str">
        <f>cards2!C88</f>
        <v>Drukhari</v>
      </c>
      <c r="D88" s="44">
        <f>cards2!D88</f>
        <v>8</v>
      </c>
      <c r="E88" s="44" t="str">
        <f>cards2!E88</f>
        <v>Torment Bomb</v>
      </c>
      <c r="F88" s="44" t="str">
        <f>cards2!F88</f>
        <v>Drukhari</v>
      </c>
      <c r="G88" s="44" t="str">
        <f>cards2!G88</f>
        <v>Archon</v>
      </c>
      <c r="H88" s="44" t="str">
        <f>cards2!H88</f>
        <v/>
      </c>
      <c r="I88" s="44" t="str">
        <f>cards2!I88</f>
        <v/>
      </c>
      <c r="J88" s="44" t="str">
        <f>cards2!J88</f>
        <v/>
      </c>
      <c r="K88" s="44" t="str">
        <f>cards2!K88</f>
        <v/>
      </c>
      <c r="L88" s="44" t="str">
        <f>cards2!L88</f>
        <v>Use in the action phase. Select one Archon unit in your army, and select one point visible to the Archon. Roll a D12 for each enemy unit within 6” of that point. If the result is greater than or equal to the Leadership of the enemy unit, place a blast marker next to that unitA</v>
      </c>
      <c r="M88" s="44" t="str">
        <f>cards2!M88</f>
        <v/>
      </c>
      <c r="N88" s="46" t="str">
        <f t="shared" si="1"/>
        <v>{"id":"C2-86","name":"Torment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v>
      </c>
      <c r="O8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v>
      </c>
    </row>
    <row r="89">
      <c r="A89" s="44" t="str">
        <f>cards2!A89</f>
        <v>C2</v>
      </c>
      <c r="B89" s="44">
        <f>cards2!B89</f>
        <v>87</v>
      </c>
      <c r="C89" s="44" t="str">
        <f>cards2!C89</f>
        <v>Drukhari</v>
      </c>
      <c r="D89" s="44">
        <f>cards2!D89</f>
        <v>9</v>
      </c>
      <c r="E89" s="44" t="str">
        <f>cards2!E89</f>
        <v>Combat Drugs</v>
      </c>
      <c r="F89" s="44" t="str">
        <f>cards2!F89</f>
        <v>Drukhari</v>
      </c>
      <c r="G89" s="44" t="str">
        <f>cards2!G89</f>
        <v>Succubi</v>
      </c>
      <c r="H89" s="44" t="str">
        <f>cards2!H89</f>
        <v/>
      </c>
      <c r="I89" s="44" t="str">
        <f>cards2!I89</f>
        <v/>
      </c>
      <c r="J89" s="44" t="str">
        <f>cards2!J89</f>
        <v/>
      </c>
      <c r="K89" s="44" t="str">
        <f>cards2!K89</f>
        <v/>
      </c>
      <c r="L89" s="44" t="str">
        <f>cards2!L89</f>
        <v>Use in the Action phase. Select one Detachment lead by a Succubus unit in your army. Until the end of turn, roll D12s instead of D6s for hit rolls made by melee weapons with from Wych Cult units in that detachment.</v>
      </c>
      <c r="M89" s="44" t="str">
        <f>cards2!M89</f>
        <v/>
      </c>
      <c r="N89" s="46" t="str">
        <f t="shared" si="1"/>
        <v>{"id":"C2-87","name":"Combat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v>
      </c>
      <c r="O8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v>
      </c>
    </row>
    <row r="90">
      <c r="A90" s="44" t="str">
        <f>cards2!A90</f>
        <v>C2</v>
      </c>
      <c r="B90" s="44">
        <f>cards2!B90</f>
        <v>88</v>
      </c>
      <c r="C90" s="44" t="str">
        <f>cards2!C90</f>
        <v>Drukhari</v>
      </c>
      <c r="D90" s="44">
        <f>cards2!D90</f>
        <v>10</v>
      </c>
      <c r="E90" s="44" t="str">
        <f>cards2!E90</f>
        <v>Agents of vect</v>
      </c>
      <c r="F90" s="44" t="str">
        <f>cards2!F90</f>
        <v>Kabal Black Heart</v>
      </c>
      <c r="G90" s="44" t="str">
        <f>cards2!G90</f>
        <v>Kabal</v>
      </c>
      <c r="H90" s="44" t="str">
        <f>cards2!H90</f>
        <v/>
      </c>
      <c r="I90" s="44" t="str">
        <f>cards2!I90</f>
        <v/>
      </c>
      <c r="J90" s="44" t="str">
        <f>cards2!J90</f>
        <v/>
      </c>
      <c r="K90" s="44" t="str">
        <f>cards2!K90</f>
        <v/>
      </c>
      <c r="L90" s="44" t="str">
        <f>cards2!L90</f>
        <v>Play when a non-psychic Command Asset is played, before resolving its effect, if you have a Kabal of the Black Heart Warlord.  Roll a D12. On a 4+, the effect of the Command Card is cancelled, and discarded.</v>
      </c>
      <c r="M90" s="44" t="str">
        <f>cards2!M90</f>
        <v/>
      </c>
      <c r="N90" s="46" t="str">
        <f t="shared" si="1"/>
        <v>{"id":"C2-88","name":"Agents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v>
      </c>
      <c r="O9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v>
      </c>
    </row>
    <row r="91">
      <c r="A91" s="44" t="str">
        <f>cards2!A91</f>
        <v>C2</v>
      </c>
      <c r="B91" s="44">
        <f>cards2!B91</f>
        <v>89</v>
      </c>
      <c r="C91" s="44" t="str">
        <f>cards2!C91</f>
        <v>Drukhari</v>
      </c>
      <c r="D91" s="44">
        <f>cards2!D91</f>
        <v>11</v>
      </c>
      <c r="E91" s="44" t="str">
        <f>cards2!E91</f>
        <v>Failure is not an Option</v>
      </c>
      <c r="F91" s="44" t="str">
        <f>cards2!F91</f>
        <v>Kabal of the Obsidian Rose</v>
      </c>
      <c r="G91" s="44" t="str">
        <f>cards2!G91</f>
        <v>Kabal</v>
      </c>
      <c r="H91" s="44" t="str">
        <f>cards2!H91</f>
        <v/>
      </c>
      <c r="I91" s="44" t="str">
        <f>cards2!I91</f>
        <v/>
      </c>
      <c r="J91" s="44" t="str">
        <f>cards2!J91</f>
        <v/>
      </c>
      <c r="K91" s="44" t="str">
        <f>cards2!K91</f>
        <v/>
      </c>
      <c r="L91" s="44" t="str">
        <f>cards2!L91</f>
        <v>Play when a Kabal of the Obsidion Rose unit fails its Morale Test. They pass the test instead, and may then make a free shoot or fight action.</v>
      </c>
      <c r="M91" s="44" t="str">
        <f>cards2!M91</f>
        <v/>
      </c>
      <c r="N91" s="46" t="str">
        <f t="shared" si="1"/>
        <v>{"id":"C2-89","name":"Failure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v>
      </c>
      <c r="O9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v>
      </c>
    </row>
    <row r="92">
      <c r="A92" s="44" t="str">
        <f>cards2!A92</f>
        <v>C2</v>
      </c>
      <c r="B92" s="44">
        <f>cards2!B92</f>
        <v>90</v>
      </c>
      <c r="C92" s="44" t="str">
        <f>cards2!C92</f>
        <v>Drukhari</v>
      </c>
      <c r="D92" s="44">
        <f>cards2!D92</f>
        <v>12</v>
      </c>
      <c r="E92" s="44" t="str">
        <f>cards2!E92</f>
        <v>The Serpent's Kiss</v>
      </c>
      <c r="F92" s="44" t="str">
        <f>cards2!F92</f>
        <v>Kabal</v>
      </c>
      <c r="G92" s="44" t="str">
        <f>cards2!G92</f>
        <v>Kabal</v>
      </c>
      <c r="H92" s="44" t="str">
        <f>cards2!H92</f>
        <v/>
      </c>
      <c r="I92" s="44" t="str">
        <f>cards2!I92</f>
        <v/>
      </c>
      <c r="J92" s="44" t="str">
        <f>cards2!J92</f>
        <v/>
      </c>
      <c r="K92" s="44" t="str">
        <f>cards2!K92</f>
        <v/>
      </c>
      <c r="L92" s="44" t="str">
        <f>cards2!L92</f>
        <v>Play in the Action Phase. Select one detachment lead by a Kabal of the Poisoned Tongue Commander. Until the end of the phase, add 1 to wound rolls for weapons made by Kabal of the Poisoned Tongue unit in that detachment, that target Light units.</v>
      </c>
      <c r="M92" s="44" t="str">
        <f>cards2!M92</f>
        <v/>
      </c>
      <c r="N92" s="46" t="str">
        <f t="shared" si="1"/>
        <v>{"id":"C2-90","name":"The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v>
      </c>
      <c r="O9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v>
      </c>
    </row>
    <row r="93">
      <c r="A93" s="44" t="str">
        <f>cards2!A93</f>
        <v>C2</v>
      </c>
      <c r="B93" s="44">
        <f>cards2!B93</f>
        <v>91</v>
      </c>
      <c r="C93" s="44" t="str">
        <f>cards2!C93</f>
        <v>Drukhari</v>
      </c>
      <c r="D93" s="44">
        <f>cards2!D93</f>
        <v>13</v>
      </c>
      <c r="E93" s="44" t="str">
        <f>cards2!E93</f>
        <v>Slay from the Skies</v>
      </c>
      <c r="F93" s="44" t="str">
        <f>cards2!F93</f>
        <v>Kabal of the Flayed Skull</v>
      </c>
      <c r="G93" s="44" t="str">
        <f>cards2!G93</f>
        <v>Kabal</v>
      </c>
      <c r="H93" s="44" t="str">
        <f>cards2!H93</f>
        <v/>
      </c>
      <c r="I93" s="44" t="str">
        <f>cards2!I93</f>
        <v/>
      </c>
      <c r="J93" s="44" t="str">
        <f>cards2!J93</f>
        <v/>
      </c>
      <c r="K93" s="44" t="str">
        <f>cards2!K93</f>
        <v/>
      </c>
      <c r="L93" s="44" t="str">
        <f>cards2!L93</f>
        <v>Use before carrying out an order for a Detachment lead by a Kabal of the Flayed Skull Commander. The order is changed to Advance, and until the end of the phase, add 1 for to-hit rolls and double the Move Characterstic for Kabal of Flayed Skull units with Fly in that detachment.</v>
      </c>
      <c r="M93" s="44" t="str">
        <f>cards2!M93</f>
        <v/>
      </c>
      <c r="N93" s="46" t="str">
        <f t="shared" si="1"/>
        <v>{"id":"C2-91","name":"Slay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v>
      </c>
      <c r="O9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v>
      </c>
    </row>
    <row r="94">
      <c r="A94" s="44" t="str">
        <f>cards2!A94</f>
        <v>C2</v>
      </c>
      <c r="B94" s="44">
        <f>cards2!B94</f>
        <v>92</v>
      </c>
      <c r="C94" s="44" t="str">
        <f>cards2!C94</f>
        <v>Drukhari</v>
      </c>
      <c r="D94" s="44">
        <f>cards2!D94</f>
        <v>14</v>
      </c>
      <c r="E94" s="44" t="str">
        <f>cards2!E94</f>
        <v>No Method of Death Beyond Grasp</v>
      </c>
      <c r="F94" s="44" t="str">
        <f>cards2!F94</f>
        <v>Cult of Strife</v>
      </c>
      <c r="G94" s="44" t="str">
        <f>cards2!G94</f>
        <v>Wych Cult</v>
      </c>
      <c r="H94" s="44" t="str">
        <f>cards2!H94</f>
        <v/>
      </c>
      <c r="I94" s="44" t="str">
        <f>cards2!I94</f>
        <v/>
      </c>
      <c r="J94" s="44" t="str">
        <f>cards2!J94</f>
        <v/>
      </c>
      <c r="K94" s="44" t="str">
        <f>cards2!K94</f>
        <v/>
      </c>
      <c r="L94" s="44" t="str">
        <f>cards2!L94</f>
        <v>Select a detachment led by a Cult of Strife Commander. The detachment's order is replaced with 'Advance'. Select up to 3 Cult of Strife units in that detachment. After activating, they may make an addition shoot action, even targeting enemy units in base contact with them.</v>
      </c>
      <c r="M94" s="44" t="str">
        <f>cards2!M94</f>
        <v/>
      </c>
      <c r="N94" s="46" t="str">
        <f t="shared" si="1"/>
        <v>{"id":"C2-92","name":"No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v>
      </c>
      <c r="O9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v>
      </c>
    </row>
    <row r="95">
      <c r="A95" s="44" t="str">
        <f>cards2!A95</f>
        <v>C2</v>
      </c>
      <c r="B95" s="44">
        <f>cards2!B95</f>
        <v>93</v>
      </c>
      <c r="C95" s="44" t="str">
        <f>cards2!C95</f>
        <v>Drukhari</v>
      </c>
      <c r="D95" s="44">
        <f>cards2!D95</f>
        <v>15</v>
      </c>
      <c r="E95" s="44" t="str">
        <f>cards2!E95</f>
        <v>Hyper Swift Reflexes</v>
      </c>
      <c r="F95" s="44" t="str">
        <f>cards2!F95</f>
        <v>Cult of the Red Grief</v>
      </c>
      <c r="G95" s="44" t="str">
        <f>cards2!G95</f>
        <v>Wych Cult</v>
      </c>
      <c r="H95" s="44" t="str">
        <f>cards2!H95</f>
        <v/>
      </c>
      <c r="I95" s="44" t="str">
        <f>cards2!I95</f>
        <v/>
      </c>
      <c r="J95" s="44" t="str">
        <f>cards2!J95</f>
        <v/>
      </c>
      <c r="K95" s="44" t="str">
        <f>cards2!K95</f>
        <v/>
      </c>
      <c r="L95" s="44" t="str">
        <f>cards2!L95</f>
        <v>Use in the damage phase.  Choose a Cult of the Red Grief unit, a Cult of Red Grief light Character, or both in your army. Until the end of the phase, they Roll D12s for saving throws no matter the size of blast markers next to it.</v>
      </c>
      <c r="M95" s="44" t="str">
        <f>cards2!M95</f>
        <v/>
      </c>
      <c r="N95" s="46" t="str">
        <f t="shared" si="1"/>
        <v>{"id":"C2-93","name":"Hyper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v>
      </c>
      <c r="O9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v>
      </c>
    </row>
    <row r="96">
      <c r="A96" s="44" t="str">
        <f>cards2!A96</f>
        <v>C2</v>
      </c>
      <c r="B96" s="44">
        <f>cards2!B96</f>
        <v>94</v>
      </c>
      <c r="C96" s="44" t="str">
        <f>cards2!C96</f>
        <v>Drukhari</v>
      </c>
      <c r="D96" s="44">
        <f>cards2!D96</f>
        <v>16</v>
      </c>
      <c r="E96" s="44" t="str">
        <f>cards2!E96</f>
        <v>Only the Strong Thrive</v>
      </c>
      <c r="F96" s="44" t="str">
        <f>cards2!F96</f>
        <v>Cult of the Cursed Blade</v>
      </c>
      <c r="G96" s="44" t="str">
        <f>cards2!G96</f>
        <v>Wych Cult</v>
      </c>
      <c r="H96" s="44" t="str">
        <f>cards2!H96</f>
        <v/>
      </c>
      <c r="I96" s="44" t="str">
        <f>cards2!I96</f>
        <v/>
      </c>
      <c r="J96" s="44" t="str">
        <f>cards2!J96</f>
        <v/>
      </c>
      <c r="K96" s="44" t="str">
        <f>cards2!K96</f>
        <v/>
      </c>
      <c r="L96" s="44" t="str">
        <f>cards2!L96</f>
        <v>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v>
      </c>
      <c r="M96" s="44" t="str">
        <f>cards2!M96</f>
        <v/>
      </c>
      <c r="N96" s="46" t="str">
        <f t="shared" si="1"/>
        <v>{"id":"C2-94","name":"Only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v>
      </c>
      <c r="O9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v>
      </c>
    </row>
    <row r="97">
      <c r="A97" s="44" t="str">
        <f>cards2!A97</f>
        <v>C2</v>
      </c>
      <c r="B97" s="44">
        <f>cards2!B97</f>
        <v>95</v>
      </c>
      <c r="C97" s="44" t="str">
        <f>cards2!C97</f>
        <v>Drukhari</v>
      </c>
      <c r="D97" s="44">
        <f>cards2!D97</f>
        <v>17</v>
      </c>
      <c r="E97" s="44" t="str">
        <f>cards2!E97</f>
        <v>Connoisseurs of pain </v>
      </c>
      <c r="F97" s="44" t="str">
        <f>cards2!F97</f>
        <v>Prophets of Flesh</v>
      </c>
      <c r="G97" s="44" t="str">
        <f>cards2!G97</f>
        <v>Coven</v>
      </c>
      <c r="H97" s="44" t="str">
        <f>cards2!H97</f>
        <v/>
      </c>
      <c r="I97" s="44" t="str">
        <f>cards2!I97</f>
        <v/>
      </c>
      <c r="J97" s="44" t="str">
        <f>cards2!J97</f>
        <v/>
      </c>
      <c r="K97" s="44" t="str">
        <f>cards2!K97</f>
        <v/>
      </c>
      <c r="L97" s="44" t="str">
        <f>cards2!L97</f>
        <v>Use at the start of the Damage phase. Select one detachment led by a Prophets of Flesh Commander. Until the end of the phase, Prophets of Felsh units in the deatchment have Ignore Damage (5+) ability.</v>
      </c>
      <c r="M97" s="44" t="str">
        <f>cards2!M97</f>
        <v/>
      </c>
      <c r="N97" s="46" t="str">
        <f t="shared" si="1"/>
        <v>{"id":"C2-95","name":"Connoisseurs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v>
      </c>
      <c r="O9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v>
      </c>
    </row>
    <row r="98">
      <c r="A98" s="44" t="str">
        <f>cards2!A98</f>
        <v>C2</v>
      </c>
      <c r="B98" s="44">
        <f>cards2!B98</f>
        <v>96</v>
      </c>
      <c r="C98" s="44" t="str">
        <f>cards2!C98</f>
        <v>Drukhari</v>
      </c>
      <c r="D98" s="44">
        <f>cards2!D98</f>
        <v>18</v>
      </c>
      <c r="E98" s="44" t="str">
        <f>cards2!E98</f>
        <v>Distillers of Fear</v>
      </c>
      <c r="F98" s="44" t="str">
        <f>cards2!F98</f>
        <v>Dark Creed</v>
      </c>
      <c r="G98" s="44" t="str">
        <f>cards2!G98</f>
        <v>Coven</v>
      </c>
      <c r="H98" s="44" t="str">
        <f>cards2!H98</f>
        <v/>
      </c>
      <c r="I98" s="44" t="str">
        <f>cards2!I98</f>
        <v/>
      </c>
      <c r="J98" s="44" t="str">
        <f>cards2!J98</f>
        <v/>
      </c>
      <c r="K98" s="44" t="str">
        <f>cards2!K98</f>
        <v/>
      </c>
      <c r="L98" s="44" t="str">
        <f>cards2!L98</f>
        <v>Use at the start of the Damage Phase. Select one detachment lead by a Dark Creed Commander.  Until the end of the phase, Dark Creed units in that detachment have the Terror Troops ability.</v>
      </c>
      <c r="M98" s="44" t="str">
        <f>cards2!M98</f>
        <v/>
      </c>
      <c r="N98" s="46" t="str">
        <f t="shared" si="1"/>
        <v>{"id":"C2-96","name":"Distillers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v>
      </c>
      <c r="O9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v>
      </c>
    </row>
    <row r="99">
      <c r="A99" s="44" t="str">
        <f>cards2!A99</f>
        <v>C2</v>
      </c>
      <c r="B99" s="44">
        <f>cards2!B99</f>
        <v>97</v>
      </c>
      <c r="C99" s="44" t="str">
        <f>cards2!C99</f>
        <v>Drukhari</v>
      </c>
      <c r="D99" s="44">
        <f>cards2!D99</f>
        <v>19</v>
      </c>
      <c r="E99" s="44" t="str">
        <f>cards2!E99</f>
        <v>Administer Punishment</v>
      </c>
      <c r="F99" s="44" t="str">
        <f>cards2!F99</f>
        <v>Coven of Twelve</v>
      </c>
      <c r="G99" s="44" t="str">
        <f>cards2!G99</f>
        <v>Coven</v>
      </c>
      <c r="H99" s="44" t="str">
        <f>cards2!H99</f>
        <v/>
      </c>
      <c r="I99" s="44" t="str">
        <f>cards2!I99</f>
        <v/>
      </c>
      <c r="J99" s="44" t="str">
        <f>cards2!J99</f>
        <v/>
      </c>
      <c r="K99" s="44" t="str">
        <f>cards2!K99</f>
        <v/>
      </c>
      <c r="L99" s="44" t="str">
        <f>cards2!L99</f>
        <v>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v>
      </c>
      <c r="M99" s="44" t="str">
        <f>cards2!M99</f>
        <v/>
      </c>
      <c r="N99" s="46" t="str">
        <f t="shared" si="1"/>
        <v>{"id":"C2-97","name":"Administer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c r="O9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0">
      <c r="A100" s="44" t="str">
        <f>cards2!A100</f>
        <v>C2</v>
      </c>
      <c r="B100" s="44">
        <f>cards2!B100</f>
        <v>98</v>
      </c>
      <c r="C100" s="44" t="str">
        <f>cards2!C100</f>
        <v/>
      </c>
      <c r="D100" s="44" t="str">
        <f>cards2!D100</f>
        <v/>
      </c>
      <c r="E100" s="44" t="str">
        <f>cards2!E100</f>
        <v/>
      </c>
      <c r="F100" s="44" t="str">
        <f>cards2!F100</f>
        <v/>
      </c>
      <c r="G100" s="44" t="str">
        <f>cards2!G100</f>
        <v/>
      </c>
      <c r="H100" s="44" t="str">
        <f>cards2!H100</f>
        <v/>
      </c>
      <c r="I100" s="44" t="str">
        <f>cards2!I100</f>
        <v/>
      </c>
      <c r="J100" s="44" t="str">
        <f>cards2!J100</f>
        <v/>
      </c>
      <c r="K100" s="44" t="str">
        <f>cards2!K100</f>
        <v/>
      </c>
      <c r="L100" s="44" t="str">
        <f>cards2!L100</f>
        <v/>
      </c>
      <c r="M100" s="44" t="str">
        <f>cards2!M100</f>
        <v/>
      </c>
      <c r="N100" s="46" t="str">
        <f t="shared" si="1"/>
        <v/>
      </c>
      <c r="O10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1">
      <c r="A101" s="44" t="str">
        <f>cards2!A101</f>
        <v>C2</v>
      </c>
      <c r="B101" s="44">
        <f>cards2!B101</f>
        <v>99</v>
      </c>
      <c r="C101" s="44" t="str">
        <f>cards2!C101</f>
        <v/>
      </c>
      <c r="D101" s="44" t="str">
        <f>cards2!D101</f>
        <v/>
      </c>
      <c r="E101" s="44" t="str">
        <f>cards2!E101</f>
        <v/>
      </c>
      <c r="F101" s="44" t="str">
        <f>cards2!F101</f>
        <v/>
      </c>
      <c r="G101" s="44" t="str">
        <f>cards2!G101</f>
        <v/>
      </c>
      <c r="H101" s="44" t="str">
        <f>cards2!H101</f>
        <v/>
      </c>
      <c r="I101" s="44" t="str">
        <f>cards2!I101</f>
        <v/>
      </c>
      <c r="J101" s="44" t="str">
        <f>cards2!J101</f>
        <v/>
      </c>
      <c r="K101" s="44" t="str">
        <f>cards2!K101</f>
        <v/>
      </c>
      <c r="L101" s="44" t="str">
        <f>cards2!L101</f>
        <v/>
      </c>
      <c r="M101" s="44" t="str">
        <f>cards2!M101</f>
        <v/>
      </c>
      <c r="N101" s="46" t="str">
        <f t="shared" si="1"/>
        <v/>
      </c>
      <c r="O10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2">
      <c r="A102" s="44" t="str">
        <f>cards2!A102</f>
        <v>C2</v>
      </c>
      <c r="B102" s="44">
        <f>cards2!B102</f>
        <v>100</v>
      </c>
      <c r="C102" s="44" t="str">
        <f>cards2!C102</f>
        <v/>
      </c>
      <c r="D102" s="44" t="str">
        <f>cards2!D102</f>
        <v/>
      </c>
      <c r="E102" s="44" t="str">
        <f>cards2!E102</f>
        <v/>
      </c>
      <c r="F102" s="44" t="str">
        <f>cards2!F102</f>
        <v/>
      </c>
      <c r="G102" s="44" t="str">
        <f>cards2!G102</f>
        <v/>
      </c>
      <c r="H102" s="44" t="str">
        <f>cards2!H102</f>
        <v/>
      </c>
      <c r="I102" s="44" t="str">
        <f>cards2!I102</f>
        <v/>
      </c>
      <c r="J102" s="44" t="str">
        <f>cards2!J102</f>
        <v/>
      </c>
      <c r="K102" s="44" t="str">
        <f>cards2!K102</f>
        <v/>
      </c>
      <c r="L102" s="44" t="str">
        <f>cards2!L102</f>
        <v/>
      </c>
      <c r="M102" s="44" t="str">
        <f>cards2!M102</f>
        <v/>
      </c>
      <c r="N102" s="46" t="str">
        <f t="shared" si="1"/>
        <v/>
      </c>
      <c r="O10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3">
      <c r="A103" s="44" t="str">
        <f>cards2!A103</f>
        <v>C2</v>
      </c>
      <c r="B103" s="44">
        <f>cards2!B103</f>
        <v>101</v>
      </c>
      <c r="C103" s="44" t="str">
        <f>cards2!C103</f>
        <v/>
      </c>
      <c r="D103" s="44" t="str">
        <f>cards2!D103</f>
        <v/>
      </c>
      <c r="E103" s="44" t="str">
        <f>cards2!E103</f>
        <v/>
      </c>
      <c r="F103" s="44" t="str">
        <f>cards2!F103</f>
        <v/>
      </c>
      <c r="G103" s="44" t="str">
        <f>cards2!G103</f>
        <v/>
      </c>
      <c r="H103" s="44" t="str">
        <f>cards2!H103</f>
        <v/>
      </c>
      <c r="I103" s="44" t="str">
        <f>cards2!I103</f>
        <v/>
      </c>
      <c r="J103" s="44" t="str">
        <f>cards2!J103</f>
        <v/>
      </c>
      <c r="K103" s="44" t="str">
        <f>cards2!K103</f>
        <v/>
      </c>
      <c r="L103" s="44" t="str">
        <f>cards2!L103</f>
        <v/>
      </c>
      <c r="M103" s="44" t="str">
        <f>cards2!M103</f>
        <v/>
      </c>
      <c r="N103" s="46" t="str">
        <f t="shared" si="1"/>
        <v/>
      </c>
      <c r="O10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4">
      <c r="A104" s="44" t="str">
        <f>cards2!A104</f>
        <v>C2</v>
      </c>
      <c r="B104" s="44">
        <f>cards2!B104</f>
        <v>102</v>
      </c>
      <c r="C104" s="44" t="str">
        <f>cards2!C104</f>
        <v/>
      </c>
      <c r="D104" s="44" t="str">
        <f>cards2!D104</f>
        <v/>
      </c>
      <c r="E104" s="44" t="str">
        <f>cards2!E104</f>
        <v/>
      </c>
      <c r="F104" s="44" t="str">
        <f>cards2!F104</f>
        <v/>
      </c>
      <c r="G104" s="44" t="str">
        <f>cards2!G104</f>
        <v/>
      </c>
      <c r="H104" s="44" t="str">
        <f>cards2!H104</f>
        <v/>
      </c>
      <c r="I104" s="44" t="str">
        <f>cards2!I104</f>
        <v/>
      </c>
      <c r="J104" s="44" t="str">
        <f>cards2!J104</f>
        <v/>
      </c>
      <c r="K104" s="44" t="str">
        <f>cards2!K104</f>
        <v/>
      </c>
      <c r="L104" s="44" t="str">
        <f>cards2!L104</f>
        <v/>
      </c>
      <c r="M104" s="44" t="str">
        <f>cards2!M104</f>
        <v/>
      </c>
      <c r="N104" s="46" t="str">
        <f t="shared" si="1"/>
        <v/>
      </c>
      <c r="O10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5">
      <c r="A105" s="44" t="str">
        <f>cards2!A105</f>
        <v>C2</v>
      </c>
      <c r="B105" s="44">
        <f>cards2!B105</f>
        <v>103</v>
      </c>
      <c r="C105" s="44" t="str">
        <f>cards2!C105</f>
        <v/>
      </c>
      <c r="D105" s="44" t="str">
        <f>cards2!D105</f>
        <v/>
      </c>
      <c r="E105" s="44" t="str">
        <f>cards2!E105</f>
        <v/>
      </c>
      <c r="F105" s="44" t="str">
        <f>cards2!F105</f>
        <v/>
      </c>
      <c r="G105" s="44" t="str">
        <f>cards2!G105</f>
        <v/>
      </c>
      <c r="H105" s="44" t="str">
        <f>cards2!H105</f>
        <v/>
      </c>
      <c r="I105" s="44" t="str">
        <f>cards2!I105</f>
        <v/>
      </c>
      <c r="J105" s="44" t="str">
        <f>cards2!J105</f>
        <v/>
      </c>
      <c r="K105" s="44" t="str">
        <f>cards2!K105</f>
        <v/>
      </c>
      <c r="L105" s="44" t="str">
        <f>cards2!L105</f>
        <v/>
      </c>
      <c r="M105" s="44" t="str">
        <f>cards2!M105</f>
        <v/>
      </c>
      <c r="N105" s="46" t="str">
        <f t="shared" si="1"/>
        <v/>
      </c>
      <c r="O10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6">
      <c r="A106" s="44" t="str">
        <f>cards2!A106</f>
        <v>C2</v>
      </c>
      <c r="B106" s="44">
        <f>cards2!B106</f>
        <v>104</v>
      </c>
      <c r="C106" s="44" t="str">
        <f>cards2!C106</f>
        <v/>
      </c>
      <c r="D106" s="44" t="str">
        <f>cards2!D106</f>
        <v/>
      </c>
      <c r="E106" s="44" t="str">
        <f>cards2!E106</f>
        <v/>
      </c>
      <c r="F106" s="44" t="str">
        <f>cards2!F106</f>
        <v/>
      </c>
      <c r="G106" s="44" t="str">
        <f>cards2!G106</f>
        <v/>
      </c>
      <c r="H106" s="44" t="str">
        <f>cards2!H106</f>
        <v/>
      </c>
      <c r="I106" s="44" t="str">
        <f>cards2!I106</f>
        <v/>
      </c>
      <c r="J106" s="44" t="str">
        <f>cards2!J106</f>
        <v/>
      </c>
      <c r="K106" s="44" t="str">
        <f>cards2!K106</f>
        <v/>
      </c>
      <c r="L106" s="44" t="str">
        <f>cards2!L106</f>
        <v/>
      </c>
      <c r="M106" s="44" t="str">
        <f>cards2!M106</f>
        <v/>
      </c>
      <c r="N106" s="46" t="str">
        <f t="shared" si="1"/>
        <v/>
      </c>
      <c r="O10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7">
      <c r="A107" s="44" t="str">
        <f>cards2!A107</f>
        <v>C2</v>
      </c>
      <c r="B107" s="44">
        <f>cards2!B107</f>
        <v>105</v>
      </c>
      <c r="C107" s="44" t="str">
        <f>cards2!C107</f>
        <v/>
      </c>
      <c r="D107" s="44" t="str">
        <f>cards2!D107</f>
        <v/>
      </c>
      <c r="E107" s="44" t="str">
        <f>cards2!E107</f>
        <v/>
      </c>
      <c r="F107" s="44" t="str">
        <f>cards2!F107</f>
        <v/>
      </c>
      <c r="G107" s="44" t="str">
        <f>cards2!G107</f>
        <v/>
      </c>
      <c r="H107" s="44" t="str">
        <f>cards2!H107</f>
        <v/>
      </c>
      <c r="I107" s="44" t="str">
        <f>cards2!I107</f>
        <v/>
      </c>
      <c r="J107" s="44" t="str">
        <f>cards2!J107</f>
        <v/>
      </c>
      <c r="K107" s="44" t="str">
        <f>cards2!K107</f>
        <v/>
      </c>
      <c r="L107" s="44" t="str">
        <f>cards2!L107</f>
        <v/>
      </c>
      <c r="M107" s="44" t="str">
        <f>cards2!M107</f>
        <v/>
      </c>
      <c r="N107" s="46" t="str">
        <f t="shared" si="1"/>
        <v/>
      </c>
      <c r="O10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8">
      <c r="A108" s="44" t="str">
        <f>cards2!A108</f>
        <v>C2</v>
      </c>
      <c r="B108" s="44">
        <f>cards2!B108</f>
        <v>106</v>
      </c>
      <c r="C108" s="44" t="str">
        <f>cards2!C108</f>
        <v/>
      </c>
      <c r="D108" s="44" t="str">
        <f>cards2!D108</f>
        <v/>
      </c>
      <c r="E108" s="44" t="str">
        <f>cards2!E108</f>
        <v/>
      </c>
      <c r="F108" s="44" t="str">
        <f>cards2!F108</f>
        <v/>
      </c>
      <c r="G108" s="44" t="str">
        <f>cards2!G108</f>
        <v/>
      </c>
      <c r="H108" s="44" t="str">
        <f>cards2!H108</f>
        <v/>
      </c>
      <c r="I108" s="44" t="str">
        <f>cards2!I108</f>
        <v/>
      </c>
      <c r="J108" s="44" t="str">
        <f>cards2!J108</f>
        <v/>
      </c>
      <c r="K108" s="44" t="str">
        <f>cards2!K108</f>
        <v/>
      </c>
      <c r="L108" s="44" t="str">
        <f>cards2!L108</f>
        <v/>
      </c>
      <c r="M108" s="44" t="str">
        <f>cards2!M108</f>
        <v/>
      </c>
      <c r="N108" s="46" t="str">
        <f t="shared" si="1"/>
        <v/>
      </c>
      <c r="O10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09">
      <c r="A109" s="44" t="str">
        <f>cards2!A109</f>
        <v>C2</v>
      </c>
      <c r="B109" s="44">
        <f>cards2!B109</f>
        <v>107</v>
      </c>
      <c r="C109" s="44" t="str">
        <f>cards2!C109</f>
        <v/>
      </c>
      <c r="D109" s="44" t="str">
        <f>cards2!D109</f>
        <v/>
      </c>
      <c r="E109" s="44" t="str">
        <f>cards2!E109</f>
        <v/>
      </c>
      <c r="F109" s="44" t="str">
        <f>cards2!F109</f>
        <v/>
      </c>
      <c r="G109" s="44" t="str">
        <f>cards2!G109</f>
        <v/>
      </c>
      <c r="H109" s="44" t="str">
        <f>cards2!H109</f>
        <v/>
      </c>
      <c r="I109" s="44" t="str">
        <f>cards2!I109</f>
        <v/>
      </c>
      <c r="J109" s="44" t="str">
        <f>cards2!J109</f>
        <v/>
      </c>
      <c r="K109" s="44" t="str">
        <f>cards2!K109</f>
        <v/>
      </c>
      <c r="L109" s="44" t="str">
        <f>cards2!L109</f>
        <v/>
      </c>
      <c r="M109" s="44" t="str">
        <f>cards2!M109</f>
        <v/>
      </c>
      <c r="N109" s="46" t="str">
        <f t="shared" si="1"/>
        <v/>
      </c>
      <c r="O10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0">
      <c r="A110" s="44" t="str">
        <f>cards2!A110</f>
        <v>C2</v>
      </c>
      <c r="B110" s="44">
        <f>cards2!B110</f>
        <v>108</v>
      </c>
      <c r="C110" s="44" t="str">
        <f>cards2!C110</f>
        <v/>
      </c>
      <c r="D110" s="44" t="str">
        <f>cards2!D110</f>
        <v/>
      </c>
      <c r="E110" s="44" t="str">
        <f>cards2!E110</f>
        <v/>
      </c>
      <c r="F110" s="44" t="str">
        <f>cards2!F110</f>
        <v/>
      </c>
      <c r="G110" s="44" t="str">
        <f>cards2!G110</f>
        <v/>
      </c>
      <c r="H110" s="44" t="str">
        <f>cards2!H110</f>
        <v/>
      </c>
      <c r="I110" s="44" t="str">
        <f>cards2!I110</f>
        <v/>
      </c>
      <c r="J110" s="44" t="str">
        <f>cards2!J110</f>
        <v/>
      </c>
      <c r="K110" s="44" t="str">
        <f>cards2!K110</f>
        <v/>
      </c>
      <c r="L110" s="44" t="str">
        <f>cards2!L110</f>
        <v/>
      </c>
      <c r="M110" s="44" t="str">
        <f>cards2!M110</f>
        <v/>
      </c>
      <c r="N110" s="46" t="str">
        <f t="shared" si="1"/>
        <v/>
      </c>
      <c r="O11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1">
      <c r="A111" s="44" t="str">
        <f>cards2!A111</f>
        <v>C2</v>
      </c>
      <c r="B111" s="44">
        <f>cards2!B111</f>
        <v>109</v>
      </c>
      <c r="C111" s="44" t="str">
        <f>cards2!C111</f>
        <v/>
      </c>
      <c r="D111" s="44" t="str">
        <f>cards2!D111</f>
        <v/>
      </c>
      <c r="E111" s="44" t="str">
        <f>cards2!E111</f>
        <v/>
      </c>
      <c r="F111" s="44" t="str">
        <f>cards2!F111</f>
        <v/>
      </c>
      <c r="G111" s="44" t="str">
        <f>cards2!G111</f>
        <v/>
      </c>
      <c r="H111" s="44" t="str">
        <f>cards2!H111</f>
        <v/>
      </c>
      <c r="I111" s="44" t="str">
        <f>cards2!I111</f>
        <v/>
      </c>
      <c r="J111" s="44" t="str">
        <f>cards2!J111</f>
        <v/>
      </c>
      <c r="K111" s="44" t="str">
        <f>cards2!K111</f>
        <v/>
      </c>
      <c r="L111" s="44" t="str">
        <f>cards2!L111</f>
        <v/>
      </c>
      <c r="M111" s="44" t="str">
        <f>cards2!M111</f>
        <v/>
      </c>
      <c r="N111" s="46" t="str">
        <f t="shared" si="1"/>
        <v/>
      </c>
      <c r="O11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2">
      <c r="A112" s="44" t="str">
        <f>cards2!A112</f>
        <v>C2</v>
      </c>
      <c r="B112" s="44">
        <f>cards2!B112</f>
        <v>110</v>
      </c>
      <c r="C112" s="44" t="str">
        <f>cards2!C112</f>
        <v/>
      </c>
      <c r="D112" s="44" t="str">
        <f>cards2!D112</f>
        <v/>
      </c>
      <c r="E112" s="44" t="str">
        <f>cards2!E112</f>
        <v/>
      </c>
      <c r="F112" s="44" t="str">
        <f>cards2!F112</f>
        <v/>
      </c>
      <c r="G112" s="44" t="str">
        <f>cards2!G112</f>
        <v/>
      </c>
      <c r="H112" s="44" t="str">
        <f>cards2!H112</f>
        <v/>
      </c>
      <c r="I112" s="44" t="str">
        <f>cards2!I112</f>
        <v/>
      </c>
      <c r="J112" s="44" t="str">
        <f>cards2!J112</f>
        <v/>
      </c>
      <c r="K112" s="44" t="str">
        <f>cards2!K112</f>
        <v/>
      </c>
      <c r="L112" s="44" t="str">
        <f>cards2!L112</f>
        <v/>
      </c>
      <c r="M112" s="44" t="str">
        <f>cards2!M112</f>
        <v/>
      </c>
      <c r="N112" s="46" t="str">
        <f t="shared" si="1"/>
        <v/>
      </c>
      <c r="O11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3">
      <c r="A113" s="44" t="str">
        <f>cards2!A113</f>
        <v>C2</v>
      </c>
      <c r="B113" s="44">
        <f>cards2!B113</f>
        <v>111</v>
      </c>
      <c r="C113" s="44" t="str">
        <f>cards2!C113</f>
        <v/>
      </c>
      <c r="D113" s="44" t="str">
        <f>cards2!D113</f>
        <v/>
      </c>
      <c r="E113" s="44" t="str">
        <f>cards2!E113</f>
        <v/>
      </c>
      <c r="F113" s="44" t="str">
        <f>cards2!F113</f>
        <v/>
      </c>
      <c r="G113" s="44" t="str">
        <f>cards2!G113</f>
        <v/>
      </c>
      <c r="H113" s="44" t="str">
        <f>cards2!H113</f>
        <v/>
      </c>
      <c r="I113" s="44" t="str">
        <f>cards2!I113</f>
        <v/>
      </c>
      <c r="J113" s="44" t="str">
        <f>cards2!J113</f>
        <v/>
      </c>
      <c r="K113" s="44" t="str">
        <f>cards2!K113</f>
        <v/>
      </c>
      <c r="L113" s="44" t="str">
        <f>cards2!L113</f>
        <v/>
      </c>
      <c r="M113" s="44" t="str">
        <f>cards2!M113</f>
        <v/>
      </c>
      <c r="N113" s="46" t="str">
        <f t="shared" si="1"/>
        <v/>
      </c>
      <c r="O11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4">
      <c r="A114" s="44" t="str">
        <f>cards2!A114</f>
        <v>C2</v>
      </c>
      <c r="B114" s="44">
        <f>cards2!B114</f>
        <v>112</v>
      </c>
      <c r="C114" s="44" t="str">
        <f>cards2!C114</f>
        <v/>
      </c>
      <c r="D114" s="44" t="str">
        <f>cards2!D114</f>
        <v/>
      </c>
      <c r="E114" s="44" t="str">
        <f>cards2!E114</f>
        <v/>
      </c>
      <c r="F114" s="44" t="str">
        <f>cards2!F114</f>
        <v/>
      </c>
      <c r="G114" s="44" t="str">
        <f>cards2!G114</f>
        <v/>
      </c>
      <c r="H114" s="44" t="str">
        <f>cards2!H114</f>
        <v/>
      </c>
      <c r="I114" s="44" t="str">
        <f>cards2!I114</f>
        <v/>
      </c>
      <c r="J114" s="44" t="str">
        <f>cards2!J114</f>
        <v/>
      </c>
      <c r="K114" s="44" t="str">
        <f>cards2!K114</f>
        <v/>
      </c>
      <c r="L114" s="44" t="str">
        <f>cards2!L114</f>
        <v/>
      </c>
      <c r="M114" s="44" t="str">
        <f>cards2!M114</f>
        <v/>
      </c>
      <c r="N114" s="46" t="str">
        <f t="shared" si="1"/>
        <v/>
      </c>
      <c r="O11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5">
      <c r="A115" s="44" t="str">
        <f>cards2!A115</f>
        <v>C2</v>
      </c>
      <c r="B115" s="44">
        <f>cards2!B115</f>
        <v>113</v>
      </c>
      <c r="C115" s="44" t="str">
        <f>cards2!C115</f>
        <v/>
      </c>
      <c r="D115" s="44" t="str">
        <f>cards2!D115</f>
        <v/>
      </c>
      <c r="E115" s="44" t="str">
        <f>cards2!E115</f>
        <v/>
      </c>
      <c r="F115" s="44" t="str">
        <f>cards2!F115</f>
        <v/>
      </c>
      <c r="G115" s="44" t="str">
        <f>cards2!G115</f>
        <v/>
      </c>
      <c r="H115" s="44" t="str">
        <f>cards2!H115</f>
        <v/>
      </c>
      <c r="I115" s="44" t="str">
        <f>cards2!I115</f>
        <v/>
      </c>
      <c r="J115" s="44" t="str">
        <f>cards2!J115</f>
        <v/>
      </c>
      <c r="K115" s="44" t="str">
        <f>cards2!K115</f>
        <v/>
      </c>
      <c r="L115" s="44" t="str">
        <f>cards2!L115</f>
        <v/>
      </c>
      <c r="M115" s="44" t="str">
        <f>cards2!M115</f>
        <v/>
      </c>
      <c r="N115" s="46" t="str">
        <f t="shared" si="1"/>
        <v/>
      </c>
      <c r="O11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6">
      <c r="A116" s="44" t="str">
        <f>cards2!A116</f>
        <v>C2</v>
      </c>
      <c r="B116" s="44">
        <f>cards2!B116</f>
        <v>114</v>
      </c>
      <c r="C116" s="44" t="str">
        <f>cards2!C116</f>
        <v/>
      </c>
      <c r="D116" s="44" t="str">
        <f>cards2!D116</f>
        <v/>
      </c>
      <c r="E116" s="44" t="str">
        <f>cards2!E116</f>
        <v/>
      </c>
      <c r="F116" s="44" t="str">
        <f>cards2!F116</f>
        <v/>
      </c>
      <c r="G116" s="44" t="str">
        <f>cards2!G116</f>
        <v/>
      </c>
      <c r="H116" s="44" t="str">
        <f>cards2!H116</f>
        <v/>
      </c>
      <c r="I116" s="44" t="str">
        <f>cards2!I116</f>
        <v/>
      </c>
      <c r="J116" s="44" t="str">
        <f>cards2!J116</f>
        <v/>
      </c>
      <c r="K116" s="44" t="str">
        <f>cards2!K116</f>
        <v/>
      </c>
      <c r="L116" s="44" t="str">
        <f>cards2!L116</f>
        <v/>
      </c>
      <c r="M116" s="44" t="str">
        <f>cards2!M116</f>
        <v/>
      </c>
      <c r="N116" s="46" t="str">
        <f t="shared" si="1"/>
        <v/>
      </c>
      <c r="O11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7">
      <c r="A117" s="44" t="str">
        <f>cards2!A117</f>
        <v>C2</v>
      </c>
      <c r="B117" s="44">
        <f>cards2!B117</f>
        <v>115</v>
      </c>
      <c r="C117" s="44" t="str">
        <f>cards2!C117</f>
        <v/>
      </c>
      <c r="D117" s="44" t="str">
        <f>cards2!D117</f>
        <v/>
      </c>
      <c r="E117" s="44" t="str">
        <f>cards2!E117</f>
        <v/>
      </c>
      <c r="F117" s="44" t="str">
        <f>cards2!F117</f>
        <v/>
      </c>
      <c r="G117" s="44" t="str">
        <f>cards2!G117</f>
        <v/>
      </c>
      <c r="H117" s="44" t="str">
        <f>cards2!H117</f>
        <v/>
      </c>
      <c r="I117" s="44" t="str">
        <f>cards2!I117</f>
        <v/>
      </c>
      <c r="J117" s="44" t="str">
        <f>cards2!J117</f>
        <v/>
      </c>
      <c r="K117" s="44" t="str">
        <f>cards2!K117</f>
        <v/>
      </c>
      <c r="L117" s="44" t="str">
        <f>cards2!L117</f>
        <v/>
      </c>
      <c r="M117" s="44" t="str">
        <f>cards2!M117</f>
        <v/>
      </c>
      <c r="N117" s="46" t="str">
        <f t="shared" si="1"/>
        <v/>
      </c>
      <c r="O11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8">
      <c r="A118" s="44" t="str">
        <f>cards2!A118</f>
        <v>C2</v>
      </c>
      <c r="B118" s="44">
        <f>cards2!B118</f>
        <v>116</v>
      </c>
      <c r="C118" s="44" t="str">
        <f>cards2!C118</f>
        <v/>
      </c>
      <c r="D118" s="44" t="str">
        <f>cards2!D118</f>
        <v/>
      </c>
      <c r="E118" s="44" t="str">
        <f>cards2!E118</f>
        <v/>
      </c>
      <c r="F118" s="44" t="str">
        <f>cards2!F118</f>
        <v/>
      </c>
      <c r="G118" s="44" t="str">
        <f>cards2!G118</f>
        <v/>
      </c>
      <c r="H118" s="44" t="str">
        <f>cards2!H118</f>
        <v/>
      </c>
      <c r="I118" s="44" t="str">
        <f>cards2!I118</f>
        <v/>
      </c>
      <c r="J118" s="44" t="str">
        <f>cards2!J118</f>
        <v/>
      </c>
      <c r="K118" s="44" t="str">
        <f>cards2!K118</f>
        <v/>
      </c>
      <c r="L118" s="44" t="str">
        <f>cards2!L118</f>
        <v/>
      </c>
      <c r="M118" s="44" t="str">
        <f>cards2!M118</f>
        <v/>
      </c>
      <c r="N118" s="46" t="str">
        <f t="shared" si="1"/>
        <v/>
      </c>
      <c r="O11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19">
      <c r="A119" s="44" t="str">
        <f>cards2!A119</f>
        <v>C2</v>
      </c>
      <c r="B119" s="44">
        <f>cards2!B119</f>
        <v>117</v>
      </c>
      <c r="C119" s="44" t="str">
        <f>cards2!C119</f>
        <v/>
      </c>
      <c r="D119" s="44" t="str">
        <f>cards2!D119</f>
        <v/>
      </c>
      <c r="E119" s="44" t="str">
        <f>cards2!E119</f>
        <v/>
      </c>
      <c r="F119" s="44" t="str">
        <f>cards2!F119</f>
        <v/>
      </c>
      <c r="G119" s="44" t="str">
        <f>cards2!G119</f>
        <v/>
      </c>
      <c r="H119" s="44" t="str">
        <f>cards2!H119</f>
        <v/>
      </c>
      <c r="I119" s="44" t="str">
        <f>cards2!I119</f>
        <v/>
      </c>
      <c r="J119" s="44" t="str">
        <f>cards2!J119</f>
        <v/>
      </c>
      <c r="K119" s="44" t="str">
        <f>cards2!K119</f>
        <v/>
      </c>
      <c r="L119" s="44" t="str">
        <f>cards2!L119</f>
        <v/>
      </c>
      <c r="M119" s="44" t="str">
        <f>cards2!M119</f>
        <v/>
      </c>
      <c r="N119" s="46" t="str">
        <f t="shared" si="1"/>
        <v/>
      </c>
      <c r="O11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0">
      <c r="A120" s="44" t="str">
        <f>cards2!A120</f>
        <v>C2</v>
      </c>
      <c r="B120" s="44">
        <f>cards2!B120</f>
        <v>118</v>
      </c>
      <c r="C120" s="44" t="str">
        <f>cards2!C120</f>
        <v/>
      </c>
      <c r="D120" s="44" t="str">
        <f>cards2!D120</f>
        <v/>
      </c>
      <c r="E120" s="44" t="str">
        <f>cards2!E120</f>
        <v/>
      </c>
      <c r="F120" s="44" t="str">
        <f>cards2!F120</f>
        <v/>
      </c>
      <c r="G120" s="44" t="str">
        <f>cards2!G120</f>
        <v/>
      </c>
      <c r="H120" s="44" t="str">
        <f>cards2!H120</f>
        <v/>
      </c>
      <c r="I120" s="44" t="str">
        <f>cards2!I120</f>
        <v/>
      </c>
      <c r="J120" s="44" t="str">
        <f>cards2!J120</f>
        <v/>
      </c>
      <c r="K120" s="44" t="str">
        <f>cards2!K120</f>
        <v/>
      </c>
      <c r="L120" s="44" t="str">
        <f>cards2!L120</f>
        <v/>
      </c>
      <c r="M120" s="44" t="str">
        <f>cards2!M120</f>
        <v/>
      </c>
      <c r="N120" s="46" t="str">
        <f t="shared" si="1"/>
        <v/>
      </c>
      <c r="O12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1">
      <c r="A121" s="44" t="str">
        <f>cards2!A121</f>
        <v>C2</v>
      </c>
      <c r="B121" s="44">
        <f>cards2!B121</f>
        <v>119</v>
      </c>
      <c r="C121" s="44" t="str">
        <f>cards2!C121</f>
        <v/>
      </c>
      <c r="D121" s="44" t="str">
        <f>cards2!D121</f>
        <v/>
      </c>
      <c r="E121" s="44" t="str">
        <f>cards2!E121</f>
        <v/>
      </c>
      <c r="F121" s="44" t="str">
        <f>cards2!F121</f>
        <v/>
      </c>
      <c r="G121" s="44" t="str">
        <f>cards2!G121</f>
        <v/>
      </c>
      <c r="H121" s="44" t="str">
        <f>cards2!H121</f>
        <v/>
      </c>
      <c r="I121" s="44" t="str">
        <f>cards2!I121</f>
        <v/>
      </c>
      <c r="J121" s="44" t="str">
        <f>cards2!J121</f>
        <v/>
      </c>
      <c r="K121" s="44" t="str">
        <f>cards2!K121</f>
        <v/>
      </c>
      <c r="L121" s="44" t="str">
        <f>cards2!L121</f>
        <v/>
      </c>
      <c r="M121" s="44" t="str">
        <f>cards2!M121</f>
        <v/>
      </c>
      <c r="N121" s="46" t="str">
        <f t="shared" si="1"/>
        <v/>
      </c>
      <c r="O12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2">
      <c r="A122" s="44" t="str">
        <f>cards2!A122</f>
        <v>C2</v>
      </c>
      <c r="B122" s="44">
        <f>cards2!B122</f>
        <v>120</v>
      </c>
      <c r="C122" s="44" t="str">
        <f>cards2!C122</f>
        <v/>
      </c>
      <c r="D122" s="44" t="str">
        <f>cards2!D122</f>
        <v/>
      </c>
      <c r="E122" s="44" t="str">
        <f>cards2!E122</f>
        <v/>
      </c>
      <c r="F122" s="44" t="str">
        <f>cards2!F122</f>
        <v/>
      </c>
      <c r="G122" s="44" t="str">
        <f>cards2!G122</f>
        <v/>
      </c>
      <c r="H122" s="44" t="str">
        <f>cards2!H122</f>
        <v/>
      </c>
      <c r="I122" s="44" t="str">
        <f>cards2!I122</f>
        <v/>
      </c>
      <c r="J122" s="44" t="str">
        <f>cards2!J122</f>
        <v/>
      </c>
      <c r="K122" s="44" t="str">
        <f>cards2!K122</f>
        <v/>
      </c>
      <c r="L122" s="44" t="str">
        <f>cards2!L122</f>
        <v/>
      </c>
      <c r="M122" s="44" t="str">
        <f>cards2!M122</f>
        <v/>
      </c>
      <c r="N122" s="46" t="str">
        <f t="shared" si="1"/>
        <v/>
      </c>
      <c r="O12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3">
      <c r="A123" s="44" t="str">
        <f>cards2!A123</f>
        <v>C2</v>
      </c>
      <c r="B123" s="44">
        <f>cards2!B123</f>
        <v>121</v>
      </c>
      <c r="C123" s="44" t="str">
        <f>cards2!C123</f>
        <v/>
      </c>
      <c r="D123" s="44" t="str">
        <f>cards2!D123</f>
        <v/>
      </c>
      <c r="E123" s="44" t="str">
        <f>cards2!E123</f>
        <v/>
      </c>
      <c r="F123" s="44" t="str">
        <f>cards2!F123</f>
        <v/>
      </c>
      <c r="G123" s="44" t="str">
        <f>cards2!G123</f>
        <v/>
      </c>
      <c r="H123" s="44" t="str">
        <f>cards2!H123</f>
        <v/>
      </c>
      <c r="I123" s="44" t="str">
        <f>cards2!I123</f>
        <v/>
      </c>
      <c r="J123" s="44" t="str">
        <f>cards2!J123</f>
        <v/>
      </c>
      <c r="K123" s="44" t="str">
        <f>cards2!K123</f>
        <v/>
      </c>
      <c r="L123" s="44" t="str">
        <f>cards2!L123</f>
        <v/>
      </c>
      <c r="M123" s="44" t="str">
        <f>cards2!M123</f>
        <v/>
      </c>
      <c r="N123" s="46" t="str">
        <f t="shared" si="1"/>
        <v/>
      </c>
      <c r="O12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4">
      <c r="A124" s="44" t="str">
        <f>cards2!A124</f>
        <v>C2</v>
      </c>
      <c r="B124" s="44">
        <f>cards2!B124</f>
        <v>122</v>
      </c>
      <c r="C124" s="44" t="str">
        <f>cards2!C124</f>
        <v/>
      </c>
      <c r="D124" s="44" t="str">
        <f>cards2!D124</f>
        <v/>
      </c>
      <c r="E124" s="44" t="str">
        <f>cards2!E124</f>
        <v/>
      </c>
      <c r="F124" s="44" t="str">
        <f>cards2!F124</f>
        <v/>
      </c>
      <c r="G124" s="44" t="str">
        <f>cards2!G124</f>
        <v/>
      </c>
      <c r="H124" s="44" t="str">
        <f>cards2!H124</f>
        <v/>
      </c>
      <c r="I124" s="44" t="str">
        <f>cards2!I124</f>
        <v/>
      </c>
      <c r="J124" s="44" t="str">
        <f>cards2!J124</f>
        <v/>
      </c>
      <c r="K124" s="44" t="str">
        <f>cards2!K124</f>
        <v/>
      </c>
      <c r="L124" s="44" t="str">
        <f>cards2!L124</f>
        <v/>
      </c>
      <c r="M124" s="44" t="str">
        <f>cards2!M124</f>
        <v/>
      </c>
      <c r="N124" s="46" t="str">
        <f t="shared" si="1"/>
        <v/>
      </c>
      <c r="O12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5">
      <c r="A125" s="44" t="str">
        <f>cards2!A125</f>
        <v>C2</v>
      </c>
      <c r="B125" s="44">
        <f>cards2!B125</f>
        <v>123</v>
      </c>
      <c r="C125" s="44" t="str">
        <f>cards2!C125</f>
        <v/>
      </c>
      <c r="D125" s="44" t="str">
        <f>cards2!D125</f>
        <v/>
      </c>
      <c r="E125" s="44" t="str">
        <f>cards2!E125</f>
        <v/>
      </c>
      <c r="F125" s="44" t="str">
        <f>cards2!F125</f>
        <v/>
      </c>
      <c r="G125" s="44" t="str">
        <f>cards2!G125</f>
        <v/>
      </c>
      <c r="H125" s="44" t="str">
        <f>cards2!H125</f>
        <v/>
      </c>
      <c r="I125" s="44" t="str">
        <f>cards2!I125</f>
        <v/>
      </c>
      <c r="J125" s="44" t="str">
        <f>cards2!J125</f>
        <v/>
      </c>
      <c r="K125" s="44" t="str">
        <f>cards2!K125</f>
        <v/>
      </c>
      <c r="L125" s="44" t="str">
        <f>cards2!L125</f>
        <v/>
      </c>
      <c r="M125" s="44" t="str">
        <f>cards2!M125</f>
        <v/>
      </c>
      <c r="N125" s="46" t="str">
        <f t="shared" si="1"/>
        <v/>
      </c>
      <c r="O12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6">
      <c r="A126" s="44" t="str">
        <f>cards2!A126</f>
        <v>C2</v>
      </c>
      <c r="B126" s="44">
        <f>cards2!B126</f>
        <v>124</v>
      </c>
      <c r="C126" s="44" t="str">
        <f>cards2!C126</f>
        <v/>
      </c>
      <c r="D126" s="44" t="str">
        <f>cards2!D126</f>
        <v/>
      </c>
      <c r="E126" s="44" t="str">
        <f>cards2!E126</f>
        <v/>
      </c>
      <c r="F126" s="44" t="str">
        <f>cards2!F126</f>
        <v/>
      </c>
      <c r="G126" s="44" t="str">
        <f>cards2!G126</f>
        <v/>
      </c>
      <c r="H126" s="44" t="str">
        <f>cards2!H126</f>
        <v/>
      </c>
      <c r="I126" s="44" t="str">
        <f>cards2!I126</f>
        <v/>
      </c>
      <c r="J126" s="44" t="str">
        <f>cards2!J126</f>
        <v/>
      </c>
      <c r="K126" s="44" t="str">
        <f>cards2!K126</f>
        <v/>
      </c>
      <c r="L126" s="44" t="str">
        <f>cards2!L126</f>
        <v/>
      </c>
      <c r="M126" s="44" t="str">
        <f>cards2!M126</f>
        <v/>
      </c>
      <c r="N126" s="46" t="str">
        <f t="shared" si="1"/>
        <v/>
      </c>
      <c r="O12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7">
      <c r="A127" s="44" t="str">
        <f>cards2!A127</f>
        <v>C2</v>
      </c>
      <c r="B127" s="44">
        <f>cards2!B127</f>
        <v>125</v>
      </c>
      <c r="C127" s="44" t="str">
        <f>cards2!C127</f>
        <v/>
      </c>
      <c r="D127" s="44" t="str">
        <f>cards2!D127</f>
        <v/>
      </c>
      <c r="E127" s="44" t="str">
        <f>cards2!E127</f>
        <v/>
      </c>
      <c r="F127" s="44" t="str">
        <f>cards2!F127</f>
        <v/>
      </c>
      <c r="G127" s="44" t="str">
        <f>cards2!G127</f>
        <v/>
      </c>
      <c r="H127" s="44" t="str">
        <f>cards2!H127</f>
        <v/>
      </c>
      <c r="I127" s="44" t="str">
        <f>cards2!I127</f>
        <v/>
      </c>
      <c r="J127" s="44" t="str">
        <f>cards2!J127</f>
        <v/>
      </c>
      <c r="K127" s="44" t="str">
        <f>cards2!K127</f>
        <v/>
      </c>
      <c r="L127" s="44" t="str">
        <f>cards2!L127</f>
        <v/>
      </c>
      <c r="M127" s="44" t="str">
        <f>cards2!M127</f>
        <v/>
      </c>
      <c r="N127" s="46" t="str">
        <f t="shared" si="1"/>
        <v/>
      </c>
      <c r="O12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8">
      <c r="A128" s="44" t="str">
        <f>cards2!A128</f>
        <v>C2</v>
      </c>
      <c r="B128" s="44">
        <f>cards2!B128</f>
        <v>126</v>
      </c>
      <c r="C128" s="44" t="str">
        <f>cards2!C128</f>
        <v/>
      </c>
      <c r="D128" s="44" t="str">
        <f>cards2!D128</f>
        <v/>
      </c>
      <c r="E128" s="44" t="str">
        <f>cards2!E128</f>
        <v/>
      </c>
      <c r="F128" s="44" t="str">
        <f>cards2!F128</f>
        <v/>
      </c>
      <c r="G128" s="44" t="str">
        <f>cards2!G128</f>
        <v/>
      </c>
      <c r="H128" s="44" t="str">
        <f>cards2!H128</f>
        <v/>
      </c>
      <c r="I128" s="44" t="str">
        <f>cards2!I128</f>
        <v/>
      </c>
      <c r="J128" s="44" t="str">
        <f>cards2!J128</f>
        <v/>
      </c>
      <c r="K128" s="44" t="str">
        <f>cards2!K128</f>
        <v/>
      </c>
      <c r="L128" s="44" t="str">
        <f>cards2!L128</f>
        <v/>
      </c>
      <c r="M128" s="44" t="str">
        <f>cards2!M128</f>
        <v/>
      </c>
      <c r="N128" s="46" t="str">
        <f t="shared" si="1"/>
        <v/>
      </c>
      <c r="O12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29">
      <c r="A129" s="44" t="str">
        <f>cards2!A129</f>
        <v>C2</v>
      </c>
      <c r="B129" s="44">
        <f>cards2!B129</f>
        <v>127</v>
      </c>
      <c r="C129" s="44" t="str">
        <f>cards2!C129</f>
        <v/>
      </c>
      <c r="D129" s="44" t="str">
        <f>cards2!D129</f>
        <v/>
      </c>
      <c r="E129" s="44" t="str">
        <f>cards2!E129</f>
        <v/>
      </c>
      <c r="F129" s="44" t="str">
        <f>cards2!F129</f>
        <v/>
      </c>
      <c r="G129" s="44" t="str">
        <f>cards2!G129</f>
        <v/>
      </c>
      <c r="H129" s="44" t="str">
        <f>cards2!H129</f>
        <v/>
      </c>
      <c r="I129" s="44" t="str">
        <f>cards2!I129</f>
        <v/>
      </c>
      <c r="J129" s="44" t="str">
        <f>cards2!J129</f>
        <v/>
      </c>
      <c r="K129" s="44" t="str">
        <f>cards2!K129</f>
        <v/>
      </c>
      <c r="L129" s="44" t="str">
        <f>cards2!L129</f>
        <v/>
      </c>
      <c r="M129" s="44" t="str">
        <f>cards2!M129</f>
        <v/>
      </c>
      <c r="N129" s="46" t="str">
        <f t="shared" si="1"/>
        <v/>
      </c>
      <c r="O12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0">
      <c r="A130" s="44" t="str">
        <f>cards2!A130</f>
        <v>C2</v>
      </c>
      <c r="B130" s="44">
        <f>cards2!B130</f>
        <v>128</v>
      </c>
      <c r="C130" s="44" t="str">
        <f>cards2!C130</f>
        <v/>
      </c>
      <c r="D130" s="44" t="str">
        <f>cards2!D130</f>
        <v/>
      </c>
      <c r="E130" s="44" t="str">
        <f>cards2!E130</f>
        <v/>
      </c>
      <c r="F130" s="44" t="str">
        <f>cards2!F130</f>
        <v/>
      </c>
      <c r="G130" s="44" t="str">
        <f>cards2!G130</f>
        <v/>
      </c>
      <c r="H130" s="44" t="str">
        <f>cards2!H130</f>
        <v/>
      </c>
      <c r="I130" s="44" t="str">
        <f>cards2!I130</f>
        <v/>
      </c>
      <c r="J130" s="44" t="str">
        <f>cards2!J130</f>
        <v/>
      </c>
      <c r="K130" s="44" t="str">
        <f>cards2!K130</f>
        <v/>
      </c>
      <c r="L130" s="44" t="str">
        <f>cards2!L130</f>
        <v/>
      </c>
      <c r="M130" s="44" t="str">
        <f>cards2!M130</f>
        <v/>
      </c>
      <c r="N130" s="46" t="str">
        <f t="shared" si="1"/>
        <v/>
      </c>
      <c r="O13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1">
      <c r="A131" s="44" t="str">
        <f>cards2!A131</f>
        <v>C2</v>
      </c>
      <c r="B131" s="44">
        <f>cards2!B131</f>
        <v>129</v>
      </c>
      <c r="C131" s="44" t="str">
        <f>cards2!C131</f>
        <v/>
      </c>
      <c r="D131" s="44" t="str">
        <f>cards2!D131</f>
        <v/>
      </c>
      <c r="E131" s="44" t="str">
        <f>cards2!E131</f>
        <v/>
      </c>
      <c r="F131" s="44" t="str">
        <f>cards2!F131</f>
        <v/>
      </c>
      <c r="G131" s="44" t="str">
        <f>cards2!G131</f>
        <v/>
      </c>
      <c r="H131" s="44" t="str">
        <f>cards2!H131</f>
        <v/>
      </c>
      <c r="I131" s="44" t="str">
        <f>cards2!I131</f>
        <v/>
      </c>
      <c r="J131" s="44" t="str">
        <f>cards2!J131</f>
        <v/>
      </c>
      <c r="K131" s="44" t="str">
        <f>cards2!K131</f>
        <v/>
      </c>
      <c r="L131" s="44" t="str">
        <f>cards2!L131</f>
        <v/>
      </c>
      <c r="M131" s="44" t="str">
        <f>cards2!M131</f>
        <v/>
      </c>
      <c r="N131" s="46" t="str">
        <f t="shared" si="1"/>
        <v/>
      </c>
      <c r="O13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2">
      <c r="A132" s="44" t="str">
        <f>cards2!A132</f>
        <v>C2</v>
      </c>
      <c r="B132" s="44">
        <f>cards2!B132</f>
        <v>130</v>
      </c>
      <c r="C132" s="44" t="str">
        <f>cards2!C132</f>
        <v/>
      </c>
      <c r="D132" s="44" t="str">
        <f>cards2!D132</f>
        <v/>
      </c>
      <c r="E132" s="44" t="str">
        <f>cards2!E132</f>
        <v/>
      </c>
      <c r="F132" s="44" t="str">
        <f>cards2!F132</f>
        <v/>
      </c>
      <c r="G132" s="44" t="str">
        <f>cards2!G132</f>
        <v/>
      </c>
      <c r="H132" s="44" t="str">
        <f>cards2!H132</f>
        <v/>
      </c>
      <c r="I132" s="44" t="str">
        <f>cards2!I132</f>
        <v/>
      </c>
      <c r="J132" s="44" t="str">
        <f>cards2!J132</f>
        <v/>
      </c>
      <c r="K132" s="44" t="str">
        <f>cards2!K132</f>
        <v/>
      </c>
      <c r="L132" s="44" t="str">
        <f>cards2!L132</f>
        <v/>
      </c>
      <c r="M132" s="44" t="str">
        <f>cards2!M132</f>
        <v/>
      </c>
      <c r="N132" s="46" t="str">
        <f t="shared" si="1"/>
        <v/>
      </c>
      <c r="O13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3">
      <c r="A133" s="44" t="str">
        <f>cards2!A133</f>
        <v>C2</v>
      </c>
      <c r="B133" s="44">
        <f>cards2!B133</f>
        <v>131</v>
      </c>
      <c r="C133" s="44" t="str">
        <f>cards2!C133</f>
        <v/>
      </c>
      <c r="D133" s="44" t="str">
        <f>cards2!D133</f>
        <v/>
      </c>
      <c r="E133" s="44" t="str">
        <f>cards2!E133</f>
        <v/>
      </c>
      <c r="F133" s="44" t="str">
        <f>cards2!F133</f>
        <v/>
      </c>
      <c r="G133" s="44" t="str">
        <f>cards2!G133</f>
        <v/>
      </c>
      <c r="H133" s="44" t="str">
        <f>cards2!H133</f>
        <v/>
      </c>
      <c r="I133" s="44" t="str">
        <f>cards2!I133</f>
        <v/>
      </c>
      <c r="J133" s="44" t="str">
        <f>cards2!J133</f>
        <v/>
      </c>
      <c r="K133" s="44" t="str">
        <f>cards2!K133</f>
        <v/>
      </c>
      <c r="L133" s="44" t="str">
        <f>cards2!L133</f>
        <v/>
      </c>
      <c r="M133" s="44" t="str">
        <f>cards2!M133</f>
        <v/>
      </c>
      <c r="N133" s="46" t="str">
        <f t="shared" si="1"/>
        <v/>
      </c>
      <c r="O13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4">
      <c r="A134" s="44" t="str">
        <f>cards2!A134</f>
        <v>C2</v>
      </c>
      <c r="B134" s="44">
        <f>cards2!B134</f>
        <v>132</v>
      </c>
      <c r="C134" s="44" t="str">
        <f>cards2!C134</f>
        <v/>
      </c>
      <c r="D134" s="44" t="str">
        <f>cards2!D134</f>
        <v/>
      </c>
      <c r="E134" s="44" t="str">
        <f>cards2!E134</f>
        <v/>
      </c>
      <c r="F134" s="44" t="str">
        <f>cards2!F134</f>
        <v/>
      </c>
      <c r="G134" s="44" t="str">
        <f>cards2!G134</f>
        <v/>
      </c>
      <c r="H134" s="44" t="str">
        <f>cards2!H134</f>
        <v/>
      </c>
      <c r="I134" s="44" t="str">
        <f>cards2!I134</f>
        <v/>
      </c>
      <c r="J134" s="44" t="str">
        <f>cards2!J134</f>
        <v/>
      </c>
      <c r="K134" s="44" t="str">
        <f>cards2!K134</f>
        <v/>
      </c>
      <c r="L134" s="44" t="str">
        <f>cards2!L134</f>
        <v/>
      </c>
      <c r="M134" s="44" t="str">
        <f>cards2!M134</f>
        <v/>
      </c>
      <c r="N134" s="46" t="str">
        <f t="shared" si="1"/>
        <v/>
      </c>
      <c r="O13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5">
      <c r="A135" s="44" t="str">
        <f>cards2!A135</f>
        <v>C2</v>
      </c>
      <c r="B135" s="44">
        <f>cards2!B135</f>
        <v>133</v>
      </c>
      <c r="C135" s="44" t="str">
        <f>cards2!C135</f>
        <v/>
      </c>
      <c r="D135" s="44" t="str">
        <f>cards2!D135</f>
        <v/>
      </c>
      <c r="E135" s="44" t="str">
        <f>cards2!E135</f>
        <v/>
      </c>
      <c r="F135" s="44" t="str">
        <f>cards2!F135</f>
        <v/>
      </c>
      <c r="G135" s="44" t="str">
        <f>cards2!G135</f>
        <v/>
      </c>
      <c r="H135" s="44" t="str">
        <f>cards2!H135</f>
        <v/>
      </c>
      <c r="I135" s="44" t="str">
        <f>cards2!I135</f>
        <v/>
      </c>
      <c r="J135" s="44" t="str">
        <f>cards2!J135</f>
        <v/>
      </c>
      <c r="K135" s="44" t="str">
        <f>cards2!K135</f>
        <v/>
      </c>
      <c r="L135" s="44" t="str">
        <f>cards2!L135</f>
        <v/>
      </c>
      <c r="M135" s="44" t="str">
        <f>cards2!M135</f>
        <v/>
      </c>
      <c r="N135" s="46" t="str">
        <f t="shared" si="1"/>
        <v/>
      </c>
      <c r="O13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6">
      <c r="A136" s="44" t="str">
        <f>cards2!A136</f>
        <v>C2</v>
      </c>
      <c r="B136" s="44">
        <f>cards2!B136</f>
        <v>134</v>
      </c>
      <c r="C136" s="44" t="str">
        <f>cards2!C136</f>
        <v/>
      </c>
      <c r="D136" s="44" t="str">
        <f>cards2!D136</f>
        <v/>
      </c>
      <c r="E136" s="44" t="str">
        <f>cards2!E136</f>
        <v/>
      </c>
      <c r="F136" s="44" t="str">
        <f>cards2!F136</f>
        <v/>
      </c>
      <c r="G136" s="44" t="str">
        <f>cards2!G136</f>
        <v/>
      </c>
      <c r="H136" s="44" t="str">
        <f>cards2!H136</f>
        <v/>
      </c>
      <c r="I136" s="44" t="str">
        <f>cards2!I136</f>
        <v/>
      </c>
      <c r="J136" s="44" t="str">
        <f>cards2!J136</f>
        <v/>
      </c>
      <c r="K136" s="44" t="str">
        <f>cards2!K136</f>
        <v/>
      </c>
      <c r="L136" s="44" t="str">
        <f>cards2!L136</f>
        <v/>
      </c>
      <c r="M136" s="44" t="str">
        <f>cards2!M136</f>
        <v/>
      </c>
      <c r="N136" s="46" t="str">
        <f t="shared" si="1"/>
        <v/>
      </c>
      <c r="O13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7">
      <c r="A137" s="44" t="str">
        <f>cards2!A137</f>
        <v>C2</v>
      </c>
      <c r="B137" s="44">
        <f>cards2!B137</f>
        <v>135</v>
      </c>
      <c r="C137" s="44" t="str">
        <f>cards2!C137</f>
        <v/>
      </c>
      <c r="D137" s="44" t="str">
        <f>cards2!D137</f>
        <v/>
      </c>
      <c r="E137" s="44" t="str">
        <f>cards2!E137</f>
        <v/>
      </c>
      <c r="F137" s="44" t="str">
        <f>cards2!F137</f>
        <v/>
      </c>
      <c r="G137" s="44" t="str">
        <f>cards2!G137</f>
        <v/>
      </c>
      <c r="H137" s="44" t="str">
        <f>cards2!H137</f>
        <v/>
      </c>
      <c r="I137" s="44" t="str">
        <f>cards2!I137</f>
        <v/>
      </c>
      <c r="J137" s="44" t="str">
        <f>cards2!J137</f>
        <v/>
      </c>
      <c r="K137" s="44" t="str">
        <f>cards2!K137</f>
        <v/>
      </c>
      <c r="L137" s="44" t="str">
        <f>cards2!L137</f>
        <v/>
      </c>
      <c r="M137" s="44" t="str">
        <f>cards2!M137</f>
        <v/>
      </c>
      <c r="N137" s="46" t="str">
        <f t="shared" si="1"/>
        <v/>
      </c>
      <c r="O13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8">
      <c r="A138" s="44" t="str">
        <f>cards2!A138</f>
        <v>C2</v>
      </c>
      <c r="B138" s="44">
        <f>cards2!B138</f>
        <v>136</v>
      </c>
      <c r="C138" s="44" t="str">
        <f>cards2!C138</f>
        <v/>
      </c>
      <c r="D138" s="44" t="str">
        <f>cards2!D138</f>
        <v/>
      </c>
      <c r="E138" s="44" t="str">
        <f>cards2!E138</f>
        <v/>
      </c>
      <c r="F138" s="44" t="str">
        <f>cards2!F138</f>
        <v/>
      </c>
      <c r="G138" s="44" t="str">
        <f>cards2!G138</f>
        <v/>
      </c>
      <c r="H138" s="44" t="str">
        <f>cards2!H138</f>
        <v/>
      </c>
      <c r="I138" s="44" t="str">
        <f>cards2!I138</f>
        <v/>
      </c>
      <c r="J138" s="44" t="str">
        <f>cards2!J138</f>
        <v/>
      </c>
      <c r="K138" s="44" t="str">
        <f>cards2!K138</f>
        <v/>
      </c>
      <c r="L138" s="44" t="str">
        <f>cards2!L138</f>
        <v/>
      </c>
      <c r="M138" s="44" t="str">
        <f>cards2!M138</f>
        <v/>
      </c>
      <c r="N138" s="46" t="str">
        <f t="shared" si="1"/>
        <v/>
      </c>
      <c r="O13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39">
      <c r="A139" s="44" t="str">
        <f>cards2!A139</f>
        <v>C2</v>
      </c>
      <c r="B139" s="44">
        <f>cards2!B139</f>
        <v>137</v>
      </c>
      <c r="C139" s="44" t="str">
        <f>cards2!C139</f>
        <v/>
      </c>
      <c r="D139" s="44" t="str">
        <f>cards2!D139</f>
        <v/>
      </c>
      <c r="E139" s="44" t="str">
        <f>cards2!E139</f>
        <v/>
      </c>
      <c r="F139" s="44" t="str">
        <f>cards2!F139</f>
        <v/>
      </c>
      <c r="G139" s="44" t="str">
        <f>cards2!G139</f>
        <v/>
      </c>
      <c r="H139" s="44" t="str">
        <f>cards2!H139</f>
        <v/>
      </c>
      <c r="I139" s="44" t="str">
        <f>cards2!I139</f>
        <v/>
      </c>
      <c r="J139" s="44" t="str">
        <f>cards2!J139</f>
        <v/>
      </c>
      <c r="K139" s="44" t="str">
        <f>cards2!K139</f>
        <v/>
      </c>
      <c r="L139" s="44" t="str">
        <f>cards2!L139</f>
        <v/>
      </c>
      <c r="M139" s="44" t="str">
        <f>cards2!M139</f>
        <v/>
      </c>
      <c r="N139" s="46" t="str">
        <f t="shared" si="1"/>
        <v/>
      </c>
      <c r="O13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0">
      <c r="A140" s="44" t="str">
        <f>cards2!A140</f>
        <v>C2</v>
      </c>
      <c r="B140" s="44">
        <f>cards2!B140</f>
        <v>138</v>
      </c>
      <c r="C140" s="44" t="str">
        <f>cards2!C140</f>
        <v/>
      </c>
      <c r="D140" s="44" t="str">
        <f>cards2!D140</f>
        <v/>
      </c>
      <c r="E140" s="44" t="str">
        <f>cards2!E140</f>
        <v/>
      </c>
      <c r="F140" s="44" t="str">
        <f>cards2!F140</f>
        <v/>
      </c>
      <c r="G140" s="44" t="str">
        <f>cards2!G140</f>
        <v/>
      </c>
      <c r="H140" s="44" t="str">
        <f>cards2!H140</f>
        <v/>
      </c>
      <c r="I140" s="44" t="str">
        <f>cards2!I140</f>
        <v/>
      </c>
      <c r="J140" s="44" t="str">
        <f>cards2!J140</f>
        <v/>
      </c>
      <c r="K140" s="44" t="str">
        <f>cards2!K140</f>
        <v/>
      </c>
      <c r="L140" s="44" t="str">
        <f>cards2!L140</f>
        <v/>
      </c>
      <c r="M140" s="44" t="str">
        <f>cards2!M140</f>
        <v/>
      </c>
      <c r="N140" s="46" t="str">
        <f t="shared" si="1"/>
        <v/>
      </c>
      <c r="O14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1">
      <c r="A141" s="44" t="str">
        <f>cards2!A141</f>
        <v>C2</v>
      </c>
      <c r="B141" s="44">
        <f>cards2!B141</f>
        <v>139</v>
      </c>
      <c r="C141" s="44" t="str">
        <f>cards2!C141</f>
        <v/>
      </c>
      <c r="D141" s="44" t="str">
        <f>cards2!D141</f>
        <v/>
      </c>
      <c r="E141" s="44" t="str">
        <f>cards2!E141</f>
        <v/>
      </c>
      <c r="F141" s="44" t="str">
        <f>cards2!F141</f>
        <v/>
      </c>
      <c r="G141" s="44" t="str">
        <f>cards2!G141</f>
        <v/>
      </c>
      <c r="H141" s="44" t="str">
        <f>cards2!H141</f>
        <v/>
      </c>
      <c r="I141" s="44" t="str">
        <f>cards2!I141</f>
        <v/>
      </c>
      <c r="J141" s="44" t="str">
        <f>cards2!J141</f>
        <v/>
      </c>
      <c r="K141" s="44" t="str">
        <f>cards2!K141</f>
        <v/>
      </c>
      <c r="L141" s="44" t="str">
        <f>cards2!L141</f>
        <v/>
      </c>
      <c r="M141" s="44" t="str">
        <f>cards2!M141</f>
        <v/>
      </c>
      <c r="N141" s="46" t="str">
        <f t="shared" si="1"/>
        <v/>
      </c>
      <c r="O141"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2">
      <c r="A142" s="44" t="str">
        <f>cards2!A142</f>
        <v>C2</v>
      </c>
      <c r="B142" s="44">
        <f>cards2!B142</f>
        <v>140</v>
      </c>
      <c r="C142" s="44" t="str">
        <f>cards2!C142</f>
        <v/>
      </c>
      <c r="D142" s="44" t="str">
        <f>cards2!D142</f>
        <v/>
      </c>
      <c r="E142" s="44" t="str">
        <f>cards2!E142</f>
        <v/>
      </c>
      <c r="F142" s="44" t="str">
        <f>cards2!F142</f>
        <v/>
      </c>
      <c r="G142" s="44" t="str">
        <f>cards2!G142</f>
        <v/>
      </c>
      <c r="H142" s="44" t="str">
        <f>cards2!H142</f>
        <v/>
      </c>
      <c r="I142" s="44" t="str">
        <f>cards2!I142</f>
        <v/>
      </c>
      <c r="J142" s="44" t="str">
        <f>cards2!J142</f>
        <v/>
      </c>
      <c r="K142" s="44" t="str">
        <f>cards2!K142</f>
        <v/>
      </c>
      <c r="L142" s="44" t="str">
        <f>cards2!L142</f>
        <v/>
      </c>
      <c r="M142" s="44" t="str">
        <f>cards2!M142</f>
        <v/>
      </c>
      <c r="N142" s="46" t="str">
        <f t="shared" si="1"/>
        <v/>
      </c>
      <c r="O142"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3">
      <c r="A143" s="44" t="str">
        <f>cards2!A143</f>
        <v>C2</v>
      </c>
      <c r="B143" s="44">
        <f>cards2!B143</f>
        <v>141</v>
      </c>
      <c r="C143" s="44" t="str">
        <f>cards2!C143</f>
        <v/>
      </c>
      <c r="D143" s="44" t="str">
        <f>cards2!D143</f>
        <v/>
      </c>
      <c r="E143" s="44" t="str">
        <f>cards2!E143</f>
        <v/>
      </c>
      <c r="F143" s="44" t="str">
        <f>cards2!F143</f>
        <v/>
      </c>
      <c r="G143" s="44" t="str">
        <f>cards2!G143</f>
        <v/>
      </c>
      <c r="H143" s="44" t="str">
        <f>cards2!H143</f>
        <v/>
      </c>
      <c r="I143" s="44" t="str">
        <f>cards2!I143</f>
        <v/>
      </c>
      <c r="J143" s="44" t="str">
        <f>cards2!J143</f>
        <v/>
      </c>
      <c r="K143" s="44" t="str">
        <f>cards2!K143</f>
        <v/>
      </c>
      <c r="L143" s="44" t="str">
        <f>cards2!L143</f>
        <v/>
      </c>
      <c r="M143" s="44" t="str">
        <f>cards2!M143</f>
        <v/>
      </c>
      <c r="N143" s="46" t="str">
        <f t="shared" si="1"/>
        <v/>
      </c>
      <c r="O143"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4">
      <c r="A144" s="44" t="str">
        <f>cards2!A144</f>
        <v>C2</v>
      </c>
      <c r="B144" s="44">
        <f>cards2!B144</f>
        <v>142</v>
      </c>
      <c r="C144" s="44" t="str">
        <f>cards2!C144</f>
        <v/>
      </c>
      <c r="D144" s="44" t="str">
        <f>cards2!D144</f>
        <v/>
      </c>
      <c r="E144" s="44" t="str">
        <f>cards2!E144</f>
        <v/>
      </c>
      <c r="F144" s="44" t="str">
        <f>cards2!F144</f>
        <v/>
      </c>
      <c r="G144" s="44" t="str">
        <f>cards2!G144</f>
        <v/>
      </c>
      <c r="H144" s="44" t="str">
        <f>cards2!H144</f>
        <v/>
      </c>
      <c r="I144" s="44" t="str">
        <f>cards2!I144</f>
        <v/>
      </c>
      <c r="J144" s="44" t="str">
        <f>cards2!J144</f>
        <v/>
      </c>
      <c r="K144" s="44" t="str">
        <f>cards2!K144</f>
        <v/>
      </c>
      <c r="L144" s="44" t="str">
        <f>cards2!L144</f>
        <v/>
      </c>
      <c r="M144" s="44" t="str">
        <f>cards2!M144</f>
        <v/>
      </c>
      <c r="N144" s="46" t="str">
        <f t="shared" si="1"/>
        <v/>
      </c>
      <c r="O144"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5">
      <c r="A145" s="44" t="str">
        <f>cards2!A145</f>
        <v>C3</v>
      </c>
      <c r="B145" s="44">
        <f>cards2!B145</f>
        <v>1</v>
      </c>
      <c r="C145" s="44" t="str">
        <f>cards2!C145</f>
        <v/>
      </c>
      <c r="D145" s="44" t="str">
        <f>cards2!D145</f>
        <v/>
      </c>
      <c r="E145" s="44" t="str">
        <f>cards2!E145</f>
        <v/>
      </c>
      <c r="F145" s="44" t="str">
        <f>cards2!F145</f>
        <v/>
      </c>
      <c r="G145" s="44" t="str">
        <f>cards2!G145</f>
        <v/>
      </c>
      <c r="H145" s="44" t="str">
        <f>cards2!H145</f>
        <v/>
      </c>
      <c r="I145" s="44" t="str">
        <f>cards2!I145</f>
        <v/>
      </c>
      <c r="J145" s="44" t="str">
        <f>cards2!J145</f>
        <v/>
      </c>
      <c r="K145" s="44" t="str">
        <f>cards2!K145</f>
        <v/>
      </c>
      <c r="L145" s="44" t="str">
        <f>cards2!L145</f>
        <v/>
      </c>
      <c r="M145" s="44" t="str">
        <f>cards2!M145</f>
        <v/>
      </c>
      <c r="N145" s="46" t="str">
        <f t="shared" si="1"/>
        <v/>
      </c>
      <c r="O145"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6">
      <c r="A146" s="44" t="str">
        <f>cards2!A146</f>
        <v>C3</v>
      </c>
      <c r="B146" s="44">
        <f>cards2!B146</f>
        <v>2</v>
      </c>
      <c r="C146" s="44" t="str">
        <f>cards2!C146</f>
        <v/>
      </c>
      <c r="D146" s="44" t="str">
        <f>cards2!D146</f>
        <v/>
      </c>
      <c r="E146" s="44" t="str">
        <f>cards2!E146</f>
        <v/>
      </c>
      <c r="F146" s="44" t="str">
        <f>cards2!F146</f>
        <v/>
      </c>
      <c r="G146" s="44" t="str">
        <f>cards2!G146</f>
        <v/>
      </c>
      <c r="H146" s="44" t="str">
        <f>cards2!H146</f>
        <v/>
      </c>
      <c r="I146" s="44" t="str">
        <f>cards2!I146</f>
        <v/>
      </c>
      <c r="J146" s="44" t="str">
        <f>cards2!J146</f>
        <v/>
      </c>
      <c r="K146" s="44" t="str">
        <f>cards2!K146</f>
        <v/>
      </c>
      <c r="L146" s="44" t="str">
        <f>cards2!L146</f>
        <v/>
      </c>
      <c r="M146" s="44" t="str">
        <f>cards2!M146</f>
        <v/>
      </c>
      <c r="N146" s="46" t="str">
        <f t="shared" si="1"/>
        <v/>
      </c>
      <c r="O146"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7">
      <c r="A147" s="44" t="str">
        <f>cards2!A147</f>
        <v>C3</v>
      </c>
      <c r="B147" s="44">
        <f>cards2!B147</f>
        <v>3</v>
      </c>
      <c r="C147" s="44" t="str">
        <f>cards2!C147</f>
        <v/>
      </c>
      <c r="D147" s="44" t="str">
        <f>cards2!D147</f>
        <v/>
      </c>
      <c r="E147" s="44" t="str">
        <f>cards2!E147</f>
        <v/>
      </c>
      <c r="F147" s="44" t="str">
        <f>cards2!F147</f>
        <v/>
      </c>
      <c r="G147" s="44" t="str">
        <f>cards2!G147</f>
        <v/>
      </c>
      <c r="H147" s="44" t="str">
        <f>cards2!H147</f>
        <v/>
      </c>
      <c r="I147" s="44" t="str">
        <f>cards2!I147</f>
        <v/>
      </c>
      <c r="J147" s="44" t="str">
        <f>cards2!J147</f>
        <v/>
      </c>
      <c r="K147" s="44" t="str">
        <f>cards2!K147</f>
        <v/>
      </c>
      <c r="L147" s="44" t="str">
        <f>cards2!L147</f>
        <v/>
      </c>
      <c r="M147" s="44" t="str">
        <f>cards2!M147</f>
        <v/>
      </c>
      <c r="N147" s="46" t="str">
        <f t="shared" si="1"/>
        <v/>
      </c>
      <c r="O147"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8">
      <c r="A148" s="44" t="str">
        <f>cards2!A148</f>
        <v>C3</v>
      </c>
      <c r="B148" s="44">
        <f>cards2!B148</f>
        <v>4</v>
      </c>
      <c r="C148" s="44" t="str">
        <f>cards2!C148</f>
        <v/>
      </c>
      <c r="D148" s="44" t="str">
        <f>cards2!D148</f>
        <v/>
      </c>
      <c r="E148" s="44" t="str">
        <f>cards2!E148</f>
        <v/>
      </c>
      <c r="F148" s="44" t="str">
        <f>cards2!F148</f>
        <v/>
      </c>
      <c r="G148" s="44" t="str">
        <f>cards2!G148</f>
        <v/>
      </c>
      <c r="H148" s="44" t="str">
        <f>cards2!H148</f>
        <v/>
      </c>
      <c r="I148" s="44" t="str">
        <f>cards2!I148</f>
        <v/>
      </c>
      <c r="J148" s="44" t="str">
        <f>cards2!J148</f>
        <v/>
      </c>
      <c r="K148" s="44" t="str">
        <f>cards2!K148</f>
        <v/>
      </c>
      <c r="L148" s="44" t="str">
        <f>cards2!L148</f>
        <v/>
      </c>
      <c r="M148" s="44" t="str">
        <f>cards2!M148</f>
        <v/>
      </c>
      <c r="N148" s="46" t="str">
        <f t="shared" si="1"/>
        <v/>
      </c>
      <c r="O148"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49">
      <c r="A149" s="44" t="str">
        <f>cards2!A149</f>
        <v>C3</v>
      </c>
      <c r="B149" s="44">
        <f>cards2!B149</f>
        <v>5</v>
      </c>
      <c r="C149" s="44" t="str">
        <f>cards2!C149</f>
        <v/>
      </c>
      <c r="D149" s="44" t="str">
        <f>cards2!D149</f>
        <v/>
      </c>
      <c r="E149" s="44" t="str">
        <f>cards2!E149</f>
        <v/>
      </c>
      <c r="F149" s="44" t="str">
        <f>cards2!F149</f>
        <v/>
      </c>
      <c r="G149" s="44" t="str">
        <f>cards2!G149</f>
        <v/>
      </c>
      <c r="H149" s="44" t="str">
        <f>cards2!H149</f>
        <v/>
      </c>
      <c r="I149" s="44" t="str">
        <f>cards2!I149</f>
        <v/>
      </c>
      <c r="J149" s="44" t="str">
        <f>cards2!J149</f>
        <v/>
      </c>
      <c r="K149" s="44" t="str">
        <f>cards2!K149</f>
        <v/>
      </c>
      <c r="L149" s="44" t="str">
        <f>cards2!L149</f>
        <v/>
      </c>
      <c r="M149" s="44" t="str">
        <f>cards2!M149</f>
        <v/>
      </c>
      <c r="N149" s="46" t="str">
        <f t="shared" si="1"/>
        <v/>
      </c>
      <c r="O149"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row r="150">
      <c r="A150" s="44" t="str">
        <f>cards2!A150</f>
        <v>C3</v>
      </c>
      <c r="B150" s="44">
        <f>cards2!B150</f>
        <v>6</v>
      </c>
      <c r="C150" s="44" t="str">
        <f>cards2!C150</f>
        <v/>
      </c>
      <c r="D150" s="44" t="str">
        <f>cards2!D150</f>
        <v/>
      </c>
      <c r="E150" s="44" t="str">
        <f>cards2!E150</f>
        <v/>
      </c>
      <c r="F150" s="44" t="str">
        <f>cards2!F150</f>
        <v/>
      </c>
      <c r="G150" s="44" t="str">
        <f>cards2!G150</f>
        <v/>
      </c>
      <c r="H150" s="44" t="str">
        <f>cards2!H150</f>
        <v/>
      </c>
      <c r="I150" s="44" t="str">
        <f>cards2!I150</f>
        <v/>
      </c>
      <c r="J150" s="44" t="str">
        <f>cards2!J150</f>
        <v/>
      </c>
      <c r="K150" s="44" t="str">
        <f>cards2!K150</f>
        <v/>
      </c>
      <c r="L150" s="44" t="str">
        <f>cards2!L150</f>
        <v/>
      </c>
      <c r="M150" s="44" t="str">
        <f>cards2!M150</f>
        <v/>
      </c>
      <c r="N150" s="46" t="str">
        <f t="shared" si="1"/>
        <v/>
      </c>
      <c r="O150" s="47" t="str">
        <f t="shared" si="2"/>
        <v>{"id":"C2-1","name":"Rotate Ion Shields","type":"Knights","subType":"","cost":"","faction":"Knights","ability":"Play in the damage phase.  Remove 1 blast unit from an Imperial Knights or Chaos Knights unit.","special":"","attack":"","defense":"","shields":"","set":"C2","number":"1"},{"id":"C2-2","name":"Full Tilt","type":"Knights","subType":"","cost":"","faction":"Knights","ability":"Play in the action phase. Imperial Knights or Chaos Knights units in a detachment gain 6” to their Move.","special":"","attack":"","defense":"","shields":"","set":"C2","number":"2"},{"id":"C2-3","name":"Thunderstomp","type":"Knights","subType":"","cost":"","faction":"Knights","ability":"Use in an action phase. After an Imperial Knight or Chaos Knight unit fights, roll a D12 for each enemy light unit in base contact with it. On an 6+, that unit gets a blast marker.","special":"","attack":"","defense":"","shields":"","set":"C2","number":"3"},{"id":"C2-4","name":"Devestating Attack","type":"Knights","subType":"","cost":"","faction":"Knights","ability":"Use in the action phase.  A single Imperial Knight or Chaos Knight unit gets +1 to hit and damage rolls in melee.","special":"","attack":"","defense":"","shields":"","set":"C2","number":"4"},{"id":"C2-5","name":"Heirlooms of the Household","type":"Knights","subType":"","cost":"","faction":"Knights","ability":"Search your deck for a Knight, Imperial Knight or Traitor Knight card, and then play it.","special":"","attack":"","defense":"","shields":"","set":"C2","number":"5"},{"id":"C2-6","name":"Ion Aegis","type":"Imperial Knights","subType":"","cost":"","faction":"Imperial Knights","ability":"Use in the damage phase.  Chose an Imperial Knight.  Imperial units within 6” of it gain Ignore Damage (6+) ability.","special":"","attack":"","defense":"","shields":"","set":"C2","number":"6"},{"id":"C2-7","name":"Legendary Hero","type":"Freeblade","subType":"","cost":"","faction":"Knights","ability":"Use in the action phase. A Freeblade unit can reroll hit and wound rolls.","special":"","attack":"","defense":"","shields":"","set":"C2","number":"7"},{"id":"C2-8","name":"Benevolence of The Machine God","type":"Questor Mechanicus","subType":"","cost":"","faction":"Imperial Knights","ability":"Use in the Order phase.  A Questor Mechanicus unit can roll a d6 for each damage marker on it. On a 5+, remove 1 damage marker from that unit.","special":"","attack":"","defense":"","shields":"","set":"C2","number":"8"},{"id":"C2-9","name":"Valiant Last Stand","type":"Questor Imperialis","subType":"","cost":"","faction":"Knights","ability":"Use when a Questor Imperialis unit is destroyed. Before removing it, it makes a free shoot or fight action.","special":"","attack":"","defense":"","shields":"","set":"C2","number":"9"},{"id":"C2-10","name":"The Traitor's Mark","type":"Questor Traitoris","subType":"","cost":"","faction":"Traitor Knights","ability":"Use at the start of the damage phase. One Questor Traitoris unit gains the Terror Troops ability until the end of the phase. Then you may force the closest enemy unit within 6” of the Traitoris unit to make an immediate morale test.","special":"","attack":"","defense":"","shields":"","set":"C2","number":"10"},{"id":"C2-11","name":"Glory of the Charge","type":"House Griffith","subType":"","cost":"","faction":"Imperial Knights","ability":"Use before carrying out an order for a Detachment lead by a House Griffith Commander. The order is changed to Assault, and until the end of the phase, reroll missed hits for melee attacks for House Griffith units in that detachment.","special":"","attack":"","defense":"","shields":"","set":"C2","number":"11"},{"id":"C2-12","name":"Gallant Warriors","type":"House Terryn","subType":"","cost":"","faction":"Imperial Knights","ability":"Use in the action phase. House Terryn units in a detachment add 1 to their Attacks and hit rolls made with melee attacks, until the end of the phase.","special":"","attack":"","defense":"","shields":"","set":"C2","number":"12"},{"id":"C2-13","name":"Relentless March","type":"House Raven","subType":"","cost":"","faction":"Imperial Knights","ability":"Use before carrying out an order for a Detachment lead by a House Krast Commander. The order is changed to Advance, and until the end of the phase, double the Move Characterstic for House Krast units in that detachment.","special":"","attack":"","defense":"","shields":"","set":"C2","number":"13"},{"id":"C2-14","name":"OathKeepers","type":"House Hawkshroud","subType":"","cost":"","faction":"Imperial Knights","ability":"Use in the action phase.  House Hawkshroud units in a detachment ignore criticaly damaged penalties and gain 1 to hit rolls against a chosen enemy unit.","special":"","attack":"","defense":"","shields":"","set":"C2","number":"14"},{"id":"C2-15","name":"Hunters of the Foe","type":"House Cadmus","subType":"","cost":"","faction":"Imperial Knights","ability":"Use in the Action Phase.  House Cadmus units in an attachment may reroll wound rolls for melee attacks against light units.","special":"","attack":"","defense":"","shields":"","set":"C2","number":"15"},{"id":"C2-16","name":"Close-Quarters Killers","type":"House Mortan","subType":"","cost":"","faction":"Imperial Knights","ability":"Use in the Action phase. Select 1 House Mortan unit. It may make an additional fight action after its normal actions this phase.","special":"","attack":"","defense":"","shields":"","set":"C2","number":"16"},{"id":"C2-17","name":"Cold Fury","type":"House Kraft","subType":"","cost":"","faction":"Imperial Knights","ability":"Use in the Action phase. Select 1 House Krast unit that hasn't carried out its order. A unit that scores a hit with a melee weapon scores 2 hits instead of 1, for 3 for a super-heavy attack.","special":"","attack":"","defense":"","shields":"","set":"C2","number":"17"},{"id":"C2-18","name":"Firestorm Protocols","type":"House Vulker","subType":"","cost":"","faction":"Imperial Knights","ability":"Use before carrying out an order for a Detachment lead by a House Vulker Commander. The order is changed to Aimed Fire, and one House Vulker unit may make an a free additional shoot action.","special":"","attack":"","defense":"","shields":"","set":"C2","number":"18"},{"id":"C2-19","name":"Omnissiah's Grace","type":"House Taranis","subType":"","cost":"","faction":"Imperial Knights","ability":"Use in the damage phase. Units in a House Taranis Detachment gain the Ignore Damage(5+) ability.","special":"","attack":"","defense":"","shields":"","set":"C2","number":"19"},{"id":"C2-20","name":"Incantation of the Iron Soul","type":"Adeptus Mechanicus","subType":"Canticle","cost":"","faction":"Adeptus Mechanicus","ability":"Play during the start of the Damage Phase. Adeptus Mechanicus units in a detachment automatically pass morale tests.","special":"","attack":"","defense":"","shields":"","set":"C2","number":"20"},{"id":"C2-21","name":"Benediction of the Omnissiah","type":"Adeptus Mechanicus","subType":"Canticle","cost":"","faction":"Adeptus Mechanicus","ability":"Play in any phase.  One Adeptus Mechanic Detachment rolls D12s instead of D6s for ranged hit rolls until the end of the phase.","special":"","attack":"","defense":"","shields":"","set":"C2","number":"21"},{"id":"C2-22","name":"Chant of the Remorseless Fist","type":"Adeptus Mechanicus","subType":"Canticle","cost":"","faction":"Adeptus Mechanicus","ability":"Play in any phase.  One Adeptus Mechanic Detachment rolls D12s instead of D6s for melee hit rolls until the end of the phase.","special":"","attack":"","defense":"","shields":"","set":"C2","number":"22"},{"id":"C2-23","name":"Machine Spirits Revenge","type":"Adeptus Mechanicus","subType":"Vehicle","cost":"","faction":"Adeptus Mechanicus","ability":"Play when an Adeptus Mechanicus Vehicle unit is destroyed.  Roll a d6 for each unit within 6” of it. On a 4+, that unit gets a blast marker.","special":"","attack":"","defense":"","shields":"","set":"C2","number":"23"},{"id":"C2-24","name":"Acquisition at Any Cost","type":"Adeptus Mechanicus","subType":"","cost":"","faction":"Adeptus Mechanicus","ability":"Use in any phase. Adeptus Mechanicus units of a chosen detachment have Objective Secured ability until end of turn. This turn, an Adeptus Mechanicus Warlord in that detachment can roll a D12 instead of a D6 for one Armour Save roll.","special":"","attack":"","defense":"","shields":"","set":"C2","number":"24"},{"id":"C2-25","name":"Litany of the Electromancer","type":"Adeptus Mechanicus","subType":"Canticle","cost":"","faction":"Adeptus Mechanicus","ability":"Use in an action phase. Roll a D12 for each Adeptus Mechanicus unit of one detachment in base contact with an enemy unit. On an 8+, each enemy in base contact with that unit gts a blast marker.","special":"","attack":"","defense":"","shields":"","set":"C2","number":"25"},{"id":"C2-26","name":"Protector Imperative","type":"Adeptus Mechanicus","subType":"Skitarii","cost":"","faction":"Adeptus Mechanicus","ability":"Use in an action phase. 3 Skitarii units in your army may make a free shoot action.","special":"","attack":"","defense":"","shields":"","set":"C2","number":"26"},{"id":"C2-27","name":"Machine Spirit Resurgent","type":"Adeptus Mechanicus","subType":"Vehicle","cost":"","faction":"Adeptus Mechanicus","ability":"Use during the Damage phase. Mechanicus Vehicle Units in a single detachment get Ignore Damage (5+) ability.","special":"","attack":"","defense":"","shields":"","set":"C2","number":"27"},{"id":"C2-28","name":"Gloria Mechanicus","type":"Adeptus Mechanicus","subType":"","cost":"","faction":"Adeptus Mechanicus","ability":"Play at any time. Search your deck for a Canticle and play it.","special":"","attack":"","defense":"","shields":"","set":"C2","number":"28"},{"id":"C2-29","name":"First-Hand Field Testing","type":"Ryza","subType":"","cost":"","faction":"Adeptus Mechanicus","ability":"Use in the action phase. 1 Ryza Character in your army within 24” of an enemy unit rolls a d6.  If the result is equal or greater than the Character's BS, place 2 blast markers on the enemy unit.","special":"","attack":"","defense":"","shields":"","set":"C2","number":"29"},{"id":"C2-30","name":"Shroud Protocols","type":"Stygies VIII","subType":"","cost":"","faction":"Adeptus Mechanicus","ability":"Use in the action phase. Stygies VIII units in a detachment are obscured targets.","special":"","attack":"","defense":"","shields":"","set":"C2","number":"30"},{"id":"C2-31","name":"Staunch Defenders","type":"Agripinaa","subType":"","cost":"","faction":"Adeptus Mechanicus","ability":"Use before carrying out an order for a Detachment lead by a Agripinaa Commander. The order is changed to Aimed Fire, and until the end of the phase, re-roll wound rolls of 1 for ranged attacks from Agripinaa units in that detachment.","special":"","attack":"","defense":"","shields":"","set":"C2","number":"31"},{"id":"C2-32","name":"Legio Teleportarium","type":"Lucius","subType":"","cost":"","faction":"Adeptus Mechanicus","ability":"Use in the action phase. Select 1 Lucius unit, remove it, and then set it up anywhere on the battlefield more than 9” from enemy units.","special":"","attack":"","defense":"","shields":"","set":"C2","number":"32"},{"id":"C2-33","name":"Deafening Assault","type":"Metalica","subType":"","cost":"","faction":"Adeptus Mechanicus","ability":"Use in the Damage Phase. 1 Metalica unit gains Terror Troops until the end of the phase.","special":"","attack":"","defense":"","shields":"","set":"C2","number":"33"},{"id":"C2-34","name":"Refusal to Yield","type":"Graia","subType":"","cost":"","faction":"Adeptus Mechanicus","ability":"Use in the Damage Phase. Graia units in an detachment gain the Ignore Damage(5+) ability until the end of the phase.","special":"","attack":"","defense":"","shields":"","set":"C2","number":"34"},{"id":"C2-35","name":"Wrath of Mars","type":"Mars","subType":"","cost":"","faction":"Adeptus Mechanicus","ability":"Use in the action phase. Marss units in a detachment can add 1 to wound rolls for ranged attacks.","special":"","attack":"","defense":"","shields":"","set":"C2","number":"35"},{"id":"C2-36","name":"Divine Guidance","type":"Sisters of Battle","subType":"","cost":"","faction":"Sisters of Battle","ability":"Play when you carry out an order. Until end of phase, roll D12s instead of D6s for ranged weapon hit rolls by Adeptus Sororitas in this detachment.","special":"","attack":"","defense":"","shields":"","set":"C2","number":"36"},{"id":"C2-37","name":"Spirit of the Martyr","type":"Sisters of Battle","subType":"Infantry","cost":"","faction":"Sisters of Battle","ability":"Play in the action phase. Roll a D12 for every Adeptus Sororitas Infantry unit in a detachment. on a 9+, remove 1 damage marker on that unit.","special":"","attack":"","defense":"","shields":"","set":"C2","number":"37"},{"id":"C2-38","name":"Light of the Emperor","type":"Sisters of Battle","subType":"","cost":"","faction":"Sisters of Battle","ability":"Play at the start of the damage phase. All Adeptus Sororitas units in 1 detachment automatically pass their morale tests.","special":"","attack":"","defense":"","shields":"","set":"C2","number":"38"},{"id":"C2-39","name":"Shield of Faith","type":"Sisters of Battle","subType":"","cost":"","faction":"Sisters of Battle","ability":"Play at the start of the Damage phase. One Adeptus Sororitas unit always rolls D12s when making saving rolls for this phase.","special":"","attack":"","defense":"","shields":"","set":"C2","number":"39"},{"id":"C2-40","name":"Purity of Faith","type":"Sisters of Battle","subType":"","cost":"","faction":"Sisters of Battle","ability":"Play if an enemy plays a psychic power asset within 36” of an Adeptus Sororitas unit. Roll a D12. on a 1-5, keep this card. On a 6+, that psychic power's effects are not resolved. Alternatively, discard this to reroll a hit roll.","special":"","attack":"","defense":"","shields":"","set":"C2","number":"40"},{"id":"C2-41","name":"Faith and Fury","type":"Sisters of Battle","subType":"","cost":"","faction":"Sisters of Battle","ability":"Play before an Adeptus Sororitas unit makes a shoot or fight action. Each hit counts as two hits instead of one.","special":"","attack":"","defense":"","shields":"","set":"C2","number":"41"},{"id":"C2-42","name":"The Passion","type":"Sisters of Battle","subType":"","cost":"","faction":"Sisters of Battle","ability":"Use before carrying out an order for a Detachment lead by a Adepta Sororitas Commander. The order is changed to Advance, and until the end of the phase, double the Move Characterstic for Adepta Sororitas units in that detachment.","special":"","attack":"","defense":"","shields":"","set":"C2","number":"42"},{"id":"C2-43","name":"Hand of the Emperor","type":"Sisters of Battle","subType":"","cost":"","faction":"Sisters of Battle","ability":"Play when you carry out an order. Add 1 to melee weapon attacks by Adepta Sororitas, or 2 for Adepta Sororitas characters.","special":"","attack":"","defense":"","shields":"","set":"C2","number":"43"},{"id":"C2-44","name":"Blood of Martyrs","type":"Our Martyred Lady","subType":"","cost":"","faction":"Sisters of Battle","ability":"Play when an Order of Our Martyred Lady warlord is destroyed. Each unit in the warlord's detachment may make a free shoot or fight action.","special":"","attack":"","defense":"","shields":"","set":"C2","number":"44"},{"id":"C2-45","name":"Daughters of the Emperor","type":"Ebon Chalice","subType":"","cost":"","faction":"Sisters of Battle","ability":"Play at the start of the Orders Phase. If you have an Order of the Ebon Chalice Warlord, draw 1 Sisters asset from your discard pile.","special":"","attack":"","defense":"","shields":"","set":"C2","number":"45"},{"id":"C2-46","name":"Devout Serenity","type":"Sacred Rose","subType":"","cost":"","faction":"Sisters of Battle","ability":"Play when you carry out an order. Replace that order with Aimed Fire. Ranged attacks by Order of the Sacred Rose units can reroll wound rolls of 1 for attacks.","special":"","attack":"","defense":"","shields":"","set":"C2","number":"46"},{"id":"C2-47","name":"Quick to Anger","type":"Bloody Rose","subType":"","cost":"","faction":"Sisters of Battle","ability":"Use in the action phase. Up to 3 Order of the Bloody Rose add 1 to their attacks for fight actions until the end of the phase.","special":"","attack":"","defense":"","shields":"","set":"C2","number":"47"},{"id":"C2-48","name":"Deeds, Not Words","type":"Argent Shroud","subType":"","cost":"","faction":"Sisters of Battle","ability":"Use in the action phase. Up to 2 Order of the Argen Shroud units may make a free shoot or fight action.","special":"","attack":"","defense":"","shields":"","set":"C2","number":"48"},{"id":"C2-49","name":"Stoic Endurance","type":"Valorous hearth","subType":"","cost":"","faction":"Sisters of Battle","ability":"Use at the start of the Damage phase. Up to 3 Order of the Valorous heart units gain the Ignore Damage (5+) ability.  Then remove this card from the game.","special":"","attack":"","defense":"","shields":"","set":"C2","number":"49"},{"id":"C2-50","name":"Star Pulse","type":"Necrons","subType":"","cost":"","faction":"Necrons","ability":"Use in the action phase. Select 1 Necron Warlord and a point visible to that warlord. Roll a D12 for up to 3 units within 6” of that point, subtracting 2 if the unit is a light character, and adding 2 if it is Super-Heavy or is garrisoning a Defensibel Terrain Feature. On a 8+, place a blast market next to the unit.","special":"","attack":"","defense":"","shields":"","set":"C2","number":"50"},{"id":"C2-51","name":"Entropic Plague","type":"Necrons","subType":"","cost":"","faction":"Necrons","ability":"Use at the start of the damage phase. Select 1 enemy unit with 12” of one of your Necron units.  Halve the result of saving throws made for that enemy unit. This effect lasts until the enemy unit succeeds on a saving throw in a damage phase.","special":"","attack":"","defense":"","shields":"","set":"C2","number":"51"},{"id":"C2-52","name":"Resurrection Orb","type":"Necrons","subType":"","cost":"","faction":"Necrons","ability":"Use in action phase. Select up to 2 Light Necron units within 6” of a Lord, Overlord, or Destroyer Lord. Remove up to d3 damage markers from that unit.","special":"","attack":"","defense":"","shields":"","set":"C2","number":"52"},{"id":"C2-53","name":"Reconstitution Protocols","type":"Necrons","subType":"","cost":"","faction":"Necrons","ability":"Use in action phase. Select a Necron unit. remove up to d3 damage markers from that unit.","special":"","attack":"","defense":"","shields":"","set":"C2","number":"53"},{"id":"C2-54","name":"Stellar Alignment protocols","type":"Necrons","subType":"","cost":"","faction":"Necrons","ability":"Use in action phase. A Necron unit acts as if it is at full strength until the end of the turn.","special":"","attack":"","defense":"","shields":"","set":"C2","number":"54"},{"id":"C2-55","name":"Self Destruction","type":"Necrons","subType":"Scarabs","cost":"","faction":"Necrons","ability":"Use when Scarabs make a fight action. Select 1 enemy unit in base contact. Roll a D12 for each model in that scarabs unit. On a 3-7, place a blast marker next to the enemy. On an 8+ place 2 blast markers instead. The Scarabs unit is then destroyed.","special":"","attack":"","defense":"","shields":"","set":"C2","number":"55"},{"id":"C2-56","name":"Cosmic Fire","type":"C'tan","subType":"","cost":"","faction":"Necrons","ability":"Use in the action phase. Select 1 C'tan Shard unit and roll a d12 for each enemy within 9”, adding 1 to the result if the C'tan is Titanic. On a 7+, place a blast marker next to the unit.","special":"","attack":"","defense":"","shields":"","set":"C2","number":"56"},{"id":"C2-57","name":"Antimatter Meteor","type":"C'tan","subType":"","cost":"","faction":"Necrons","ability":"Use in the action phase. Select 1 C'tan Shard and roll a D12. Add 4 to the roll if it is titanic. On a 2-8, place  blast marker next to the enemy unit. On a 9-11, place 2 next to the unit. On a 12-14, place 3 blast markers, and on 15-16 place 4.","special":"","attack":"","defense":"","shields":"","set":"C2","number":"57"},{"id":"C2-58","name":"Sky of Falling Stars","type":"C'tan","subType":"","cost":"","faction":"Necrons","ability":"Use in the action phase. Select 1 C'tan shard and 3 units with 3+ models within 24” of the C'tan. Roll a D12 for each of those unit, adding 3 if the C'tan is Titanic, and 2 if the unit has 10+ models. If the number is 7+, place a blast marker next to the unit.","special":"","attack":"","defense":"","shields":"","set":"C2","number":"58"},{"id":"C2-59","name":"Solar Fury","type":"Mephrit","subType":"","cost":"","faction":"Necrons","ability":"Use in the action phase. Until the end of the turn, select 1 detachment led by a Mephrit commander. Mephrit units add 1 to wound rolls for attacks made by ranged weapons within 1/2 the weapon's range for this phase.","special":"","attack":"","defense":"","shields":"","set":"C2","number":"59"},{"id":"C2-60","name":"Awakened By Murder","type":"Novokh","subType":"","cost":"","faction":"Necrons","ability":"Use in the action phase. Select 1 Detachment lead by a Novokh Commander. Until the end of the turn, reroll hit rolls for attacks made with melee weapons by Novokh units.","special":"","attack":"","defense":"","shields":"","set":"C2","number":"60"},{"id":"C2-61","name":"Reclaim a Lost Empire","type":"Nihilakh","subType":"","cost":"","faction":"Necrons","ability":"Use in any phase. Nihilakh units of a selected detachment with a Nihilakh commander gains the Objective Secured ability until the end of the turn. This turn, a Nihilakh Warlord in that detachment can roll a D12 instead of a D6 for one Armour Save roll.","special":"","attack":"","defense":"","shields":"","set":"C2","number":"61"},{"id":"C2-62","name":"Methodical Destruction","type":"Sautekh","subType":"","cost":"","faction":"Necrons","ability":"Use in the action phase. Select 1 enemy unit. Until the end of the turn, add 1 to hit rolls for Sautekh units targeting that unit.","special":"","attack":"","defense":"","shields":"","set":"C2","number":"62"},{"id":"C2-63","name":"Translocation Beams","type":"Nephrekh","subType":"","cost":"","faction":"Necrons","ability":"Select a detachment led by a Nephrekh Commander. The detachment's order is replaced with 'Assault', and Nephrekh units in the detachment add 5” to their move after doubling it and move as if they could Fly, but cannot end in base contact with enemy units.","special":"","attack":"","defense":"","shields":"","set":"C2","number":"63"},{"id":"C2-64","name":"Adapted to Kill","type":"Tyranids","subType":"","cost":"","faction":"Tyranids","ability":"Use in the Action Phase. Select one Tyranid unit. Until the end of the turn, re-roll hit and wound rolls by that unit, and re-roll saving throws and morale test for that unit.","special":"","attack":"","defense":"","shields":"","set":"C2","number":"64"},{"id":"C2-65","name":"Adrenal Glands","type":"Tyranids","subType":"","cost":"","faction":"Tyranids","ability":"Use in the action phase. Select one Tyranid Detachment lead by a Tyranid Commander. Up to 3 Tyranid units in that detachment may make a free action.","special":"","attack":"","defense":"","shields":"","set":"C2","number":"65"},{"id":"C2-66","name":"Sporefield","type":"Tyranids","subType":"","cost":"","faction":"Tyranids","ability":"Use in the action phase. Select on Tyranid Warlord, and select a point visible to that unit. Roll a D12 for each unit within 9” of it, subtracting 2 from the roll of the unit if it is a Light character or Tyranids unit.  On a 7+, place a blast marker next to it.","special":"","attack":"","defense":"","shields":"","set":"C2","number":"66"},{"id":"C2-67","name":"Instinctive Behavior","type":"Tyranids","subType":"","cost":"","faction":"Tyranids","ability":"Use in the Action or Damage phase. Select 1 Tyranid unit that is Out of Command. Until the end of the turn, they do not count as Out of Command, and they add 1 to hit and wound rolls.","special":"","attack":"","defense":"","shields":"","set":"C2","number":"67"},{"id":"C2-68","name":"Endless Swarm","type":"Tyranids","subType":"Light","cost":"","faction":"Tyranids","ability":"Use in the Reinforcements Step. Select one Tyranid Light unit that was destroyed, and roll D12 and add 4. If the result is greater than the Power of the unit, it is returned to the field within 9” of a field edge, and more than 9” from any enemy units, as a new Detachment. Otherwise return this card to your hand and you can't use it this turn.","special":"","attack":"","defense":"","shields":"","set":"C2","number":"68"},{"id":"C2-69","name":"Shadow in the Warp","type":"Tyranids","subType":"","cost":"","faction":"Tyranids","ability":"Use when an opponent uses a Psychic power, before its effects are resolved, if at least one Tyranid Synapse unit is on the battlefied. Roll a D12. On a 3+, the effects of that Command Asset are not resolved.","special":"","attack":"","defense":"","shields":"","set":"C2","number":"69"},{"id":"C2-70","name":"The Horror","type":"Tyranids","subType":"Psychic","cost":"","faction":"Tyranids","ability":"Use in the Damage phase. Choose a Tyranid Psyker unit, and roll a D12. On a 2+, units within 24” of the psyker subtract 2 from their leadership characterstic.","special":"","attack":"","defense":"","shields":"","set":"C2","number":"70"},{"id":"C2-71","name":"Catalyst","type":"Tyranids","subType":"Psychic","cost":"","faction":"Tyranids","ability":"Use in the Damage phase. Select a Tyranid Psyker unit and roll a D12. On a 2+, that unit gains Ignore Damage (4+). On a 12+, they gain Ignore Damage (3+) instead.","special":"","attack":"","defense":"","shields":"","set":"C2","number":"71"},{"id":"C2-72","name":"Hyper Aggression","type":"Behemoth","subType":"","cost":"","faction":"Tyranids","ability":"Use when selecting a detachment led by a Behemoth Commander to carry out an order.  Replace their order with Assault, and until the end of the phase, Behemoth units in that detachment add 1 to hit rolls for attacks using melee weapons.","special":"","attack":"","defense":"","shields":"","set":"C2","number":"72"},{"id":"C2-73","name":"Questing Tendrils","type":"Kraken","subType":"","cost":"","faction":"Tyranids","ability":"Use when selecting a detachment led by a Kraken Commander to carry out an order.  Replace their order with Assault, and until the end of the phase, Kraken units in that detachment triple their move instead of doubling them.","special":"","attack":"","defense":"","shields":"","set":"C2","number":"73"},{"id":"C2-74","name":"Synaptic Imperative ","type":"Leviathan","subType":"","cost":"","faction":"Tyranids","ability":"Use at the start of the Damage phase. Select a detachment led by a Leviathan Commander.  Until the end of the phase, Leviathan units in that detachment gain Ignore Damage (5+).","special":"","attack":"","defense":"","shields":"","set":"C2","number":"74"},{"id":"C2-75","name":"Adaptive Toxins","type":"Gorgon","subType":"","cost":"","faction":"Tyranids","ability":"Use in the Action phase. Select a detachment led by a Gorgon Commander. Until the end of the phase Gorgon units add 1 to wound rolls made with melee weapons.","special":"","attack":"","defense":"","shields":"","set":"C2","number":"75"},{"id":"C2-76","name":"Tunnel Networks","type":"Jormungandr","subType":"","cost":"","faction":"Tyranids","ability":"Use when selecting a detachment led by a Jormungandr Commander to carry out an order.  Replace their order with Aimed Fire or Advance, and and Jormungandr units are obscured targets.","special":"","attack":"","defense":"","shields":"","set":"C2","number":"76"},{"id":"C2-77","name":"Endless Regeneration","type":"Hydra","subType":"","cost":"","faction":"Tyranids","ability":"Use in the Action phase.  Select on Hydra unit and remove up to D3 damage from that unit.","special":"","attack":"","defense":"","shields":"","set":"C2","number":"77"},{"id":"C2-78","name":"Bio Barrage","type":"Kronos","subType":"","cost":"","faction":"Tyranids","ability":"Use when selecting a detachment led by a Kronos Commander to carry out an order.  Replace their order with Aimed Fire, and until the end of the phase, roll D12s instead of D6s for hit rolls made by ranged weapons by Kronos units in that detachment.","special":"","attack":"","defense":"","shields":"","set":"C2","number":"78"},{"id":"C2-79","name":"Webway Portal","type":"Drukhari","subType":"","cost":"","faction":"Drukhari","ability":"Use in the Reinforcements Step. Select one Light Drukhari unit that has been destroyed and roll a D12. If the result exceeds the Power of the unit, place it set up anywhere more than 9” from enemy units. That unit is part of a new detachment. Otherwise, return this card to your hand you can't use it this turn.","special":"","attack":"","defense":"","shields":"","set":"C2","number":"79"},{"id":"C2-80","name":"Drain from Pain","type":"Drukhari","subType":"","cost":"","faction":"Drukhari","ability":"Use in the Action Phase, after a blast marker has been placed on an enemy unit.  Until the end of the turn, Drukhari units within 6” of that unit ignore critically damaged effects, and +1 to their damage rolls.","special":"","attack":"","defense":"","shields":"","set":"C2","number":"80"},{"id":"C2-81","name":"Lightning Speed","type":"Drukhari","subType":"","cost":"","faction":"Drukhari","ability":"Use before carrying out an order for a Detachment lead by a Drukhari Commander. The order is changed to Asault, and until the end of the phase, triple instead of double the Move Characterstic for Drukhari units in that detachment.","special":"","attack":"","defense":"","shields":"","set":"C2","number":"81"},{"id":"C2-82","name":"Hit And Run","type":"Drukhari","subType":"","cost":"","faction":"Drukhari","ability":"Use before carrying out an order for a Detachment lead by a Drukhari Commander. The order is changed to Advance, and at the end of the detachments activation, each Drukhari unit in that Detachment may move 6”.","special":"","attack":"","defense":"","shields":"","set":"C2","number":"82"},{"id":"C2-83","name":"Meat Hooks","type":"Drukhari","subType":"","cost":"","faction":"Drukhari","ability":"Choose a detachment lead by a Drukhari leader.  Up to 4 units with Fly that move over enemy Light units roll a D12. On a 6+, place a blast marker next to one enemy they flew over.","special":"","attack":"","defense":"","shields":"","set":"C2","number":"83"},{"id":"C2-84","name":"Cruel Deception","type":"Drukhari","subType":"","cost":"","faction":"Drukhari","ability":"Use before carrying out an order for a Detachment lead by a Drukhari Commander. The order is changed to Advance, and until the end of the phase, Drukhari units that Fell Back may still attack after Falling Back.","special":"","attack":"","defense":"","shields":"","set":"C2","number":"84"},{"id":"C2-85","name":"Crucible of Malediction","type":"Drukhari","subType":"Haemonculus","cost":"","faction":"Drukhari","ability":"Use if you have a Haemonculus unit when an opponent uses a psychic power Command Asset, after manifesting but before it is resolved. When used, roll a D6 and a D12. If the D6 is a 3+, cancel the effect of the power. If the D12 is a 5+, place a blast marker next to the unit manifesting that power.","special":"","attack":"","defense":"","shields":"","set":"C2","number":"85"},{"id":"C2-86","name":"Torment Bomb","type":"Drukhari","subType":"Archon","cost":"","faction":"Drukhari","ability":"Use in the action phase. Select one Archon unit in your army, and select one point visible to the Archon. Roll a D12 for each enemy unit within 6” of that point. If the result is greater than or equal to the Leadership of the enemy unit, place a blast marker next to that unitA","special":"","attack":"","defense":"","shields":"","set":"C2","number":"86"},{"id":"C2-87","name":"Combat Drugs","type":"Drukhari","subType":"Succubi","cost":"","faction":"Drukhari","ability":"Use in the Action phase. Select one Detachment lead by a Succubus unit in your army. Until the end of turn, roll D12s instead of D6s for hit rolls made by melee weapons with from Wych Cult units in that detachment.","special":"","attack":"","defense":"","shields":"","set":"C2","number":"87"},{"id":"C2-88","name":"Agents of vect","type":"Kabal Black Heart","subType":"Kabal","cost":"","faction":"Drukhari","ability":"Play when a non-psychic Command Asset is played, before resolving its effect, if you have a Kabal of the Black Heart Warlord.  Roll a D12. On a 4+, the effect of the Command Card is cancelled, and discarded.","special":"","attack":"","defense":"","shields":"","set":"C2","number":"88"},{"id":"C2-89","name":"Failure is not an Option","type":"Kabal of the Obsidian Rose","subType":"Kabal","cost":"","faction":"Drukhari","ability":"Play when a Kabal of the Obsidion Rose unit fails its Morale Test. They pass the test instead, and may then make a free shoot or fight action.","special":"","attack":"","defense":"","shields":"","set":"C2","number":"89"},{"id":"C2-90","name":"The Serpent's Kiss","type":"Kabal","subType":"Kabal","cost":"","faction":"Drukhari","ability":"Play in the Action Phase. Select one detachment lead by a Kabal of the Poisoned Tongue Commander. Until the end of the phase, add 1 to wound rolls for weapons made by Kabal of the Poisoned Tongue unit in that detachment, that target Light units.","special":"","attack":"","defense":"","shields":"","set":"C2","number":"90"},{"id":"C2-91","name":"Slay from the Skies","type":"Kabal of the Flayed Skull","subType":"Kabal","cost":"","faction":"Drukhari","ability":"Use before carrying out an order for a Detachment lead by a Kabal of the Flayed Skull Commander. The order is changed to Advance, and until the end of the phase, add 1 for to-hit rolls and double the Move Characterstic for Kabal of Flayed Skull units with Fly in that detachment.","special":"","attack":"","defense":"","shields":"","set":"C2","number":"91"},{"id":"C2-92","name":"No Method of Death Beyond Grasp","type":"Cult of Strife","subType":"Wych Cult","cost":"","faction":"Drukhari","ability":"Select a detachment led by a Cult of Strife Commander. The detachment's order is replaced with 'Advance'. Select up to 3 Cult of Strife units in that detachment. After activating, they may make an addition shoot action, even targeting enemy units in base contact with them.","special":"","attack":"","defense":"","shields":"","set":"C2","number":"92"},{"id":"C2-93","name":"Hyper Swift Reflexes","type":"Cult of the Red Grief","subType":"Wych Cult","cost":"","faction":"Drukhari","ability":"Use in the damage phase.  Choose a Cult of the Red Grief unit, a Cult of Red Grief light Character, or both in your army. Until the end of the phase, they Roll D12s for saving throws no matter the size of blast markers next to it.","special":"","attack":"","defense":"","shields":"","set":"C2","number":"93"},{"id":"C2-94","name":"Only the Strong Thrive","type":"Cult of the Cursed Blade","subType":"Wych Cult","cost":"","faction":"Drukhari","ability":"Use before carrying out an order for a Detachment lead by a Cult of the Cursed Blade Commander. Until the end of the turn, re-roll hit and wound rolls of 1 for attacks by Cult of Cursed Blade units in that detachment, as well as saving throws of 1 by Cult of Cursed Blade units in that detachment.","special":"","attack":"","defense":"","shields":"","set":"C2","number":"94"},{"id":"C2-95","name":"Connoisseurs of pain ","type":"Prophets of Flesh","subType":"Coven","cost":"","faction":"Drukhari","ability":"Use at the start of the Damage phase. Select one detachment led by a Prophets of Flesh Commander. Until the end of the phase, Prophets of Felsh units in the deatchment have Ignore Damage (5+) ability.","special":"","attack":"","defense":"","shields":"","set":"C2","number":"95"},{"id":"C2-96","name":"Distillers of Fear","type":"Dark Creed","subType":"Coven","cost":"","faction":"Drukhari","ability":"Use at the start of the Damage Phase. Select one detachment lead by a Dark Creed Commander.  Until the end of the phase, Dark Creed units in that detachment have the Terror Troops ability.","special":"","attack":"","defense":"","shields":"","set":"C2","number":"96"},{"id":"C2-97","name":"Administer Punishment","type":"Coven of Twelve","subType":"Coven","cost":"","faction":"Drukhari","ability":"Use in the action phase. Select one detachment led by a Coven of Twelve Commander. Until the end of phase, Coven of Twelve units may make shoot actions against enemy units engaged by friendly units to gain re-rolls on failed to wound rolls. On to-hit rolls of a 1, resolve against friendly units engaging the target.","special":"","attack":"","defense":"","shields":"","set":"C2","number":"97"}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2" width="2.63"/>
    <col customWidth="1" min="3" max="3" width="4.13"/>
    <col customWidth="1" min="4" max="4" width="4.38"/>
    <col customWidth="1" min="5" max="5" width="9.63"/>
    <col customWidth="1" min="6" max="7" width="10.75"/>
    <col customWidth="1" min="8" max="8" width="2.5"/>
    <col customWidth="1" min="9" max="9" width="2.38"/>
    <col customWidth="1" min="10" max="10" width="2.63"/>
    <col customWidth="1" min="11" max="11" width="2.25"/>
    <col customWidth="1" min="12" max="12" width="52.75"/>
  </cols>
  <sheetData>
    <row r="1">
      <c r="A1" s="44" t="str">
        <f>cards3!A1</f>
        <v>Set</v>
      </c>
      <c r="B1" s="44" t="str">
        <f>cards3!B1</f>
        <v>Nm</v>
      </c>
      <c r="C1" s="44" t="str">
        <f>cards3!C1</f>
        <v>Fac</v>
      </c>
      <c r="D1" s="44" t="str">
        <f>cards3!D1</f>
        <v>Fac Nm</v>
      </c>
      <c r="E1" s="44" t="str">
        <f>cards3!E1</f>
        <v>Name</v>
      </c>
      <c r="F1" s="44" t="str">
        <f>cards3!F1</f>
        <v>Type</v>
      </c>
      <c r="G1" s="44" t="str">
        <f>cards3!G1</f>
        <v>SubType</v>
      </c>
      <c r="H1" s="44" t="str">
        <f>cards3!H1</f>
        <v>Cst</v>
      </c>
      <c r="I1" s="44" t="str">
        <f>cards3!I1</f>
        <v>Atk</v>
      </c>
      <c r="J1" s="44" t="str">
        <f>cards3!J1</f>
        <v>Life</v>
      </c>
      <c r="K1" s="44" t="str">
        <f>cards3!K1</f>
        <v>Sh</v>
      </c>
      <c r="L1" s="44" t="str">
        <f>cards3!L1</f>
        <v>Abilities1</v>
      </c>
      <c r="M1" s="44" t="str">
        <f>cards3!M1</f>
        <v>Abilities2</v>
      </c>
      <c r="P1" s="39" t="s">
        <v>755</v>
      </c>
    </row>
    <row r="2">
      <c r="A2" s="44" t="str">
        <f>cards3!A2</f>
        <v/>
      </c>
      <c r="B2" s="44" t="str">
        <f>cards3!B2</f>
        <v/>
      </c>
      <c r="C2" s="44" t="str">
        <f>cards3!C2</f>
        <v/>
      </c>
      <c r="D2" s="44" t="str">
        <f>cards3!D2</f>
        <v/>
      </c>
      <c r="E2" s="44" t="str">
        <f>cards3!E2</f>
        <v/>
      </c>
      <c r="F2" s="44" t="str">
        <f>cards3!F2</f>
        <v/>
      </c>
      <c r="G2" s="44" t="str">
        <f>cards3!G2</f>
        <v/>
      </c>
      <c r="H2" s="44" t="str">
        <f>cards3!H2</f>
        <v/>
      </c>
      <c r="I2" s="44" t="str">
        <f>cards3!I2</f>
        <v/>
      </c>
      <c r="J2" s="44" t="str">
        <f>cards3!J2</f>
        <v/>
      </c>
      <c r="K2" s="44" t="str">
        <f>cards3!K2</f>
        <v/>
      </c>
      <c r="L2" s="44" t="str">
        <f>cards3!L2</f>
        <v/>
      </c>
      <c r="M2" s="44" t="str">
        <f>cards3!M2</f>
        <v/>
      </c>
    </row>
    <row r="3">
      <c r="A3" s="44" t="str">
        <f>cards3!A3</f>
        <v>C3</v>
      </c>
      <c r="B3" s="44">
        <f>cards3!B3</f>
        <v>1</v>
      </c>
      <c r="C3" s="44" t="str">
        <f>cards3!C3</f>
        <v>Chaos</v>
      </c>
      <c r="D3" s="44">
        <f>cards3!D3</f>
        <v>1</v>
      </c>
      <c r="E3" s="44" t="str">
        <f>cards3!E3</f>
        <v>Magical Boon</v>
      </c>
      <c r="F3" s="44" t="str">
        <f>cards3!F3</f>
        <v>Demons</v>
      </c>
      <c r="G3" s="44" t="str">
        <f>cards3!G3</f>
        <v/>
      </c>
      <c r="H3" s="44" t="str">
        <f>cards3!H3</f>
        <v/>
      </c>
      <c r="I3" s="44" t="str">
        <f>cards3!I3</f>
        <v/>
      </c>
      <c r="J3" s="44" t="str">
        <f>cards3!J3</f>
        <v/>
      </c>
      <c r="K3" s="44" t="str">
        <f>cards3!K3</f>
        <v/>
      </c>
      <c r="L3" s="44" t="str">
        <f>cards3!L3</f>
        <v>Use at any time. Look into your command deck, and draw a Daemonica Command Asset card that is a psychic power or a Deny the Witch card. Add that card to your hand, then shuffle the deck.</v>
      </c>
      <c r="M3" s="44" t="str">
        <f>cards3!M3</f>
        <v/>
      </c>
      <c r="N3" s="46" t="str">
        <f t="shared" ref="N3:N150" si="1">IF(E3="","",CONCATENATE("{","""id"":","""",A3,"-",B3,"""",",","""name"":","""",E3,"""",",","""type"":","""",F3,"""",",","""subType"":","""",G3,"""",",","""cost"":","""",H3,"""",",","""faction"":","""",C3,"""",",","""ability"":""",L3,""",","""special"":""",M3,""",","""attack"":""",I3,""",","""defense"":""",J3,""",","""shields"":""",K3,""",","""set"":""",A3,""",","""number"":""",B3,"""}"))</f>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v>
      </c>
      <c r="O3" s="47" t="str">
        <f t="shared" ref="O3:O150" si="2">IF(E3&lt;&gt;"",IF(O2="",N3,CONCATENATE(O2,",",N3)),O2)</f>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v>
      </c>
      <c r="P3" s="48" t="str">
        <f>CONCATENATE("[",O150,"]")</f>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4">
      <c r="A4" s="44" t="str">
        <f>cards3!A4</f>
        <v>C3</v>
      </c>
      <c r="B4" s="44">
        <f>cards3!B4</f>
        <v>2</v>
      </c>
      <c r="C4" s="44" t="str">
        <f>cards3!C4</f>
        <v>Chaos</v>
      </c>
      <c r="D4" s="44">
        <f>cards3!D4</f>
        <v>2</v>
      </c>
      <c r="E4" s="44" t="str">
        <f>cards3!E4</f>
        <v>Warp Surge</v>
      </c>
      <c r="F4" s="44" t="str">
        <f>cards3!F4</f>
        <v>Demons</v>
      </c>
      <c r="G4" s="44" t="str">
        <f>cards3!G4</f>
        <v/>
      </c>
      <c r="H4" s="44" t="str">
        <f>cards3!H4</f>
        <v/>
      </c>
      <c r="I4" s="44" t="str">
        <f>cards3!I4</f>
        <v/>
      </c>
      <c r="J4" s="44" t="str">
        <f>cards3!J4</f>
        <v/>
      </c>
      <c r="K4" s="44" t="str">
        <f>cards3!K4</f>
        <v/>
      </c>
      <c r="L4" s="44" t="str">
        <f>cards3!L4</f>
        <v>Use when resolving damage to a Daemonica unit before saving throws are amde. Until the end of the phase, roll D12s for the saving throws, regardless of the blast marker size.</v>
      </c>
      <c r="M4" s="44" t="str">
        <f>cards3!M4</f>
        <v/>
      </c>
      <c r="N4" s="46" t="str">
        <f t="shared" si="1"/>
        <v>{"id":"C3-2","name":"Warp Surge","type":"Demons","subType":"","cost":"","faction":"Chaos","ability":"Use when resolving damage to a Daemonica unit before saving throws are amde. Until the end of the phase, roll D12s for the saving throws, regardless of the blast marker size.","special":"","attack":"","defense":"","shields":"","set":"C3","number":"2"}</v>
      </c>
      <c r="O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v>
      </c>
    </row>
    <row r="5">
      <c r="A5" s="44" t="str">
        <f>cards3!A5</f>
        <v>C3</v>
      </c>
      <c r="B5" s="44">
        <f>cards3!B5</f>
        <v>3</v>
      </c>
      <c r="C5" s="44" t="str">
        <f>cards3!C5</f>
        <v>Chaos</v>
      </c>
      <c r="D5" s="44">
        <f>cards3!D5</f>
        <v>3</v>
      </c>
      <c r="E5" s="44" t="str">
        <f>cards3!E5</f>
        <v>Denizens of the Warp</v>
      </c>
      <c r="F5" s="44" t="str">
        <f>cards3!F5</f>
        <v>Demons</v>
      </c>
      <c r="G5" s="44" t="str">
        <f>cards3!G5</f>
        <v/>
      </c>
      <c r="H5" s="44" t="str">
        <f>cards3!H5</f>
        <v/>
      </c>
      <c r="I5" s="44" t="str">
        <f>cards3!I5</f>
        <v/>
      </c>
      <c r="J5" s="44" t="str">
        <f>cards3!J5</f>
        <v/>
      </c>
      <c r="K5" s="44" t="str">
        <f>cards3!K5</f>
        <v/>
      </c>
      <c r="L5" s="44" t="str">
        <f>cards3!L5</f>
        <v>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v>
      </c>
      <c r="M5" s="44" t="str">
        <f>cards3!M5</f>
        <v/>
      </c>
      <c r="N5" s="46" t="str">
        <f t="shared" si="1"/>
        <v>{"id":"C3-3","name":"Denizens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v>
      </c>
      <c r="O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v>
      </c>
    </row>
    <row r="6">
      <c r="A6" s="44" t="str">
        <f>cards3!A6</f>
        <v>C3</v>
      </c>
      <c r="B6" s="44">
        <f>cards3!B6</f>
        <v>4</v>
      </c>
      <c r="C6" s="44" t="str">
        <f>cards3!C6</f>
        <v>Chaos</v>
      </c>
      <c r="D6" s="44">
        <f>cards3!D6</f>
        <v>4</v>
      </c>
      <c r="E6" s="44" t="str">
        <f>cards3!E6</f>
        <v>Demonic Possession</v>
      </c>
      <c r="F6" s="44" t="str">
        <f>cards3!F6</f>
        <v>Demons</v>
      </c>
      <c r="G6" s="44" t="str">
        <f>cards3!G6</f>
        <v/>
      </c>
      <c r="H6" s="44" t="str">
        <f>cards3!H6</f>
        <v/>
      </c>
      <c r="I6" s="44" t="str">
        <f>cards3!I6</f>
        <v/>
      </c>
      <c r="J6" s="44" t="str">
        <f>cards3!J6</f>
        <v/>
      </c>
      <c r="K6" s="44" t="str">
        <f>cards3!K6</f>
        <v/>
      </c>
      <c r="L6" s="44" t="str">
        <f>cards3!L6</f>
        <v>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v>
      </c>
      <c r="M6" s="44" t="str">
        <f>cards3!M6</f>
        <v/>
      </c>
      <c r="N6" s="46" t="str">
        <f t="shared" si="1"/>
        <v>{"id":"C3-4","name":"Demonic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v>
      </c>
      <c r="O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v>
      </c>
    </row>
    <row r="7">
      <c r="A7" s="44" t="str">
        <f>cards3!A7</f>
        <v>C3</v>
      </c>
      <c r="B7" s="44">
        <f>cards3!B7</f>
        <v>5</v>
      </c>
      <c r="C7" s="44" t="str">
        <f>cards3!C7</f>
        <v>Chaos</v>
      </c>
      <c r="D7" s="44">
        <f>cards3!D7</f>
        <v>5</v>
      </c>
      <c r="E7" s="44" t="str">
        <f>cards3!E7</f>
        <v>Locus of Rage</v>
      </c>
      <c r="F7" s="44" t="str">
        <f>cards3!F7</f>
        <v>Khorne Demons</v>
      </c>
      <c r="G7" s="44" t="str">
        <f>cards3!G7</f>
        <v/>
      </c>
      <c r="H7" s="44" t="str">
        <f>cards3!H7</f>
        <v/>
      </c>
      <c r="I7" s="44" t="str">
        <f>cards3!I7</f>
        <v/>
      </c>
      <c r="J7" s="44" t="str">
        <f>cards3!J7</f>
        <v/>
      </c>
      <c r="K7" s="44" t="str">
        <f>cards3!K7</f>
        <v/>
      </c>
      <c r="L7" s="44" t="str">
        <f>cards3!L7</f>
        <v>Select a detachment led by a Daemonica Khorne Commander. The detachment's order is replaced with 'Assault', and roll D12s instead of D6s for hit rolls for attacks made by melee weapons for daemonica Khorne units for that phase.</v>
      </c>
      <c r="M7" s="44" t="str">
        <f>cards3!M7</f>
        <v/>
      </c>
      <c r="N7" s="46" t="str">
        <f t="shared" si="1"/>
        <v>{"id":"C3-5","name":"Locus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v>
      </c>
      <c r="O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v>
      </c>
    </row>
    <row r="8">
      <c r="A8" s="44" t="str">
        <f>cards3!A8</f>
        <v>C3</v>
      </c>
      <c r="B8" s="44">
        <f>cards3!B8</f>
        <v>6</v>
      </c>
      <c r="C8" s="44" t="str">
        <f>cards3!C8</f>
        <v>Chaos</v>
      </c>
      <c r="D8" s="44">
        <f>cards3!D8</f>
        <v>6</v>
      </c>
      <c r="E8" s="44" t="str">
        <f>cards3!E8</f>
        <v>Locus of Trickery</v>
      </c>
      <c r="F8" s="44" t="str">
        <f>cards3!F8</f>
        <v>Tzeentch Demons</v>
      </c>
      <c r="G8" s="44" t="str">
        <f>cards3!G8</f>
        <v/>
      </c>
      <c r="H8" s="44" t="str">
        <f>cards3!H8</f>
        <v/>
      </c>
      <c r="I8" s="44" t="str">
        <f>cards3!I8</f>
        <v/>
      </c>
      <c r="J8" s="44" t="str">
        <f>cards3!J8</f>
        <v/>
      </c>
      <c r="K8" s="44" t="str">
        <f>cards3!K8</f>
        <v/>
      </c>
      <c r="L8" s="44" t="str">
        <f>cards3!L8</f>
        <v>Use in the action phase. Select a detachment led by a Daemonica Tzeentch Commander. Until the end of the phase, Daemonica Tzeentch units in that detachment are obscured targets.</v>
      </c>
      <c r="M8" s="44" t="str">
        <f>cards3!M8</f>
        <v/>
      </c>
      <c r="N8" s="46" t="str">
        <f t="shared" si="1"/>
        <v>{"id":"C3-6","name":"Locus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v>
      </c>
      <c r="O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v>
      </c>
    </row>
    <row r="9">
      <c r="A9" s="44" t="str">
        <f>cards3!A9</f>
        <v>C3</v>
      </c>
      <c r="B9" s="44">
        <f>cards3!B9</f>
        <v>7</v>
      </c>
      <c r="C9" s="44" t="str">
        <f>cards3!C9</f>
        <v>Chaos</v>
      </c>
      <c r="D9" s="44">
        <f>cards3!D9</f>
        <v>7</v>
      </c>
      <c r="E9" s="44" t="str">
        <f>cards3!E9</f>
        <v>Locus of Virulence</v>
      </c>
      <c r="F9" s="44" t="str">
        <f>cards3!F9</f>
        <v>Nurgle Demons</v>
      </c>
      <c r="G9" s="44" t="str">
        <f>cards3!G9</f>
        <v/>
      </c>
      <c r="H9" s="44" t="str">
        <f>cards3!H9</f>
        <v/>
      </c>
      <c r="I9" s="44" t="str">
        <f>cards3!I9</f>
        <v/>
      </c>
      <c r="J9" s="44" t="str">
        <f>cards3!J9</f>
        <v/>
      </c>
      <c r="K9" s="44" t="str">
        <f>cards3!K9</f>
        <v/>
      </c>
      <c r="L9" s="44" t="str">
        <f>cards3!L9</f>
        <v>Use in the action phase. Select a detachment led by a Daemonica Nurgle Commander. Until the end of the phase, you can re-roll wound rolls for attacks made by Daemonica Nurgle units.</v>
      </c>
      <c r="M9" s="44" t="str">
        <f>cards3!M9</f>
        <v/>
      </c>
      <c r="N9" s="46" t="str">
        <f t="shared" si="1"/>
        <v>{"id":"C3-7","name":"Locus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v>
      </c>
      <c r="O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v>
      </c>
    </row>
    <row r="10">
      <c r="A10" s="44" t="str">
        <f>cards3!A10</f>
        <v>C3</v>
      </c>
      <c r="B10" s="44">
        <f>cards3!B10</f>
        <v>8</v>
      </c>
      <c r="C10" s="44" t="str">
        <f>cards3!C10</f>
        <v>Chaos</v>
      </c>
      <c r="D10" s="44">
        <f>cards3!D10</f>
        <v>8</v>
      </c>
      <c r="E10" s="44" t="str">
        <f>cards3!E10</f>
        <v>Locus of Swiftness</v>
      </c>
      <c r="F10" s="44" t="str">
        <f>cards3!F10</f>
        <v>Slannesh Demons</v>
      </c>
      <c r="G10" s="44" t="str">
        <f>cards3!G10</f>
        <v/>
      </c>
      <c r="H10" s="44" t="str">
        <f>cards3!H10</f>
        <v/>
      </c>
      <c r="I10" s="44" t="str">
        <f>cards3!I10</f>
        <v/>
      </c>
      <c r="J10" s="44" t="str">
        <f>cards3!J10</f>
        <v/>
      </c>
      <c r="K10" s="44" t="str">
        <f>cards3!K10</f>
        <v/>
      </c>
      <c r="L10" s="44" t="str">
        <f>cards3!L10</f>
        <v>Select a detachment led by a Daemonica Slaanesh Commander. The detachment's order is replaced with 'Assault', and Daemonica Slaanesh units in the detachment triple their move characteristic instead of doubling it, but cannot end in base contact with enemy units.</v>
      </c>
      <c r="M10" s="44" t="str">
        <f>cards3!M10</f>
        <v/>
      </c>
      <c r="N10" s="46" t="str">
        <f t="shared" si="1"/>
        <v>{"id":"C3-8","name":"Locus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v>
      </c>
      <c r="O1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v>
      </c>
    </row>
    <row r="11">
      <c r="A11" s="44" t="str">
        <f>cards3!A11</f>
        <v>C3</v>
      </c>
      <c r="B11" s="44">
        <f>cards3!B11</f>
        <v>9</v>
      </c>
      <c r="C11" s="44" t="str">
        <f>cards3!C11</f>
        <v>Chaos</v>
      </c>
      <c r="D11" s="44">
        <f>cards3!D11</f>
        <v>9</v>
      </c>
      <c r="E11" s="44" t="str">
        <f>cards3!E11</f>
        <v>Wrath of Khorne</v>
      </c>
      <c r="F11" s="44" t="str">
        <f>cards3!F11</f>
        <v>Khorne Demons</v>
      </c>
      <c r="G11" s="44" t="str">
        <f>cards3!G11</f>
        <v/>
      </c>
      <c r="H11" s="44" t="str">
        <f>cards3!H11</f>
        <v/>
      </c>
      <c r="I11" s="44" t="str">
        <f>cards3!I11</f>
        <v/>
      </c>
      <c r="J11" s="44" t="str">
        <f>cards3!J11</f>
        <v/>
      </c>
      <c r="K11" s="44" t="str">
        <f>cards3!K11</f>
        <v/>
      </c>
      <c r="L11" s="44" t="str">
        <f>cards3!L11</f>
        <v>Use when an opponent uses a psychic power, before the effects are resolved, if you have a Khorne unit on the battlefield. Roll a D12 for the manifesting unit and every unit within 3” of it. On an 8+, place 2 blast markers next to the unit.</v>
      </c>
      <c r="M11" s="44" t="str">
        <f>cards3!M11</f>
        <v/>
      </c>
      <c r="N11" s="46" t="str">
        <f t="shared" si="1"/>
        <v>{"id":"C3-9","name":"Wrath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v>
      </c>
      <c r="O1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v>
      </c>
    </row>
    <row r="12">
      <c r="A12" s="44" t="str">
        <f>cards3!A12</f>
        <v>C3</v>
      </c>
      <c r="B12" s="44">
        <f>cards3!B12</f>
        <v>10</v>
      </c>
      <c r="C12" s="44" t="str">
        <f>cards3!C12</f>
        <v>Chaos</v>
      </c>
      <c r="D12" s="44">
        <f>cards3!D12</f>
        <v>10</v>
      </c>
      <c r="E12" s="44" t="str">
        <f>cards3!E12</f>
        <v>Cacophonic Choir</v>
      </c>
      <c r="F12" s="44" t="str">
        <f>cards3!F12</f>
        <v>Slannesh Demons</v>
      </c>
      <c r="G12" s="44" t="str">
        <f>cards3!G12</f>
        <v>Psychic</v>
      </c>
      <c r="H12" s="44" t="str">
        <f>cards3!H12</f>
        <v/>
      </c>
      <c r="I12" s="44" t="str">
        <f>cards3!I12</f>
        <v/>
      </c>
      <c r="J12" s="44" t="str">
        <f>cards3!J12</f>
        <v/>
      </c>
      <c r="K12" s="44" t="str">
        <f>cards3!K12</f>
        <v/>
      </c>
      <c r="L12" s="44" t="str">
        <f>cards3!L12</f>
        <v>Use in action phase. Choose one Daemonica Slaanesh Psyker unit and one enemy unit within 24” of the psyker. Roll a D12. If the result is less than the enemy's unit's Leadership, place 1 blast marker next to it. If it is equal or greater, place 2 blast markers next to it.</v>
      </c>
      <c r="M12" s="44" t="str">
        <f>cards3!M12</f>
        <v/>
      </c>
      <c r="N12" s="46" t="str">
        <f t="shared" si="1"/>
        <v>{"id":"C3-10","name":"Cacophonic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v>
      </c>
      <c r="O1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v>
      </c>
    </row>
    <row r="13">
      <c r="A13" s="44" t="str">
        <f>cards3!A13</f>
        <v>C3</v>
      </c>
      <c r="B13" s="44">
        <f>cards3!B13</f>
        <v>11</v>
      </c>
      <c r="C13" s="44" t="str">
        <f>cards3!C13</f>
        <v>Chaos</v>
      </c>
      <c r="D13" s="44">
        <f>cards3!D13</f>
        <v>11</v>
      </c>
      <c r="E13" s="44" t="str">
        <f>cards3!E13</f>
        <v>Stream of Corruption</v>
      </c>
      <c r="F13" s="44" t="str">
        <f>cards3!F13</f>
        <v>Nurgle Demons</v>
      </c>
      <c r="G13" s="44" t="str">
        <f>cards3!G13</f>
        <v>Psychic</v>
      </c>
      <c r="H13" s="44" t="str">
        <f>cards3!H13</f>
        <v/>
      </c>
      <c r="I13" s="44" t="str">
        <f>cards3!I13</f>
        <v/>
      </c>
      <c r="J13" s="44" t="str">
        <f>cards3!J13</f>
        <v/>
      </c>
      <c r="K13" s="44" t="str">
        <f>cards3!K13</f>
        <v/>
      </c>
      <c r="L13" s="44" t="str">
        <f>cards3!L13</f>
        <v>Use in the action Phase. Choose one Daemonica Nurgle Psyker unit and an enemy unit within 12” of the psyker. Roll a D12. On a 4-7, place 2 blast markers next to it. On an 8-10, place 3 blast markers, and on an 11+, place 4 blast markers.</v>
      </c>
      <c r="M13" s="44" t="str">
        <f>cards3!M13</f>
        <v/>
      </c>
      <c r="N13" s="46" t="str">
        <f t="shared" si="1"/>
        <v>{"id":"C3-11","name":"Stream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v>
      </c>
      <c r="O1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v>
      </c>
    </row>
    <row r="14">
      <c r="A14" s="44" t="str">
        <f>cards3!A14</f>
        <v>C3</v>
      </c>
      <c r="B14" s="44">
        <f>cards3!B14</f>
        <v>12</v>
      </c>
      <c r="C14" s="44" t="str">
        <f>cards3!C14</f>
        <v>Chaos</v>
      </c>
      <c r="D14" s="44">
        <f>cards3!D14</f>
        <v>12</v>
      </c>
      <c r="E14" s="44" t="str">
        <f>cards3!E14</f>
        <v>Infernal Gateway</v>
      </c>
      <c r="F14" s="44" t="str">
        <f>cards3!F14</f>
        <v>Tzeentch Demons</v>
      </c>
      <c r="G14" s="44" t="str">
        <f>cards3!G14</f>
        <v>Psychic</v>
      </c>
      <c r="H14" s="44" t="str">
        <f>cards3!H14</f>
        <v/>
      </c>
      <c r="I14" s="44" t="str">
        <f>cards3!I14</f>
        <v/>
      </c>
      <c r="J14" s="44" t="str">
        <f>cards3!J14</f>
        <v/>
      </c>
      <c r="K14" s="44" t="str">
        <f>cards3!K14</f>
        <v/>
      </c>
      <c r="L14" s="44" t="str">
        <f>cards3!L14</f>
        <v>Use in action phase. Select a Daemonica Tzeentch Psyker and one point on the battlefield within 24” of the Psyker.  Roll a D12 for each unit within 6” of that point, subtracting 1 if it is a light Character. On a 6+, place a blast marker next to it.</v>
      </c>
      <c r="M14" s="44" t="str">
        <f>cards3!M14</f>
        <v/>
      </c>
      <c r="N14" s="46" t="str">
        <f t="shared" si="1"/>
        <v>{"id":"C3-12","name":"Infernal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v>
      </c>
      <c r="O1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v>
      </c>
    </row>
    <row r="15">
      <c r="A15" s="44" t="str">
        <f>cards3!A15</f>
        <v>C3</v>
      </c>
      <c r="B15" s="44">
        <f>cards3!B15</f>
        <v>13</v>
      </c>
      <c r="C15" s="44" t="str">
        <f>cards3!C15</f>
        <v>Chaos</v>
      </c>
      <c r="D15" s="44">
        <f>cards3!D15</f>
        <v>13</v>
      </c>
      <c r="E15" s="44" t="str">
        <f>cards3!E15</f>
        <v>Gaze of Fate</v>
      </c>
      <c r="F15" s="44" t="str">
        <f>cards3!F15</f>
        <v>Tzeentch Demons</v>
      </c>
      <c r="G15" s="44" t="str">
        <f>cards3!G15</f>
        <v>Psychic</v>
      </c>
      <c r="H15" s="44" t="str">
        <f>cards3!H15</f>
        <v/>
      </c>
      <c r="I15" s="44" t="str">
        <f>cards3!I15</f>
        <v/>
      </c>
      <c r="J15" s="44" t="str">
        <f>cards3!J15</f>
        <v/>
      </c>
      <c r="K15" s="44" t="str">
        <f>cards3!K15</f>
        <v/>
      </c>
      <c r="L15" s="44" t="str">
        <f>cards3!L15</f>
        <v>Use at end of Orders Phase. Select a Tzeentch Psyker. Roll a D12. On a 2+, Choose an opponent to Look at their Command Asset Cards, then draw a Command Card.</v>
      </c>
      <c r="M15" s="44" t="str">
        <f>cards3!M15</f>
        <v/>
      </c>
      <c r="N15" s="46" t="str">
        <f t="shared" si="1"/>
        <v>{"id":"C3-13","name":"Gaze of Fate","type":"Tzeentch Demons","subType":"Psychic","cost":"","faction":"Chaos","ability":"Use at end of Orders Phase. Select a Tzeentch Psyker. Roll a D12. On a 2+, Choose an opponent to Look at their Command Asset Cards, then draw a Command Card.","special":"","attack":"","defense":"","shields":"","set":"C3","number":"13"}</v>
      </c>
      <c r="O1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v>
      </c>
    </row>
    <row r="16">
      <c r="A16" s="44" t="str">
        <f>cards3!A16</f>
        <v>C3</v>
      </c>
      <c r="B16" s="44">
        <f>cards3!B16</f>
        <v>14</v>
      </c>
      <c r="C16" s="44" t="str">
        <f>cards3!C16</f>
        <v>Chaos</v>
      </c>
      <c r="D16" s="44">
        <f>cards3!D16</f>
        <v>14</v>
      </c>
      <c r="E16" s="44" t="str">
        <f>cards3!E16</f>
        <v>Aura of Acquiescence</v>
      </c>
      <c r="F16" s="44" t="str">
        <f>cards3!F16</f>
        <v>Slannesh Demons</v>
      </c>
      <c r="G16" s="44" t="str">
        <f>cards3!G16</f>
        <v/>
      </c>
      <c r="H16" s="44" t="str">
        <f>cards3!H16</f>
        <v/>
      </c>
      <c r="I16" s="44" t="str">
        <f>cards3!I16</f>
        <v/>
      </c>
      <c r="J16" s="44" t="str">
        <f>cards3!J16</f>
        <v/>
      </c>
      <c r="K16" s="44" t="str">
        <f>cards3!K16</f>
        <v/>
      </c>
      <c r="L16" s="44" t="str">
        <f>cards3!L16</f>
        <v>Use in Action Phase. Select a Daemonica Slaanesh unit. Until the end of the phase, the Attacks characteristic in base contact with it is halved.</v>
      </c>
      <c r="M16" s="44" t="str">
        <f>cards3!M16</f>
        <v/>
      </c>
      <c r="N16" s="46" t="str">
        <f t="shared" si="1"/>
        <v>{"id":"C3-14","name":"Aura of Acquiescence","type":"Slannesh Demons","subType":"","cost":"","faction":"Chaos","ability":"Use in Action Phase. Select a Daemonica Slaanesh unit. Until the end of the phase, the Attacks characteristic in base contact with it is halved.","special":"","attack":"","defense":"","shields":"","set":"C3","number":"14"}</v>
      </c>
      <c r="O1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v>
      </c>
    </row>
    <row r="17">
      <c r="A17" s="44" t="str">
        <f>cards3!A17</f>
        <v>C3</v>
      </c>
      <c r="B17" s="44">
        <f>cards3!B17</f>
        <v>15</v>
      </c>
      <c r="C17" s="44" t="str">
        <f>cards3!C17</f>
        <v>Chaos</v>
      </c>
      <c r="D17" s="44">
        <f>cards3!D17</f>
        <v>15</v>
      </c>
      <c r="E17" s="44" t="str">
        <f>cards3!E17</f>
        <v>Frenetic Bloodlust</v>
      </c>
      <c r="F17" s="44" t="str">
        <f>cards3!F17</f>
        <v>Khorne Demons</v>
      </c>
      <c r="G17" s="44" t="str">
        <f>cards3!G17</f>
        <v/>
      </c>
      <c r="H17" s="44" t="str">
        <f>cards3!H17</f>
        <v/>
      </c>
      <c r="I17" s="44" t="str">
        <f>cards3!I17</f>
        <v/>
      </c>
      <c r="J17" s="44" t="str">
        <f>cards3!J17</f>
        <v/>
      </c>
      <c r="K17" s="44" t="str">
        <f>cards3!K17</f>
        <v/>
      </c>
      <c r="L17" s="44" t="str">
        <f>cards3!L17</f>
        <v>Use in Action Phase. Select a Daemonica Khorne unit. That unit makes 2 free fight actions back-to-back.</v>
      </c>
      <c r="M17" s="44" t="str">
        <f>cards3!M17</f>
        <v/>
      </c>
      <c r="N17" s="46" t="str">
        <f t="shared" si="1"/>
        <v>{"id":"C3-15","name":"Frenetic Bloodlust","type":"Khorne Demons","subType":"","cost":"","faction":"Chaos","ability":"Use in Action Phase. Select a Daemonica Khorne unit. That unit makes 2 free fight actions back-to-back.","special":"","attack":"","defense":"","shields":"","set":"C3","number":"15"}</v>
      </c>
      <c r="O1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v>
      </c>
    </row>
    <row r="18">
      <c r="A18" s="44" t="str">
        <f>cards3!A18</f>
        <v>C3</v>
      </c>
      <c r="B18" s="44">
        <f>cards3!B18</f>
        <v>16</v>
      </c>
      <c r="C18" s="44" t="str">
        <f>cards3!C18</f>
        <v>Chaos</v>
      </c>
      <c r="D18" s="44">
        <f>cards3!D18</f>
        <v>16</v>
      </c>
      <c r="E18" s="44" t="str">
        <f>cards3!E18</f>
        <v>Revolting Regeneration</v>
      </c>
      <c r="F18" s="44" t="str">
        <f>cards3!F18</f>
        <v>Nurgle Demons</v>
      </c>
      <c r="G18" s="44" t="str">
        <f>cards3!G18</f>
        <v/>
      </c>
      <c r="H18" s="44" t="str">
        <f>cards3!H18</f>
        <v/>
      </c>
      <c r="I18" s="44" t="str">
        <f>cards3!I18</f>
        <v/>
      </c>
      <c r="J18" s="44" t="str">
        <f>cards3!J18</f>
        <v/>
      </c>
      <c r="K18" s="44" t="str">
        <f>cards3!K18</f>
        <v/>
      </c>
      <c r="L18" s="44" t="str">
        <f>cards3!L18</f>
        <v>Use in Action Phase. Select a Daemonica Nurgle detachment. Remove up to D3 damage markers from that unit.</v>
      </c>
      <c r="M18" s="44" t="str">
        <f>cards3!M18</f>
        <v/>
      </c>
      <c r="N18" s="46" t="str">
        <f t="shared" si="1"/>
        <v>{"id":"C3-16","name":"Revolting Regeneration","type":"Nurgle Demons","subType":"","cost":"","faction":"Chaos","ability":"Use in Action Phase. Select a Daemonica Nurgle detachment. Remove up to D3 damage markers from that unit.","special":"","attack":"","defense":"","shields":"","set":"C3","number":"16"}</v>
      </c>
      <c r="O1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v>
      </c>
    </row>
    <row r="19">
      <c r="A19" s="44" t="str">
        <f>cards3!A19</f>
        <v>C3</v>
      </c>
      <c r="B19" s="44">
        <f>cards3!B19</f>
        <v>17</v>
      </c>
      <c r="C19" s="44" t="str">
        <f>cards3!C19</f>
        <v>Chaos</v>
      </c>
      <c r="D19" s="44">
        <f>cards3!D19</f>
        <v>17</v>
      </c>
      <c r="E19" s="44" t="str">
        <f>cards3!E19</f>
        <v>Gift of Chaos</v>
      </c>
      <c r="F19" s="44" t="str">
        <f>cards3!F19</f>
        <v>Chaos</v>
      </c>
      <c r="G19" s="44" t="str">
        <f>cards3!G19</f>
        <v>Psychic</v>
      </c>
      <c r="H19" s="44" t="str">
        <f>cards3!H19</f>
        <v/>
      </c>
      <c r="I19" s="44" t="str">
        <f>cards3!I19</f>
        <v/>
      </c>
      <c r="J19" s="44" t="str">
        <f>cards3!J19</f>
        <v/>
      </c>
      <c r="K19" s="44" t="str">
        <f>cards3!K19</f>
        <v/>
      </c>
      <c r="L19" s="44" t="str">
        <f>cards3!L19</f>
        <v>Use in the action phase. Pick the closest non-character light unit of 5 within 18” to a psyker.  Roll a d12. On a 1-9, place a blast marker on that unit. On a 10+, place 2 blast markers on that unit, and place a chaos spawn next to it. The Spawn is part of the Psyker's detachment.</v>
      </c>
      <c r="M19" s="44" t="str">
        <f>cards3!M19</f>
        <v/>
      </c>
      <c r="N19" s="46" t="str">
        <f t="shared" si="1"/>
        <v>{"id":"C3-17","name":"Gift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v>
      </c>
      <c r="O1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v>
      </c>
    </row>
    <row r="20">
      <c r="A20" s="44" t="str">
        <f>cards3!A20</f>
        <v>C3</v>
      </c>
      <c r="B20" s="44">
        <f>cards3!B20</f>
        <v>18</v>
      </c>
      <c r="C20" s="44" t="str">
        <f>cards3!C20</f>
        <v>Chaos</v>
      </c>
      <c r="D20" s="44">
        <f>cards3!D20</f>
        <v>18</v>
      </c>
      <c r="E20" s="44" t="str">
        <f>cards3!E20</f>
        <v>Bolt of Change</v>
      </c>
      <c r="F20" s="44" t="str">
        <f>cards3!F20</f>
        <v>Tzeentch</v>
      </c>
      <c r="G20" s="44" t="str">
        <f>cards3!G20</f>
        <v>Psychic</v>
      </c>
      <c r="H20" s="44" t="str">
        <f>cards3!H20</f>
        <v/>
      </c>
      <c r="I20" s="44" t="str">
        <f>cards3!I20</f>
        <v/>
      </c>
      <c r="J20" s="44" t="str">
        <f>cards3!J20</f>
        <v/>
      </c>
      <c r="K20" s="44" t="str">
        <f>cards3!K20</f>
        <v/>
      </c>
      <c r="L20" s="44" t="str">
        <f>cards3!L20</f>
        <v>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v>
      </c>
      <c r="M20" s="44" t="str">
        <f>cards3!M20</f>
        <v/>
      </c>
      <c r="N20" s="46" t="str">
        <f t="shared" si="1"/>
        <v>{"id":"C3-18","name":"Bolt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v>
      </c>
      <c r="O2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v>
      </c>
    </row>
    <row r="21">
      <c r="A21" s="44" t="str">
        <f>cards3!A21</f>
        <v>C3</v>
      </c>
      <c r="B21" s="44">
        <f>cards3!B21</f>
        <v>19</v>
      </c>
      <c r="C21" s="44" t="str">
        <f>cards3!C21</f>
        <v>Chaos</v>
      </c>
      <c r="D21" s="44">
        <f>cards3!D21</f>
        <v>19</v>
      </c>
      <c r="E21" s="44" t="str">
        <f>cards3!E21</f>
        <v>Fury of Khorne</v>
      </c>
      <c r="F21" s="44" t="str">
        <f>cards3!F21</f>
        <v>Khorne</v>
      </c>
      <c r="G21" s="44" t="str">
        <f>cards3!G21</f>
        <v/>
      </c>
      <c r="H21" s="44" t="str">
        <f>cards3!H21</f>
        <v/>
      </c>
      <c r="I21" s="44" t="str">
        <f>cards3!I21</f>
        <v/>
      </c>
      <c r="J21" s="44" t="str">
        <f>cards3!J21</f>
        <v/>
      </c>
      <c r="K21" s="44" t="str">
        <f>cards3!K21</f>
        <v/>
      </c>
      <c r="L21" s="44" t="str">
        <f>cards3!L21</f>
        <v>Choose a Khorne character. Add +2 to its attacks and damage rolls  for this character this turn.</v>
      </c>
      <c r="M21" s="44" t="str">
        <f>cards3!M21</f>
        <v/>
      </c>
      <c r="N21" s="46" t="str">
        <f t="shared" si="1"/>
        <v>{"id":"C3-19","name":"Fury of Khorne","type":"Khorne","subType":"","cost":"","faction":"Chaos","ability":"Choose a Khorne character. Add +2 to its attacks and damage rolls  for this character this turn.","special":"","attack":"","defense":"","shields":"","set":"C3","number":"19"}</v>
      </c>
      <c r="O2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v>
      </c>
    </row>
    <row r="22">
      <c r="A22" s="44" t="str">
        <f>cards3!A22</f>
        <v>C3</v>
      </c>
      <c r="B22" s="44">
        <f>cards3!B22</f>
        <v>20</v>
      </c>
      <c r="C22" s="44" t="str">
        <f>cards3!C22</f>
        <v>Chaos</v>
      </c>
      <c r="D22" s="44">
        <f>cards3!D22</f>
        <v>20</v>
      </c>
      <c r="E22" s="44" t="str">
        <f>cards3!E22</f>
        <v>Delightful Agonies</v>
      </c>
      <c r="F22" s="44" t="str">
        <f>cards3!F22</f>
        <v>Slannesh</v>
      </c>
      <c r="G22" s="44" t="str">
        <f>cards3!G22</f>
        <v>Psychic</v>
      </c>
      <c r="H22" s="44" t="str">
        <f>cards3!H22</f>
        <v/>
      </c>
      <c r="I22" s="44" t="str">
        <f>cards3!I22</f>
        <v/>
      </c>
      <c r="J22" s="44" t="str">
        <f>cards3!J22</f>
        <v/>
      </c>
      <c r="K22" s="44" t="str">
        <f>cards3!K22</f>
        <v/>
      </c>
      <c r="L22" s="44" t="str">
        <f>cards3!L22</f>
        <v>Use in the action phase. Choose a Slaanesh Psyker and one slaanesh unit with 36” of each other. Until the end of the turn, that unit ignores penalties for critical damage, and add 1 to attacks for each damage marker next to it.</v>
      </c>
      <c r="M22" s="44" t="str">
        <f>cards3!M22</f>
        <v/>
      </c>
      <c r="N22" s="46" t="str">
        <f t="shared" si="1"/>
        <v>{"id":"C3-20","name":"Delightful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v>
      </c>
      <c r="O2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v>
      </c>
    </row>
    <row r="23">
      <c r="A23" s="44" t="str">
        <f>cards3!A23</f>
        <v>C3</v>
      </c>
      <c r="B23" s="44">
        <f>cards3!B23</f>
        <v>21</v>
      </c>
      <c r="C23" s="44" t="str">
        <f>cards3!C23</f>
        <v>Chaos</v>
      </c>
      <c r="D23" s="44">
        <f>cards3!D23</f>
        <v>21</v>
      </c>
      <c r="E23" s="44" t="str">
        <f>cards3!E23</f>
        <v>Plague Wind</v>
      </c>
      <c r="F23" s="44" t="str">
        <f>cards3!F23</f>
        <v>Nurgle</v>
      </c>
      <c r="G23" s="44" t="str">
        <f>cards3!G23</f>
        <v>Psychic</v>
      </c>
      <c r="H23" s="44" t="str">
        <f>cards3!H23</f>
        <v/>
      </c>
      <c r="I23" s="44" t="str">
        <f>cards3!I23</f>
        <v/>
      </c>
      <c r="J23" s="44" t="str">
        <f>cards3!J23</f>
        <v/>
      </c>
      <c r="K23" s="44" t="str">
        <f>cards3!K23</f>
        <v/>
      </c>
      <c r="L23" s="44" t="str">
        <f>cards3!L23</f>
        <v>Use in the action phase. Choose a Nurgle Psyker and roll a D12. On a 2+, place a blast marker next to the closest enemy within 18” to the psyker. Then roll a D12” for every other unit within 6” of that unit. On a 7+, place a blast marker nexto that unit.</v>
      </c>
      <c r="M23" s="44" t="str">
        <f>cards3!M23</f>
        <v/>
      </c>
      <c r="N23" s="46" t="str">
        <f t="shared" si="1"/>
        <v>{"id":"C3-21","name":"Plague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v>
      </c>
      <c r="O2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v>
      </c>
    </row>
    <row r="24">
      <c r="A24" s="44" t="str">
        <f>cards3!A24</f>
        <v>C3</v>
      </c>
      <c r="B24" s="44">
        <f>cards3!B24</f>
        <v>22</v>
      </c>
      <c r="C24" s="44" t="str">
        <f>cards3!C24</f>
        <v>Tau</v>
      </c>
      <c r="D24" s="44">
        <f>cards3!D24</f>
        <v>1</v>
      </c>
      <c r="E24" s="44" t="str">
        <f>cards3!E24</f>
        <v>Markerlights</v>
      </c>
      <c r="F24" s="44" t="str">
        <f>cards3!F24</f>
        <v>Tau</v>
      </c>
      <c r="G24" s="44" t="str">
        <f>cards3!G24</f>
        <v/>
      </c>
      <c r="H24" s="44" t="str">
        <f>cards3!H24</f>
        <v/>
      </c>
      <c r="I24" s="44" t="str">
        <f>cards3!I24</f>
        <v/>
      </c>
      <c r="J24" s="44" t="str">
        <f>cards3!J24</f>
        <v/>
      </c>
      <c r="K24" s="44" t="str">
        <f>cards3!K24</f>
        <v/>
      </c>
      <c r="L24" s="44" t="str">
        <f>cards3!L24</f>
        <v>Use in the action phase. Select 1 enemy detachment. Reroll to-hit rolls of 1 from ranged weapons by Tau units against the units in that detachment.</v>
      </c>
      <c r="M24" s="44" t="str">
        <f>cards3!M24</f>
        <v/>
      </c>
      <c r="N24" s="46" t="str">
        <f t="shared" si="1"/>
        <v>{"id":"C3-22","name":"Markerlights","type":"Tau","subType":"","cost":"","faction":"Tau","ability":"Use in the action phase. Select 1 enemy detachment. Reroll to-hit rolls of 1 from ranged weapons by Tau units against the units in that detachment.","special":"","attack":"","defense":"","shields":"","set":"C3","number":"22"}</v>
      </c>
      <c r="O2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v>
      </c>
    </row>
    <row r="25">
      <c r="A25" s="44" t="str">
        <f>cards3!A25</f>
        <v>C3</v>
      </c>
      <c r="B25" s="44">
        <f>cards3!B25</f>
        <v>23</v>
      </c>
      <c r="C25" s="44" t="str">
        <f>cards3!C25</f>
        <v>Tau</v>
      </c>
      <c r="D25" s="44">
        <f>cards3!D25</f>
        <v>2</v>
      </c>
      <c r="E25" s="44" t="str">
        <f>cards3!E25</f>
        <v>Saviour Protocols</v>
      </c>
      <c r="F25" s="44" t="str">
        <f>cards3!F25</f>
        <v>Tau</v>
      </c>
      <c r="G25" s="44" t="str">
        <f>cards3!G25</f>
        <v/>
      </c>
      <c r="H25" s="44" t="str">
        <f>cards3!H25</f>
        <v/>
      </c>
      <c r="I25" s="44" t="str">
        <f>cards3!I25</f>
        <v/>
      </c>
      <c r="J25" s="44" t="str">
        <f>cards3!J25</f>
        <v/>
      </c>
      <c r="K25" s="44" t="str">
        <f>cards3!K25</f>
        <v/>
      </c>
      <c r="L25" s="44" t="str">
        <f>cards3!L25</f>
        <v>Use at the start of the damage phase. One Tau unit within 6” of a friendly T'au Empire Drones unit, they may remove up to D3 blast markers from that unit and place it on the Drones instead.</v>
      </c>
      <c r="M25" s="44" t="str">
        <f>cards3!M25</f>
        <v/>
      </c>
      <c r="N25" s="46" t="str">
        <f t="shared" si="1"/>
        <v>{"id":"C3-23","name":"Saviour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v>
      </c>
      <c r="O2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v>
      </c>
    </row>
    <row r="26">
      <c r="A26" s="44" t="str">
        <f>cards3!A26</f>
        <v>C3</v>
      </c>
      <c r="B26" s="44">
        <f>cards3!B26</f>
        <v>24</v>
      </c>
      <c r="C26" s="44" t="str">
        <f>cards3!C26</f>
        <v>Tau</v>
      </c>
      <c r="D26" s="44">
        <f>cards3!D26</f>
        <v>3</v>
      </c>
      <c r="E26" s="44" t="str">
        <f>cards3!E26</f>
        <v>Kauyon</v>
      </c>
      <c r="F26" s="44" t="str">
        <f>cards3!F26</f>
        <v>Tau</v>
      </c>
      <c r="G26" s="44" t="str">
        <f>cards3!G26</f>
        <v/>
      </c>
      <c r="H26" s="44" t="str">
        <f>cards3!H26</f>
        <v/>
      </c>
      <c r="I26" s="44" t="str">
        <f>cards3!I26</f>
        <v/>
      </c>
      <c r="J26" s="44" t="str">
        <f>cards3!J26</f>
        <v/>
      </c>
      <c r="K26" s="44" t="str">
        <f>cards3!K26</f>
        <v/>
      </c>
      <c r="L26" s="44" t="str">
        <f>cards3!L26</f>
        <v>Use when your oponnent selects one of their detachments to carry out an order. One of your detachments led by a Tau Commander that has not carried out their order replaces their order with Aimed Fire, and then carries out that order before the enemy detachment.</v>
      </c>
      <c r="M26" s="44" t="str">
        <f>cards3!M26</f>
        <v/>
      </c>
      <c r="N26" s="46" t="str">
        <f t="shared" si="1"/>
        <v>{"id":"C3-24","name":"Kauyon","type":"Tau","subType":"","cost":"","faction":"Tau","ability":"Use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v>
      </c>
      <c r="O2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v>
      </c>
    </row>
    <row r="27">
      <c r="A27" s="44" t="str">
        <f>cards3!A27</f>
        <v>C3</v>
      </c>
      <c r="B27" s="44">
        <f>cards3!B27</f>
        <v>25</v>
      </c>
      <c r="C27" s="44" t="str">
        <f>cards3!C27</f>
        <v>Tau</v>
      </c>
      <c r="D27" s="44">
        <f>cards3!D27</f>
        <v>4</v>
      </c>
      <c r="E27" s="44" t="str">
        <f>cards3!E27</f>
        <v>Coordinated Fire Arcs</v>
      </c>
      <c r="F27" s="44" t="str">
        <f>cards3!F27</f>
        <v>Tau</v>
      </c>
      <c r="G27" s="44" t="str">
        <f>cards3!G27</f>
        <v>Tau Sept</v>
      </c>
      <c r="H27" s="44" t="str">
        <f>cards3!H27</f>
        <v/>
      </c>
      <c r="I27" s="44" t="str">
        <f>cards3!I27</f>
        <v/>
      </c>
      <c r="J27" s="44" t="str">
        <f>cards3!J27</f>
        <v/>
      </c>
      <c r="K27" s="44" t="str">
        <f>cards3!K27</f>
        <v/>
      </c>
      <c r="L27" s="44" t="str">
        <f>cards3!L27</f>
        <v>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v>
      </c>
      <c r="M27" s="44" t="str">
        <f>cards3!M27</f>
        <v/>
      </c>
      <c r="N27" s="46" t="str">
        <f t="shared" si="1"/>
        <v>{"id":"C3-25","name":"Coordinated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v>
      </c>
      <c r="O2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v>
      </c>
    </row>
    <row r="28">
      <c r="A28" s="44" t="str">
        <f>cards3!A28</f>
        <v>C3</v>
      </c>
      <c r="B28" s="44">
        <f>cards3!B28</f>
        <v>26</v>
      </c>
      <c r="C28" s="44" t="str">
        <f>cards3!C28</f>
        <v>Tau</v>
      </c>
      <c r="D28" s="44">
        <f>cards3!D28</f>
        <v>5</v>
      </c>
      <c r="E28" s="44" t="str">
        <f>cards3!E28</f>
        <v>Focus Fire</v>
      </c>
      <c r="F28" s="44" t="str">
        <f>cards3!F28</f>
        <v>Tau</v>
      </c>
      <c r="G28" s="44" t="str">
        <f>cards3!G28</f>
        <v>Tau Sept</v>
      </c>
      <c r="H28" s="44" t="str">
        <f>cards3!H28</f>
        <v/>
      </c>
      <c r="I28" s="44" t="str">
        <f>cards3!I28</f>
        <v/>
      </c>
      <c r="J28" s="44" t="str">
        <f>cards3!J28</f>
        <v/>
      </c>
      <c r="K28" s="44" t="str">
        <f>cards3!K28</f>
        <v/>
      </c>
      <c r="L28" s="44" t="str">
        <f>cards3!L28</f>
        <v>Use in the Action phase. Select an enemy unit and a Tau detachment. Reroll wound rolls for attacks by ranged weapons by Tau Sept units in that detachment that target that unit until the end of this turn.</v>
      </c>
      <c r="M28" s="44" t="str">
        <f>cards3!M28</f>
        <v/>
      </c>
      <c r="N28" s="46" t="str">
        <f t="shared" si="1"/>
        <v>{"id":"C3-26","name":"Focus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v>
      </c>
      <c r="O2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v>
      </c>
    </row>
    <row r="29">
      <c r="A29" s="44" t="str">
        <f>cards3!A29</f>
        <v>C3</v>
      </c>
      <c r="B29" s="44">
        <f>cards3!B29</f>
        <v>27</v>
      </c>
      <c r="C29" s="44" t="str">
        <f>cards3!C29</f>
        <v>Tau</v>
      </c>
      <c r="D29" s="44">
        <f>cards3!D29</f>
        <v>6</v>
      </c>
      <c r="E29" s="44" t="str">
        <f>cards3!E29</f>
        <v>Mont'ka</v>
      </c>
      <c r="F29" s="44" t="str">
        <f>cards3!F29</f>
        <v>Tau</v>
      </c>
      <c r="G29" s="44" t="str">
        <f>cards3!G29</f>
        <v/>
      </c>
      <c r="H29" s="44" t="str">
        <f>cards3!H29</f>
        <v/>
      </c>
      <c r="I29" s="44" t="str">
        <f>cards3!I29</f>
        <v/>
      </c>
      <c r="J29" s="44" t="str">
        <f>cards3!J29</f>
        <v/>
      </c>
      <c r="K29" s="44" t="str">
        <f>cards3!K29</f>
        <v/>
      </c>
      <c r="L29" s="44" t="str">
        <f>cards3!L29</f>
        <v>Use when your opponent selects 1 detachment to carry out an order. One detachment lead by a Tau Commander that hasn't carried out its order replaced their order with Advance, and carries out its order before your opponent does so.</v>
      </c>
      <c r="M29" s="44" t="str">
        <f>cards3!M29</f>
        <v/>
      </c>
      <c r="N29" s="46" t="str">
        <f t="shared" si="1"/>
        <v>{"id":"C3-27","name":"Mont'ka","type":"Tau","subType":"","cost":"","faction":"Tau","ability":"Use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v>
      </c>
      <c r="O2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v>
      </c>
    </row>
    <row r="30">
      <c r="A30" s="44" t="str">
        <f>cards3!A30</f>
        <v>C3</v>
      </c>
      <c r="B30" s="44">
        <f>cards3!B30</f>
        <v>28</v>
      </c>
      <c r="C30" s="44" t="str">
        <f>cards3!C30</f>
        <v>Tau</v>
      </c>
      <c r="D30" s="44">
        <f>cards3!D30</f>
        <v>7</v>
      </c>
      <c r="E30" s="44" t="str">
        <f>cards3!E30</f>
        <v>Seeker Missiles</v>
      </c>
      <c r="F30" s="44" t="str">
        <f>cards3!F30</f>
        <v>Tau</v>
      </c>
      <c r="G30" s="44" t="str">
        <f>cards3!G30</f>
        <v>Vehicles</v>
      </c>
      <c r="H30" s="44" t="str">
        <f>cards3!H30</f>
        <v/>
      </c>
      <c r="I30" s="44" t="str">
        <f>cards3!I30</f>
        <v/>
      </c>
      <c r="J30" s="44" t="str">
        <f>cards3!J30</f>
        <v/>
      </c>
      <c r="K30" s="44" t="str">
        <f>cards3!K30</f>
        <v/>
      </c>
      <c r="L30" s="44" t="str">
        <f>cards3!L30</f>
        <v>Use when a Tau Vehicle makes a shoot action. Select an enemy visible to that vehicle and roll a d6. On e a 2+, place a blast marker next to that unit. If the enemy was a Heavy or Super-Heavy, place 2 blast markers instead.</v>
      </c>
      <c r="M30" s="44" t="str">
        <f>cards3!M30</f>
        <v/>
      </c>
      <c r="N30" s="46" t="str">
        <f t="shared" si="1"/>
        <v>{"id":"C3-28","name":"Seeker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v>
      </c>
      <c r="O3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v>
      </c>
    </row>
    <row r="31">
      <c r="A31" s="44" t="str">
        <f>cards3!A31</f>
        <v>C3</v>
      </c>
      <c r="B31" s="44">
        <f>cards3!B31</f>
        <v>29</v>
      </c>
      <c r="C31" s="44" t="str">
        <f>cards3!C31</f>
        <v>Tau</v>
      </c>
      <c r="D31" s="44">
        <f>cards3!D31</f>
        <v>8</v>
      </c>
      <c r="E31" s="44" t="str">
        <f>cards3!E31</f>
        <v>Invocation of the Elements</v>
      </c>
      <c r="F31" s="44" t="str">
        <f>cards3!F31</f>
        <v>Tau</v>
      </c>
      <c r="G31" s="44" t="str">
        <f>cards3!G31</f>
        <v>Ethereal</v>
      </c>
      <c r="H31" s="44" t="str">
        <f>cards3!H31</f>
        <v/>
      </c>
      <c r="I31" s="44" t="str">
        <f>cards3!I31</f>
        <v/>
      </c>
      <c r="J31" s="44" t="str">
        <f>cards3!J31</f>
        <v/>
      </c>
      <c r="K31" s="44" t="str">
        <f>cards3!K31</f>
        <v/>
      </c>
      <c r="L31" s="44" t="str">
        <f>cards3!L31</f>
        <v>Use in the Action phase. When used, select one Tau Ethereal unit. Until the end of the turn, add 1 to hit and wound rolls by Tau units within 6” of the Ethereal unit, and add 1 to saving throws for Tau units within 6” of that Ethereal unit.</v>
      </c>
      <c r="M31" s="44" t="str">
        <f>cards3!M31</f>
        <v/>
      </c>
      <c r="N31" s="46" t="str">
        <f t="shared" si="1"/>
        <v>{"id":"C3-29","name":"Invocation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v>
      </c>
      <c r="O3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v>
      </c>
    </row>
    <row r="32">
      <c r="A32" s="44" t="str">
        <f>cards3!A32</f>
        <v>C3</v>
      </c>
      <c r="B32" s="44">
        <f>cards3!B32</f>
        <v>30</v>
      </c>
      <c r="C32" s="44" t="str">
        <f>cards3!C32</f>
        <v>Tau</v>
      </c>
      <c r="D32" s="44">
        <f>cards3!D32</f>
        <v>9</v>
      </c>
      <c r="E32" s="44" t="str">
        <f>cards3!E32</f>
        <v>Early Warning Overrides</v>
      </c>
      <c r="F32" s="44" t="str">
        <f>cards3!F32</f>
        <v>Tau</v>
      </c>
      <c r="G32" s="44" t="str">
        <f>cards3!G32</f>
        <v>Battlesuit</v>
      </c>
      <c r="H32" s="44" t="str">
        <f>cards3!H32</f>
        <v/>
      </c>
      <c r="I32" s="44" t="str">
        <f>cards3!I32</f>
        <v/>
      </c>
      <c r="J32" s="44" t="str">
        <f>cards3!J32</f>
        <v/>
      </c>
      <c r="K32" s="44" t="str">
        <f>cards3!K32</f>
        <v/>
      </c>
      <c r="L32" s="44" t="str">
        <f>cards3!L32</f>
        <v>Use in the Set up Reinforcements step, after an enemy has set up an enemy unit that phase. One Tau Battlesuit makes a free shoot action against that enemy unit.</v>
      </c>
      <c r="M32" s="44" t="str">
        <f>cards3!M32</f>
        <v/>
      </c>
      <c r="N32" s="46" t="str">
        <f t="shared" si="1"/>
        <v>{"id":"C3-30","name":"Early Warning Overrides","type":"Tau","subType":"Battlesuit","cost":"","faction":"Tau","ability":"Use in the Set up Reinforcements step, after an enemy has set up an enemy unit that phase. One Tau Battlesuit makes a free shoot action against that enemy unit.","special":"","attack":"","defense":"","shields":"","set":"C3","number":"30"}</v>
      </c>
      <c r="O3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v>
      </c>
    </row>
    <row r="33">
      <c r="A33" s="44" t="str">
        <f>cards3!A33</f>
        <v>C3</v>
      </c>
      <c r="B33" s="44">
        <f>cards3!B33</f>
        <v>31</v>
      </c>
      <c r="C33" s="44" t="str">
        <f>cards3!C33</f>
        <v>Tau</v>
      </c>
      <c r="D33" s="44">
        <f>cards3!D33</f>
        <v>10</v>
      </c>
      <c r="E33" s="44" t="str">
        <f>cards3!E33</f>
        <v>Calm Discipline</v>
      </c>
      <c r="F33" s="44" t="str">
        <f>cards3!F33</f>
        <v>Sa'cea</v>
      </c>
      <c r="G33" s="44" t="str">
        <f>cards3!G33</f>
        <v/>
      </c>
      <c r="H33" s="44" t="str">
        <f>cards3!H33</f>
        <v/>
      </c>
      <c r="I33" s="44" t="str">
        <f>cards3!I33</f>
        <v/>
      </c>
      <c r="J33" s="44" t="str">
        <f>cards3!J33</f>
        <v/>
      </c>
      <c r="K33" s="44" t="str">
        <f>cards3!K33</f>
        <v/>
      </c>
      <c r="L33" s="44" t="str">
        <f>cards3!L33</f>
        <v>Select a detachment led by a Sa'cea Sept Commander. The detachment's order is replaced with 'Advance', and Sa'cea Sept units in the detachment add 1 to hit rolls with ranged weapons, and 2 to their leadership characterstic, until the end of their turn.</v>
      </c>
      <c r="M33" s="44" t="str">
        <f>cards3!M33</f>
        <v/>
      </c>
      <c r="N33" s="46" t="str">
        <f t="shared" si="1"/>
        <v>{"id":"C3-31","name":"Calm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v>
      </c>
      <c r="O3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v>
      </c>
    </row>
    <row r="34">
      <c r="A34" s="44" t="str">
        <f>cards3!A34</f>
        <v>C3</v>
      </c>
      <c r="B34" s="44">
        <f>cards3!B34</f>
        <v>32</v>
      </c>
      <c r="C34" s="44" t="str">
        <f>cards3!C34</f>
        <v>Tau</v>
      </c>
      <c r="D34" s="44">
        <f>cards3!D34</f>
        <v>11</v>
      </c>
      <c r="E34" s="44" t="str">
        <f>cards3!E34</f>
        <v>Adaptive Camoflage</v>
      </c>
      <c r="F34" s="44" t="str">
        <f>cards3!F34</f>
        <v>Dal'yth</v>
      </c>
      <c r="G34" s="44" t="str">
        <f>cards3!G34</f>
        <v/>
      </c>
      <c r="H34" s="44" t="str">
        <f>cards3!H34</f>
        <v/>
      </c>
      <c r="I34" s="44" t="str">
        <f>cards3!I34</f>
        <v/>
      </c>
      <c r="J34" s="44" t="str">
        <f>cards3!J34</f>
        <v/>
      </c>
      <c r="K34" s="44" t="str">
        <f>cards3!K34</f>
        <v/>
      </c>
      <c r="L34" s="44" t="str">
        <f>cards3!L34</f>
        <v>Use in the action phase. Select a detachment lead by a Dal'yth Sept Commander. Until the end of the turn, Dal'yth Sept units in that detachment are obscured targets.</v>
      </c>
      <c r="M34" s="44" t="str">
        <f>cards3!M34</f>
        <v/>
      </c>
      <c r="N34" s="46" t="str">
        <f t="shared" si="1"/>
        <v>{"id":"C3-32","name":"Adaptive Camoflage","type":"Dal'yth","subType":"","cost":"","faction":"Tau","ability":"Use in the action phase. Select a detachment lead by a Dal'yth Sept Commander. Until the end of the turn, Dal'yth Sept units in that detachment are obscured targets.","special":"","attack":"","defense":"","shields":"","set":"C3","number":"32"}</v>
      </c>
      <c r="O3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v>
      </c>
    </row>
    <row r="35">
      <c r="A35" s="44" t="str">
        <f>cards3!A35</f>
        <v>C3</v>
      </c>
      <c r="B35" s="44">
        <f>cards3!B35</f>
        <v>33</v>
      </c>
      <c r="C35" s="44" t="str">
        <f>cards3!C35</f>
        <v>Tau</v>
      </c>
      <c r="D35" s="44">
        <f>cards3!D35</f>
        <v>12</v>
      </c>
      <c r="E35" s="44" t="str">
        <f>cards3!E35</f>
        <v>Drop Zone Clearance</v>
      </c>
      <c r="F35" s="44" t="str">
        <f>cards3!F35</f>
        <v>Farsight Enclaves</v>
      </c>
      <c r="G35" s="44" t="str">
        <f>cards3!G35</f>
        <v/>
      </c>
      <c r="H35" s="44" t="str">
        <f>cards3!H35</f>
        <v/>
      </c>
      <c r="I35" s="44" t="str">
        <f>cards3!I35</f>
        <v/>
      </c>
      <c r="J35" s="44" t="str">
        <f>cards3!J35</f>
        <v/>
      </c>
      <c r="K35" s="44" t="str">
        <f>cards3!K35</f>
        <v/>
      </c>
      <c r="L35" s="44" t="str">
        <f>cards3!L35</f>
        <v>Use in the Set up Reinforcements step. Up to 3 Farsight Enclaves Battlesuit units that were set up this phase make make 1 free shoot action.</v>
      </c>
      <c r="M35" s="44" t="str">
        <f>cards3!M35</f>
        <v/>
      </c>
      <c r="N35" s="46" t="str">
        <f t="shared" si="1"/>
        <v>{"id":"C3-33","name":"Drop Zone Clearance","type":"Farsight Enclaves","subType":"","cost":"","faction":"Tau","ability":"Use in the Set up Reinforcements step. Up to 3 Farsight Enclaves Battlesuit units that were set up this phase make make 1 free shoot action.","special":"","attack":"","defense":"","shields":"","set":"C3","number":"33"}</v>
      </c>
      <c r="O3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v>
      </c>
    </row>
    <row r="36">
      <c r="A36" s="44" t="str">
        <f>cards3!A36</f>
        <v>C3</v>
      </c>
      <c r="B36" s="44">
        <f>cards3!B36</f>
        <v>34</v>
      </c>
      <c r="C36" s="44" t="str">
        <f>cards3!C36</f>
        <v>Tau</v>
      </c>
      <c r="D36" s="44">
        <f>cards3!D36</f>
        <v>13</v>
      </c>
      <c r="E36" s="44" t="str">
        <f>cards3!E36</f>
        <v>Superior Craftsmanship</v>
      </c>
      <c r="F36" s="44" t="str">
        <f>cards3!F36</f>
        <v>Bork'an</v>
      </c>
      <c r="G36" s="44" t="str">
        <f>cards3!G36</f>
        <v/>
      </c>
      <c r="H36" s="44" t="str">
        <f>cards3!H36</f>
        <v/>
      </c>
      <c r="I36" s="44" t="str">
        <f>cards3!I36</f>
        <v/>
      </c>
      <c r="J36" s="44" t="str">
        <f>cards3!J36</f>
        <v/>
      </c>
      <c r="K36" s="44" t="str">
        <f>cards3!K36</f>
        <v/>
      </c>
      <c r="L36" s="44" t="str">
        <f>cards3!L36</f>
        <v>Use in the Action phase. Select a detachment lead by a Bork'an Commander. Until the end of the turn, add 6” to the Range of ranged weapons for Bork'an Sept units, or 12” if they are performing the Aim Fire order.</v>
      </c>
      <c r="M36" s="44" t="str">
        <f>cards3!M36</f>
        <v/>
      </c>
      <c r="N36" s="46" t="str">
        <f t="shared" si="1"/>
        <v>{"id":"C3-34","name":"Superior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v>
      </c>
      <c r="O3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v>
      </c>
    </row>
    <row r="37">
      <c r="A37" s="44" t="str">
        <f>cards3!A37</f>
        <v>C3</v>
      </c>
      <c r="B37" s="44">
        <f>cards3!B37</f>
        <v>35</v>
      </c>
      <c r="C37" s="44" t="str">
        <f>cards3!C37</f>
        <v>Tau</v>
      </c>
      <c r="D37" s="44">
        <f>cards3!D37</f>
        <v>14</v>
      </c>
      <c r="E37" s="44" t="str">
        <f>cards3!E37</f>
        <v>Strike Fast</v>
      </c>
      <c r="F37" s="44" t="str">
        <f>cards3!F37</f>
        <v>Vior'la</v>
      </c>
      <c r="G37" s="44" t="str">
        <f>cards3!G37</f>
        <v/>
      </c>
      <c r="H37" s="44" t="str">
        <f>cards3!H37</f>
        <v/>
      </c>
      <c r="I37" s="44" t="str">
        <f>cards3!I37</f>
        <v/>
      </c>
      <c r="J37" s="44" t="str">
        <f>cards3!J37</f>
        <v/>
      </c>
      <c r="K37" s="44" t="str">
        <f>cards3!K37</f>
        <v/>
      </c>
      <c r="L37" s="44" t="str">
        <f>cards3!L37</f>
        <v>Select a detachment led by a Vior'la Sept Commander. The detachment's order is replaced with 'Advance', and Vior'la Sept units in the detachment double their Move is doubled until the end of turn..</v>
      </c>
      <c r="M37" s="44" t="str">
        <f>cards3!M37</f>
        <v/>
      </c>
      <c r="N37" s="46" t="str">
        <f t="shared" si="1"/>
        <v>{"id":"C3-35","name":"Strike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v>
      </c>
      <c r="O3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v>
      </c>
    </row>
    <row r="38">
      <c r="A38" s="44" t="str">
        <f>cards3!A38</f>
        <v>C3</v>
      </c>
      <c r="B38" s="44">
        <f>cards3!B38</f>
        <v>36</v>
      </c>
      <c r="C38" s="44" t="str">
        <f>cards3!C38</f>
        <v>Genestealer Cults</v>
      </c>
      <c r="D38" s="44">
        <f>cards3!D38</f>
        <v>1</v>
      </c>
      <c r="E38" s="44" t="str">
        <f>cards3!E38</f>
        <v>Concealed Explosives</v>
      </c>
      <c r="F38" s="44" t="str">
        <f>cards3!F38</f>
        <v>Genestealer Cults</v>
      </c>
      <c r="G38" s="44" t="str">
        <f>cards3!G38</f>
        <v>Warlord</v>
      </c>
      <c r="H38" s="44" t="str">
        <f>cards3!H38</f>
        <v/>
      </c>
      <c r="I38" s="44" t="str">
        <f>cards3!I38</f>
        <v/>
      </c>
      <c r="J38" s="44" t="str">
        <f>cards3!J38</f>
        <v/>
      </c>
      <c r="K38" s="44" t="str">
        <f>cards3!K38</f>
        <v/>
      </c>
      <c r="L38" s="44" t="str">
        <f>cards3!L38</f>
        <v>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v>
      </c>
      <c r="M38" s="44" t="str">
        <f>cards3!M38</f>
        <v/>
      </c>
      <c r="N38" s="46" t="str">
        <f t="shared" si="1"/>
        <v>{"id":"C3-36","name":"Concealed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v>
      </c>
      <c r="O3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v>
      </c>
    </row>
    <row r="39">
      <c r="A39" s="44" t="str">
        <f>cards3!A39</f>
        <v>C3</v>
      </c>
      <c r="B39" s="44">
        <f>cards3!B39</f>
        <v>37</v>
      </c>
      <c r="C39" s="44" t="str">
        <f>cards3!C39</f>
        <v>Genestealer Cults</v>
      </c>
      <c r="D39" s="44">
        <f>cards3!D39</f>
        <v>2</v>
      </c>
      <c r="E39" s="44" t="str">
        <f>cards3!E39</f>
        <v>Unquestioning Loyalty</v>
      </c>
      <c r="F39" s="44" t="str">
        <f>cards3!F39</f>
        <v>Genestealer Cults</v>
      </c>
      <c r="G39" s="44" t="str">
        <f>cards3!G39</f>
        <v>Character</v>
      </c>
      <c r="H39" s="44" t="str">
        <f>cards3!H39</f>
        <v/>
      </c>
      <c r="I39" s="44" t="str">
        <f>cards3!I39</f>
        <v/>
      </c>
      <c r="J39" s="44" t="str">
        <f>cards3!J39</f>
        <v/>
      </c>
      <c r="K39" s="44" t="str">
        <f>cards3!K39</f>
        <v/>
      </c>
      <c r="L39" s="44" t="str">
        <f>cards3!L39</f>
        <v>Use at the start of the Damage phase. Select a Genestealer Cults Character that has blast markers on it. Move up to 3 blast markers to a friendly Genestealer Cults Light unit within 6”.</v>
      </c>
      <c r="M39" s="44" t="str">
        <f>cards3!M39</f>
        <v/>
      </c>
      <c r="N39" s="46" t="str">
        <f t="shared" si="1"/>
        <v>{"id":"C3-37","name":"Unquestioning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v>
      </c>
      <c r="O3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v>
      </c>
    </row>
    <row r="40">
      <c r="A40" s="44" t="str">
        <f>cards3!A40</f>
        <v>C3</v>
      </c>
      <c r="B40" s="44">
        <f>cards3!B40</f>
        <v>38</v>
      </c>
      <c r="C40" s="44" t="str">
        <f>cards3!C40</f>
        <v>Genestealer Cults</v>
      </c>
      <c r="D40" s="44">
        <f>cards3!D40</f>
        <v>3</v>
      </c>
      <c r="E40" s="44" t="str">
        <f>cards3!E40</f>
        <v>A Perfect Ambush</v>
      </c>
      <c r="F40" s="44" t="str">
        <f>cards3!F40</f>
        <v>Genestealer Cults</v>
      </c>
      <c r="G40" s="44" t="str">
        <f>cards3!G40</f>
        <v>Light</v>
      </c>
      <c r="H40" s="44" t="str">
        <f>cards3!H40</f>
        <v/>
      </c>
      <c r="I40" s="44" t="str">
        <f>cards3!I40</f>
        <v/>
      </c>
      <c r="J40" s="44" t="str">
        <f>cards3!J40</f>
        <v/>
      </c>
      <c r="K40" s="44" t="str">
        <f>cards3!K40</f>
        <v/>
      </c>
      <c r="L40" s="44" t="str">
        <f>cards3!L40</f>
        <v>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v>
      </c>
      <c r="M40" s="44" t="str">
        <f>cards3!M40</f>
        <v/>
      </c>
      <c r="N40" s="46" t="str">
        <f t="shared" si="1"/>
        <v>{"id":"C3-38","name":"A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v>
      </c>
      <c r="O4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v>
      </c>
    </row>
    <row r="41">
      <c r="A41" s="44" t="str">
        <f>cards3!A41</f>
        <v>C3</v>
      </c>
      <c r="B41" s="44">
        <f>cards3!B41</f>
        <v>39</v>
      </c>
      <c r="C41" s="44" t="str">
        <f>cards3!C41</f>
        <v>Genestealer Cults</v>
      </c>
      <c r="D41" s="44">
        <f>cards3!D41</f>
        <v>4</v>
      </c>
      <c r="E41" s="44" t="str">
        <f>cards3!E41</f>
        <v>Lurk in the Shadows</v>
      </c>
      <c r="F41" s="44" t="str">
        <f>cards3!F41</f>
        <v>Genestealer Cults</v>
      </c>
      <c r="G41" s="44" t="str">
        <f>cards3!G41</f>
        <v/>
      </c>
      <c r="H41" s="44" t="str">
        <f>cards3!H41</f>
        <v/>
      </c>
      <c r="I41" s="44" t="str">
        <f>cards3!I41</f>
        <v/>
      </c>
      <c r="J41" s="44" t="str">
        <f>cards3!J41</f>
        <v/>
      </c>
      <c r="K41" s="44" t="str">
        <f>cards3!K41</f>
        <v/>
      </c>
      <c r="L41" s="44" t="str">
        <f>cards3!L41</f>
        <v>Use in the Action Phase. Select a Genstealer Cults detachment. Until the end of the turn, Genestealer Cults in that detachment are Obscured targets.</v>
      </c>
      <c r="M41" s="44" t="str">
        <f>cards3!M41</f>
        <v/>
      </c>
      <c r="N41" s="46" t="str">
        <f t="shared" si="1"/>
        <v>{"id":"C3-39","name":"Lurk in the Shadows","type":"Genestealer Cults","subType":"","cost":"","faction":"Genestealer Cults","ability":"Use in the Action Phase. Select a Genstealer Cults detachment. Until the end of the turn, Genestealer Cults in that detachment are Obscured targets.","special":"","attack":"","defense":"","shields":"","set":"C3","number":"39"}</v>
      </c>
      <c r="O4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v>
      </c>
    </row>
    <row r="42">
      <c r="A42" s="44" t="str">
        <f>cards3!A42</f>
        <v>C3</v>
      </c>
      <c r="B42" s="44">
        <f>cards3!B42</f>
        <v>40</v>
      </c>
      <c r="C42" s="44" t="str">
        <f>cards3!C42</f>
        <v>Genestealer Cults</v>
      </c>
      <c r="D42" s="44">
        <f>cards3!D42</f>
        <v>5</v>
      </c>
      <c r="E42" s="44" t="str">
        <f>cards3!E42</f>
        <v>Dark Shadows</v>
      </c>
      <c r="F42" s="44" t="str">
        <f>cards3!F42</f>
        <v>Genestealer Cults</v>
      </c>
      <c r="G42" s="44" t="str">
        <f>cards3!G42</f>
        <v>Light</v>
      </c>
      <c r="H42" s="44" t="str">
        <f>cards3!H42</f>
        <v/>
      </c>
      <c r="I42" s="44" t="str">
        <f>cards3!I42</f>
        <v/>
      </c>
      <c r="J42" s="44" t="str">
        <f>cards3!J42</f>
        <v/>
      </c>
      <c r="K42" s="44" t="str">
        <f>cards3!K42</f>
        <v/>
      </c>
      <c r="L42" s="44" t="str">
        <f>cards3!L42</f>
        <v>Use at the end of the damage phase, remove up to 2 Genestealer Cults Light unit from the battlefield, put the unit into Tactical Reserves. Remove up to 3 damage markers on them. They have Deep Strike.</v>
      </c>
      <c r="M42" s="44" t="str">
        <f>cards3!M42</f>
        <v/>
      </c>
      <c r="N42" s="46" t="str">
        <f t="shared" si="1"/>
        <v>{"id":"C3-40","name":"Dark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v>
      </c>
      <c r="O4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v>
      </c>
    </row>
    <row r="43">
      <c r="A43" s="44" t="str">
        <f>cards3!A43</f>
        <v>C3</v>
      </c>
      <c r="B43" s="44">
        <f>cards3!B43</f>
        <v>41</v>
      </c>
      <c r="C43" s="44" t="str">
        <f>cards3!C43</f>
        <v>Genestealer Cults</v>
      </c>
      <c r="D43" s="44">
        <f>cards3!D43</f>
        <v>6</v>
      </c>
      <c r="E43" s="44" t="str">
        <f>cards3!E43</f>
        <v>Rigged to Blow</v>
      </c>
      <c r="F43" s="44" t="str">
        <f>cards3!F43</f>
        <v>Genestealer Cults</v>
      </c>
      <c r="G43" s="44" t="str">
        <f>cards3!G43</f>
        <v>Biker or Vehicle</v>
      </c>
      <c r="H43" s="44" t="str">
        <f>cards3!H43</f>
        <v/>
      </c>
      <c r="I43" s="44" t="str">
        <f>cards3!I43</f>
        <v/>
      </c>
      <c r="J43" s="44" t="str">
        <f>cards3!J43</f>
        <v/>
      </c>
      <c r="K43" s="44" t="str">
        <f>cards3!K43</f>
        <v/>
      </c>
      <c r="L43" s="44" t="str">
        <f>cards3!L43</f>
        <v>Use when a Genestealer Cults biker or vehicle is destroyed. Roll a D12 for units within 6”.  on a 6+, put a blast marker next to them.</v>
      </c>
      <c r="M43" s="44" t="str">
        <f>cards3!M43</f>
        <v/>
      </c>
      <c r="N43" s="46" t="str">
        <f t="shared" si="1"/>
        <v>{"id":"C3-41","name":"Rigged to Blow","type":"Genestealer Cults","subType":"Biker or Vehicle","cost":"","faction":"Genestealer Cults","ability":"Use when a Genestealer Cults biker or vehicle is destroyed. Roll a D12 for units within 6”.  on a 6+, put a blast marker next to them.","special":"","attack":"","defense":"","shields":"","set":"C3","number":"41"}</v>
      </c>
      <c r="O4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v>
      </c>
    </row>
    <row r="44">
      <c r="A44" s="44" t="str">
        <f>cards3!A44</f>
        <v>C3</v>
      </c>
      <c r="B44" s="44">
        <f>cards3!B44</f>
        <v>42</v>
      </c>
      <c r="C44" s="44" t="str">
        <f>cards3!C44</f>
        <v>Genestealer Cults</v>
      </c>
      <c r="D44" s="44">
        <f>cards3!D44</f>
        <v>7</v>
      </c>
      <c r="E44" s="44" t="str">
        <f>cards3!E44</f>
        <v>Mass Hypnosis</v>
      </c>
      <c r="F44" s="44" t="str">
        <f>cards3!F44</f>
        <v>Genestealer Cults</v>
      </c>
      <c r="G44" s="44" t="str">
        <f>cards3!G44</f>
        <v>Psychic</v>
      </c>
      <c r="H44" s="44" t="str">
        <f>cards3!H44</f>
        <v/>
      </c>
      <c r="I44" s="44" t="str">
        <f>cards3!I44</f>
        <v/>
      </c>
      <c r="J44" s="44" t="str">
        <f>cards3!J44</f>
        <v/>
      </c>
      <c r="K44" s="44" t="str">
        <f>cards3!K44</f>
        <v/>
      </c>
      <c r="L44" s="44" t="str">
        <f>cards3!L44</f>
        <v>Use in the Action phase. Select a Genestealer Cults Psyker and roll a D12. On a 2+, 1/2 the Attacks characterstic of enemy light units within 6” of that Psyker. On an 11+, Increase the range to 9”.</v>
      </c>
      <c r="M44" s="44" t="str">
        <f>cards3!M44</f>
        <v/>
      </c>
      <c r="N44" s="46" t="str">
        <f t="shared" si="1"/>
        <v>{"id":"C3-42","name":"Mass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v>
      </c>
      <c r="O4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v>
      </c>
    </row>
    <row r="45">
      <c r="A45" s="44" t="str">
        <f>cards3!A45</f>
        <v>C3</v>
      </c>
      <c r="B45" s="44">
        <f>cards3!B45</f>
        <v>43</v>
      </c>
      <c r="C45" s="44" t="str">
        <f>cards3!C45</f>
        <v>Genestealer Cults</v>
      </c>
      <c r="D45" s="44">
        <f>cards3!D45</f>
        <v>8</v>
      </c>
      <c r="E45" s="44" t="str">
        <f>cards3!E45</f>
        <v>Telepathic Summons</v>
      </c>
      <c r="F45" s="44" t="str">
        <f>cards3!F45</f>
        <v>Genestealer Cults</v>
      </c>
      <c r="G45" s="44" t="str">
        <f>cards3!G45</f>
        <v>Psychic</v>
      </c>
      <c r="H45" s="44" t="str">
        <f>cards3!H45</f>
        <v/>
      </c>
      <c r="I45" s="44" t="str">
        <f>cards3!I45</f>
        <v/>
      </c>
      <c r="J45" s="44" t="str">
        <f>cards3!J45</f>
        <v/>
      </c>
      <c r="K45" s="44" t="str">
        <f>cards3!K45</f>
        <v/>
      </c>
      <c r="L45" s="44" t="str">
        <f>cards3!L45</f>
        <v>Use in the Action phase. Select a Genestealer Cults Psyker and roll a D12. On a 3+, add a Genestealer Cults Light unit with Power Rating 10 or less anywhere on the battlefield, and 9” from any enemy units.  It is part of the Psyker's detachment.</v>
      </c>
      <c r="M45" s="44" t="str">
        <f>cards3!M45</f>
        <v/>
      </c>
      <c r="N45" s="46" t="str">
        <f t="shared" si="1"/>
        <v>{"id":"C3-43","name":"Telepathic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v>
      </c>
      <c r="O4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v>
      </c>
    </row>
    <row r="46">
      <c r="A46" s="44" t="str">
        <f>cards3!A46</f>
        <v>C3</v>
      </c>
      <c r="B46" s="44">
        <f>cards3!B46</f>
        <v>44</v>
      </c>
      <c r="C46" s="44" t="str">
        <f>cards3!C46</f>
        <v>Genestealer Cults</v>
      </c>
      <c r="D46" s="44">
        <f>cards3!D46</f>
        <v>9</v>
      </c>
      <c r="E46" s="44" t="str">
        <f>cards3!E46</f>
        <v>Mind Control</v>
      </c>
      <c r="F46" s="44" t="str">
        <f>cards3!F46</f>
        <v>Genestealer Cults</v>
      </c>
      <c r="G46" s="44" t="str">
        <f>cards3!G46</f>
        <v>Psychic</v>
      </c>
      <c r="H46" s="44" t="str">
        <f>cards3!H46</f>
        <v/>
      </c>
      <c r="I46" s="44" t="str">
        <f>cards3!I46</f>
        <v/>
      </c>
      <c r="J46" s="44" t="str">
        <f>cards3!J46</f>
        <v/>
      </c>
      <c r="K46" s="44" t="str">
        <f>cards3!K46</f>
        <v/>
      </c>
      <c r="L46" s="44" t="str">
        <f>cards3!L46</f>
        <v>Use in the Action phase. Select a Genestealer Cults Psyker and roll a D12. On a 3+, a Light or Heavy unit within 24” of the Psyker makes a free shoot or fight action as if it were part of your army.</v>
      </c>
      <c r="M46" s="44" t="str">
        <f>cards3!M46</f>
        <v/>
      </c>
      <c r="N46" s="46" t="str">
        <f t="shared" si="1"/>
        <v>{"id":"C3-44","name":"Mind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v>
      </c>
      <c r="O4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v>
      </c>
    </row>
    <row r="47">
      <c r="A47" s="44" t="str">
        <f>cards3!A47</f>
        <v>C3</v>
      </c>
      <c r="B47" s="44">
        <f>cards3!B47</f>
        <v>45</v>
      </c>
      <c r="C47" s="44" t="str">
        <f>cards3!C47</f>
        <v>Genestealer Cults</v>
      </c>
      <c r="D47" s="44">
        <f>cards3!D47</f>
        <v>10</v>
      </c>
      <c r="E47" s="44" t="str">
        <f>cards3!E47</f>
        <v>Driven By Demolitions</v>
      </c>
      <c r="F47" s="44" t="str">
        <f>cards3!F47</f>
        <v>Rusted Claw</v>
      </c>
      <c r="G47" s="44" t="str">
        <f>cards3!G47</f>
        <v>Biker or Vehicle</v>
      </c>
      <c r="H47" s="44" t="str">
        <f>cards3!H47</f>
        <v/>
      </c>
      <c r="I47" s="44" t="str">
        <f>cards3!I47</f>
        <v/>
      </c>
      <c r="J47" s="44" t="str">
        <f>cards3!J47</f>
        <v/>
      </c>
      <c r="K47" s="44" t="str">
        <f>cards3!K47</f>
        <v/>
      </c>
      <c r="L47" s="44" t="str">
        <f>cards3!L47</f>
        <v>Use when a Rusted Claw Biker or Vehicle makes a Move action. Select  1 enemy unit within 6”, and roll a D12. On a 3-7, place a blast marker next to it. on a 8+, place 2 blast markers next to that unit. If the enemy unit is Super-Heavy, double the blast markers place next to it.</v>
      </c>
      <c r="M47" s="44" t="str">
        <f>cards3!M47</f>
        <v/>
      </c>
      <c r="N47" s="46" t="str">
        <f t="shared" si="1"/>
        <v>{"id":"C3-45","name":"Driven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v>
      </c>
      <c r="O4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v>
      </c>
    </row>
    <row r="48">
      <c r="A48" s="44" t="str">
        <f>cards3!A48</f>
        <v>C3</v>
      </c>
      <c r="B48" s="44">
        <f>cards3!B48</f>
        <v>46</v>
      </c>
      <c r="C48" s="44" t="str">
        <f>cards3!C48</f>
        <v>Genestealer Cults</v>
      </c>
      <c r="D48" s="44">
        <f>cards3!D48</f>
        <v>11</v>
      </c>
      <c r="E48" s="44" t="str">
        <f>cards3!E48</f>
        <v>Overthrow the Oppressors</v>
      </c>
      <c r="F48" s="44" t="str">
        <f>cards3!F48</f>
        <v>Bladed Cog</v>
      </c>
      <c r="G48" s="44" t="str">
        <f>cards3!G48</f>
        <v/>
      </c>
      <c r="H48" s="44" t="str">
        <f>cards3!H48</f>
        <v/>
      </c>
      <c r="I48" s="44" t="str">
        <f>cards3!I48</f>
        <v/>
      </c>
      <c r="J48" s="44" t="str">
        <f>cards3!J48</f>
        <v/>
      </c>
      <c r="K48" s="44" t="str">
        <f>cards3!K48</f>
        <v/>
      </c>
      <c r="L48" s="44" t="str">
        <f>cards3!L48</f>
        <v>Use in the action phase. Until the end of the turn, Bladed Clog units that arget enemy Character units roll D12s instead of D6s for to-hit rolls.</v>
      </c>
      <c r="M48" s="44" t="str">
        <f>cards3!M48</f>
        <v/>
      </c>
      <c r="N48" s="46" t="str">
        <f t="shared" si="1"/>
        <v>{"id":"C3-46","name":"Overthrow the Oppressors","type":"Bladed Cog","subType":"","cost":"","faction":"Genestealer Cults","ability":"Use in the action phase. Until the end of the turn, Bladed Clog units that arget enemy Character units roll D12s instead of D6s for to-hit rolls.","special":"","attack":"","defense":"","shields":"","set":"C3","number":"46"}</v>
      </c>
      <c r="O4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v>
      </c>
    </row>
    <row r="49">
      <c r="A49" s="44" t="str">
        <f>cards3!A49</f>
        <v>C3</v>
      </c>
      <c r="B49" s="44">
        <f>cards3!B49</f>
        <v>47</v>
      </c>
      <c r="C49" s="44" t="str">
        <f>cards3!C49</f>
        <v>Genestealer Cults</v>
      </c>
      <c r="D49" s="44">
        <f>cards3!D49</f>
        <v>12</v>
      </c>
      <c r="E49" s="44" t="str">
        <f>cards3!E49</f>
        <v>Subterranean Ambushers</v>
      </c>
      <c r="F49" s="44" t="str">
        <f>cards3!F49</f>
        <v>Cult of the Four-Armed Emperor</v>
      </c>
      <c r="G49" s="44" t="str">
        <f>cards3!G49</f>
        <v/>
      </c>
      <c r="H49" s="44" t="str">
        <f>cards3!H49</f>
        <v/>
      </c>
      <c r="I49" s="44" t="str">
        <f>cards3!I49</f>
        <v/>
      </c>
      <c r="J49" s="44" t="str">
        <f>cards3!J49</f>
        <v/>
      </c>
      <c r="K49" s="44" t="str">
        <f>cards3!K49</f>
        <v/>
      </c>
      <c r="L49" s="44" t="str">
        <f>cards3!L49</f>
        <v>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v>
      </c>
      <c r="M49" s="44" t="str">
        <f>cards3!M49</f>
        <v/>
      </c>
      <c r="N49" s="46" t="str">
        <f t="shared" si="1"/>
        <v>{"id":"C3-47","name":"Subterranean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v>
      </c>
      <c r="O4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v>
      </c>
    </row>
    <row r="50">
      <c r="A50" s="44" t="str">
        <f>cards3!A50</f>
        <v>C3</v>
      </c>
      <c r="B50" s="44">
        <f>cards3!B50</f>
        <v>48</v>
      </c>
      <c r="C50" s="44" t="str">
        <f>cards3!C50</f>
        <v>Genestealer Cults</v>
      </c>
      <c r="D50" s="44">
        <f>cards3!D50</f>
        <v>13</v>
      </c>
      <c r="E50" s="44" t="str">
        <f>cards3!E50</f>
        <v>Devoted Zealots</v>
      </c>
      <c r="F50" s="44" t="str">
        <f>cards3!F50</f>
        <v>Pauper Princes</v>
      </c>
      <c r="G50" s="44" t="str">
        <f>cards3!G50</f>
        <v/>
      </c>
      <c r="H50" s="44" t="str">
        <f>cards3!H50</f>
        <v/>
      </c>
      <c r="I50" s="44" t="str">
        <f>cards3!I50</f>
        <v/>
      </c>
      <c r="J50" s="44" t="str">
        <f>cards3!J50</f>
        <v/>
      </c>
      <c r="K50" s="44" t="str">
        <f>cards3!K50</f>
        <v/>
      </c>
      <c r="L50" s="44" t="str">
        <f>cards3!L50</f>
        <v>Use in the Action Phase. Select one detachment lead by a Pauper Princes Commander.  Until the end of the turn, Pauper Prince units in that detachment can re-roll to hit rolls for attacks with melee weapons, and can re-roll Morale tests.</v>
      </c>
      <c r="M50" s="44" t="str">
        <f>cards3!M50</f>
        <v/>
      </c>
      <c r="N50" s="46" t="str">
        <f t="shared" si="1"/>
        <v>{"id":"C3-48","name":"Devoted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v>
      </c>
      <c r="O5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v>
      </c>
    </row>
    <row r="51">
      <c r="A51" s="44" t="str">
        <f>cards3!A51</f>
        <v>C3</v>
      </c>
      <c r="B51" s="44">
        <f>cards3!B51</f>
        <v>49</v>
      </c>
      <c r="C51" s="44" t="str">
        <f>cards3!C51</f>
        <v>Genestealer Cults</v>
      </c>
      <c r="D51" s="44">
        <f>cards3!D51</f>
        <v>14</v>
      </c>
      <c r="E51" s="44" t="str">
        <f>cards3!E51</f>
        <v>Disciplined Militants</v>
      </c>
      <c r="F51" s="44" t="str">
        <f>cards3!F51</f>
        <v>Hivecult</v>
      </c>
      <c r="G51" s="44" t="str">
        <f>cards3!G51</f>
        <v/>
      </c>
      <c r="H51" s="44" t="str">
        <f>cards3!H51</f>
        <v/>
      </c>
      <c r="I51" s="44" t="str">
        <f>cards3!I51</f>
        <v/>
      </c>
      <c r="J51" s="44" t="str">
        <f>cards3!J51</f>
        <v/>
      </c>
      <c r="K51" s="44" t="str">
        <f>cards3!K51</f>
        <v/>
      </c>
      <c r="L51" s="44" t="str">
        <f>cards3!L51</f>
        <v>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v>
      </c>
      <c r="M51" s="44" t="str">
        <f>cards3!M51</f>
        <v/>
      </c>
      <c r="N51" s="46" t="str">
        <f t="shared" si="1"/>
        <v>{"id":"C3-49","name":"Disciplined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v>
      </c>
      <c r="O5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v>
      </c>
    </row>
    <row r="52">
      <c r="A52" s="44" t="str">
        <f>cards3!A52</f>
        <v>C3</v>
      </c>
      <c r="B52" s="44">
        <f>cards3!B52</f>
        <v>50</v>
      </c>
      <c r="C52" s="44" t="str">
        <f>cards3!C52</f>
        <v>Genestealer Cults</v>
      </c>
      <c r="D52" s="44">
        <f>cards3!D52</f>
        <v>15</v>
      </c>
      <c r="E52" s="44" t="str">
        <f>cards3!E52</f>
        <v>Monstrous Bio-Horrors</v>
      </c>
      <c r="F52" s="44" t="str">
        <f>cards3!F52</f>
        <v>Twisted Helix</v>
      </c>
      <c r="G52" s="44" t="str">
        <f>cards3!G52</f>
        <v>Light</v>
      </c>
      <c r="H52" s="44" t="str">
        <f>cards3!H52</f>
        <v/>
      </c>
      <c r="I52" s="44" t="str">
        <f>cards3!I52</f>
        <v/>
      </c>
      <c r="J52" s="44" t="str">
        <f>cards3!J52</f>
        <v/>
      </c>
      <c r="K52" s="44" t="str">
        <f>cards3!K52</f>
        <v/>
      </c>
      <c r="L52" s="44" t="str">
        <f>cards3!L52</f>
        <v>Use in the Action Phase. Choose 1 Twisted Helix Light unit in your army.  That unit makes 2 free Fight actions immediately.</v>
      </c>
      <c r="M52" s="44" t="str">
        <f>cards3!M52</f>
        <v/>
      </c>
      <c r="N52" s="46" t="str">
        <f t="shared" si="1"/>
        <v>{"id":"C3-50","name":"Monstrous Bio-Horrors","type":"Twisted Helix","subType":"Light","cost":"","faction":"Genestealer Cults","ability":"Use in the Action Phase. Choose 1 Twisted Helix Light unit in your army.  That unit makes 2 free Fight actions immediately.","special":"","attack":"","defense":"","shields":"","set":"C3","number":"50"}</v>
      </c>
      <c r="O5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v>
      </c>
    </row>
    <row r="53">
      <c r="A53" s="44" t="str">
        <f>cards3!A53</f>
        <v>C3</v>
      </c>
      <c r="B53" s="44">
        <f>cards3!B53</f>
        <v>51</v>
      </c>
      <c r="C53" s="44" t="str">
        <f>cards3!C53</f>
        <v>Harlequins</v>
      </c>
      <c r="D53" s="44">
        <f>cards3!D53</f>
        <v>1</v>
      </c>
      <c r="E53" s="44" t="str">
        <f>cards3!E53</f>
        <v>Prismatic Blur</v>
      </c>
      <c r="F53" s="44" t="str">
        <f>cards3!F53</f>
        <v>Harlequins</v>
      </c>
      <c r="G53" s="44" t="str">
        <f>cards3!G53</f>
        <v/>
      </c>
      <c r="H53" s="44" t="str">
        <f>cards3!H53</f>
        <v/>
      </c>
      <c r="I53" s="44" t="str">
        <f>cards3!I53</f>
        <v/>
      </c>
      <c r="J53" s="44" t="str">
        <f>cards3!J53</f>
        <v/>
      </c>
      <c r="K53" s="44" t="str">
        <f>cards3!K53</f>
        <v/>
      </c>
      <c r="L53" s="44" t="str">
        <f>cards3!L53</f>
        <v>Use at the start of the damage phase. Until the end of the phase, all Harlequins in one detachment gain +2 to saving throws.</v>
      </c>
      <c r="M53" s="44" t="str">
        <f>cards3!M53</f>
        <v/>
      </c>
      <c r="N53" s="46" t="str">
        <f t="shared" si="1"/>
        <v>{"id":"C3-51","name":"Prismatic Blur","type":"Harlequins","subType":"","cost":"","faction":"Harlequins","ability":"Use at the start of the damage phase. Until the end of the phase, all Harlequins in one detachment gain +2 to saving throws.","special":"","attack":"","defense":"","shields":"","set":"C3","number":"51"}</v>
      </c>
      <c r="O5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v>
      </c>
    </row>
    <row r="54">
      <c r="A54" s="44" t="str">
        <f>cards3!A54</f>
        <v>C3</v>
      </c>
      <c r="B54" s="44">
        <f>cards3!B54</f>
        <v>52</v>
      </c>
      <c r="C54" s="44" t="str">
        <f>cards3!C54</f>
        <v>Harlequins</v>
      </c>
      <c r="D54" s="44">
        <f>cards3!D54</f>
        <v>2</v>
      </c>
      <c r="E54" s="44" t="str">
        <f>cards3!E54</f>
        <v>Luck of the Laughing God</v>
      </c>
      <c r="F54" s="44" t="str">
        <f>cards3!F54</f>
        <v>Harlequins</v>
      </c>
      <c r="G54" s="44" t="str">
        <f>cards3!G54</f>
        <v/>
      </c>
      <c r="H54" s="44" t="str">
        <f>cards3!H54</f>
        <v/>
      </c>
      <c r="I54" s="44" t="str">
        <f>cards3!I54</f>
        <v/>
      </c>
      <c r="J54" s="44" t="str">
        <f>cards3!J54</f>
        <v/>
      </c>
      <c r="K54" s="44" t="str">
        <f>cards3!K54</f>
        <v/>
      </c>
      <c r="L54" s="44" t="str">
        <f>cards3!L54</f>
        <v>Use after you roll a D6 or D12 in the orders, action or damage phase for a Harlequins unit. Change the result of a single D6 or D12 to the result of your choosing.</v>
      </c>
      <c r="M54" s="44" t="str">
        <f>cards3!M54</f>
        <v/>
      </c>
      <c r="N54" s="46" t="str">
        <f t="shared" si="1"/>
        <v>{"id":"C3-52","name":"Luck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v>
      </c>
      <c r="O5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v>
      </c>
    </row>
    <row r="55">
      <c r="A55" s="44" t="str">
        <f>cards3!A55</f>
        <v>C3</v>
      </c>
      <c r="B55" s="44">
        <f>cards3!B55</f>
        <v>53</v>
      </c>
      <c r="C55" s="44" t="str">
        <f>cards3!C55</f>
        <v>Harlequins</v>
      </c>
      <c r="D55" s="44">
        <f>cards3!D55</f>
        <v>3</v>
      </c>
      <c r="E55" s="44" t="str">
        <f>cards3!E55</f>
        <v>Webway Assault</v>
      </c>
      <c r="F55" s="44" t="str">
        <f>cards3!F55</f>
        <v>Harlequins</v>
      </c>
      <c r="G55" s="44" t="str">
        <f>cards3!G55</f>
        <v/>
      </c>
      <c r="H55" s="44" t="str">
        <f>cards3!H55</f>
        <v/>
      </c>
      <c r="I55" s="44" t="str">
        <f>cards3!I55</f>
        <v/>
      </c>
      <c r="J55" s="44" t="str">
        <f>cards3!J55</f>
        <v/>
      </c>
      <c r="K55" s="44" t="str">
        <f>cards3!K55</f>
        <v/>
      </c>
      <c r="L55" s="44" t="str">
        <f>cards3!L55</f>
        <v>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v>
      </c>
      <c r="M55" s="44" t="str">
        <f>cards3!M55</f>
        <v/>
      </c>
      <c r="N55" s="46" t="str">
        <f t="shared" si="1"/>
        <v>{"id":"C3-53","name":"Webway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v>
      </c>
      <c r="O5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v>
      </c>
    </row>
    <row r="56">
      <c r="A56" s="44" t="str">
        <f>cards3!A56</f>
        <v>C3</v>
      </c>
      <c r="B56" s="44">
        <f>cards3!B56</f>
        <v>54</v>
      </c>
      <c r="C56" s="44" t="str">
        <f>cards3!C56</f>
        <v>Harlequins</v>
      </c>
      <c r="D56" s="44">
        <f>cards3!D56</f>
        <v>4</v>
      </c>
      <c r="E56" s="44" t="str">
        <f>cards3!E56</f>
        <v>Veil of Tears</v>
      </c>
      <c r="F56" s="44" t="str">
        <f>cards3!F56</f>
        <v>Harlequins</v>
      </c>
      <c r="G56" s="44" t="str">
        <f>cards3!G56</f>
        <v>Psychic</v>
      </c>
      <c r="H56" s="44" t="str">
        <f>cards3!H56</f>
        <v/>
      </c>
      <c r="I56" s="44" t="str">
        <f>cards3!I56</f>
        <v/>
      </c>
      <c r="J56" s="44" t="str">
        <f>cards3!J56</f>
        <v/>
      </c>
      <c r="K56" s="44" t="str">
        <f>cards3!K56</f>
        <v/>
      </c>
      <c r="L56" s="44" t="str">
        <f>cards3!L56</f>
        <v>use in the Action phase. Roll a D12. on a 2+, a Harlequin unit within 12” of a Harlequins Psyker can only be target of ranged weapons if it is the closest enemy to the firing unit until the end of the phase.</v>
      </c>
      <c r="M56" s="44" t="str">
        <f>cards3!M56</f>
        <v/>
      </c>
      <c r="N56" s="46" t="str">
        <f t="shared" si="1"/>
        <v>{"id":"C3-54","name":"Veil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v>
      </c>
      <c r="O5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v>
      </c>
    </row>
    <row r="57">
      <c r="A57" s="44" t="str">
        <f>cards3!A57</f>
        <v>C3</v>
      </c>
      <c r="B57" s="44">
        <f>cards3!B57</f>
        <v>55</v>
      </c>
      <c r="C57" s="44" t="str">
        <f>cards3!C57</f>
        <v>Adeptus Custodes</v>
      </c>
      <c r="D57" s="44">
        <f>cards3!D57</f>
        <v>1</v>
      </c>
      <c r="E57" s="44" t="str">
        <f>cards3!E57</f>
        <v>Sword Guardians</v>
      </c>
      <c r="F57" s="44" t="str">
        <f>cards3!F57</f>
        <v>Adeptus Custodes</v>
      </c>
      <c r="G57" s="44" t="str">
        <f>cards3!G57</f>
        <v/>
      </c>
      <c r="H57" s="44" t="str">
        <f>cards3!H57</f>
        <v/>
      </c>
      <c r="I57" s="44" t="str">
        <f>cards3!I57</f>
        <v/>
      </c>
      <c r="J57" s="44" t="str">
        <f>cards3!J57</f>
        <v/>
      </c>
      <c r="K57" s="44" t="str">
        <f>cards3!K57</f>
        <v/>
      </c>
      <c r="L57" s="44" t="str">
        <f>cards3!L57</f>
        <v>Use at the start of the Damage phase. Move d3 blast markers from an Imperium Character to a Light Adeptus Custodes unit within 6” of it.</v>
      </c>
      <c r="M57" s="44" t="str">
        <f>cards3!M57</f>
        <v/>
      </c>
      <c r="N57" s="46" t="str">
        <f t="shared" si="1"/>
        <v>{"id":"C3-55","name":"Sword Guardians","type":"Adeptus Custodes","subType":"","cost":"","faction":"Adeptus Custodes","ability":"Use at the start of the Damage phase. Move d3 blast markers from an Imperium Character to a Light Adeptus Custodes unit within 6” of it.","special":"","attack":"","defense":"","shields":"","set":"C3","number":"55"}</v>
      </c>
      <c r="O5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v>
      </c>
    </row>
    <row r="58">
      <c r="A58" s="44" t="str">
        <f>cards3!A58</f>
        <v>C3</v>
      </c>
      <c r="B58" s="44">
        <f>cards3!B58</f>
        <v>56</v>
      </c>
      <c r="C58" s="44" t="str">
        <f>cards3!C58</f>
        <v>Adeptus Custodes</v>
      </c>
      <c r="D58" s="44">
        <f>cards3!D58</f>
        <v>2</v>
      </c>
      <c r="E58" s="44" t="str">
        <f>cards3!E58</f>
        <v>Peerless Warrior</v>
      </c>
      <c r="F58" s="44" t="str">
        <f>cards3!F58</f>
        <v>Adeptus Custodes</v>
      </c>
      <c r="G58" s="44" t="str">
        <f>cards3!G58</f>
        <v>Character</v>
      </c>
      <c r="H58" s="44" t="str">
        <f>cards3!H58</f>
        <v/>
      </c>
      <c r="I58" s="44" t="str">
        <f>cards3!I58</f>
        <v/>
      </c>
      <c r="J58" s="44" t="str">
        <f>cards3!J58</f>
        <v/>
      </c>
      <c r="K58" s="44" t="str">
        <f>cards3!K58</f>
        <v/>
      </c>
      <c r="L58" s="44" t="str">
        <f>cards3!L58</f>
        <v>Use in the Action phase. Until the end of the phase, 1 Adeptus Custodes Characters gets +2 attacks and +3 to wound rolls with melee weapons.</v>
      </c>
      <c r="M58" s="44" t="str">
        <f>cards3!M58</f>
        <v/>
      </c>
      <c r="N58" s="46" t="str">
        <f t="shared" si="1"/>
        <v>{"id":"C3-56","name":"Peerless Warrior","type":"Adeptus Custodes","subType":"Character","cost":"","faction":"Adeptus Custodes","ability":"Use in the Action phase. Until the end of the phase, 1 Adeptus Custodes Characters gets +2 attacks and +3 to wound rolls with melee weapons.","special":"","attack":"","defense":"","shields":"","set":"C3","number":"56"}</v>
      </c>
      <c r="O5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v>
      </c>
    </row>
    <row r="59">
      <c r="A59" s="44" t="str">
        <f>cards3!A59</f>
        <v>C3</v>
      </c>
      <c r="B59" s="44">
        <f>cards3!B59</f>
        <v>57</v>
      </c>
      <c r="C59" s="44" t="str">
        <f>cards3!C59</f>
        <v>Adeptus Custodes</v>
      </c>
      <c r="D59" s="44">
        <f>cards3!D59</f>
        <v>3</v>
      </c>
      <c r="E59" s="44" t="str">
        <f>cards3!E59</f>
        <v>From Golden Light</v>
      </c>
      <c r="F59" s="44" t="str">
        <f>cards3!F59</f>
        <v>Adeptus Custodes</v>
      </c>
      <c r="G59" s="44" t="str">
        <f>cards3!G59</f>
        <v>Light or Deadnaught</v>
      </c>
      <c r="H59" s="44" t="str">
        <f>cards3!H59</f>
        <v/>
      </c>
      <c r="I59" s="44" t="str">
        <f>cards3!I59</f>
        <v/>
      </c>
      <c r="J59" s="44" t="str">
        <f>cards3!J59</f>
        <v/>
      </c>
      <c r="K59" s="44" t="str">
        <f>cards3!K59</f>
        <v/>
      </c>
      <c r="L59" s="44" t="str">
        <f>cards3!L59</f>
        <v>Use in the Action phase. Remove 1 Adeptus Custodes Light or Dreadnaught from the table, and set it up anywhere more than 9” from your enemy units.</v>
      </c>
      <c r="M59" s="44" t="str">
        <f>cards3!M59</f>
        <v/>
      </c>
      <c r="N59" s="46" t="str">
        <f t="shared" si="1"/>
        <v>{"id":"C3-57","name":"From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c r="O5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0">
      <c r="A60" s="44" t="str">
        <f>cards3!A60</f>
        <v>C3</v>
      </c>
      <c r="B60" s="44">
        <f>cards3!B60</f>
        <v>58</v>
      </c>
      <c r="C60" s="44" t="str">
        <f>cards3!C60</f>
        <v/>
      </c>
      <c r="D60" s="44" t="str">
        <f>cards3!D60</f>
        <v/>
      </c>
      <c r="E60" s="44" t="str">
        <f>cards3!E60</f>
        <v/>
      </c>
      <c r="F60" s="44" t="str">
        <f>cards3!F60</f>
        <v/>
      </c>
      <c r="G60" s="44" t="str">
        <f>cards3!G60</f>
        <v/>
      </c>
      <c r="H60" s="44" t="str">
        <f>cards3!H60</f>
        <v/>
      </c>
      <c r="I60" s="44" t="str">
        <f>cards3!I60</f>
        <v/>
      </c>
      <c r="J60" s="44" t="str">
        <f>cards3!J60</f>
        <v/>
      </c>
      <c r="K60" s="44" t="str">
        <f>cards3!K60</f>
        <v/>
      </c>
      <c r="L60" s="44" t="str">
        <f>cards3!L60</f>
        <v/>
      </c>
      <c r="M60" s="44" t="str">
        <f>cards3!M60</f>
        <v/>
      </c>
      <c r="N60" s="46" t="str">
        <f t="shared" si="1"/>
        <v/>
      </c>
      <c r="O6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1">
      <c r="A61" s="44" t="str">
        <f>cards3!A61</f>
        <v>C3</v>
      </c>
      <c r="B61" s="44">
        <f>cards3!B61</f>
        <v>59</v>
      </c>
      <c r="C61" s="44" t="str">
        <f>cards3!C61</f>
        <v/>
      </c>
      <c r="D61" s="44" t="str">
        <f>cards3!D61</f>
        <v/>
      </c>
      <c r="E61" s="44" t="str">
        <f>cards3!E61</f>
        <v/>
      </c>
      <c r="F61" s="44" t="str">
        <f>cards3!F61</f>
        <v/>
      </c>
      <c r="G61" s="44" t="str">
        <f>cards3!G61</f>
        <v/>
      </c>
      <c r="H61" s="44" t="str">
        <f>cards3!H61</f>
        <v/>
      </c>
      <c r="I61" s="44" t="str">
        <f>cards3!I61</f>
        <v/>
      </c>
      <c r="J61" s="44" t="str">
        <f>cards3!J61</f>
        <v/>
      </c>
      <c r="K61" s="44" t="str">
        <f>cards3!K61</f>
        <v/>
      </c>
      <c r="L61" s="44" t="str">
        <f>cards3!L61</f>
        <v/>
      </c>
      <c r="M61" s="44" t="str">
        <f>cards3!M61</f>
        <v/>
      </c>
      <c r="N61" s="46" t="str">
        <f t="shared" si="1"/>
        <v/>
      </c>
      <c r="O6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2">
      <c r="A62" s="44" t="str">
        <f>cards3!A62</f>
        <v>C3</v>
      </c>
      <c r="B62" s="44">
        <f>cards3!B62</f>
        <v>60</v>
      </c>
      <c r="C62" s="44" t="str">
        <f>cards3!C62</f>
        <v/>
      </c>
      <c r="D62" s="44" t="str">
        <f>cards3!D62</f>
        <v/>
      </c>
      <c r="E62" s="44" t="str">
        <f>cards3!E62</f>
        <v/>
      </c>
      <c r="F62" s="44" t="str">
        <f>cards3!F62</f>
        <v/>
      </c>
      <c r="G62" s="44" t="str">
        <f>cards3!G62</f>
        <v/>
      </c>
      <c r="H62" s="44" t="str">
        <f>cards3!H62</f>
        <v/>
      </c>
      <c r="I62" s="44" t="str">
        <f>cards3!I62</f>
        <v/>
      </c>
      <c r="J62" s="44" t="str">
        <f>cards3!J62</f>
        <v/>
      </c>
      <c r="K62" s="44" t="str">
        <f>cards3!K62</f>
        <v/>
      </c>
      <c r="L62" s="44" t="str">
        <f>cards3!L62</f>
        <v/>
      </c>
      <c r="M62" s="44" t="str">
        <f>cards3!M62</f>
        <v/>
      </c>
      <c r="N62" s="46" t="str">
        <f t="shared" si="1"/>
        <v/>
      </c>
      <c r="O6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3">
      <c r="A63" s="44" t="str">
        <f>cards3!A63</f>
        <v>C3</v>
      </c>
      <c r="B63" s="44">
        <f>cards3!B63</f>
        <v>61</v>
      </c>
      <c r="C63" s="44" t="str">
        <f>cards3!C63</f>
        <v/>
      </c>
      <c r="D63" s="44" t="str">
        <f>cards3!D63</f>
        <v/>
      </c>
      <c r="E63" s="44" t="str">
        <f>cards3!E63</f>
        <v/>
      </c>
      <c r="F63" s="44" t="str">
        <f>cards3!F63</f>
        <v/>
      </c>
      <c r="G63" s="44" t="str">
        <f>cards3!G63</f>
        <v/>
      </c>
      <c r="H63" s="44" t="str">
        <f>cards3!H63</f>
        <v/>
      </c>
      <c r="I63" s="44" t="str">
        <f>cards3!I63</f>
        <v/>
      </c>
      <c r="J63" s="44" t="str">
        <f>cards3!J63</f>
        <v/>
      </c>
      <c r="K63" s="44" t="str">
        <f>cards3!K63</f>
        <v/>
      </c>
      <c r="L63" s="44" t="str">
        <f>cards3!L63</f>
        <v/>
      </c>
      <c r="M63" s="44" t="str">
        <f>cards3!M63</f>
        <v/>
      </c>
      <c r="N63" s="46" t="str">
        <f t="shared" si="1"/>
        <v/>
      </c>
      <c r="O6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4">
      <c r="A64" s="44" t="str">
        <f>cards3!A64</f>
        <v>C3</v>
      </c>
      <c r="B64" s="44">
        <f>cards3!B64</f>
        <v>62</v>
      </c>
      <c r="C64" s="44" t="str">
        <f>cards3!C64</f>
        <v/>
      </c>
      <c r="D64" s="44" t="str">
        <f>cards3!D64</f>
        <v/>
      </c>
      <c r="E64" s="44" t="str">
        <f>cards3!E64</f>
        <v/>
      </c>
      <c r="F64" s="44" t="str">
        <f>cards3!F64</f>
        <v/>
      </c>
      <c r="G64" s="44" t="str">
        <f>cards3!G64</f>
        <v/>
      </c>
      <c r="H64" s="44" t="str">
        <f>cards3!H64</f>
        <v/>
      </c>
      <c r="I64" s="44" t="str">
        <f>cards3!I64</f>
        <v/>
      </c>
      <c r="J64" s="44" t="str">
        <f>cards3!J64</f>
        <v/>
      </c>
      <c r="K64" s="44" t="str">
        <f>cards3!K64</f>
        <v/>
      </c>
      <c r="L64" s="44" t="str">
        <f>cards3!L64</f>
        <v/>
      </c>
      <c r="M64" s="44" t="str">
        <f>cards3!M64</f>
        <v/>
      </c>
      <c r="N64" s="46" t="str">
        <f t="shared" si="1"/>
        <v/>
      </c>
      <c r="O6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5">
      <c r="A65" s="44" t="str">
        <f>cards3!A65</f>
        <v>C3</v>
      </c>
      <c r="B65" s="44">
        <f>cards3!B65</f>
        <v>63</v>
      </c>
      <c r="C65" s="44" t="str">
        <f>cards3!C65</f>
        <v/>
      </c>
      <c r="D65" s="44" t="str">
        <f>cards3!D65</f>
        <v/>
      </c>
      <c r="E65" s="44" t="str">
        <f>cards3!E65</f>
        <v/>
      </c>
      <c r="F65" s="44" t="str">
        <f>cards3!F65</f>
        <v/>
      </c>
      <c r="G65" s="44" t="str">
        <f>cards3!G65</f>
        <v/>
      </c>
      <c r="H65" s="44" t="str">
        <f>cards3!H65</f>
        <v/>
      </c>
      <c r="I65" s="44" t="str">
        <f>cards3!I65</f>
        <v/>
      </c>
      <c r="J65" s="44" t="str">
        <f>cards3!J65</f>
        <v/>
      </c>
      <c r="K65" s="44" t="str">
        <f>cards3!K65</f>
        <v/>
      </c>
      <c r="L65" s="44" t="str">
        <f>cards3!L65</f>
        <v/>
      </c>
      <c r="M65" s="44" t="str">
        <f>cards3!M65</f>
        <v/>
      </c>
      <c r="N65" s="46" t="str">
        <f t="shared" si="1"/>
        <v/>
      </c>
      <c r="O6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6">
      <c r="A66" s="44" t="str">
        <f>cards3!A66</f>
        <v>C3</v>
      </c>
      <c r="B66" s="44">
        <f>cards3!B66</f>
        <v>64</v>
      </c>
      <c r="C66" s="44" t="str">
        <f>cards3!C66</f>
        <v/>
      </c>
      <c r="D66" s="44" t="str">
        <f>cards3!D66</f>
        <v/>
      </c>
      <c r="E66" s="44" t="str">
        <f>cards3!E66</f>
        <v/>
      </c>
      <c r="F66" s="44" t="str">
        <f>cards3!F66</f>
        <v/>
      </c>
      <c r="G66" s="44" t="str">
        <f>cards3!G66</f>
        <v/>
      </c>
      <c r="H66" s="44" t="str">
        <f>cards3!H66</f>
        <v/>
      </c>
      <c r="I66" s="44" t="str">
        <f>cards3!I66</f>
        <v/>
      </c>
      <c r="J66" s="44" t="str">
        <f>cards3!J66</f>
        <v/>
      </c>
      <c r="K66" s="44" t="str">
        <f>cards3!K66</f>
        <v/>
      </c>
      <c r="L66" s="44" t="str">
        <f>cards3!L66</f>
        <v/>
      </c>
      <c r="M66" s="44" t="str">
        <f>cards3!M66</f>
        <v/>
      </c>
      <c r="N66" s="46" t="str">
        <f t="shared" si="1"/>
        <v/>
      </c>
      <c r="O6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7">
      <c r="A67" s="44" t="str">
        <f>cards3!A67</f>
        <v>C3</v>
      </c>
      <c r="B67" s="44">
        <f>cards3!B67</f>
        <v>65</v>
      </c>
      <c r="C67" s="44" t="str">
        <f>cards3!C67</f>
        <v/>
      </c>
      <c r="D67" s="44" t="str">
        <f>cards3!D67</f>
        <v/>
      </c>
      <c r="E67" s="44" t="str">
        <f>cards3!E67</f>
        <v/>
      </c>
      <c r="F67" s="44" t="str">
        <f>cards3!F67</f>
        <v/>
      </c>
      <c r="G67" s="44" t="str">
        <f>cards3!G67</f>
        <v/>
      </c>
      <c r="H67" s="44" t="str">
        <f>cards3!H67</f>
        <v/>
      </c>
      <c r="I67" s="44" t="str">
        <f>cards3!I67</f>
        <v/>
      </c>
      <c r="J67" s="44" t="str">
        <f>cards3!J67</f>
        <v/>
      </c>
      <c r="K67" s="44" t="str">
        <f>cards3!K67</f>
        <v/>
      </c>
      <c r="L67" s="44" t="str">
        <f>cards3!L67</f>
        <v/>
      </c>
      <c r="M67" s="44" t="str">
        <f>cards3!M67</f>
        <v/>
      </c>
      <c r="N67" s="46" t="str">
        <f t="shared" si="1"/>
        <v/>
      </c>
      <c r="O6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8">
      <c r="A68" s="44" t="str">
        <f>cards3!A68</f>
        <v>C3</v>
      </c>
      <c r="B68" s="44">
        <f>cards3!B68</f>
        <v>66</v>
      </c>
      <c r="C68" s="44" t="str">
        <f>cards3!C68</f>
        <v/>
      </c>
      <c r="D68" s="44" t="str">
        <f>cards3!D68</f>
        <v/>
      </c>
      <c r="E68" s="44" t="str">
        <f>cards3!E68</f>
        <v/>
      </c>
      <c r="F68" s="44" t="str">
        <f>cards3!F68</f>
        <v/>
      </c>
      <c r="G68" s="44" t="str">
        <f>cards3!G68</f>
        <v/>
      </c>
      <c r="H68" s="44" t="str">
        <f>cards3!H68</f>
        <v/>
      </c>
      <c r="I68" s="44" t="str">
        <f>cards3!I68</f>
        <v/>
      </c>
      <c r="J68" s="44" t="str">
        <f>cards3!J68</f>
        <v/>
      </c>
      <c r="K68" s="44" t="str">
        <f>cards3!K68</f>
        <v/>
      </c>
      <c r="L68" s="44" t="str">
        <f>cards3!L68</f>
        <v/>
      </c>
      <c r="M68" s="44" t="str">
        <f>cards3!M68</f>
        <v/>
      </c>
      <c r="N68" s="46" t="str">
        <f t="shared" si="1"/>
        <v/>
      </c>
      <c r="O6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69">
      <c r="A69" s="44" t="str">
        <f>cards3!A69</f>
        <v>C3</v>
      </c>
      <c r="B69" s="44">
        <f>cards3!B69</f>
        <v>67</v>
      </c>
      <c r="C69" s="44" t="str">
        <f>cards3!C69</f>
        <v/>
      </c>
      <c r="D69" s="44" t="str">
        <f>cards3!D69</f>
        <v/>
      </c>
      <c r="E69" s="44" t="str">
        <f>cards3!E69</f>
        <v/>
      </c>
      <c r="F69" s="44" t="str">
        <f>cards3!F69</f>
        <v/>
      </c>
      <c r="G69" s="44" t="str">
        <f>cards3!G69</f>
        <v/>
      </c>
      <c r="H69" s="44" t="str">
        <f>cards3!H69</f>
        <v/>
      </c>
      <c r="I69" s="44" t="str">
        <f>cards3!I69</f>
        <v/>
      </c>
      <c r="J69" s="44" t="str">
        <f>cards3!J69</f>
        <v/>
      </c>
      <c r="K69" s="44" t="str">
        <f>cards3!K69</f>
        <v/>
      </c>
      <c r="L69" s="44" t="str">
        <f>cards3!L69</f>
        <v/>
      </c>
      <c r="M69" s="44" t="str">
        <f>cards3!M69</f>
        <v/>
      </c>
      <c r="N69" s="46" t="str">
        <f t="shared" si="1"/>
        <v/>
      </c>
      <c r="O6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0">
      <c r="A70" s="44" t="str">
        <f>cards3!A70</f>
        <v>C3</v>
      </c>
      <c r="B70" s="44">
        <f>cards3!B70</f>
        <v>68</v>
      </c>
      <c r="C70" s="44" t="str">
        <f>cards3!C70</f>
        <v/>
      </c>
      <c r="D70" s="44" t="str">
        <f>cards3!D70</f>
        <v/>
      </c>
      <c r="E70" s="44" t="str">
        <f>cards3!E70</f>
        <v/>
      </c>
      <c r="F70" s="44" t="str">
        <f>cards3!F70</f>
        <v/>
      </c>
      <c r="G70" s="44" t="str">
        <f>cards3!G70</f>
        <v/>
      </c>
      <c r="H70" s="44" t="str">
        <f>cards3!H70</f>
        <v/>
      </c>
      <c r="I70" s="44" t="str">
        <f>cards3!I70</f>
        <v/>
      </c>
      <c r="J70" s="44" t="str">
        <f>cards3!J70</f>
        <v/>
      </c>
      <c r="K70" s="44" t="str">
        <f>cards3!K70</f>
        <v/>
      </c>
      <c r="L70" s="44" t="str">
        <f>cards3!L70</f>
        <v/>
      </c>
      <c r="M70" s="44" t="str">
        <f>cards3!M70</f>
        <v/>
      </c>
      <c r="N70" s="46" t="str">
        <f t="shared" si="1"/>
        <v/>
      </c>
      <c r="O7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1">
      <c r="A71" s="44" t="str">
        <f>cards3!A71</f>
        <v>C3</v>
      </c>
      <c r="B71" s="44">
        <f>cards3!B71</f>
        <v>69</v>
      </c>
      <c r="C71" s="44" t="str">
        <f>cards3!C71</f>
        <v/>
      </c>
      <c r="D71" s="44" t="str">
        <f>cards3!D71</f>
        <v/>
      </c>
      <c r="E71" s="44" t="str">
        <f>cards3!E71</f>
        <v/>
      </c>
      <c r="F71" s="44" t="str">
        <f>cards3!F71</f>
        <v/>
      </c>
      <c r="G71" s="44" t="str">
        <f>cards3!G71</f>
        <v/>
      </c>
      <c r="H71" s="44" t="str">
        <f>cards3!H71</f>
        <v/>
      </c>
      <c r="I71" s="44" t="str">
        <f>cards3!I71</f>
        <v/>
      </c>
      <c r="J71" s="44" t="str">
        <f>cards3!J71</f>
        <v/>
      </c>
      <c r="K71" s="44" t="str">
        <f>cards3!K71</f>
        <v/>
      </c>
      <c r="L71" s="44" t="str">
        <f>cards3!L71</f>
        <v/>
      </c>
      <c r="M71" s="44" t="str">
        <f>cards3!M71</f>
        <v/>
      </c>
      <c r="N71" s="46" t="str">
        <f t="shared" si="1"/>
        <v/>
      </c>
      <c r="O7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2">
      <c r="A72" s="44" t="str">
        <f>cards3!A72</f>
        <v>C3</v>
      </c>
      <c r="B72" s="44">
        <f>cards3!B72</f>
        <v>70</v>
      </c>
      <c r="C72" s="44" t="str">
        <f>cards3!C72</f>
        <v/>
      </c>
      <c r="D72" s="44" t="str">
        <f>cards3!D72</f>
        <v/>
      </c>
      <c r="E72" s="44" t="str">
        <f>cards3!E72</f>
        <v/>
      </c>
      <c r="F72" s="44" t="str">
        <f>cards3!F72</f>
        <v/>
      </c>
      <c r="G72" s="44" t="str">
        <f>cards3!G72</f>
        <v/>
      </c>
      <c r="H72" s="44" t="str">
        <f>cards3!H72</f>
        <v/>
      </c>
      <c r="I72" s="44" t="str">
        <f>cards3!I72</f>
        <v/>
      </c>
      <c r="J72" s="44" t="str">
        <f>cards3!J72</f>
        <v/>
      </c>
      <c r="K72" s="44" t="str">
        <f>cards3!K72</f>
        <v/>
      </c>
      <c r="L72" s="44" t="str">
        <f>cards3!L72</f>
        <v/>
      </c>
      <c r="M72" s="44" t="str">
        <f>cards3!M72</f>
        <v/>
      </c>
      <c r="N72" s="46" t="str">
        <f t="shared" si="1"/>
        <v/>
      </c>
      <c r="O7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3">
      <c r="A73" s="44" t="str">
        <f>cards3!A73</f>
        <v>C3</v>
      </c>
      <c r="B73" s="44">
        <f>cards3!B73</f>
        <v>71</v>
      </c>
      <c r="C73" s="44" t="str">
        <f>cards3!C73</f>
        <v/>
      </c>
      <c r="D73" s="44" t="str">
        <f>cards3!D73</f>
        <v/>
      </c>
      <c r="E73" s="44" t="str">
        <f>cards3!E73</f>
        <v/>
      </c>
      <c r="F73" s="44" t="str">
        <f>cards3!F73</f>
        <v/>
      </c>
      <c r="G73" s="44" t="str">
        <f>cards3!G73</f>
        <v/>
      </c>
      <c r="H73" s="44" t="str">
        <f>cards3!H73</f>
        <v/>
      </c>
      <c r="I73" s="44" t="str">
        <f>cards3!I73</f>
        <v/>
      </c>
      <c r="J73" s="44" t="str">
        <f>cards3!J73</f>
        <v/>
      </c>
      <c r="K73" s="44" t="str">
        <f>cards3!K73</f>
        <v/>
      </c>
      <c r="L73" s="44" t="str">
        <f>cards3!L73</f>
        <v/>
      </c>
      <c r="M73" s="44" t="str">
        <f>cards3!M73</f>
        <v/>
      </c>
      <c r="N73" s="46" t="str">
        <f t="shared" si="1"/>
        <v/>
      </c>
      <c r="O7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4">
      <c r="A74" s="44" t="str">
        <f>cards3!A74</f>
        <v>C3</v>
      </c>
      <c r="B74" s="44">
        <f>cards3!B74</f>
        <v>72</v>
      </c>
      <c r="C74" s="44" t="str">
        <f>cards3!C74</f>
        <v/>
      </c>
      <c r="D74" s="44" t="str">
        <f>cards3!D74</f>
        <v/>
      </c>
      <c r="E74" s="44" t="str">
        <f>cards3!E74</f>
        <v/>
      </c>
      <c r="F74" s="44" t="str">
        <f>cards3!F74</f>
        <v/>
      </c>
      <c r="G74" s="44" t="str">
        <f>cards3!G74</f>
        <v/>
      </c>
      <c r="H74" s="44" t="str">
        <f>cards3!H74</f>
        <v/>
      </c>
      <c r="I74" s="44" t="str">
        <f>cards3!I74</f>
        <v/>
      </c>
      <c r="J74" s="44" t="str">
        <f>cards3!J74</f>
        <v/>
      </c>
      <c r="K74" s="44" t="str">
        <f>cards3!K74</f>
        <v/>
      </c>
      <c r="L74" s="44" t="str">
        <f>cards3!L74</f>
        <v/>
      </c>
      <c r="M74" s="44" t="str">
        <f>cards3!M74</f>
        <v/>
      </c>
      <c r="N74" s="46" t="str">
        <f t="shared" si="1"/>
        <v/>
      </c>
      <c r="O7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5">
      <c r="A75" s="44" t="str">
        <f>cards3!A75</f>
        <v>C3</v>
      </c>
      <c r="B75" s="44">
        <f>cards3!B75</f>
        <v>73</v>
      </c>
      <c r="C75" s="44" t="str">
        <f>cards3!C75</f>
        <v/>
      </c>
      <c r="D75" s="44" t="str">
        <f>cards3!D75</f>
        <v/>
      </c>
      <c r="E75" s="44" t="str">
        <f>cards3!E75</f>
        <v/>
      </c>
      <c r="F75" s="44" t="str">
        <f>cards3!F75</f>
        <v/>
      </c>
      <c r="G75" s="44" t="str">
        <f>cards3!G75</f>
        <v/>
      </c>
      <c r="H75" s="44" t="str">
        <f>cards3!H75</f>
        <v/>
      </c>
      <c r="I75" s="44" t="str">
        <f>cards3!I75</f>
        <v/>
      </c>
      <c r="J75" s="44" t="str">
        <f>cards3!J75</f>
        <v/>
      </c>
      <c r="K75" s="44" t="str">
        <f>cards3!K75</f>
        <v/>
      </c>
      <c r="L75" s="44" t="str">
        <f>cards3!L75</f>
        <v/>
      </c>
      <c r="M75" s="44" t="str">
        <f>cards3!M75</f>
        <v/>
      </c>
      <c r="N75" s="46" t="str">
        <f t="shared" si="1"/>
        <v/>
      </c>
      <c r="O7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6">
      <c r="A76" s="44" t="str">
        <f>cards3!A76</f>
        <v>C3</v>
      </c>
      <c r="B76" s="44">
        <f>cards3!B76</f>
        <v>74</v>
      </c>
      <c r="C76" s="44" t="str">
        <f>cards3!C76</f>
        <v/>
      </c>
      <c r="D76" s="44" t="str">
        <f>cards3!D76</f>
        <v/>
      </c>
      <c r="E76" s="44" t="str">
        <f>cards3!E76</f>
        <v/>
      </c>
      <c r="F76" s="44" t="str">
        <f>cards3!F76</f>
        <v/>
      </c>
      <c r="G76" s="44" t="str">
        <f>cards3!G76</f>
        <v/>
      </c>
      <c r="H76" s="44" t="str">
        <f>cards3!H76</f>
        <v/>
      </c>
      <c r="I76" s="44" t="str">
        <f>cards3!I76</f>
        <v/>
      </c>
      <c r="J76" s="44" t="str">
        <f>cards3!J76</f>
        <v/>
      </c>
      <c r="K76" s="44" t="str">
        <f>cards3!K76</f>
        <v/>
      </c>
      <c r="L76" s="44" t="str">
        <f>cards3!L76</f>
        <v/>
      </c>
      <c r="M76" s="44" t="str">
        <f>cards3!M76</f>
        <v/>
      </c>
      <c r="N76" s="46" t="str">
        <f t="shared" si="1"/>
        <v/>
      </c>
      <c r="O7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7">
      <c r="A77" s="44" t="str">
        <f>cards3!A77</f>
        <v>C3</v>
      </c>
      <c r="B77" s="44">
        <f>cards3!B77</f>
        <v>75</v>
      </c>
      <c r="C77" s="44" t="str">
        <f>cards3!C77</f>
        <v/>
      </c>
      <c r="D77" s="44" t="str">
        <f>cards3!D77</f>
        <v/>
      </c>
      <c r="E77" s="44" t="str">
        <f>cards3!E77</f>
        <v/>
      </c>
      <c r="F77" s="44" t="str">
        <f>cards3!F77</f>
        <v/>
      </c>
      <c r="G77" s="44" t="str">
        <f>cards3!G77</f>
        <v/>
      </c>
      <c r="H77" s="44" t="str">
        <f>cards3!H77</f>
        <v/>
      </c>
      <c r="I77" s="44" t="str">
        <f>cards3!I77</f>
        <v/>
      </c>
      <c r="J77" s="44" t="str">
        <f>cards3!J77</f>
        <v/>
      </c>
      <c r="K77" s="44" t="str">
        <f>cards3!K77</f>
        <v/>
      </c>
      <c r="L77" s="44" t="str">
        <f>cards3!L77</f>
        <v/>
      </c>
      <c r="M77" s="44" t="str">
        <f>cards3!M77</f>
        <v/>
      </c>
      <c r="N77" s="46" t="str">
        <f t="shared" si="1"/>
        <v/>
      </c>
      <c r="O7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8">
      <c r="A78" s="44" t="str">
        <f>cards3!A78</f>
        <v>C3</v>
      </c>
      <c r="B78" s="44">
        <f>cards3!B78</f>
        <v>76</v>
      </c>
      <c r="C78" s="44" t="str">
        <f>cards3!C78</f>
        <v/>
      </c>
      <c r="D78" s="44" t="str">
        <f>cards3!D78</f>
        <v/>
      </c>
      <c r="E78" s="44" t="str">
        <f>cards3!E78</f>
        <v/>
      </c>
      <c r="F78" s="44" t="str">
        <f>cards3!F78</f>
        <v/>
      </c>
      <c r="G78" s="44" t="str">
        <f>cards3!G78</f>
        <v/>
      </c>
      <c r="H78" s="44" t="str">
        <f>cards3!H78</f>
        <v/>
      </c>
      <c r="I78" s="44" t="str">
        <f>cards3!I78</f>
        <v/>
      </c>
      <c r="J78" s="44" t="str">
        <f>cards3!J78</f>
        <v/>
      </c>
      <c r="K78" s="44" t="str">
        <f>cards3!K78</f>
        <v/>
      </c>
      <c r="L78" s="44" t="str">
        <f>cards3!L78</f>
        <v/>
      </c>
      <c r="M78" s="44" t="str">
        <f>cards3!M78</f>
        <v/>
      </c>
      <c r="N78" s="46" t="str">
        <f t="shared" si="1"/>
        <v/>
      </c>
      <c r="O7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79">
      <c r="A79" s="44" t="str">
        <f>cards3!A79</f>
        <v>C3</v>
      </c>
      <c r="B79" s="44">
        <f>cards3!B79</f>
        <v>77</v>
      </c>
      <c r="C79" s="44" t="str">
        <f>cards3!C79</f>
        <v/>
      </c>
      <c r="D79" s="44" t="str">
        <f>cards3!D79</f>
        <v/>
      </c>
      <c r="E79" s="44" t="str">
        <f>cards3!E79</f>
        <v/>
      </c>
      <c r="F79" s="44" t="str">
        <f>cards3!F79</f>
        <v/>
      </c>
      <c r="G79" s="44" t="str">
        <f>cards3!G79</f>
        <v/>
      </c>
      <c r="H79" s="44" t="str">
        <f>cards3!H79</f>
        <v/>
      </c>
      <c r="I79" s="44" t="str">
        <f>cards3!I79</f>
        <v/>
      </c>
      <c r="J79" s="44" t="str">
        <f>cards3!J79</f>
        <v/>
      </c>
      <c r="K79" s="44" t="str">
        <f>cards3!K79</f>
        <v/>
      </c>
      <c r="L79" s="44" t="str">
        <f>cards3!L79</f>
        <v/>
      </c>
      <c r="M79" s="44" t="str">
        <f>cards3!M79</f>
        <v/>
      </c>
      <c r="N79" s="46" t="str">
        <f t="shared" si="1"/>
        <v/>
      </c>
      <c r="O7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0">
      <c r="A80" s="44" t="str">
        <f>cards3!A80</f>
        <v>C3</v>
      </c>
      <c r="B80" s="44">
        <f>cards3!B80</f>
        <v>78</v>
      </c>
      <c r="C80" s="44" t="str">
        <f>cards3!C80</f>
        <v/>
      </c>
      <c r="D80" s="44" t="str">
        <f>cards3!D80</f>
        <v/>
      </c>
      <c r="E80" s="44" t="str">
        <f>cards3!E80</f>
        <v/>
      </c>
      <c r="F80" s="44" t="str">
        <f>cards3!F80</f>
        <v/>
      </c>
      <c r="G80" s="44" t="str">
        <f>cards3!G80</f>
        <v/>
      </c>
      <c r="H80" s="44" t="str">
        <f>cards3!H80</f>
        <v/>
      </c>
      <c r="I80" s="44" t="str">
        <f>cards3!I80</f>
        <v/>
      </c>
      <c r="J80" s="44" t="str">
        <f>cards3!J80</f>
        <v/>
      </c>
      <c r="K80" s="44" t="str">
        <f>cards3!K80</f>
        <v/>
      </c>
      <c r="L80" s="44" t="str">
        <f>cards3!L80</f>
        <v/>
      </c>
      <c r="M80" s="44" t="str">
        <f>cards3!M80</f>
        <v/>
      </c>
      <c r="N80" s="46" t="str">
        <f t="shared" si="1"/>
        <v/>
      </c>
      <c r="O8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1">
      <c r="A81" s="44" t="str">
        <f>cards3!A81</f>
        <v>C3</v>
      </c>
      <c r="B81" s="44">
        <f>cards3!B81</f>
        <v>79</v>
      </c>
      <c r="C81" s="44" t="str">
        <f>cards3!C81</f>
        <v/>
      </c>
      <c r="D81" s="44" t="str">
        <f>cards3!D81</f>
        <v/>
      </c>
      <c r="E81" s="44" t="str">
        <f>cards3!E81</f>
        <v/>
      </c>
      <c r="F81" s="44" t="str">
        <f>cards3!F81</f>
        <v/>
      </c>
      <c r="G81" s="44" t="str">
        <f>cards3!G81</f>
        <v/>
      </c>
      <c r="H81" s="44" t="str">
        <f>cards3!H81</f>
        <v/>
      </c>
      <c r="I81" s="44" t="str">
        <f>cards3!I81</f>
        <v/>
      </c>
      <c r="J81" s="44" t="str">
        <f>cards3!J81</f>
        <v/>
      </c>
      <c r="K81" s="44" t="str">
        <f>cards3!K81</f>
        <v/>
      </c>
      <c r="L81" s="44" t="str">
        <f>cards3!L81</f>
        <v/>
      </c>
      <c r="M81" s="44" t="str">
        <f>cards3!M81</f>
        <v/>
      </c>
      <c r="N81" s="46" t="str">
        <f t="shared" si="1"/>
        <v/>
      </c>
      <c r="O8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2">
      <c r="A82" s="44" t="str">
        <f>cards3!A82</f>
        <v>C3</v>
      </c>
      <c r="B82" s="44">
        <f>cards3!B82</f>
        <v>80</v>
      </c>
      <c r="C82" s="44" t="str">
        <f>cards3!C82</f>
        <v/>
      </c>
      <c r="D82" s="44" t="str">
        <f>cards3!D82</f>
        <v/>
      </c>
      <c r="E82" s="44" t="str">
        <f>cards3!E82</f>
        <v/>
      </c>
      <c r="F82" s="44" t="str">
        <f>cards3!F82</f>
        <v/>
      </c>
      <c r="G82" s="44" t="str">
        <f>cards3!G82</f>
        <v/>
      </c>
      <c r="H82" s="44" t="str">
        <f>cards3!H82</f>
        <v/>
      </c>
      <c r="I82" s="44" t="str">
        <f>cards3!I82</f>
        <v/>
      </c>
      <c r="J82" s="44" t="str">
        <f>cards3!J82</f>
        <v/>
      </c>
      <c r="K82" s="44" t="str">
        <f>cards3!K82</f>
        <v/>
      </c>
      <c r="L82" s="44" t="str">
        <f>cards3!L82</f>
        <v/>
      </c>
      <c r="M82" s="44" t="str">
        <f>cards3!M82</f>
        <v/>
      </c>
      <c r="N82" s="46" t="str">
        <f t="shared" si="1"/>
        <v/>
      </c>
      <c r="O8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3">
      <c r="A83" s="44" t="str">
        <f>cards3!A83</f>
        <v>C3</v>
      </c>
      <c r="B83" s="44">
        <f>cards3!B83</f>
        <v>81</v>
      </c>
      <c r="C83" s="44" t="str">
        <f>cards3!C83</f>
        <v/>
      </c>
      <c r="D83" s="44" t="str">
        <f>cards3!D83</f>
        <v/>
      </c>
      <c r="E83" s="44" t="str">
        <f>cards3!E83</f>
        <v/>
      </c>
      <c r="F83" s="44" t="str">
        <f>cards3!F83</f>
        <v/>
      </c>
      <c r="G83" s="44" t="str">
        <f>cards3!G83</f>
        <v/>
      </c>
      <c r="H83" s="44" t="str">
        <f>cards3!H83</f>
        <v/>
      </c>
      <c r="I83" s="44" t="str">
        <f>cards3!I83</f>
        <v/>
      </c>
      <c r="J83" s="44" t="str">
        <f>cards3!J83</f>
        <v/>
      </c>
      <c r="K83" s="44" t="str">
        <f>cards3!K83</f>
        <v/>
      </c>
      <c r="L83" s="44" t="str">
        <f>cards3!L83</f>
        <v/>
      </c>
      <c r="M83" s="44" t="str">
        <f>cards3!M83</f>
        <v/>
      </c>
      <c r="N83" s="46" t="str">
        <f t="shared" si="1"/>
        <v/>
      </c>
      <c r="O8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4">
      <c r="A84" s="44" t="str">
        <f>cards3!A84</f>
        <v>C3</v>
      </c>
      <c r="B84" s="44">
        <f>cards3!B84</f>
        <v>82</v>
      </c>
      <c r="C84" s="44" t="str">
        <f>cards3!C84</f>
        <v/>
      </c>
      <c r="D84" s="44" t="str">
        <f>cards3!D84</f>
        <v/>
      </c>
      <c r="E84" s="44" t="str">
        <f>cards3!E84</f>
        <v/>
      </c>
      <c r="F84" s="44" t="str">
        <f>cards3!F84</f>
        <v/>
      </c>
      <c r="G84" s="44" t="str">
        <f>cards3!G84</f>
        <v/>
      </c>
      <c r="H84" s="44" t="str">
        <f>cards3!H84</f>
        <v/>
      </c>
      <c r="I84" s="44" t="str">
        <f>cards3!I84</f>
        <v/>
      </c>
      <c r="J84" s="44" t="str">
        <f>cards3!J84</f>
        <v/>
      </c>
      <c r="K84" s="44" t="str">
        <f>cards3!K84</f>
        <v/>
      </c>
      <c r="L84" s="44" t="str">
        <f>cards3!L84</f>
        <v/>
      </c>
      <c r="M84" s="44" t="str">
        <f>cards3!M84</f>
        <v/>
      </c>
      <c r="N84" s="46" t="str">
        <f t="shared" si="1"/>
        <v/>
      </c>
      <c r="O8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5">
      <c r="A85" s="44" t="str">
        <f>cards3!A85</f>
        <v>C3</v>
      </c>
      <c r="B85" s="44">
        <f>cards3!B85</f>
        <v>83</v>
      </c>
      <c r="C85" s="44" t="str">
        <f>cards3!C85</f>
        <v/>
      </c>
      <c r="D85" s="44" t="str">
        <f>cards3!D85</f>
        <v/>
      </c>
      <c r="E85" s="44" t="str">
        <f>cards3!E85</f>
        <v/>
      </c>
      <c r="F85" s="44" t="str">
        <f>cards3!F85</f>
        <v/>
      </c>
      <c r="G85" s="44" t="str">
        <f>cards3!G85</f>
        <v/>
      </c>
      <c r="H85" s="44" t="str">
        <f>cards3!H85</f>
        <v/>
      </c>
      <c r="I85" s="44" t="str">
        <f>cards3!I85</f>
        <v/>
      </c>
      <c r="J85" s="44" t="str">
        <f>cards3!J85</f>
        <v/>
      </c>
      <c r="K85" s="44" t="str">
        <f>cards3!K85</f>
        <v/>
      </c>
      <c r="L85" s="44" t="str">
        <f>cards3!L85</f>
        <v/>
      </c>
      <c r="M85" s="44" t="str">
        <f>cards3!M85</f>
        <v/>
      </c>
      <c r="N85" s="46" t="str">
        <f t="shared" si="1"/>
        <v/>
      </c>
      <c r="O8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6">
      <c r="A86" s="44" t="str">
        <f>cards3!A86</f>
        <v>C3</v>
      </c>
      <c r="B86" s="44">
        <f>cards3!B86</f>
        <v>84</v>
      </c>
      <c r="C86" s="44" t="str">
        <f>cards3!C86</f>
        <v/>
      </c>
      <c r="D86" s="44" t="str">
        <f>cards3!D86</f>
        <v/>
      </c>
      <c r="E86" s="44" t="str">
        <f>cards3!E86</f>
        <v/>
      </c>
      <c r="F86" s="44" t="str">
        <f>cards3!F86</f>
        <v/>
      </c>
      <c r="G86" s="44" t="str">
        <f>cards3!G86</f>
        <v/>
      </c>
      <c r="H86" s="44" t="str">
        <f>cards3!H86</f>
        <v/>
      </c>
      <c r="I86" s="44" t="str">
        <f>cards3!I86</f>
        <v/>
      </c>
      <c r="J86" s="44" t="str">
        <f>cards3!J86</f>
        <v/>
      </c>
      <c r="K86" s="44" t="str">
        <f>cards3!K86</f>
        <v/>
      </c>
      <c r="L86" s="44" t="str">
        <f>cards3!L86</f>
        <v/>
      </c>
      <c r="M86" s="44" t="str">
        <f>cards3!M86</f>
        <v/>
      </c>
      <c r="N86" s="46" t="str">
        <f t="shared" si="1"/>
        <v/>
      </c>
      <c r="O8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7">
      <c r="A87" s="44" t="str">
        <f>cards3!A87</f>
        <v>C3</v>
      </c>
      <c r="B87" s="44">
        <f>cards3!B87</f>
        <v>85</v>
      </c>
      <c r="C87" s="44" t="str">
        <f>cards3!C87</f>
        <v/>
      </c>
      <c r="D87" s="44" t="str">
        <f>cards3!D87</f>
        <v/>
      </c>
      <c r="E87" s="44" t="str">
        <f>cards3!E87</f>
        <v/>
      </c>
      <c r="F87" s="44" t="str">
        <f>cards3!F87</f>
        <v/>
      </c>
      <c r="G87" s="44" t="str">
        <f>cards3!G87</f>
        <v/>
      </c>
      <c r="H87" s="44" t="str">
        <f>cards3!H87</f>
        <v/>
      </c>
      <c r="I87" s="44" t="str">
        <f>cards3!I87</f>
        <v/>
      </c>
      <c r="J87" s="44" t="str">
        <f>cards3!J87</f>
        <v/>
      </c>
      <c r="K87" s="44" t="str">
        <f>cards3!K87</f>
        <v/>
      </c>
      <c r="L87" s="44" t="str">
        <f>cards3!L87</f>
        <v/>
      </c>
      <c r="M87" s="44" t="str">
        <f>cards3!M87</f>
        <v/>
      </c>
      <c r="N87" s="46" t="str">
        <f t="shared" si="1"/>
        <v/>
      </c>
      <c r="O8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8">
      <c r="A88" s="44" t="str">
        <f>cards3!A88</f>
        <v>C3</v>
      </c>
      <c r="B88" s="44">
        <f>cards3!B88</f>
        <v>86</v>
      </c>
      <c r="C88" s="44" t="str">
        <f>cards3!C88</f>
        <v/>
      </c>
      <c r="D88" s="44" t="str">
        <f>cards3!D88</f>
        <v/>
      </c>
      <c r="E88" s="44" t="str">
        <f>cards3!E88</f>
        <v/>
      </c>
      <c r="F88" s="44" t="str">
        <f>cards3!F88</f>
        <v/>
      </c>
      <c r="G88" s="44" t="str">
        <f>cards3!G88</f>
        <v/>
      </c>
      <c r="H88" s="44" t="str">
        <f>cards3!H88</f>
        <v/>
      </c>
      <c r="I88" s="44" t="str">
        <f>cards3!I88</f>
        <v/>
      </c>
      <c r="J88" s="44" t="str">
        <f>cards3!J88</f>
        <v/>
      </c>
      <c r="K88" s="44" t="str">
        <f>cards3!K88</f>
        <v/>
      </c>
      <c r="L88" s="44" t="str">
        <f>cards3!L88</f>
        <v/>
      </c>
      <c r="M88" s="44" t="str">
        <f>cards3!M88</f>
        <v/>
      </c>
      <c r="N88" s="46" t="str">
        <f t="shared" si="1"/>
        <v/>
      </c>
      <c r="O8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89">
      <c r="A89" s="44" t="str">
        <f>cards3!A89</f>
        <v>C3</v>
      </c>
      <c r="B89" s="44">
        <f>cards3!B89</f>
        <v>87</v>
      </c>
      <c r="C89" s="44" t="str">
        <f>cards3!C89</f>
        <v/>
      </c>
      <c r="D89" s="44" t="str">
        <f>cards3!D89</f>
        <v/>
      </c>
      <c r="E89" s="44" t="str">
        <f>cards3!E89</f>
        <v/>
      </c>
      <c r="F89" s="44" t="str">
        <f>cards3!F89</f>
        <v/>
      </c>
      <c r="G89" s="44" t="str">
        <f>cards3!G89</f>
        <v/>
      </c>
      <c r="H89" s="44" t="str">
        <f>cards3!H89</f>
        <v/>
      </c>
      <c r="I89" s="44" t="str">
        <f>cards3!I89</f>
        <v/>
      </c>
      <c r="J89" s="44" t="str">
        <f>cards3!J89</f>
        <v/>
      </c>
      <c r="K89" s="44" t="str">
        <f>cards3!K89</f>
        <v/>
      </c>
      <c r="L89" s="44" t="str">
        <f>cards3!L89</f>
        <v/>
      </c>
      <c r="M89" s="44" t="str">
        <f>cards3!M89</f>
        <v/>
      </c>
      <c r="N89" s="46" t="str">
        <f t="shared" si="1"/>
        <v/>
      </c>
      <c r="O8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0">
      <c r="A90" s="44" t="str">
        <f>cards3!A90</f>
        <v>C3</v>
      </c>
      <c r="B90" s="44">
        <f>cards3!B90</f>
        <v>88</v>
      </c>
      <c r="C90" s="44" t="str">
        <f>cards3!C90</f>
        <v/>
      </c>
      <c r="D90" s="44" t="str">
        <f>cards3!D90</f>
        <v/>
      </c>
      <c r="E90" s="44" t="str">
        <f>cards3!E90</f>
        <v/>
      </c>
      <c r="F90" s="44" t="str">
        <f>cards3!F90</f>
        <v/>
      </c>
      <c r="G90" s="44" t="str">
        <f>cards3!G90</f>
        <v/>
      </c>
      <c r="H90" s="44" t="str">
        <f>cards3!H90</f>
        <v/>
      </c>
      <c r="I90" s="44" t="str">
        <f>cards3!I90</f>
        <v/>
      </c>
      <c r="J90" s="44" t="str">
        <f>cards3!J90</f>
        <v/>
      </c>
      <c r="K90" s="44" t="str">
        <f>cards3!K90</f>
        <v/>
      </c>
      <c r="L90" s="44" t="str">
        <f>cards3!L90</f>
        <v/>
      </c>
      <c r="M90" s="44" t="str">
        <f>cards3!M90</f>
        <v/>
      </c>
      <c r="N90" s="46" t="str">
        <f t="shared" si="1"/>
        <v/>
      </c>
      <c r="O9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1">
      <c r="A91" s="44" t="str">
        <f>cards3!A91</f>
        <v>C3</v>
      </c>
      <c r="B91" s="44">
        <f>cards3!B91</f>
        <v>89</v>
      </c>
      <c r="C91" s="44" t="str">
        <f>cards3!C91</f>
        <v/>
      </c>
      <c r="D91" s="44" t="str">
        <f>cards3!D91</f>
        <v/>
      </c>
      <c r="E91" s="44" t="str">
        <f>cards3!E91</f>
        <v/>
      </c>
      <c r="F91" s="44" t="str">
        <f>cards3!F91</f>
        <v/>
      </c>
      <c r="G91" s="44" t="str">
        <f>cards3!G91</f>
        <v/>
      </c>
      <c r="H91" s="44" t="str">
        <f>cards3!H91</f>
        <v/>
      </c>
      <c r="I91" s="44" t="str">
        <f>cards3!I91</f>
        <v/>
      </c>
      <c r="J91" s="44" t="str">
        <f>cards3!J91</f>
        <v/>
      </c>
      <c r="K91" s="44" t="str">
        <f>cards3!K91</f>
        <v/>
      </c>
      <c r="L91" s="44" t="str">
        <f>cards3!L91</f>
        <v/>
      </c>
      <c r="M91" s="44" t="str">
        <f>cards3!M91</f>
        <v/>
      </c>
      <c r="N91" s="46" t="str">
        <f t="shared" si="1"/>
        <v/>
      </c>
      <c r="O9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2">
      <c r="A92" s="44" t="str">
        <f>cards3!A92</f>
        <v>C3</v>
      </c>
      <c r="B92" s="44">
        <f>cards3!B92</f>
        <v>90</v>
      </c>
      <c r="C92" s="44" t="str">
        <f>cards3!C92</f>
        <v/>
      </c>
      <c r="D92" s="44" t="str">
        <f>cards3!D92</f>
        <v/>
      </c>
      <c r="E92" s="44" t="str">
        <f>cards3!E92</f>
        <v/>
      </c>
      <c r="F92" s="44" t="str">
        <f>cards3!F92</f>
        <v/>
      </c>
      <c r="G92" s="44" t="str">
        <f>cards3!G92</f>
        <v/>
      </c>
      <c r="H92" s="44" t="str">
        <f>cards3!H92</f>
        <v/>
      </c>
      <c r="I92" s="44" t="str">
        <f>cards3!I92</f>
        <v/>
      </c>
      <c r="J92" s="44" t="str">
        <f>cards3!J92</f>
        <v/>
      </c>
      <c r="K92" s="44" t="str">
        <f>cards3!K92</f>
        <v/>
      </c>
      <c r="L92" s="44" t="str">
        <f>cards3!L92</f>
        <v/>
      </c>
      <c r="M92" s="44" t="str">
        <f>cards3!M92</f>
        <v/>
      </c>
      <c r="N92" s="46" t="str">
        <f t="shared" si="1"/>
        <v/>
      </c>
      <c r="O9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3">
      <c r="A93" s="44" t="str">
        <f>cards3!A93</f>
        <v>C3</v>
      </c>
      <c r="B93" s="44">
        <f>cards3!B93</f>
        <v>91</v>
      </c>
      <c r="C93" s="44" t="str">
        <f>cards3!C93</f>
        <v/>
      </c>
      <c r="D93" s="44" t="str">
        <f>cards3!D93</f>
        <v/>
      </c>
      <c r="E93" s="44" t="str">
        <f>cards3!E93</f>
        <v/>
      </c>
      <c r="F93" s="44" t="str">
        <f>cards3!F93</f>
        <v/>
      </c>
      <c r="G93" s="44" t="str">
        <f>cards3!G93</f>
        <v/>
      </c>
      <c r="H93" s="44" t="str">
        <f>cards3!H93</f>
        <v/>
      </c>
      <c r="I93" s="44" t="str">
        <f>cards3!I93</f>
        <v/>
      </c>
      <c r="J93" s="44" t="str">
        <f>cards3!J93</f>
        <v/>
      </c>
      <c r="K93" s="44" t="str">
        <f>cards3!K93</f>
        <v/>
      </c>
      <c r="L93" s="44" t="str">
        <f>cards3!L93</f>
        <v/>
      </c>
      <c r="M93" s="44" t="str">
        <f>cards3!M93</f>
        <v/>
      </c>
      <c r="N93" s="46" t="str">
        <f t="shared" si="1"/>
        <v/>
      </c>
      <c r="O9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4">
      <c r="A94" s="44" t="str">
        <f>cards3!A94</f>
        <v>C3</v>
      </c>
      <c r="B94" s="44">
        <f>cards3!B94</f>
        <v>92</v>
      </c>
      <c r="C94" s="44" t="str">
        <f>cards3!C94</f>
        <v/>
      </c>
      <c r="D94" s="44" t="str">
        <f>cards3!D94</f>
        <v/>
      </c>
      <c r="E94" s="44" t="str">
        <f>cards3!E94</f>
        <v/>
      </c>
      <c r="F94" s="44" t="str">
        <f>cards3!F94</f>
        <v/>
      </c>
      <c r="G94" s="44" t="str">
        <f>cards3!G94</f>
        <v/>
      </c>
      <c r="H94" s="44" t="str">
        <f>cards3!H94</f>
        <v/>
      </c>
      <c r="I94" s="44" t="str">
        <f>cards3!I94</f>
        <v/>
      </c>
      <c r="J94" s="44" t="str">
        <f>cards3!J94</f>
        <v/>
      </c>
      <c r="K94" s="44" t="str">
        <f>cards3!K94</f>
        <v/>
      </c>
      <c r="L94" s="44" t="str">
        <f>cards3!L94</f>
        <v/>
      </c>
      <c r="M94" s="44" t="str">
        <f>cards3!M94</f>
        <v/>
      </c>
      <c r="N94" s="46" t="str">
        <f t="shared" si="1"/>
        <v/>
      </c>
      <c r="O9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5">
      <c r="A95" s="44" t="str">
        <f>cards3!A95</f>
        <v>C3</v>
      </c>
      <c r="B95" s="44">
        <f>cards3!B95</f>
        <v>93</v>
      </c>
      <c r="C95" s="44" t="str">
        <f>cards3!C95</f>
        <v/>
      </c>
      <c r="D95" s="44" t="str">
        <f>cards3!D95</f>
        <v/>
      </c>
      <c r="E95" s="44" t="str">
        <f>cards3!E95</f>
        <v/>
      </c>
      <c r="F95" s="44" t="str">
        <f>cards3!F95</f>
        <v/>
      </c>
      <c r="G95" s="44" t="str">
        <f>cards3!G95</f>
        <v/>
      </c>
      <c r="H95" s="44" t="str">
        <f>cards3!H95</f>
        <v/>
      </c>
      <c r="I95" s="44" t="str">
        <f>cards3!I95</f>
        <v/>
      </c>
      <c r="J95" s="44" t="str">
        <f>cards3!J95</f>
        <v/>
      </c>
      <c r="K95" s="44" t="str">
        <f>cards3!K95</f>
        <v/>
      </c>
      <c r="L95" s="44" t="str">
        <f>cards3!L95</f>
        <v/>
      </c>
      <c r="M95" s="44" t="str">
        <f>cards3!M95</f>
        <v/>
      </c>
      <c r="N95" s="46" t="str">
        <f t="shared" si="1"/>
        <v/>
      </c>
      <c r="O9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6">
      <c r="A96" s="44" t="str">
        <f>cards3!A96</f>
        <v>C3</v>
      </c>
      <c r="B96" s="44">
        <f>cards3!B96</f>
        <v>94</v>
      </c>
      <c r="C96" s="44" t="str">
        <f>cards3!C96</f>
        <v/>
      </c>
      <c r="D96" s="44" t="str">
        <f>cards3!D96</f>
        <v/>
      </c>
      <c r="E96" s="44" t="str">
        <f>cards3!E96</f>
        <v/>
      </c>
      <c r="F96" s="44" t="str">
        <f>cards3!F96</f>
        <v/>
      </c>
      <c r="G96" s="44" t="str">
        <f>cards3!G96</f>
        <v/>
      </c>
      <c r="H96" s="44" t="str">
        <f>cards3!H96</f>
        <v/>
      </c>
      <c r="I96" s="44" t="str">
        <f>cards3!I96</f>
        <v/>
      </c>
      <c r="J96" s="44" t="str">
        <f>cards3!J96</f>
        <v/>
      </c>
      <c r="K96" s="44" t="str">
        <f>cards3!K96</f>
        <v/>
      </c>
      <c r="L96" s="44" t="str">
        <f>cards3!L96</f>
        <v/>
      </c>
      <c r="M96" s="44" t="str">
        <f>cards3!M96</f>
        <v/>
      </c>
      <c r="N96" s="46" t="str">
        <f t="shared" si="1"/>
        <v/>
      </c>
      <c r="O9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7">
      <c r="A97" s="44" t="str">
        <f>cards3!A97</f>
        <v>C3</v>
      </c>
      <c r="B97" s="44">
        <f>cards3!B97</f>
        <v>95</v>
      </c>
      <c r="C97" s="44" t="str">
        <f>cards3!C97</f>
        <v/>
      </c>
      <c r="D97" s="44" t="str">
        <f>cards3!D97</f>
        <v/>
      </c>
      <c r="E97" s="44" t="str">
        <f>cards3!E97</f>
        <v/>
      </c>
      <c r="F97" s="44" t="str">
        <f>cards3!F97</f>
        <v/>
      </c>
      <c r="G97" s="44" t="str">
        <f>cards3!G97</f>
        <v/>
      </c>
      <c r="H97" s="44" t="str">
        <f>cards3!H97</f>
        <v/>
      </c>
      <c r="I97" s="44" t="str">
        <f>cards3!I97</f>
        <v/>
      </c>
      <c r="J97" s="44" t="str">
        <f>cards3!J97</f>
        <v/>
      </c>
      <c r="K97" s="44" t="str">
        <f>cards3!K97</f>
        <v/>
      </c>
      <c r="L97" s="44" t="str">
        <f>cards3!L97</f>
        <v/>
      </c>
      <c r="M97" s="44" t="str">
        <f>cards3!M97</f>
        <v/>
      </c>
      <c r="N97" s="46" t="str">
        <f t="shared" si="1"/>
        <v/>
      </c>
      <c r="O9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8">
      <c r="A98" s="44" t="str">
        <f>cards3!A98</f>
        <v>C3</v>
      </c>
      <c r="B98" s="44">
        <f>cards3!B98</f>
        <v>96</v>
      </c>
      <c r="C98" s="44" t="str">
        <f>cards3!C98</f>
        <v/>
      </c>
      <c r="D98" s="44" t="str">
        <f>cards3!D98</f>
        <v/>
      </c>
      <c r="E98" s="44" t="str">
        <f>cards3!E98</f>
        <v/>
      </c>
      <c r="F98" s="44" t="str">
        <f>cards3!F98</f>
        <v/>
      </c>
      <c r="G98" s="44" t="str">
        <f>cards3!G98</f>
        <v/>
      </c>
      <c r="H98" s="44" t="str">
        <f>cards3!H98</f>
        <v/>
      </c>
      <c r="I98" s="44" t="str">
        <f>cards3!I98</f>
        <v/>
      </c>
      <c r="J98" s="44" t="str">
        <f>cards3!J98</f>
        <v/>
      </c>
      <c r="K98" s="44" t="str">
        <f>cards3!K98</f>
        <v/>
      </c>
      <c r="L98" s="44" t="str">
        <f>cards3!L98</f>
        <v/>
      </c>
      <c r="M98" s="44" t="str">
        <f>cards3!M98</f>
        <v/>
      </c>
      <c r="N98" s="46" t="str">
        <f t="shared" si="1"/>
        <v/>
      </c>
      <c r="O9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99">
      <c r="A99" s="44" t="str">
        <f>cards3!A99</f>
        <v>C3</v>
      </c>
      <c r="B99" s="44">
        <f>cards3!B99</f>
        <v>97</v>
      </c>
      <c r="C99" s="44" t="str">
        <f>cards3!C99</f>
        <v/>
      </c>
      <c r="D99" s="44" t="str">
        <f>cards3!D99</f>
        <v/>
      </c>
      <c r="E99" s="44" t="str">
        <f>cards3!E99</f>
        <v/>
      </c>
      <c r="F99" s="44" t="str">
        <f>cards3!F99</f>
        <v/>
      </c>
      <c r="G99" s="44" t="str">
        <f>cards3!G99</f>
        <v/>
      </c>
      <c r="H99" s="44" t="str">
        <f>cards3!H99</f>
        <v/>
      </c>
      <c r="I99" s="44" t="str">
        <f>cards3!I99</f>
        <v/>
      </c>
      <c r="J99" s="44" t="str">
        <f>cards3!J99</f>
        <v/>
      </c>
      <c r="K99" s="44" t="str">
        <f>cards3!K99</f>
        <v/>
      </c>
      <c r="L99" s="44" t="str">
        <f>cards3!L99</f>
        <v/>
      </c>
      <c r="M99" s="44" t="str">
        <f>cards3!M99</f>
        <v/>
      </c>
      <c r="N99" s="46" t="str">
        <f t="shared" si="1"/>
        <v/>
      </c>
      <c r="O9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0">
      <c r="A100" s="44" t="str">
        <f>cards3!A100</f>
        <v>C3</v>
      </c>
      <c r="B100" s="44">
        <f>cards3!B100</f>
        <v>98</v>
      </c>
      <c r="C100" s="44" t="str">
        <f>cards3!C100</f>
        <v/>
      </c>
      <c r="D100" s="44" t="str">
        <f>cards3!D100</f>
        <v/>
      </c>
      <c r="E100" s="44" t="str">
        <f>cards3!E100</f>
        <v/>
      </c>
      <c r="F100" s="44" t="str">
        <f>cards3!F100</f>
        <v/>
      </c>
      <c r="G100" s="44" t="str">
        <f>cards3!G100</f>
        <v/>
      </c>
      <c r="H100" s="44" t="str">
        <f>cards3!H100</f>
        <v/>
      </c>
      <c r="I100" s="44" t="str">
        <f>cards3!I100</f>
        <v/>
      </c>
      <c r="J100" s="44" t="str">
        <f>cards3!J100</f>
        <v/>
      </c>
      <c r="K100" s="44" t="str">
        <f>cards3!K100</f>
        <v/>
      </c>
      <c r="L100" s="44" t="str">
        <f>cards3!L100</f>
        <v/>
      </c>
      <c r="M100" s="44" t="str">
        <f>cards3!M100</f>
        <v/>
      </c>
      <c r="N100" s="46" t="str">
        <f t="shared" si="1"/>
        <v/>
      </c>
      <c r="O10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1">
      <c r="A101" s="44" t="str">
        <f>cards3!A101</f>
        <v>C3</v>
      </c>
      <c r="B101" s="44">
        <f>cards3!B101</f>
        <v>99</v>
      </c>
      <c r="C101" s="44" t="str">
        <f>cards3!C101</f>
        <v/>
      </c>
      <c r="D101" s="44" t="str">
        <f>cards3!D101</f>
        <v/>
      </c>
      <c r="E101" s="44" t="str">
        <f>cards3!E101</f>
        <v/>
      </c>
      <c r="F101" s="44" t="str">
        <f>cards3!F101</f>
        <v/>
      </c>
      <c r="G101" s="44" t="str">
        <f>cards3!G101</f>
        <v/>
      </c>
      <c r="H101" s="44" t="str">
        <f>cards3!H101</f>
        <v/>
      </c>
      <c r="I101" s="44" t="str">
        <f>cards3!I101</f>
        <v/>
      </c>
      <c r="J101" s="44" t="str">
        <f>cards3!J101</f>
        <v/>
      </c>
      <c r="K101" s="44" t="str">
        <f>cards3!K101</f>
        <v/>
      </c>
      <c r="L101" s="44" t="str">
        <f>cards3!L101</f>
        <v/>
      </c>
      <c r="M101" s="44" t="str">
        <f>cards3!M101</f>
        <v/>
      </c>
      <c r="N101" s="46" t="str">
        <f t="shared" si="1"/>
        <v/>
      </c>
      <c r="O10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2">
      <c r="A102" s="44" t="str">
        <f>cards3!A102</f>
        <v>C3</v>
      </c>
      <c r="B102" s="44">
        <f>cards3!B102</f>
        <v>100</v>
      </c>
      <c r="C102" s="44" t="str">
        <f>cards3!C102</f>
        <v/>
      </c>
      <c r="D102" s="44" t="str">
        <f>cards3!D102</f>
        <v/>
      </c>
      <c r="E102" s="44" t="str">
        <f>cards3!E102</f>
        <v/>
      </c>
      <c r="F102" s="44" t="str">
        <f>cards3!F102</f>
        <v/>
      </c>
      <c r="G102" s="44" t="str">
        <f>cards3!G102</f>
        <v/>
      </c>
      <c r="H102" s="44" t="str">
        <f>cards3!H102</f>
        <v/>
      </c>
      <c r="I102" s="44" t="str">
        <f>cards3!I102</f>
        <v/>
      </c>
      <c r="J102" s="44" t="str">
        <f>cards3!J102</f>
        <v/>
      </c>
      <c r="K102" s="44" t="str">
        <f>cards3!K102</f>
        <v/>
      </c>
      <c r="L102" s="44" t="str">
        <f>cards3!L102</f>
        <v/>
      </c>
      <c r="M102" s="44" t="str">
        <f>cards3!M102</f>
        <v/>
      </c>
      <c r="N102" s="46" t="str">
        <f t="shared" si="1"/>
        <v/>
      </c>
      <c r="O10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3">
      <c r="A103" s="44" t="str">
        <f>cards3!A103</f>
        <v>C3</v>
      </c>
      <c r="B103" s="44">
        <f>cards3!B103</f>
        <v>101</v>
      </c>
      <c r="C103" s="44" t="str">
        <f>cards3!C103</f>
        <v/>
      </c>
      <c r="D103" s="44" t="str">
        <f>cards3!D103</f>
        <v/>
      </c>
      <c r="E103" s="44" t="str">
        <f>cards3!E103</f>
        <v/>
      </c>
      <c r="F103" s="44" t="str">
        <f>cards3!F103</f>
        <v/>
      </c>
      <c r="G103" s="44" t="str">
        <f>cards3!G103</f>
        <v/>
      </c>
      <c r="H103" s="44" t="str">
        <f>cards3!H103</f>
        <v/>
      </c>
      <c r="I103" s="44" t="str">
        <f>cards3!I103</f>
        <v/>
      </c>
      <c r="J103" s="44" t="str">
        <f>cards3!J103</f>
        <v/>
      </c>
      <c r="K103" s="44" t="str">
        <f>cards3!K103</f>
        <v/>
      </c>
      <c r="L103" s="44" t="str">
        <f>cards3!L103</f>
        <v/>
      </c>
      <c r="M103" s="44" t="str">
        <f>cards3!M103</f>
        <v/>
      </c>
      <c r="N103" s="46" t="str">
        <f t="shared" si="1"/>
        <v/>
      </c>
      <c r="O10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4">
      <c r="A104" s="44" t="str">
        <f>cards3!A104</f>
        <v>C3</v>
      </c>
      <c r="B104" s="44">
        <f>cards3!B104</f>
        <v>102</v>
      </c>
      <c r="C104" s="44" t="str">
        <f>cards3!C104</f>
        <v/>
      </c>
      <c r="D104" s="44" t="str">
        <f>cards3!D104</f>
        <v/>
      </c>
      <c r="E104" s="44" t="str">
        <f>cards3!E104</f>
        <v/>
      </c>
      <c r="F104" s="44" t="str">
        <f>cards3!F104</f>
        <v/>
      </c>
      <c r="G104" s="44" t="str">
        <f>cards3!G104</f>
        <v/>
      </c>
      <c r="H104" s="44" t="str">
        <f>cards3!H104</f>
        <v/>
      </c>
      <c r="I104" s="44" t="str">
        <f>cards3!I104</f>
        <v/>
      </c>
      <c r="J104" s="44" t="str">
        <f>cards3!J104</f>
        <v/>
      </c>
      <c r="K104" s="44" t="str">
        <f>cards3!K104</f>
        <v/>
      </c>
      <c r="L104" s="44" t="str">
        <f>cards3!L104</f>
        <v/>
      </c>
      <c r="M104" s="44" t="str">
        <f>cards3!M104</f>
        <v/>
      </c>
      <c r="N104" s="46" t="str">
        <f t="shared" si="1"/>
        <v/>
      </c>
      <c r="O10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5">
      <c r="A105" s="44" t="str">
        <f>cards3!A105</f>
        <v>C3</v>
      </c>
      <c r="B105" s="44">
        <f>cards3!B105</f>
        <v>103</v>
      </c>
      <c r="C105" s="44" t="str">
        <f>cards3!C105</f>
        <v/>
      </c>
      <c r="D105" s="44" t="str">
        <f>cards3!D105</f>
        <v/>
      </c>
      <c r="E105" s="44" t="str">
        <f>cards3!E105</f>
        <v/>
      </c>
      <c r="F105" s="44" t="str">
        <f>cards3!F105</f>
        <v/>
      </c>
      <c r="G105" s="44" t="str">
        <f>cards3!G105</f>
        <v/>
      </c>
      <c r="H105" s="44" t="str">
        <f>cards3!H105</f>
        <v/>
      </c>
      <c r="I105" s="44" t="str">
        <f>cards3!I105</f>
        <v/>
      </c>
      <c r="J105" s="44" t="str">
        <f>cards3!J105</f>
        <v/>
      </c>
      <c r="K105" s="44" t="str">
        <f>cards3!K105</f>
        <v/>
      </c>
      <c r="L105" s="44" t="str">
        <f>cards3!L105</f>
        <v/>
      </c>
      <c r="M105" s="44" t="str">
        <f>cards3!M105</f>
        <v/>
      </c>
      <c r="N105" s="46" t="str">
        <f t="shared" si="1"/>
        <v/>
      </c>
      <c r="O10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6">
      <c r="A106" s="44" t="str">
        <f>cards3!A106</f>
        <v>C3</v>
      </c>
      <c r="B106" s="44">
        <f>cards3!B106</f>
        <v>104</v>
      </c>
      <c r="C106" s="44" t="str">
        <f>cards3!C106</f>
        <v/>
      </c>
      <c r="D106" s="44" t="str">
        <f>cards3!D106</f>
        <v/>
      </c>
      <c r="E106" s="44" t="str">
        <f>cards3!E106</f>
        <v/>
      </c>
      <c r="F106" s="44" t="str">
        <f>cards3!F106</f>
        <v/>
      </c>
      <c r="G106" s="44" t="str">
        <f>cards3!G106</f>
        <v/>
      </c>
      <c r="H106" s="44" t="str">
        <f>cards3!H106</f>
        <v/>
      </c>
      <c r="I106" s="44" t="str">
        <f>cards3!I106</f>
        <v/>
      </c>
      <c r="J106" s="44" t="str">
        <f>cards3!J106</f>
        <v/>
      </c>
      <c r="K106" s="44" t="str">
        <f>cards3!K106</f>
        <v/>
      </c>
      <c r="L106" s="44" t="str">
        <f>cards3!L106</f>
        <v/>
      </c>
      <c r="M106" s="44" t="str">
        <f>cards3!M106</f>
        <v/>
      </c>
      <c r="N106" s="46" t="str">
        <f t="shared" si="1"/>
        <v/>
      </c>
      <c r="O10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7">
      <c r="A107" s="44" t="str">
        <f>cards3!A107</f>
        <v>C3</v>
      </c>
      <c r="B107" s="44">
        <f>cards3!B107</f>
        <v>105</v>
      </c>
      <c r="C107" s="44" t="str">
        <f>cards3!C107</f>
        <v/>
      </c>
      <c r="D107" s="44" t="str">
        <f>cards3!D107</f>
        <v/>
      </c>
      <c r="E107" s="44" t="str">
        <f>cards3!E107</f>
        <v/>
      </c>
      <c r="F107" s="44" t="str">
        <f>cards3!F107</f>
        <v/>
      </c>
      <c r="G107" s="44" t="str">
        <f>cards3!G107</f>
        <v/>
      </c>
      <c r="H107" s="44" t="str">
        <f>cards3!H107</f>
        <v/>
      </c>
      <c r="I107" s="44" t="str">
        <f>cards3!I107</f>
        <v/>
      </c>
      <c r="J107" s="44" t="str">
        <f>cards3!J107</f>
        <v/>
      </c>
      <c r="K107" s="44" t="str">
        <f>cards3!K107</f>
        <v/>
      </c>
      <c r="L107" s="44" t="str">
        <f>cards3!L107</f>
        <v/>
      </c>
      <c r="M107" s="44" t="str">
        <f>cards3!M107</f>
        <v/>
      </c>
      <c r="N107" s="46" t="str">
        <f t="shared" si="1"/>
        <v/>
      </c>
      <c r="O10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8">
      <c r="A108" s="44" t="str">
        <f>cards3!A108</f>
        <v>C3</v>
      </c>
      <c r="B108" s="44">
        <f>cards3!B108</f>
        <v>106</v>
      </c>
      <c r="C108" s="44" t="str">
        <f>cards3!C108</f>
        <v/>
      </c>
      <c r="D108" s="44" t="str">
        <f>cards3!D108</f>
        <v/>
      </c>
      <c r="E108" s="44" t="str">
        <f>cards3!E108</f>
        <v/>
      </c>
      <c r="F108" s="44" t="str">
        <f>cards3!F108</f>
        <v/>
      </c>
      <c r="G108" s="44" t="str">
        <f>cards3!G108</f>
        <v/>
      </c>
      <c r="H108" s="44" t="str">
        <f>cards3!H108</f>
        <v/>
      </c>
      <c r="I108" s="44" t="str">
        <f>cards3!I108</f>
        <v/>
      </c>
      <c r="J108" s="44" t="str">
        <f>cards3!J108</f>
        <v/>
      </c>
      <c r="K108" s="44" t="str">
        <f>cards3!K108</f>
        <v/>
      </c>
      <c r="L108" s="44" t="str">
        <f>cards3!L108</f>
        <v/>
      </c>
      <c r="M108" s="44" t="str">
        <f>cards3!M108</f>
        <v/>
      </c>
      <c r="N108" s="46" t="str">
        <f t="shared" si="1"/>
        <v/>
      </c>
      <c r="O10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09">
      <c r="A109" s="44" t="str">
        <f>cards3!A109</f>
        <v>C3</v>
      </c>
      <c r="B109" s="44">
        <f>cards3!B109</f>
        <v>107</v>
      </c>
      <c r="C109" s="44" t="str">
        <f>cards3!C109</f>
        <v/>
      </c>
      <c r="D109" s="44" t="str">
        <f>cards3!D109</f>
        <v/>
      </c>
      <c r="E109" s="44" t="str">
        <f>cards3!E109</f>
        <v/>
      </c>
      <c r="F109" s="44" t="str">
        <f>cards3!F109</f>
        <v/>
      </c>
      <c r="G109" s="44" t="str">
        <f>cards3!G109</f>
        <v/>
      </c>
      <c r="H109" s="44" t="str">
        <f>cards3!H109</f>
        <v/>
      </c>
      <c r="I109" s="44" t="str">
        <f>cards3!I109</f>
        <v/>
      </c>
      <c r="J109" s="44" t="str">
        <f>cards3!J109</f>
        <v/>
      </c>
      <c r="K109" s="44" t="str">
        <f>cards3!K109</f>
        <v/>
      </c>
      <c r="L109" s="44" t="str">
        <f>cards3!L109</f>
        <v/>
      </c>
      <c r="M109" s="44" t="str">
        <f>cards3!M109</f>
        <v/>
      </c>
      <c r="N109" s="46" t="str">
        <f t="shared" si="1"/>
        <v/>
      </c>
      <c r="O10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0">
      <c r="A110" s="44" t="str">
        <f>cards3!A110</f>
        <v>C3</v>
      </c>
      <c r="B110" s="44">
        <f>cards3!B110</f>
        <v>108</v>
      </c>
      <c r="C110" s="44" t="str">
        <f>cards3!C110</f>
        <v/>
      </c>
      <c r="D110" s="44" t="str">
        <f>cards3!D110</f>
        <v/>
      </c>
      <c r="E110" s="44" t="str">
        <f>cards3!E110</f>
        <v/>
      </c>
      <c r="F110" s="44" t="str">
        <f>cards3!F110</f>
        <v/>
      </c>
      <c r="G110" s="44" t="str">
        <f>cards3!G110</f>
        <v/>
      </c>
      <c r="H110" s="44" t="str">
        <f>cards3!H110</f>
        <v/>
      </c>
      <c r="I110" s="44" t="str">
        <f>cards3!I110</f>
        <v/>
      </c>
      <c r="J110" s="44" t="str">
        <f>cards3!J110</f>
        <v/>
      </c>
      <c r="K110" s="44" t="str">
        <f>cards3!K110</f>
        <v/>
      </c>
      <c r="L110" s="44" t="str">
        <f>cards3!L110</f>
        <v/>
      </c>
      <c r="M110" s="44" t="str">
        <f>cards3!M110</f>
        <v/>
      </c>
      <c r="N110" s="46" t="str">
        <f t="shared" si="1"/>
        <v/>
      </c>
      <c r="O11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1">
      <c r="A111" s="44" t="str">
        <f>cards3!A111</f>
        <v>C3</v>
      </c>
      <c r="B111" s="44">
        <f>cards3!B111</f>
        <v>109</v>
      </c>
      <c r="C111" s="44" t="str">
        <f>cards3!C111</f>
        <v/>
      </c>
      <c r="D111" s="44" t="str">
        <f>cards3!D111</f>
        <v/>
      </c>
      <c r="E111" s="44" t="str">
        <f>cards3!E111</f>
        <v/>
      </c>
      <c r="F111" s="44" t="str">
        <f>cards3!F111</f>
        <v/>
      </c>
      <c r="G111" s="44" t="str">
        <f>cards3!G111</f>
        <v/>
      </c>
      <c r="H111" s="44" t="str">
        <f>cards3!H111</f>
        <v/>
      </c>
      <c r="I111" s="44" t="str">
        <f>cards3!I111</f>
        <v/>
      </c>
      <c r="J111" s="44" t="str">
        <f>cards3!J111</f>
        <v/>
      </c>
      <c r="K111" s="44" t="str">
        <f>cards3!K111</f>
        <v/>
      </c>
      <c r="L111" s="44" t="str">
        <f>cards3!L111</f>
        <v/>
      </c>
      <c r="M111" s="44" t="str">
        <f>cards3!M111</f>
        <v/>
      </c>
      <c r="N111" s="46" t="str">
        <f t="shared" si="1"/>
        <v/>
      </c>
      <c r="O11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2">
      <c r="A112" s="44" t="str">
        <f>cards3!A112</f>
        <v>C3</v>
      </c>
      <c r="B112" s="44">
        <f>cards3!B112</f>
        <v>110</v>
      </c>
      <c r="C112" s="44" t="str">
        <f>cards3!C112</f>
        <v/>
      </c>
      <c r="D112" s="44" t="str">
        <f>cards3!D112</f>
        <v/>
      </c>
      <c r="E112" s="44" t="str">
        <f>cards3!E112</f>
        <v/>
      </c>
      <c r="F112" s="44" t="str">
        <f>cards3!F112</f>
        <v/>
      </c>
      <c r="G112" s="44" t="str">
        <f>cards3!G112</f>
        <v/>
      </c>
      <c r="H112" s="44" t="str">
        <f>cards3!H112</f>
        <v/>
      </c>
      <c r="I112" s="44" t="str">
        <f>cards3!I112</f>
        <v/>
      </c>
      <c r="J112" s="44" t="str">
        <f>cards3!J112</f>
        <v/>
      </c>
      <c r="K112" s="44" t="str">
        <f>cards3!K112</f>
        <v/>
      </c>
      <c r="L112" s="44" t="str">
        <f>cards3!L112</f>
        <v/>
      </c>
      <c r="M112" s="44" t="str">
        <f>cards3!M112</f>
        <v/>
      </c>
      <c r="N112" s="46" t="str">
        <f t="shared" si="1"/>
        <v/>
      </c>
      <c r="O11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3">
      <c r="A113" s="44" t="str">
        <f>cards3!A113</f>
        <v>C3</v>
      </c>
      <c r="B113" s="44">
        <f>cards3!B113</f>
        <v>111</v>
      </c>
      <c r="C113" s="44" t="str">
        <f>cards3!C113</f>
        <v/>
      </c>
      <c r="D113" s="44" t="str">
        <f>cards3!D113</f>
        <v/>
      </c>
      <c r="E113" s="44" t="str">
        <f>cards3!E113</f>
        <v/>
      </c>
      <c r="F113" s="44" t="str">
        <f>cards3!F113</f>
        <v/>
      </c>
      <c r="G113" s="44" t="str">
        <f>cards3!G113</f>
        <v/>
      </c>
      <c r="H113" s="44" t="str">
        <f>cards3!H113</f>
        <v/>
      </c>
      <c r="I113" s="44" t="str">
        <f>cards3!I113</f>
        <v/>
      </c>
      <c r="J113" s="44" t="str">
        <f>cards3!J113</f>
        <v/>
      </c>
      <c r="K113" s="44" t="str">
        <f>cards3!K113</f>
        <v/>
      </c>
      <c r="L113" s="44" t="str">
        <f>cards3!L113</f>
        <v/>
      </c>
      <c r="M113" s="44" t="str">
        <f>cards3!M113</f>
        <v/>
      </c>
      <c r="N113" s="46" t="str">
        <f t="shared" si="1"/>
        <v/>
      </c>
      <c r="O11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4">
      <c r="A114" s="44" t="str">
        <f>cards3!A114</f>
        <v>C3</v>
      </c>
      <c r="B114" s="44">
        <f>cards3!B114</f>
        <v>112</v>
      </c>
      <c r="C114" s="44" t="str">
        <f>cards3!C114</f>
        <v/>
      </c>
      <c r="D114" s="44" t="str">
        <f>cards3!D114</f>
        <v/>
      </c>
      <c r="E114" s="44" t="str">
        <f>cards3!E114</f>
        <v/>
      </c>
      <c r="F114" s="44" t="str">
        <f>cards3!F114</f>
        <v/>
      </c>
      <c r="G114" s="44" t="str">
        <f>cards3!G114</f>
        <v/>
      </c>
      <c r="H114" s="44" t="str">
        <f>cards3!H114</f>
        <v/>
      </c>
      <c r="I114" s="44" t="str">
        <f>cards3!I114</f>
        <v/>
      </c>
      <c r="J114" s="44" t="str">
        <f>cards3!J114</f>
        <v/>
      </c>
      <c r="K114" s="44" t="str">
        <f>cards3!K114</f>
        <v/>
      </c>
      <c r="L114" s="44" t="str">
        <f>cards3!L114</f>
        <v/>
      </c>
      <c r="M114" s="44" t="str">
        <f>cards3!M114</f>
        <v/>
      </c>
      <c r="N114" s="46" t="str">
        <f t="shared" si="1"/>
        <v/>
      </c>
      <c r="O11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5">
      <c r="A115" s="44" t="str">
        <f>cards3!A115</f>
        <v>C3</v>
      </c>
      <c r="B115" s="44">
        <f>cards3!B115</f>
        <v>113</v>
      </c>
      <c r="C115" s="44" t="str">
        <f>cards3!C115</f>
        <v/>
      </c>
      <c r="D115" s="44" t="str">
        <f>cards3!D115</f>
        <v/>
      </c>
      <c r="E115" s="44" t="str">
        <f>cards3!E115</f>
        <v/>
      </c>
      <c r="F115" s="44" t="str">
        <f>cards3!F115</f>
        <v/>
      </c>
      <c r="G115" s="44" t="str">
        <f>cards3!G115</f>
        <v/>
      </c>
      <c r="H115" s="44" t="str">
        <f>cards3!H115</f>
        <v/>
      </c>
      <c r="I115" s="44" t="str">
        <f>cards3!I115</f>
        <v/>
      </c>
      <c r="J115" s="44" t="str">
        <f>cards3!J115</f>
        <v/>
      </c>
      <c r="K115" s="44" t="str">
        <f>cards3!K115</f>
        <v/>
      </c>
      <c r="L115" s="44" t="str">
        <f>cards3!L115</f>
        <v/>
      </c>
      <c r="M115" s="44" t="str">
        <f>cards3!M115</f>
        <v/>
      </c>
      <c r="N115" s="46" t="str">
        <f t="shared" si="1"/>
        <v/>
      </c>
      <c r="O11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6">
      <c r="A116" s="44" t="str">
        <f>cards3!A116</f>
        <v>C3</v>
      </c>
      <c r="B116" s="44">
        <f>cards3!B116</f>
        <v>114</v>
      </c>
      <c r="C116" s="44" t="str">
        <f>cards3!C116</f>
        <v/>
      </c>
      <c r="D116" s="44" t="str">
        <f>cards3!D116</f>
        <v/>
      </c>
      <c r="E116" s="44" t="str">
        <f>cards3!E116</f>
        <v/>
      </c>
      <c r="F116" s="44" t="str">
        <f>cards3!F116</f>
        <v/>
      </c>
      <c r="G116" s="44" t="str">
        <f>cards3!G116</f>
        <v/>
      </c>
      <c r="H116" s="44" t="str">
        <f>cards3!H116</f>
        <v/>
      </c>
      <c r="I116" s="44" t="str">
        <f>cards3!I116</f>
        <v/>
      </c>
      <c r="J116" s="44" t="str">
        <f>cards3!J116</f>
        <v/>
      </c>
      <c r="K116" s="44" t="str">
        <f>cards3!K116</f>
        <v/>
      </c>
      <c r="L116" s="44" t="str">
        <f>cards3!L116</f>
        <v/>
      </c>
      <c r="M116" s="44" t="str">
        <f>cards3!M116</f>
        <v/>
      </c>
      <c r="N116" s="46" t="str">
        <f t="shared" si="1"/>
        <v/>
      </c>
      <c r="O11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7">
      <c r="A117" s="44" t="str">
        <f>cards3!A117</f>
        <v>C3</v>
      </c>
      <c r="B117" s="44">
        <f>cards3!B117</f>
        <v>115</v>
      </c>
      <c r="C117" s="44" t="str">
        <f>cards3!C117</f>
        <v/>
      </c>
      <c r="D117" s="44" t="str">
        <f>cards3!D117</f>
        <v/>
      </c>
      <c r="E117" s="44" t="str">
        <f>cards3!E117</f>
        <v/>
      </c>
      <c r="F117" s="44" t="str">
        <f>cards3!F117</f>
        <v/>
      </c>
      <c r="G117" s="44" t="str">
        <f>cards3!G117</f>
        <v/>
      </c>
      <c r="H117" s="44" t="str">
        <f>cards3!H117</f>
        <v/>
      </c>
      <c r="I117" s="44" t="str">
        <f>cards3!I117</f>
        <v/>
      </c>
      <c r="J117" s="44" t="str">
        <f>cards3!J117</f>
        <v/>
      </c>
      <c r="K117" s="44" t="str">
        <f>cards3!K117</f>
        <v/>
      </c>
      <c r="L117" s="44" t="str">
        <f>cards3!L117</f>
        <v/>
      </c>
      <c r="M117" s="44" t="str">
        <f>cards3!M117</f>
        <v/>
      </c>
      <c r="N117" s="46" t="str">
        <f t="shared" si="1"/>
        <v/>
      </c>
      <c r="O11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8">
      <c r="A118" s="44" t="str">
        <f>cards3!A118</f>
        <v>C3</v>
      </c>
      <c r="B118" s="44">
        <f>cards3!B118</f>
        <v>116</v>
      </c>
      <c r="C118" s="44" t="str">
        <f>cards3!C118</f>
        <v/>
      </c>
      <c r="D118" s="44" t="str">
        <f>cards3!D118</f>
        <v/>
      </c>
      <c r="E118" s="44" t="str">
        <f>cards3!E118</f>
        <v/>
      </c>
      <c r="F118" s="44" t="str">
        <f>cards3!F118</f>
        <v/>
      </c>
      <c r="G118" s="44" t="str">
        <f>cards3!G118</f>
        <v/>
      </c>
      <c r="H118" s="44" t="str">
        <f>cards3!H118</f>
        <v/>
      </c>
      <c r="I118" s="44" t="str">
        <f>cards3!I118</f>
        <v/>
      </c>
      <c r="J118" s="44" t="str">
        <f>cards3!J118</f>
        <v/>
      </c>
      <c r="K118" s="44" t="str">
        <f>cards3!K118</f>
        <v/>
      </c>
      <c r="L118" s="44" t="str">
        <f>cards3!L118</f>
        <v/>
      </c>
      <c r="M118" s="44" t="str">
        <f>cards3!M118</f>
        <v/>
      </c>
      <c r="N118" s="46" t="str">
        <f t="shared" si="1"/>
        <v/>
      </c>
      <c r="O11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19">
      <c r="A119" s="44" t="str">
        <f>cards3!A119</f>
        <v>C3</v>
      </c>
      <c r="B119" s="44">
        <f>cards3!B119</f>
        <v>117</v>
      </c>
      <c r="C119" s="44" t="str">
        <f>cards3!C119</f>
        <v/>
      </c>
      <c r="D119" s="44" t="str">
        <f>cards3!D119</f>
        <v/>
      </c>
      <c r="E119" s="44" t="str">
        <f>cards3!E119</f>
        <v/>
      </c>
      <c r="F119" s="44" t="str">
        <f>cards3!F119</f>
        <v/>
      </c>
      <c r="G119" s="44" t="str">
        <f>cards3!G119</f>
        <v/>
      </c>
      <c r="H119" s="44" t="str">
        <f>cards3!H119</f>
        <v/>
      </c>
      <c r="I119" s="44" t="str">
        <f>cards3!I119</f>
        <v/>
      </c>
      <c r="J119" s="44" t="str">
        <f>cards3!J119</f>
        <v/>
      </c>
      <c r="K119" s="44" t="str">
        <f>cards3!K119</f>
        <v/>
      </c>
      <c r="L119" s="44" t="str">
        <f>cards3!L119</f>
        <v/>
      </c>
      <c r="M119" s="44" t="str">
        <f>cards3!M119</f>
        <v/>
      </c>
      <c r="N119" s="46" t="str">
        <f t="shared" si="1"/>
        <v/>
      </c>
      <c r="O11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0">
      <c r="A120" s="44" t="str">
        <f>cards3!A120</f>
        <v>C3</v>
      </c>
      <c r="B120" s="44">
        <f>cards3!B120</f>
        <v>118</v>
      </c>
      <c r="C120" s="44" t="str">
        <f>cards3!C120</f>
        <v/>
      </c>
      <c r="D120" s="44" t="str">
        <f>cards3!D120</f>
        <v/>
      </c>
      <c r="E120" s="44" t="str">
        <f>cards3!E120</f>
        <v/>
      </c>
      <c r="F120" s="44" t="str">
        <f>cards3!F120</f>
        <v/>
      </c>
      <c r="G120" s="44" t="str">
        <f>cards3!G120</f>
        <v/>
      </c>
      <c r="H120" s="44" t="str">
        <f>cards3!H120</f>
        <v/>
      </c>
      <c r="I120" s="44" t="str">
        <f>cards3!I120</f>
        <v/>
      </c>
      <c r="J120" s="44" t="str">
        <f>cards3!J120</f>
        <v/>
      </c>
      <c r="K120" s="44" t="str">
        <f>cards3!K120</f>
        <v/>
      </c>
      <c r="L120" s="44" t="str">
        <f>cards3!L120</f>
        <v/>
      </c>
      <c r="M120" s="44" t="str">
        <f>cards3!M120</f>
        <v/>
      </c>
      <c r="N120" s="46" t="str">
        <f t="shared" si="1"/>
        <v/>
      </c>
      <c r="O12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1">
      <c r="A121" s="44" t="str">
        <f>cards3!A121</f>
        <v>C3</v>
      </c>
      <c r="B121" s="44">
        <f>cards3!B121</f>
        <v>119</v>
      </c>
      <c r="C121" s="44" t="str">
        <f>cards3!C121</f>
        <v/>
      </c>
      <c r="D121" s="44" t="str">
        <f>cards3!D121</f>
        <v/>
      </c>
      <c r="E121" s="44" t="str">
        <f>cards3!E121</f>
        <v/>
      </c>
      <c r="F121" s="44" t="str">
        <f>cards3!F121</f>
        <v/>
      </c>
      <c r="G121" s="44" t="str">
        <f>cards3!G121</f>
        <v/>
      </c>
      <c r="H121" s="44" t="str">
        <f>cards3!H121</f>
        <v/>
      </c>
      <c r="I121" s="44" t="str">
        <f>cards3!I121</f>
        <v/>
      </c>
      <c r="J121" s="44" t="str">
        <f>cards3!J121</f>
        <v/>
      </c>
      <c r="K121" s="44" t="str">
        <f>cards3!K121</f>
        <v/>
      </c>
      <c r="L121" s="44" t="str">
        <f>cards3!L121</f>
        <v/>
      </c>
      <c r="M121" s="44" t="str">
        <f>cards3!M121</f>
        <v/>
      </c>
      <c r="N121" s="46" t="str">
        <f t="shared" si="1"/>
        <v/>
      </c>
      <c r="O12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2">
      <c r="A122" s="44" t="str">
        <f>cards3!A122</f>
        <v>C3</v>
      </c>
      <c r="B122" s="44">
        <f>cards3!B122</f>
        <v>120</v>
      </c>
      <c r="C122" s="44" t="str">
        <f>cards3!C122</f>
        <v/>
      </c>
      <c r="D122" s="44" t="str">
        <f>cards3!D122</f>
        <v/>
      </c>
      <c r="E122" s="44" t="str">
        <f>cards3!E122</f>
        <v/>
      </c>
      <c r="F122" s="44" t="str">
        <f>cards3!F122</f>
        <v/>
      </c>
      <c r="G122" s="44" t="str">
        <f>cards3!G122</f>
        <v/>
      </c>
      <c r="H122" s="44" t="str">
        <f>cards3!H122</f>
        <v/>
      </c>
      <c r="I122" s="44" t="str">
        <f>cards3!I122</f>
        <v/>
      </c>
      <c r="J122" s="44" t="str">
        <f>cards3!J122</f>
        <v/>
      </c>
      <c r="K122" s="44" t="str">
        <f>cards3!K122</f>
        <v/>
      </c>
      <c r="L122" s="44" t="str">
        <f>cards3!L122</f>
        <v/>
      </c>
      <c r="M122" s="44" t="str">
        <f>cards3!M122</f>
        <v/>
      </c>
      <c r="N122" s="46" t="str">
        <f t="shared" si="1"/>
        <v/>
      </c>
      <c r="O12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3">
      <c r="A123" s="44" t="str">
        <f>cards3!A123</f>
        <v>C3</v>
      </c>
      <c r="B123" s="44">
        <f>cards3!B123</f>
        <v>121</v>
      </c>
      <c r="C123" s="44" t="str">
        <f>cards3!C123</f>
        <v/>
      </c>
      <c r="D123" s="44" t="str">
        <f>cards3!D123</f>
        <v/>
      </c>
      <c r="E123" s="44" t="str">
        <f>cards3!E123</f>
        <v/>
      </c>
      <c r="F123" s="44" t="str">
        <f>cards3!F123</f>
        <v/>
      </c>
      <c r="G123" s="44" t="str">
        <f>cards3!G123</f>
        <v/>
      </c>
      <c r="H123" s="44" t="str">
        <f>cards3!H123</f>
        <v/>
      </c>
      <c r="I123" s="44" t="str">
        <f>cards3!I123</f>
        <v/>
      </c>
      <c r="J123" s="44" t="str">
        <f>cards3!J123</f>
        <v/>
      </c>
      <c r="K123" s="44" t="str">
        <f>cards3!K123</f>
        <v/>
      </c>
      <c r="L123" s="44" t="str">
        <f>cards3!L123</f>
        <v/>
      </c>
      <c r="M123" s="44" t="str">
        <f>cards3!M123</f>
        <v/>
      </c>
      <c r="N123" s="46" t="str">
        <f t="shared" si="1"/>
        <v/>
      </c>
      <c r="O12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4">
      <c r="A124" s="44" t="str">
        <f>cards3!A124</f>
        <v>C3</v>
      </c>
      <c r="B124" s="44">
        <f>cards3!B124</f>
        <v>122</v>
      </c>
      <c r="C124" s="44" t="str">
        <f>cards3!C124</f>
        <v/>
      </c>
      <c r="D124" s="44" t="str">
        <f>cards3!D124</f>
        <v/>
      </c>
      <c r="E124" s="44" t="str">
        <f>cards3!E124</f>
        <v/>
      </c>
      <c r="F124" s="44" t="str">
        <f>cards3!F124</f>
        <v/>
      </c>
      <c r="G124" s="44" t="str">
        <f>cards3!G124</f>
        <v/>
      </c>
      <c r="H124" s="44" t="str">
        <f>cards3!H124</f>
        <v/>
      </c>
      <c r="I124" s="44" t="str">
        <f>cards3!I124</f>
        <v/>
      </c>
      <c r="J124" s="44" t="str">
        <f>cards3!J124</f>
        <v/>
      </c>
      <c r="K124" s="44" t="str">
        <f>cards3!K124</f>
        <v/>
      </c>
      <c r="L124" s="44" t="str">
        <f>cards3!L124</f>
        <v/>
      </c>
      <c r="M124" s="44" t="str">
        <f>cards3!M124</f>
        <v/>
      </c>
      <c r="N124" s="46" t="str">
        <f t="shared" si="1"/>
        <v/>
      </c>
      <c r="O12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5">
      <c r="A125" s="44" t="str">
        <f>cards3!A125</f>
        <v>C3</v>
      </c>
      <c r="B125" s="44">
        <f>cards3!B125</f>
        <v>123</v>
      </c>
      <c r="C125" s="44" t="str">
        <f>cards3!C125</f>
        <v/>
      </c>
      <c r="D125" s="44" t="str">
        <f>cards3!D125</f>
        <v/>
      </c>
      <c r="E125" s="44" t="str">
        <f>cards3!E125</f>
        <v/>
      </c>
      <c r="F125" s="44" t="str">
        <f>cards3!F125</f>
        <v/>
      </c>
      <c r="G125" s="44" t="str">
        <f>cards3!G125</f>
        <v/>
      </c>
      <c r="H125" s="44" t="str">
        <f>cards3!H125</f>
        <v/>
      </c>
      <c r="I125" s="44" t="str">
        <f>cards3!I125</f>
        <v/>
      </c>
      <c r="J125" s="44" t="str">
        <f>cards3!J125</f>
        <v/>
      </c>
      <c r="K125" s="44" t="str">
        <f>cards3!K125</f>
        <v/>
      </c>
      <c r="L125" s="44" t="str">
        <f>cards3!L125</f>
        <v/>
      </c>
      <c r="M125" s="44" t="str">
        <f>cards3!M125</f>
        <v/>
      </c>
      <c r="N125" s="46" t="str">
        <f t="shared" si="1"/>
        <v/>
      </c>
      <c r="O12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6">
      <c r="A126" s="44" t="str">
        <f>cards3!A126</f>
        <v>C3</v>
      </c>
      <c r="B126" s="44">
        <f>cards3!B126</f>
        <v>124</v>
      </c>
      <c r="C126" s="44" t="str">
        <f>cards3!C126</f>
        <v/>
      </c>
      <c r="D126" s="44" t="str">
        <f>cards3!D126</f>
        <v/>
      </c>
      <c r="E126" s="44" t="str">
        <f>cards3!E126</f>
        <v/>
      </c>
      <c r="F126" s="44" t="str">
        <f>cards3!F126</f>
        <v/>
      </c>
      <c r="G126" s="44" t="str">
        <f>cards3!G126</f>
        <v/>
      </c>
      <c r="H126" s="44" t="str">
        <f>cards3!H126</f>
        <v/>
      </c>
      <c r="I126" s="44" t="str">
        <f>cards3!I126</f>
        <v/>
      </c>
      <c r="J126" s="44" t="str">
        <f>cards3!J126</f>
        <v/>
      </c>
      <c r="K126" s="44" t="str">
        <f>cards3!K126</f>
        <v/>
      </c>
      <c r="L126" s="44" t="str">
        <f>cards3!L126</f>
        <v/>
      </c>
      <c r="M126" s="44" t="str">
        <f>cards3!M126</f>
        <v/>
      </c>
      <c r="N126" s="46" t="str">
        <f t="shared" si="1"/>
        <v/>
      </c>
      <c r="O12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7">
      <c r="A127" s="44" t="str">
        <f>cards3!A127</f>
        <v>C3</v>
      </c>
      <c r="B127" s="44">
        <f>cards3!B127</f>
        <v>125</v>
      </c>
      <c r="C127" s="44" t="str">
        <f>cards3!C127</f>
        <v/>
      </c>
      <c r="D127" s="44" t="str">
        <f>cards3!D127</f>
        <v/>
      </c>
      <c r="E127" s="44" t="str">
        <f>cards3!E127</f>
        <v/>
      </c>
      <c r="F127" s="44" t="str">
        <f>cards3!F127</f>
        <v/>
      </c>
      <c r="G127" s="44" t="str">
        <f>cards3!G127</f>
        <v/>
      </c>
      <c r="H127" s="44" t="str">
        <f>cards3!H127</f>
        <v/>
      </c>
      <c r="I127" s="44" t="str">
        <f>cards3!I127</f>
        <v/>
      </c>
      <c r="J127" s="44" t="str">
        <f>cards3!J127</f>
        <v/>
      </c>
      <c r="K127" s="44" t="str">
        <f>cards3!K127</f>
        <v/>
      </c>
      <c r="L127" s="44" t="str">
        <f>cards3!L127</f>
        <v/>
      </c>
      <c r="M127" s="44" t="str">
        <f>cards3!M127</f>
        <v/>
      </c>
      <c r="N127" s="46" t="str">
        <f t="shared" si="1"/>
        <v/>
      </c>
      <c r="O12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8">
      <c r="A128" s="44" t="str">
        <f>cards3!A128</f>
        <v>C3</v>
      </c>
      <c r="B128" s="44">
        <f>cards3!B128</f>
        <v>126</v>
      </c>
      <c r="C128" s="44" t="str">
        <f>cards3!C128</f>
        <v/>
      </c>
      <c r="D128" s="44" t="str">
        <f>cards3!D128</f>
        <v/>
      </c>
      <c r="E128" s="44" t="str">
        <f>cards3!E128</f>
        <v/>
      </c>
      <c r="F128" s="44" t="str">
        <f>cards3!F128</f>
        <v/>
      </c>
      <c r="G128" s="44" t="str">
        <f>cards3!G128</f>
        <v/>
      </c>
      <c r="H128" s="44" t="str">
        <f>cards3!H128</f>
        <v/>
      </c>
      <c r="I128" s="44" t="str">
        <f>cards3!I128</f>
        <v/>
      </c>
      <c r="J128" s="44" t="str">
        <f>cards3!J128</f>
        <v/>
      </c>
      <c r="K128" s="44" t="str">
        <f>cards3!K128</f>
        <v/>
      </c>
      <c r="L128" s="44" t="str">
        <f>cards3!L128</f>
        <v/>
      </c>
      <c r="M128" s="44" t="str">
        <f>cards3!M128</f>
        <v/>
      </c>
      <c r="N128" s="46" t="str">
        <f t="shared" si="1"/>
        <v/>
      </c>
      <c r="O12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29">
      <c r="A129" s="44" t="str">
        <f>cards3!A129</f>
        <v>C3</v>
      </c>
      <c r="B129" s="44">
        <f>cards3!B129</f>
        <v>127</v>
      </c>
      <c r="C129" s="44" t="str">
        <f>cards3!C129</f>
        <v/>
      </c>
      <c r="D129" s="44" t="str">
        <f>cards3!D129</f>
        <v/>
      </c>
      <c r="E129" s="44" t="str">
        <f>cards3!E129</f>
        <v/>
      </c>
      <c r="F129" s="44" t="str">
        <f>cards3!F129</f>
        <v/>
      </c>
      <c r="G129" s="44" t="str">
        <f>cards3!G129</f>
        <v/>
      </c>
      <c r="H129" s="44" t="str">
        <f>cards3!H129</f>
        <v/>
      </c>
      <c r="I129" s="44" t="str">
        <f>cards3!I129</f>
        <v/>
      </c>
      <c r="J129" s="44" t="str">
        <f>cards3!J129</f>
        <v/>
      </c>
      <c r="K129" s="44" t="str">
        <f>cards3!K129</f>
        <v/>
      </c>
      <c r="L129" s="44" t="str">
        <f>cards3!L129</f>
        <v/>
      </c>
      <c r="M129" s="44" t="str">
        <f>cards3!M129</f>
        <v/>
      </c>
      <c r="N129" s="46" t="str">
        <f t="shared" si="1"/>
        <v/>
      </c>
      <c r="O12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0">
      <c r="A130" s="44" t="str">
        <f>cards3!A130</f>
        <v>C3</v>
      </c>
      <c r="B130" s="44">
        <f>cards3!B130</f>
        <v>128</v>
      </c>
      <c r="C130" s="44" t="str">
        <f>cards3!C130</f>
        <v/>
      </c>
      <c r="D130" s="44" t="str">
        <f>cards3!D130</f>
        <v/>
      </c>
      <c r="E130" s="44" t="str">
        <f>cards3!E130</f>
        <v/>
      </c>
      <c r="F130" s="44" t="str">
        <f>cards3!F130</f>
        <v/>
      </c>
      <c r="G130" s="44" t="str">
        <f>cards3!G130</f>
        <v/>
      </c>
      <c r="H130" s="44" t="str">
        <f>cards3!H130</f>
        <v/>
      </c>
      <c r="I130" s="44" t="str">
        <f>cards3!I130</f>
        <v/>
      </c>
      <c r="J130" s="44" t="str">
        <f>cards3!J130</f>
        <v/>
      </c>
      <c r="K130" s="44" t="str">
        <f>cards3!K130</f>
        <v/>
      </c>
      <c r="L130" s="44" t="str">
        <f>cards3!L130</f>
        <v/>
      </c>
      <c r="M130" s="44" t="str">
        <f>cards3!M130</f>
        <v/>
      </c>
      <c r="N130" s="46" t="str">
        <f t="shared" si="1"/>
        <v/>
      </c>
      <c r="O13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1">
      <c r="A131" s="44" t="str">
        <f>cards3!A131</f>
        <v>C3</v>
      </c>
      <c r="B131" s="44">
        <f>cards3!B131</f>
        <v>129</v>
      </c>
      <c r="C131" s="44" t="str">
        <f>cards3!C131</f>
        <v/>
      </c>
      <c r="D131" s="44" t="str">
        <f>cards3!D131</f>
        <v/>
      </c>
      <c r="E131" s="44" t="str">
        <f>cards3!E131</f>
        <v/>
      </c>
      <c r="F131" s="44" t="str">
        <f>cards3!F131</f>
        <v/>
      </c>
      <c r="G131" s="44" t="str">
        <f>cards3!G131</f>
        <v/>
      </c>
      <c r="H131" s="44" t="str">
        <f>cards3!H131</f>
        <v/>
      </c>
      <c r="I131" s="44" t="str">
        <f>cards3!I131</f>
        <v/>
      </c>
      <c r="J131" s="44" t="str">
        <f>cards3!J131</f>
        <v/>
      </c>
      <c r="K131" s="44" t="str">
        <f>cards3!K131</f>
        <v/>
      </c>
      <c r="L131" s="44" t="str">
        <f>cards3!L131</f>
        <v/>
      </c>
      <c r="M131" s="44" t="str">
        <f>cards3!M131</f>
        <v/>
      </c>
      <c r="N131" s="46" t="str">
        <f t="shared" si="1"/>
        <v/>
      </c>
      <c r="O13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2">
      <c r="A132" s="44" t="str">
        <f>cards3!A132</f>
        <v>C3</v>
      </c>
      <c r="B132" s="44">
        <f>cards3!B132</f>
        <v>130</v>
      </c>
      <c r="C132" s="44" t="str">
        <f>cards3!C132</f>
        <v/>
      </c>
      <c r="D132" s="44" t="str">
        <f>cards3!D132</f>
        <v/>
      </c>
      <c r="E132" s="44" t="str">
        <f>cards3!E132</f>
        <v/>
      </c>
      <c r="F132" s="44" t="str">
        <f>cards3!F132</f>
        <v/>
      </c>
      <c r="G132" s="44" t="str">
        <f>cards3!G132</f>
        <v/>
      </c>
      <c r="H132" s="44" t="str">
        <f>cards3!H132</f>
        <v/>
      </c>
      <c r="I132" s="44" t="str">
        <f>cards3!I132</f>
        <v/>
      </c>
      <c r="J132" s="44" t="str">
        <f>cards3!J132</f>
        <v/>
      </c>
      <c r="K132" s="44" t="str">
        <f>cards3!K132</f>
        <v/>
      </c>
      <c r="L132" s="44" t="str">
        <f>cards3!L132</f>
        <v/>
      </c>
      <c r="M132" s="44" t="str">
        <f>cards3!M132</f>
        <v/>
      </c>
      <c r="N132" s="46" t="str">
        <f t="shared" si="1"/>
        <v/>
      </c>
      <c r="O13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3">
      <c r="A133" s="44" t="str">
        <f>cards3!A133</f>
        <v>C3</v>
      </c>
      <c r="B133" s="44">
        <f>cards3!B133</f>
        <v>131</v>
      </c>
      <c r="C133" s="44" t="str">
        <f>cards3!C133</f>
        <v/>
      </c>
      <c r="D133" s="44" t="str">
        <f>cards3!D133</f>
        <v/>
      </c>
      <c r="E133" s="44" t="str">
        <f>cards3!E133</f>
        <v/>
      </c>
      <c r="F133" s="44" t="str">
        <f>cards3!F133</f>
        <v/>
      </c>
      <c r="G133" s="44" t="str">
        <f>cards3!G133</f>
        <v/>
      </c>
      <c r="H133" s="44" t="str">
        <f>cards3!H133</f>
        <v/>
      </c>
      <c r="I133" s="44" t="str">
        <f>cards3!I133</f>
        <v/>
      </c>
      <c r="J133" s="44" t="str">
        <f>cards3!J133</f>
        <v/>
      </c>
      <c r="K133" s="44" t="str">
        <f>cards3!K133</f>
        <v/>
      </c>
      <c r="L133" s="44" t="str">
        <f>cards3!L133</f>
        <v/>
      </c>
      <c r="M133" s="44" t="str">
        <f>cards3!M133</f>
        <v/>
      </c>
      <c r="N133" s="46" t="str">
        <f t="shared" si="1"/>
        <v/>
      </c>
      <c r="O13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4">
      <c r="A134" s="44" t="str">
        <f>cards3!A134</f>
        <v>C3</v>
      </c>
      <c r="B134" s="44">
        <f>cards3!B134</f>
        <v>132</v>
      </c>
      <c r="C134" s="44" t="str">
        <f>cards3!C134</f>
        <v/>
      </c>
      <c r="D134" s="44" t="str">
        <f>cards3!D134</f>
        <v/>
      </c>
      <c r="E134" s="44" t="str">
        <f>cards3!E134</f>
        <v/>
      </c>
      <c r="F134" s="44" t="str">
        <f>cards3!F134</f>
        <v/>
      </c>
      <c r="G134" s="44" t="str">
        <f>cards3!G134</f>
        <v/>
      </c>
      <c r="H134" s="44" t="str">
        <f>cards3!H134</f>
        <v/>
      </c>
      <c r="I134" s="44" t="str">
        <f>cards3!I134</f>
        <v/>
      </c>
      <c r="J134" s="44" t="str">
        <f>cards3!J134</f>
        <v/>
      </c>
      <c r="K134" s="44" t="str">
        <f>cards3!K134</f>
        <v/>
      </c>
      <c r="L134" s="44" t="str">
        <f>cards3!L134</f>
        <v/>
      </c>
      <c r="M134" s="44" t="str">
        <f>cards3!M134</f>
        <v/>
      </c>
      <c r="N134" s="46" t="str">
        <f t="shared" si="1"/>
        <v/>
      </c>
      <c r="O13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5">
      <c r="A135" s="44" t="str">
        <f>cards3!A135</f>
        <v>C3</v>
      </c>
      <c r="B135" s="44">
        <f>cards3!B135</f>
        <v>133</v>
      </c>
      <c r="C135" s="44" t="str">
        <f>cards3!C135</f>
        <v/>
      </c>
      <c r="D135" s="44" t="str">
        <f>cards3!D135</f>
        <v/>
      </c>
      <c r="E135" s="44" t="str">
        <f>cards3!E135</f>
        <v/>
      </c>
      <c r="F135" s="44" t="str">
        <f>cards3!F135</f>
        <v/>
      </c>
      <c r="G135" s="44" t="str">
        <f>cards3!G135</f>
        <v/>
      </c>
      <c r="H135" s="44" t="str">
        <f>cards3!H135</f>
        <v/>
      </c>
      <c r="I135" s="44" t="str">
        <f>cards3!I135</f>
        <v/>
      </c>
      <c r="J135" s="44" t="str">
        <f>cards3!J135</f>
        <v/>
      </c>
      <c r="K135" s="44" t="str">
        <f>cards3!K135</f>
        <v/>
      </c>
      <c r="L135" s="44" t="str">
        <f>cards3!L135</f>
        <v/>
      </c>
      <c r="M135" s="44" t="str">
        <f>cards3!M135</f>
        <v/>
      </c>
      <c r="N135" s="46" t="str">
        <f t="shared" si="1"/>
        <v/>
      </c>
      <c r="O13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6">
      <c r="A136" s="44" t="str">
        <f>cards3!A136</f>
        <v>C3</v>
      </c>
      <c r="B136" s="44">
        <f>cards3!B136</f>
        <v>134</v>
      </c>
      <c r="C136" s="44" t="str">
        <f>cards3!C136</f>
        <v/>
      </c>
      <c r="D136" s="44" t="str">
        <f>cards3!D136</f>
        <v/>
      </c>
      <c r="E136" s="44" t="str">
        <f>cards3!E136</f>
        <v/>
      </c>
      <c r="F136" s="44" t="str">
        <f>cards3!F136</f>
        <v/>
      </c>
      <c r="G136" s="44" t="str">
        <f>cards3!G136</f>
        <v/>
      </c>
      <c r="H136" s="44" t="str">
        <f>cards3!H136</f>
        <v/>
      </c>
      <c r="I136" s="44" t="str">
        <f>cards3!I136</f>
        <v/>
      </c>
      <c r="J136" s="44" t="str">
        <f>cards3!J136</f>
        <v/>
      </c>
      <c r="K136" s="44" t="str">
        <f>cards3!K136</f>
        <v/>
      </c>
      <c r="L136" s="44" t="str">
        <f>cards3!L136</f>
        <v/>
      </c>
      <c r="M136" s="44" t="str">
        <f>cards3!M136</f>
        <v/>
      </c>
      <c r="N136" s="46" t="str">
        <f t="shared" si="1"/>
        <v/>
      </c>
      <c r="O13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7">
      <c r="A137" s="44" t="str">
        <f>cards3!A137</f>
        <v>C3</v>
      </c>
      <c r="B137" s="44">
        <f>cards3!B137</f>
        <v>135</v>
      </c>
      <c r="C137" s="44" t="str">
        <f>cards3!C137</f>
        <v/>
      </c>
      <c r="D137" s="44" t="str">
        <f>cards3!D137</f>
        <v/>
      </c>
      <c r="E137" s="44" t="str">
        <f>cards3!E137</f>
        <v/>
      </c>
      <c r="F137" s="44" t="str">
        <f>cards3!F137</f>
        <v/>
      </c>
      <c r="G137" s="44" t="str">
        <f>cards3!G137</f>
        <v/>
      </c>
      <c r="H137" s="44" t="str">
        <f>cards3!H137</f>
        <v/>
      </c>
      <c r="I137" s="44" t="str">
        <f>cards3!I137</f>
        <v/>
      </c>
      <c r="J137" s="44" t="str">
        <f>cards3!J137</f>
        <v/>
      </c>
      <c r="K137" s="44" t="str">
        <f>cards3!K137</f>
        <v/>
      </c>
      <c r="L137" s="44" t="str">
        <f>cards3!L137</f>
        <v/>
      </c>
      <c r="M137" s="44" t="str">
        <f>cards3!M137</f>
        <v/>
      </c>
      <c r="N137" s="46" t="str">
        <f t="shared" si="1"/>
        <v/>
      </c>
      <c r="O13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8">
      <c r="A138" s="44" t="str">
        <f>cards3!A138</f>
        <v>C3</v>
      </c>
      <c r="B138" s="44">
        <f>cards3!B138</f>
        <v>136</v>
      </c>
      <c r="C138" s="44" t="str">
        <f>cards3!C138</f>
        <v/>
      </c>
      <c r="D138" s="44" t="str">
        <f>cards3!D138</f>
        <v/>
      </c>
      <c r="E138" s="44" t="str">
        <f>cards3!E138</f>
        <v/>
      </c>
      <c r="F138" s="44" t="str">
        <f>cards3!F138</f>
        <v/>
      </c>
      <c r="G138" s="44" t="str">
        <f>cards3!G138</f>
        <v/>
      </c>
      <c r="H138" s="44" t="str">
        <f>cards3!H138</f>
        <v/>
      </c>
      <c r="I138" s="44" t="str">
        <f>cards3!I138</f>
        <v/>
      </c>
      <c r="J138" s="44" t="str">
        <f>cards3!J138</f>
        <v/>
      </c>
      <c r="K138" s="44" t="str">
        <f>cards3!K138</f>
        <v/>
      </c>
      <c r="L138" s="44" t="str">
        <f>cards3!L138</f>
        <v/>
      </c>
      <c r="M138" s="44" t="str">
        <f>cards3!M138</f>
        <v/>
      </c>
      <c r="N138" s="46" t="str">
        <f t="shared" si="1"/>
        <v/>
      </c>
      <c r="O13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39">
      <c r="A139" s="44" t="str">
        <f>cards3!A139</f>
        <v>C3</v>
      </c>
      <c r="B139" s="44">
        <f>cards3!B139</f>
        <v>137</v>
      </c>
      <c r="C139" s="44" t="str">
        <f>cards3!C139</f>
        <v/>
      </c>
      <c r="D139" s="44" t="str">
        <f>cards3!D139</f>
        <v/>
      </c>
      <c r="E139" s="44" t="str">
        <f>cards3!E139</f>
        <v/>
      </c>
      <c r="F139" s="44" t="str">
        <f>cards3!F139</f>
        <v/>
      </c>
      <c r="G139" s="44" t="str">
        <f>cards3!G139</f>
        <v/>
      </c>
      <c r="H139" s="44" t="str">
        <f>cards3!H139</f>
        <v/>
      </c>
      <c r="I139" s="44" t="str">
        <f>cards3!I139</f>
        <v/>
      </c>
      <c r="J139" s="44" t="str">
        <f>cards3!J139</f>
        <v/>
      </c>
      <c r="K139" s="44" t="str">
        <f>cards3!K139</f>
        <v/>
      </c>
      <c r="L139" s="44" t="str">
        <f>cards3!L139</f>
        <v/>
      </c>
      <c r="M139" s="44" t="str">
        <f>cards3!M139</f>
        <v/>
      </c>
      <c r="N139" s="46" t="str">
        <f t="shared" si="1"/>
        <v/>
      </c>
      <c r="O13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0">
      <c r="A140" s="44" t="str">
        <f>cards3!A140</f>
        <v>C3</v>
      </c>
      <c r="B140" s="44">
        <f>cards3!B140</f>
        <v>138</v>
      </c>
      <c r="C140" s="44" t="str">
        <f>cards3!C140</f>
        <v/>
      </c>
      <c r="D140" s="44" t="str">
        <f>cards3!D140</f>
        <v/>
      </c>
      <c r="E140" s="44" t="str">
        <f>cards3!E140</f>
        <v/>
      </c>
      <c r="F140" s="44" t="str">
        <f>cards3!F140</f>
        <v/>
      </c>
      <c r="G140" s="44" t="str">
        <f>cards3!G140</f>
        <v/>
      </c>
      <c r="H140" s="44" t="str">
        <f>cards3!H140</f>
        <v/>
      </c>
      <c r="I140" s="44" t="str">
        <f>cards3!I140</f>
        <v/>
      </c>
      <c r="J140" s="44" t="str">
        <f>cards3!J140</f>
        <v/>
      </c>
      <c r="K140" s="44" t="str">
        <f>cards3!K140</f>
        <v/>
      </c>
      <c r="L140" s="44" t="str">
        <f>cards3!L140</f>
        <v/>
      </c>
      <c r="M140" s="44" t="str">
        <f>cards3!M140</f>
        <v/>
      </c>
      <c r="N140" s="46" t="str">
        <f t="shared" si="1"/>
        <v/>
      </c>
      <c r="O14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1">
      <c r="A141" s="44" t="str">
        <f>cards3!A141</f>
        <v>C3</v>
      </c>
      <c r="B141" s="44">
        <f>cards3!B141</f>
        <v>139</v>
      </c>
      <c r="C141" s="44" t="str">
        <f>cards3!C141</f>
        <v/>
      </c>
      <c r="D141" s="44" t="str">
        <f>cards3!D141</f>
        <v/>
      </c>
      <c r="E141" s="44" t="str">
        <f>cards3!E141</f>
        <v/>
      </c>
      <c r="F141" s="44" t="str">
        <f>cards3!F141</f>
        <v/>
      </c>
      <c r="G141" s="44" t="str">
        <f>cards3!G141</f>
        <v/>
      </c>
      <c r="H141" s="44" t="str">
        <f>cards3!H141</f>
        <v/>
      </c>
      <c r="I141" s="44" t="str">
        <f>cards3!I141</f>
        <v/>
      </c>
      <c r="J141" s="44" t="str">
        <f>cards3!J141</f>
        <v/>
      </c>
      <c r="K141" s="44" t="str">
        <f>cards3!K141</f>
        <v/>
      </c>
      <c r="L141" s="44" t="str">
        <f>cards3!L141</f>
        <v/>
      </c>
      <c r="M141" s="44" t="str">
        <f>cards3!M141</f>
        <v/>
      </c>
      <c r="N141" s="46" t="str">
        <f t="shared" si="1"/>
        <v/>
      </c>
      <c r="O141"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2">
      <c r="A142" s="44" t="str">
        <f>cards3!A142</f>
        <v>C3</v>
      </c>
      <c r="B142" s="44">
        <f>cards3!B142</f>
        <v>140</v>
      </c>
      <c r="C142" s="44" t="str">
        <f>cards3!C142</f>
        <v/>
      </c>
      <c r="D142" s="44" t="str">
        <f>cards3!D142</f>
        <v/>
      </c>
      <c r="E142" s="44" t="str">
        <f>cards3!E142</f>
        <v/>
      </c>
      <c r="F142" s="44" t="str">
        <f>cards3!F142</f>
        <v/>
      </c>
      <c r="G142" s="44" t="str">
        <f>cards3!G142</f>
        <v/>
      </c>
      <c r="H142" s="44" t="str">
        <f>cards3!H142</f>
        <v/>
      </c>
      <c r="I142" s="44" t="str">
        <f>cards3!I142</f>
        <v/>
      </c>
      <c r="J142" s="44" t="str">
        <f>cards3!J142</f>
        <v/>
      </c>
      <c r="K142" s="44" t="str">
        <f>cards3!K142</f>
        <v/>
      </c>
      <c r="L142" s="44" t="str">
        <f>cards3!L142</f>
        <v/>
      </c>
      <c r="M142" s="44" t="str">
        <f>cards3!M142</f>
        <v/>
      </c>
      <c r="N142" s="46" t="str">
        <f t="shared" si="1"/>
        <v/>
      </c>
      <c r="O142"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3">
      <c r="A143" s="44" t="str">
        <f>cards3!A143</f>
        <v>C3</v>
      </c>
      <c r="B143" s="44">
        <f>cards3!B143</f>
        <v>141</v>
      </c>
      <c r="C143" s="44" t="str">
        <f>cards3!C143</f>
        <v/>
      </c>
      <c r="D143" s="44" t="str">
        <f>cards3!D143</f>
        <v/>
      </c>
      <c r="E143" s="44" t="str">
        <f>cards3!E143</f>
        <v/>
      </c>
      <c r="F143" s="44" t="str">
        <f>cards3!F143</f>
        <v/>
      </c>
      <c r="G143" s="44" t="str">
        <f>cards3!G143</f>
        <v/>
      </c>
      <c r="H143" s="44" t="str">
        <f>cards3!H143</f>
        <v/>
      </c>
      <c r="I143" s="44" t="str">
        <f>cards3!I143</f>
        <v/>
      </c>
      <c r="J143" s="44" t="str">
        <f>cards3!J143</f>
        <v/>
      </c>
      <c r="K143" s="44" t="str">
        <f>cards3!K143</f>
        <v/>
      </c>
      <c r="L143" s="44" t="str">
        <f>cards3!L143</f>
        <v/>
      </c>
      <c r="M143" s="44" t="str">
        <f>cards3!M143</f>
        <v/>
      </c>
      <c r="N143" s="46" t="str">
        <f t="shared" si="1"/>
        <v/>
      </c>
      <c r="O143"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4">
      <c r="A144" s="44" t="str">
        <f>cards3!A144</f>
        <v>C3</v>
      </c>
      <c r="B144" s="44">
        <f>cards3!B144</f>
        <v>142</v>
      </c>
      <c r="C144" s="44" t="str">
        <f>cards3!C144</f>
        <v/>
      </c>
      <c r="D144" s="44" t="str">
        <f>cards3!D144</f>
        <v/>
      </c>
      <c r="E144" s="44" t="str">
        <f>cards3!E144</f>
        <v/>
      </c>
      <c r="F144" s="44" t="str">
        <f>cards3!F144</f>
        <v/>
      </c>
      <c r="G144" s="44" t="str">
        <f>cards3!G144</f>
        <v/>
      </c>
      <c r="H144" s="44" t="str">
        <f>cards3!H144</f>
        <v/>
      </c>
      <c r="I144" s="44" t="str">
        <f>cards3!I144</f>
        <v/>
      </c>
      <c r="J144" s="44" t="str">
        <f>cards3!J144</f>
        <v/>
      </c>
      <c r="K144" s="44" t="str">
        <f>cards3!K144</f>
        <v/>
      </c>
      <c r="L144" s="44" t="str">
        <f>cards3!L144</f>
        <v/>
      </c>
      <c r="M144" s="44" t="str">
        <f>cards3!M144</f>
        <v/>
      </c>
      <c r="N144" s="46" t="str">
        <f t="shared" si="1"/>
        <v/>
      </c>
      <c r="O144"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5">
      <c r="A145" s="44" t="str">
        <f>cards3!A145</f>
        <v>C3</v>
      </c>
      <c r="B145" s="44">
        <f>cards3!B145</f>
        <v>143</v>
      </c>
      <c r="C145" s="44" t="str">
        <f>cards3!C145</f>
        <v/>
      </c>
      <c r="D145" s="44" t="str">
        <f>cards3!D145</f>
        <v/>
      </c>
      <c r="E145" s="44" t="str">
        <f>cards3!E145</f>
        <v/>
      </c>
      <c r="F145" s="44" t="str">
        <f>cards3!F145</f>
        <v/>
      </c>
      <c r="G145" s="44" t="str">
        <f>cards3!G145</f>
        <v/>
      </c>
      <c r="H145" s="44" t="str">
        <f>cards3!H145</f>
        <v/>
      </c>
      <c r="I145" s="44" t="str">
        <f>cards3!I145</f>
        <v/>
      </c>
      <c r="J145" s="44" t="str">
        <f>cards3!J145</f>
        <v/>
      </c>
      <c r="K145" s="44" t="str">
        <f>cards3!K145</f>
        <v/>
      </c>
      <c r="L145" s="44" t="str">
        <f>cards3!L145</f>
        <v/>
      </c>
      <c r="M145" s="44" t="str">
        <f>cards3!M145</f>
        <v/>
      </c>
      <c r="N145" s="46" t="str">
        <f t="shared" si="1"/>
        <v/>
      </c>
      <c r="O145"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6">
      <c r="A146" s="44" t="str">
        <f>cards3!A146</f>
        <v>C3</v>
      </c>
      <c r="B146" s="44">
        <f>cards3!B146</f>
        <v>144</v>
      </c>
      <c r="C146" s="44" t="str">
        <f>cards3!C146</f>
        <v/>
      </c>
      <c r="D146" s="44" t="str">
        <f>cards3!D146</f>
        <v/>
      </c>
      <c r="E146" s="44" t="str">
        <f>cards3!E146</f>
        <v/>
      </c>
      <c r="F146" s="44" t="str">
        <f>cards3!F146</f>
        <v/>
      </c>
      <c r="G146" s="44" t="str">
        <f>cards3!G146</f>
        <v/>
      </c>
      <c r="H146" s="44" t="str">
        <f>cards3!H146</f>
        <v/>
      </c>
      <c r="I146" s="44" t="str">
        <f>cards3!I146</f>
        <v/>
      </c>
      <c r="J146" s="44" t="str">
        <f>cards3!J146</f>
        <v/>
      </c>
      <c r="K146" s="44" t="str">
        <f>cards3!K146</f>
        <v/>
      </c>
      <c r="L146" s="44" t="str">
        <f>cards3!L146</f>
        <v/>
      </c>
      <c r="M146" s="44" t="str">
        <f>cards3!M146</f>
        <v/>
      </c>
      <c r="N146" s="46" t="str">
        <f t="shared" si="1"/>
        <v/>
      </c>
      <c r="O146"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7">
      <c r="A147" s="44" t="str">
        <f>cards3!A147</f>
        <v>C3</v>
      </c>
      <c r="B147" s="44">
        <f>cards3!B147</f>
        <v>145</v>
      </c>
      <c r="C147" s="44" t="str">
        <f>cards3!C147</f>
        <v/>
      </c>
      <c r="D147" s="44" t="str">
        <f>cards3!D147</f>
        <v/>
      </c>
      <c r="E147" s="44" t="str">
        <f>cards3!E147</f>
        <v/>
      </c>
      <c r="F147" s="44" t="str">
        <f>cards3!F147</f>
        <v/>
      </c>
      <c r="G147" s="44" t="str">
        <f>cards3!G147</f>
        <v/>
      </c>
      <c r="H147" s="44" t="str">
        <f>cards3!H147</f>
        <v/>
      </c>
      <c r="I147" s="44" t="str">
        <f>cards3!I147</f>
        <v/>
      </c>
      <c r="J147" s="44" t="str">
        <f>cards3!J147</f>
        <v/>
      </c>
      <c r="K147" s="44" t="str">
        <f>cards3!K147</f>
        <v/>
      </c>
      <c r="L147" s="44" t="str">
        <f>cards3!L147</f>
        <v/>
      </c>
      <c r="M147" s="44" t="str">
        <f>cards3!M147</f>
        <v/>
      </c>
      <c r="N147" s="46" t="str">
        <f t="shared" si="1"/>
        <v/>
      </c>
      <c r="O147"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8">
      <c r="A148" s="44" t="str">
        <f>cards3!A148</f>
        <v>C3</v>
      </c>
      <c r="B148" s="44">
        <f>cards3!B148</f>
        <v>146</v>
      </c>
      <c r="C148" s="44" t="str">
        <f>cards3!C148</f>
        <v/>
      </c>
      <c r="D148" s="44" t="str">
        <f>cards3!D148</f>
        <v/>
      </c>
      <c r="E148" s="44" t="str">
        <f>cards3!E148</f>
        <v/>
      </c>
      <c r="F148" s="44" t="str">
        <f>cards3!F148</f>
        <v/>
      </c>
      <c r="G148" s="44" t="str">
        <f>cards3!G148</f>
        <v/>
      </c>
      <c r="H148" s="44" t="str">
        <f>cards3!H148</f>
        <v/>
      </c>
      <c r="I148" s="44" t="str">
        <f>cards3!I148</f>
        <v/>
      </c>
      <c r="J148" s="44" t="str">
        <f>cards3!J148</f>
        <v/>
      </c>
      <c r="K148" s="44" t="str">
        <f>cards3!K148</f>
        <v/>
      </c>
      <c r="L148" s="44" t="str">
        <f>cards3!L148</f>
        <v/>
      </c>
      <c r="M148" s="44" t="str">
        <f>cards3!M148</f>
        <v/>
      </c>
      <c r="N148" s="46" t="str">
        <f t="shared" si="1"/>
        <v/>
      </c>
      <c r="O148"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49">
      <c r="A149" s="44" t="str">
        <f>cards3!A149</f>
        <v>C3</v>
      </c>
      <c r="B149" s="44">
        <f>cards3!B149</f>
        <v>147</v>
      </c>
      <c r="C149" s="44" t="str">
        <f>cards3!C149</f>
        <v/>
      </c>
      <c r="D149" s="44" t="str">
        <f>cards3!D149</f>
        <v/>
      </c>
      <c r="E149" s="44" t="str">
        <f>cards3!E149</f>
        <v/>
      </c>
      <c r="F149" s="44" t="str">
        <f>cards3!F149</f>
        <v/>
      </c>
      <c r="G149" s="44" t="str">
        <f>cards3!G149</f>
        <v/>
      </c>
      <c r="H149" s="44" t="str">
        <f>cards3!H149</f>
        <v/>
      </c>
      <c r="I149" s="44" t="str">
        <f>cards3!I149</f>
        <v/>
      </c>
      <c r="J149" s="44" t="str">
        <f>cards3!J149</f>
        <v/>
      </c>
      <c r="K149" s="44" t="str">
        <f>cards3!K149</f>
        <v/>
      </c>
      <c r="L149" s="44" t="str">
        <f>cards3!L149</f>
        <v/>
      </c>
      <c r="M149" s="44" t="str">
        <f>cards3!M149</f>
        <v/>
      </c>
      <c r="N149" s="46" t="str">
        <f t="shared" si="1"/>
        <v/>
      </c>
      <c r="O149"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row r="150">
      <c r="A150" s="44" t="str">
        <f>cards3!A150</f>
        <v>C3</v>
      </c>
      <c r="B150" s="44">
        <f>cards3!B150</f>
        <v>148</v>
      </c>
      <c r="C150" s="44" t="str">
        <f>cards3!C150</f>
        <v/>
      </c>
      <c r="D150" s="44" t="str">
        <f>cards3!D150</f>
        <v/>
      </c>
      <c r="E150" s="44" t="str">
        <f>cards3!E150</f>
        <v/>
      </c>
      <c r="F150" s="44" t="str">
        <f>cards3!F150</f>
        <v/>
      </c>
      <c r="G150" s="44" t="str">
        <f>cards3!G150</f>
        <v/>
      </c>
      <c r="H150" s="44" t="str">
        <f>cards3!H150</f>
        <v/>
      </c>
      <c r="I150" s="44" t="str">
        <f>cards3!I150</f>
        <v/>
      </c>
      <c r="J150" s="44" t="str">
        <f>cards3!J150</f>
        <v/>
      </c>
      <c r="K150" s="44" t="str">
        <f>cards3!K150</f>
        <v/>
      </c>
      <c r="L150" s="44" t="str">
        <f>cards3!L150</f>
        <v/>
      </c>
      <c r="M150" s="44" t="str">
        <f>cards3!M150</f>
        <v/>
      </c>
      <c r="N150" s="46" t="str">
        <f t="shared" si="1"/>
        <v/>
      </c>
      <c r="O150" s="47" t="str">
        <f t="shared" si="2"/>
        <v>{"id":"C3-1","name":"Magical Boon","type":"Demons","subType":"","cost":"","faction":"Chaos","ability":"Use at any time. Look into your command deck, and draw a Daemonica Command Asset card that is a psychic power or a Deny the Witch card. Add that card to your hand, then shuffle the deck.","special":"","attack":"","defense":"","shields":"","set":"C3","number":"1"},{"id":"C3-2","name":"Warp Surge","type":"Demons","subType":"","cost":"","faction":"Chaos","ability":"Use when resolving damage to a Daemonica unit before saving throws are amde. Until the end of the phase, roll D12s for the saving throws, regardless of the blast marker size.","special":"","attack":"","defense":"","shields":"","set":"C3","number":"2"},{"id":"C3-3","name":"Denizens of the Warp","type":"Demons","subType":"","cost":"","faction":"Chaos","ability":"Use in the Reinforcement Step. Select a Daemonica Warlord, and Daemonica unit that has been destroyed. Roll a D12 and add 4. If it exceeds the Power rating of the destroyed unit, return it anywhere more than 9” from enemy units, as part of the Warlord's detachment. Otherwise return this card to your hand and you can't use it this turn.","special":"","attack":"","defense":"","shields":"","set":"C3","number":"3"},{"id":"C3-4","name":"Demonic Possession","type":"Demons","subType":"","cost":"","faction":"Chaos","ability":"Use when your opponent uses a psychic power, if at least one Daemonica unit is on the field. Roll a D12. If the result is greater than the leadership of the unit manifesting the power, place a damage marker next to it. If that destroys the unit, Roll a D12. On a 7+, replace that unit with a daemonica character less than the roll number as a new detachment.","special":"","attack":"","defense":"","shields":"","set":"C3","number":"4"},{"id":"C3-5","name":"Locus of Rage","type":"Khorne Demons","subType":"","cost":"","faction":"Chaos","ability":"Select a detachment led by a Daemonica Khorne Commander. The detachment's order is replaced with 'Assault', and roll D12s instead of D6s for hit rolls for attacks made by melee weapons for daemonica Khorne units for that phase.","special":"","attack":"","defense":"","shields":"","set":"C3","number":"5"},{"id":"C3-6","name":"Locus of Trickery","type":"Tzeentch Demons","subType":"","cost":"","faction":"Chaos","ability":"Use in the action phase. Select a detachment led by a Daemonica Tzeentch Commander. Until the end of the phase, Daemonica Tzeentch units in that detachment are obscured targets.","special":"","attack":"","defense":"","shields":"","set":"C3","number":"6"},{"id":"C3-7","name":"Locus of Virulence","type":"Nurgle Demons","subType":"","cost":"","faction":"Chaos","ability":"Use in the action phase. Select a detachment led by a Daemonica Nurgle Commander. Until the end of the phase, you can re-roll wound rolls for attacks made by Daemonica Nurgle units.","special":"","attack":"","defense":"","shields":"","set":"C3","number":"7"},{"id":"C3-8","name":"Locus of Swiftness","type":"Slannesh Demons","subType":"","cost":"","faction":"Chaos","ability":"Select a detachment led by a Daemonica Slaanesh Commander. The detachment's order is replaced with 'Assault', and Daemonica Slaanesh units in the detachment triple their move characteristic instead of doubling it, but cannot end in base contact with enemy units.","special":"","attack":"","defense":"","shields":"","set":"C3","number":"8"},{"id":"C3-9","name":"Wrath of Khorne","type":"Khorne Demons","subType":"","cost":"","faction":"Chaos","ability":"Use when an opponent uses a psychic power, before the effects are resolved, if you have a Khorne unit on the battlefield. Roll a D12 for the manifesting unit and every unit within 3” of it. On an 8+, place 2 blast markers next to the unit.","special":"","attack":"","defense":"","shields":"","set":"C3","number":"9"},{"id":"C3-10","name":"Cacophonic Choir","type":"Slannesh Demons","subType":"Psychic","cost":"","faction":"Chaos","ability":"Use in action phase. Choose one Daemonica Slaanesh Psyker unit and one enemy unit within 24” of the psyker. Roll a D12. If the result is less than the enemy's unit's Leadership, place 1 blast marker next to it. If it is equal or greater, place 2 blast markers next to it.","special":"","attack":"","defense":"","shields":"","set":"C3","number":"10"},{"id":"C3-11","name":"Stream of Corruption","type":"Nurgle Demons","subType":"Psychic","cost":"","faction":"Chaos","ability":"Use in the action Phase. Choose one Daemonica Nurgle Psyker unit and an enemy unit within 12” of the psyker. Roll a D12. On a 4-7, place 2 blast markers next to it. On an 8-10, place 3 blast markers, and on an 11+, place 4 blast markers.","special":"","attack":"","defense":"","shields":"","set":"C3","number":"11"},{"id":"C3-12","name":"Infernal Gateway","type":"Tzeentch Demons","subType":"Psychic","cost":"","faction":"Chaos","ability":"Use in action phase. Select a Daemonica Tzeentch Psyker and one point on the battlefield within 24” of the Psyker.  Roll a D12 for each unit within 6” of that point, subtracting 1 if it is a light Character. On a 6+, place a blast marker next to it.","special":"","attack":"","defense":"","shields":"","set":"C3","number":"12"},{"id":"C3-13","name":"Gaze of Fate","type":"Tzeentch Demons","subType":"Psychic","cost":"","faction":"Chaos","ability":"Use at end of Orders Phase. Select a Tzeentch Psyker. Roll a D12. On a 2+, Choose an opponent to Look at their Command Asset Cards, then draw a Command Card.","special":"","attack":"","defense":"","shields":"","set":"C3","number":"13"},{"id":"C3-14","name":"Aura of Acquiescence","type":"Slannesh Demons","subType":"","cost":"","faction":"Chaos","ability":"Use in Action Phase. Select a Daemonica Slaanesh unit. Until the end of the phase, the Attacks characteristic in base contact with it is halved.","special":"","attack":"","defense":"","shields":"","set":"C3","number":"14"},{"id":"C3-15","name":"Frenetic Bloodlust","type":"Khorne Demons","subType":"","cost":"","faction":"Chaos","ability":"Use in Action Phase. Select a Daemonica Khorne unit. That unit makes 2 free fight actions back-to-back.","special":"","attack":"","defense":"","shields":"","set":"C3","number":"15"},{"id":"C3-16","name":"Revolting Regeneration","type":"Nurgle Demons","subType":"","cost":"","faction":"Chaos","ability":"Use in Action Phase. Select a Daemonica Nurgle detachment. Remove up to D3 damage markers from that unit.","special":"","attack":"","defense":"","shields":"","set":"C3","number":"16"},{"id":"C3-17","name":"Gift of Chaos","type":"Chaos","subType":"Psychic","cost":"","faction":"Chaos","ability":"Use in the action phase. Pick the closest non-character light unit of 5 within 18” to a psyker.  Roll a d12. On a 1-9, place a blast marker on that unit. On a 10+, place 2 blast markers on that unit, and place a chaos spawn next to it. The Spawn is part of the Psyker's detachment.","special":"","attack":"","defense":"","shields":"","set":"C3","number":"17"},{"id":"C3-18","name":"Bolt of Change","type":"Tzeentch","subType":"Psychic","cost":"","faction":"Chaos","ability":"Use in the action phase. Pick a Tzeentch Psyker to manifest, then select a light character within 18” and roll 2d6. If it is less than the character's power rating, place a blast marker next to it. Otherwise, immediately destroy it and replace it with a chaos spawn unit, as part of the Psyker's detachment.","special":"","attack":"","defense":"","shields":"","set":"C3","number":"18"},{"id":"C3-19","name":"Fury of Khorne","type":"Khorne","subType":"","cost":"","faction":"Chaos","ability":"Choose a Khorne character. Add +2 to its attacks and damage rolls  for this character this turn.","special":"","attack":"","defense":"","shields":"","set":"C3","number":"19"},{"id":"C3-20","name":"Delightful Agonies","type":"Slannesh","subType":"Psychic","cost":"","faction":"Chaos","ability":"Use in the action phase. Choose a Slaanesh Psyker and one slaanesh unit with 36” of each other. Until the end of the turn, that unit ignores penalties for critical damage, and add 1 to attacks for each damage marker next to it.","special":"","attack":"","defense":"","shields":"","set":"C3","number":"20"},{"id":"C3-21","name":"Plague Wind","type":"Nurgle","subType":"Psychic","cost":"","faction":"Chaos","ability":"Use in the action phase. Choose a Nurgle Psyker and roll a D12. On a 2+, place a blast marker next to the closest enemy within 18” to the psyker. Then roll a D12” for every other unit within 6” of that unit. On a 7+, place a blast marker nexto that unit.","special":"","attack":"","defense":"","shields":"","set":"C3","number":"21"},{"id":"C3-22","name":"Markerlights","type":"Tau","subType":"","cost":"","faction":"Tau","ability":"Use in the action phase. Select 1 enemy detachment. Reroll to-hit rolls of 1 from ranged weapons by Tau units against the units in that detachment.","special":"","attack":"","defense":"","shields":"","set":"C3","number":"22"},{"id":"C3-23","name":"Saviour Protocols","type":"Tau","subType":"","cost":"","faction":"Tau","ability":"Use at the start of the damage phase. One Tau unit within 6” of a friendly T'au Empire Drones unit, they may remove up to D3 blast markers from that unit and place it on the Drones instead.","special":"","attack":"","defense":"","shields":"","set":"C3","number":"23"},{"id":"C3-24","name":"Kauyon","type":"Tau","subType":"","cost":"","faction":"Tau","ability":"Use when your oponnent selects one of their detachments to carry out an order. One of your detachments led by a Tau Commander that has not carried out their order replaces their order with Aimed Fire, and then carries out that order before the enemy detachment.","special":"","attack":"","defense":"","shields":"","set":"C3","number":"24"},{"id":"C3-25","name":"Coordinated Fire Arcs","type":"Tau","subType":"Tau Sept","cost":"","faction":"Tau","ability":"Use in the Action phase. Select 1 detachment led by a a Tau Sept Commander. Until the end of the phase, when an enemy unit moves in base contact of a Tau Sept in that detachment, that Tau Sept unit may make a free shoot action, targeting the enemy that moved into base contact, as if they were not in base contact.","special":"","attack":"","defense":"","shields":"","set":"C3","number":"25"},{"id":"C3-26","name":"Focus Fire","type":"Tau","subType":"Tau Sept","cost":"","faction":"Tau","ability":"Use in the Action phase. Select an enemy unit and a Tau detachment. Reroll wound rolls for attacks by ranged weapons by Tau Sept units in that detachment that target that unit until the end of this turn.","special":"","attack":"","defense":"","shields":"","set":"C3","number":"26"},{"id":"C3-27","name":"Mont'ka","type":"Tau","subType":"","cost":"","faction":"Tau","ability":"Use when your opponent selects 1 detachment to carry out an order. One detachment lead by a Tau Commander that hasn't carried out its order replaced their order with Advance, and carries out its order before your opponent does so.","special":"","attack":"","defense":"","shields":"","set":"C3","number":"27"},{"id":"C3-28","name":"Seeker Missiles","type":"Tau","subType":"Vehicles","cost":"","faction":"Tau","ability":"Use when a Tau Vehicle makes a shoot action. Select an enemy visible to that vehicle and roll a d6. On e a 2+, place a blast marker next to that unit. If the enemy was a Heavy or Super-Heavy, place 2 blast markers instead.","special":"","attack":"","defense":"","shields":"","set":"C3","number":"28"},{"id":"C3-29","name":"Invocation of the Elements","type":"Tau","subType":"Ethereal","cost":"","faction":"Tau","ability":"Use in the Action phase. When used, select one Tau Ethereal unit. Until the end of the turn, add 1 to hit and wound rolls by Tau units within 6” of the Ethereal unit, and add 1 to saving throws for Tau units within 6” of that Ethereal unit.","special":"","attack":"","defense":"","shields":"","set":"C3","number":"29"},{"id":"C3-30","name":"Early Warning Overrides","type":"Tau","subType":"Battlesuit","cost":"","faction":"Tau","ability":"Use in the Set up Reinforcements step, after an enemy has set up an enemy unit that phase. One Tau Battlesuit makes a free shoot action against that enemy unit.","special":"","attack":"","defense":"","shields":"","set":"C3","number":"30"},{"id":"C3-31","name":"Calm Discipline","type":"Sa'cea","subType":"","cost":"","faction":"Tau","ability":"Select a detachment led by a Sa'cea Sept Commander. The detachment's order is replaced with 'Advance', and Sa'cea Sept units in the detachment add 1 to hit rolls with ranged weapons, and 2 to their leadership characterstic, until the end of their turn.","special":"","attack":"","defense":"","shields":"","set":"C3","number":"31"},{"id":"C3-32","name":"Adaptive Camoflage","type":"Dal'yth","subType":"","cost":"","faction":"Tau","ability":"Use in the action phase. Select a detachment lead by a Dal'yth Sept Commander. Until the end of the turn, Dal'yth Sept units in that detachment are obscured targets.","special":"","attack":"","defense":"","shields":"","set":"C3","number":"32"},{"id":"C3-33","name":"Drop Zone Clearance","type":"Farsight Enclaves","subType":"","cost":"","faction":"Tau","ability":"Use in the Set up Reinforcements step. Up to 3 Farsight Enclaves Battlesuit units that were set up this phase make make 1 free shoot action.","special":"","attack":"","defense":"","shields":"","set":"C3","number":"33"},{"id":"C3-34","name":"Superior Craftsmanship","type":"Bork'an","subType":"","cost":"","faction":"Tau","ability":"Use in the Action phase. Select a detachment lead by a Bork'an Commander. Until the end of the turn, add 6” to the Range of ranged weapons for Bork'an Sept units, or 12” if they are performing the Aim Fire order.","special":"","attack":"","defense":"","shields":"","set":"C3","number":"34"},{"id":"C3-35","name":"Strike Fast","type":"Vior'la","subType":"","cost":"","faction":"Tau","ability":"Select a detachment led by a Vior'la Sept Commander. The detachment's order is replaced with 'Advance', and Vior'la Sept units in the detachment double their Move is doubled until the end of turn..","special":"","attack":"","defense":"","shields":"","set":"C3","number":"35"},{"id":"C3-36","name":"Concealed Explosives","type":"Genestealer Cults","subType":"Warlord","cost":"","faction":"Genestealer Cults","ability":"Use in the Action Phase. Select D3 points within 18” of a Genstealer Cults Warlord. Roll a D12 for each unit within 6” of those points, subtracting 2 from rolls if they are a Light Character, and 2 to the roll if they are Super-Heavy or Garrisoning Defensible Terrain. On an 8+, place a blast marker next to the unit.","special":"","attack":"","defense":"","shields":"","set":"C3","number":"36"},{"id":"C3-37","name":"Unquestioning Loyalty","type":"Genestealer Cults","subType":"Character","cost":"","faction":"Genestealer Cults","ability":"Use at the start of the Damage phase. Select a Genestealer Cults Character that has blast markers on it. Move up to 3 blast markers to a friendly Genestealer Cults Light unit within 6”.","special":"","attack":"","defense":"","shields":"","set":"C3","number":"37"},{"id":"C3-38","name":"A Perfect Ambush","type":"Genestealer Cults","subType":"Light","cost":"","faction":"Genestealer Cults","ability":"Use in the Reinforcements Step. Select a Genestealer Cults Light unit that was destroyed and roll a D12. If the result was equal or above the power of the unit, set up that unit anywhere on the battlefield, and 9” from any enemy units.  If you roll below the power of the unit, put this card back into your hand instead of discarding it.","special":"","attack":"","defense":"","shields":"","set":"C3","number":"38"},{"id":"C3-39","name":"Lurk in the Shadows","type":"Genestealer Cults","subType":"","cost":"","faction":"Genestealer Cults","ability":"Use in the Action Phase. Select a Genstealer Cults detachment. Until the end of the turn, Genestealer Cults in that detachment are Obscured targets.","special":"","attack":"","defense":"","shields":"","set":"C3","number":"39"},{"id":"C3-40","name":"Dark Shadows","type":"Genestealer Cults","subType":"Light","cost":"","faction":"Genestealer Cults","ability":"Use at the end of the damage phase, remove up to 2 Genestealer Cults Light unit from the battlefield, put the unit into Tactical Reserves. Remove up to 3 damage markers on them. They have Deep Strike.","special":"","attack":"","defense":"","shields":"","set":"C3","number":"40"},{"id":"C3-41","name":"Rigged to Blow","type":"Genestealer Cults","subType":"Biker or Vehicle","cost":"","faction":"Genestealer Cults","ability":"Use when a Genestealer Cults biker or vehicle is destroyed. Roll a D12 for units within 6”.  on a 6+, put a blast marker next to them.","special":"","attack":"","defense":"","shields":"","set":"C3","number":"41"},{"id":"C3-42","name":"Mass Hypnosis","type":"Genestealer Cults","subType":"Psychic","cost":"","faction":"Genestealer Cults","ability":"Use in the Action phase. Select a Genestealer Cults Psyker and roll a D12. On a 2+, 1/2 the Attacks characterstic of enemy light units within 6” of that Psyker. On an 11+, Increase the range to 9”.","special":"","attack":"","defense":"","shields":"","set":"C3","number":"42"},{"id":"C3-43","name":"Telepathic Summons","type":"Genestealer Cults","subType":"Psychic","cost":"","faction":"Genestealer Cults","ability":"Use in the Action phase. Select a Genestealer Cults Psyker and roll a D12. On a 3+, add a Genestealer Cults Light unit with Power Rating 10 or less anywhere on the battlefield, and 9” from any enemy units.  It is part of the Psyker's detachment.","special":"","attack":"","defense":"","shields":"","set":"C3","number":"43"},{"id":"C3-44","name":"Mind Control","type":"Genestealer Cults","subType":"Psychic","cost":"","faction":"Genestealer Cults","ability":"Use in the Action phase. Select a Genestealer Cults Psyker and roll a D12. On a 3+, a Light or Heavy unit within 24” of the Psyker makes a free shoot or fight action as if it were part of your army.","special":"","attack":"","defense":"","shields":"","set":"C3","number":"44"},{"id":"C3-45","name":"Driven By Demolitions","type":"Rusted Claw","subType":"Biker or Vehicle","cost":"","faction":"Genestealer Cults","ability":"Use when a Rusted Claw Biker or Vehicle makes a Move action. Select  1 enemy unit within 6”, and roll a D12. On a 3-7, place a blast marker next to it. on a 8+, place 2 blast markers next to that unit. If the enemy unit is Super-Heavy, double the blast markers place next to it.","special":"","attack":"","defense":"","shields":"","set":"C3","number":"45"},{"id":"C3-46","name":"Overthrow the Oppressors","type":"Bladed Cog","subType":"","cost":"","faction":"Genestealer Cults","ability":"Use in the action phase. Until the end of the turn, Bladed Clog units that arget enemy Character units roll D12s instead of D6s for to-hit rolls.","special":"","attack":"","defense":"","shields":"","set":"C3","number":"46"},{"id":"C3-47","name":"Subterranean Ambushers","type":"Cult of the Four-Armed Emperor","subType":"","cost":"","faction":"Genestealer Cults","ability":"Use when your opponent selects a detachment to carry out an order. Select a detachment lead by a Four-Armed Emperor that has not carried out an order. They carry out their order, and if a Four-Armed Emperor unit in that detachment was set up on the battlefield this turn, they add 1 to hit rolls.","special":"","attack":"","defense":"","shields":"","set":"C3","number":"47"},{"id":"C3-48","name":"Devoted Zealots","type":"Pauper Princes","subType":"","cost":"","faction":"Genestealer Cults","ability":"Use in the Action Phase. Select one detachment lead by a Pauper Princes Commander.  Until the end of the turn, Pauper Prince units in that detachment can re-roll to hit rolls for attacks with melee weapons, and can re-roll Morale tests.","special":"","attack":"","defense":"","shields":"","set":"C3","number":"48"},{"id":"C3-49","name":"Disciplined Militants","type":"Hivecult","subType":"","cost":"","faction":"Genestealer Cults","ability":"Use in the Action phase before choosing a detachment to carry out their order. Select one detachment lead by a Hivecult Commander. Until the end of the turn, Hivecult units in that detachment that Fall Back may still make Fight or Shoot actions, and add 2 to their Leadership Characteristic.","special":"","attack":"","defense":"","shields":"","set":"C3","number":"49"},{"id":"C3-50","name":"Monstrous Bio-Horrors","type":"Twisted Helix","subType":"Light","cost":"","faction":"Genestealer Cults","ability":"Use in the Action Phase. Choose 1 Twisted Helix Light unit in your army.  That unit makes 2 free Fight actions immediately.","special":"","attack":"","defense":"","shields":"","set":"C3","number":"50"},{"id":"C3-51","name":"Prismatic Blur","type":"Harlequins","subType":"","cost":"","faction":"Harlequins","ability":"Use at the start of the damage phase. Until the end of the phase, all Harlequins in one detachment gain +2 to saving throws.","special":"","attack":"","defense":"","shields":"","set":"C3","number":"51"},{"id":"C3-52","name":"Luck of the Laughing God","type":"Harlequins","subType":"","cost":"","faction":"Harlequins","ability":"Use after you roll a D6 or D12 in the orders, action or damage phase for a Harlequins unit. Change the result of a single D6 or D12 to the result of your choosing.","special":"","attack":"","defense":"","shields":"","set":"C3","number":"52"},{"id":"C3-53","name":"Webway Assault","type":"Harlequins","subType":"","cost":"","faction":"Harlequins","ability":"Use in the Reinforcements Step.  Select a Harlequins non-character Light unit  that has been destroyed and roll a D12. If the result exceeds the Power Rating of the unit, set it up more than 9” from enemy units, in its own deatchment. Otherwise return this card to your hand and you can't use it this turn.","special":"","attack":"","defense":"","shields":"","set":"C3","number":"53"},{"id":"C3-54","name":"Veil of Tears","type":"Harlequins","subType":"Psychic","cost":"","faction":"Harlequins","ability":"use in the Action phase. Roll a D12. on a 2+, a Harlequin unit within 12” of a Harlequins Psyker can only be target of ranged weapons if it is the closest enemy to the firing unit until the end of the phase.","special":"","attack":"","defense":"","shields":"","set":"C3","number":"54"},{"id":"C3-55","name":"Sword Guardians","type":"Adeptus Custodes","subType":"","cost":"","faction":"Adeptus Custodes","ability":"Use at the start of the Damage phase. Move d3 blast markers from an Imperium Character to a Light Adeptus Custodes unit within 6” of it.","special":"","attack":"","defense":"","shields":"","set":"C3","number":"55"},{"id":"C3-56","name":"Peerless Warrior","type":"Adeptus Custodes","subType":"Character","cost":"","faction":"Adeptus Custodes","ability":"Use in the Action phase. Until the end of the phase, 1 Adeptus Custodes Characters gets +2 attacks and +3 to wound rolls with melee weapons.","special":"","attack":"","defense":"","shields":"","set":"C3","number":"56"},{"id":"C3-57","name":"From Golden Light","type":"Adeptus Custodes","subType":"Light or Deadnaught","cost":"","faction":"Adeptus Custodes","ability":"Use in the Action phase. Remove 1 Adeptus Custodes Light or Dreadnaught from the table, and set it up anywhere more than 9” from your enemy units.","special":"","attack":"","defense":"","shields":"","set":"C3","number":"57"}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9" t="str">
        <f>pages!A1</f>
        <v/>
      </c>
      <c r="B1" s="50" t="str">
        <f>pages!C1</f>
        <v>pg</v>
      </c>
      <c r="C1" s="51">
        <f>pages!D1</f>
        <v>1</v>
      </c>
      <c r="D1" s="51">
        <f>pages!E1</f>
        <v>2</v>
      </c>
      <c r="E1" s="51">
        <f>pages!F1</f>
        <v>3</v>
      </c>
      <c r="F1" s="51">
        <f>pages!G1</f>
        <v>4</v>
      </c>
      <c r="G1" s="51">
        <f>pages!H1</f>
        <v>5</v>
      </c>
      <c r="H1" s="51">
        <f>pages!I1</f>
        <v>6</v>
      </c>
      <c r="I1" s="51">
        <f>pages!J1</f>
        <v>7</v>
      </c>
      <c r="J1" s="51">
        <f>pages!K1</f>
        <v>8</v>
      </c>
      <c r="K1" s="51">
        <f>pages!L1</f>
        <v>9</v>
      </c>
      <c r="L1" s="50"/>
      <c r="M1" s="50"/>
      <c r="N1" s="50" t="s">
        <v>756</v>
      </c>
      <c r="O1" s="25"/>
      <c r="P1" s="25"/>
      <c r="Q1" s="25"/>
      <c r="R1" s="25"/>
      <c r="S1" s="25"/>
      <c r="T1" s="25"/>
      <c r="U1" s="25"/>
      <c r="V1" s="25"/>
      <c r="W1" s="25"/>
      <c r="X1" s="25"/>
      <c r="Y1" s="25"/>
      <c r="Z1" s="25"/>
    </row>
    <row r="2">
      <c r="A2" s="52"/>
      <c r="B2" s="27"/>
      <c r="C2" s="27"/>
      <c r="D2" s="27"/>
      <c r="E2" s="27"/>
      <c r="F2" s="27"/>
      <c r="G2" s="27"/>
      <c r="H2" s="27"/>
      <c r="I2" s="27"/>
      <c r="J2" s="27"/>
      <c r="K2" s="27"/>
      <c r="L2" s="27"/>
      <c r="M2" s="27"/>
      <c r="N2" s="27"/>
      <c r="O2" s="25"/>
      <c r="P2" s="25"/>
      <c r="Q2" s="25"/>
      <c r="R2" s="25"/>
      <c r="S2" s="25"/>
      <c r="T2" s="25"/>
      <c r="U2" s="25"/>
      <c r="V2" s="25"/>
      <c r="W2" s="25"/>
      <c r="X2" s="25"/>
      <c r="Y2" s="25"/>
      <c r="Z2" s="25"/>
    </row>
    <row r="3">
      <c r="A3" s="52" t="str">
        <f>pages!A3</f>
        <v/>
      </c>
      <c r="B3" s="53">
        <f>pages!C3</f>
        <v>1</v>
      </c>
      <c r="C3" s="27" t="str">
        <f>pages!D3</f>
        <v>card-C-1</v>
      </c>
      <c r="D3" s="27" t="str">
        <f>pages!E3</f>
        <v>card-C-2</v>
      </c>
      <c r="E3" s="27" t="str">
        <f>pages!F3</f>
        <v>card-C-3</v>
      </c>
      <c r="F3" s="27" t="str">
        <f>pages!G3</f>
        <v>card-C-4</v>
      </c>
      <c r="G3" s="27" t="str">
        <f>pages!H3</f>
        <v>card-C-5</v>
      </c>
      <c r="H3" s="27" t="str">
        <f>pages!I3</f>
        <v>card-C-6</v>
      </c>
      <c r="I3" s="27" t="str">
        <f>pages!J3</f>
        <v>card-C-7</v>
      </c>
      <c r="J3" s="27" t="str">
        <f>pages!K3</f>
        <v>card-C-8</v>
      </c>
      <c r="K3" s="27" t="str">
        <f>pages!L3</f>
        <v>card-C-9</v>
      </c>
      <c r="L3" s="27" t="str">
        <f t="shared" ref="L3:L200" si="1">IF(C3="","",CONCATENATE("[""",C3,""",""",D3,""",""",E3,""",""",F3,""",""",G3,""",""",H3,""",""",I3,""",""",J3,""",""",K3,"""]"))</f>
        <v>["card-C-1","card-C-2","card-C-3","card-C-4","card-C-5","card-C-6","card-C-7","card-C-8","card-C-9"]</v>
      </c>
      <c r="M3" s="27" t="str">
        <f t="shared" ref="M3:M200" si="2">IF(M2="",CONCATENATE("[",L3),IF(L3="",CONCATENATE(M2,IF(L2="","","]")),CONCATENATE(M2,",",L3)))</f>
        <v>[["card-C-1","card-C-2","card-C-3","card-C-4","card-C-5","card-C-6","card-C-7","card-C-8","card-C-9"]</v>
      </c>
      <c r="N3" s="54" t="str">
        <f>CONCATENATE("{""date"":""",line!B2,""", ""pages"":",M200,"}")</f>
        <v>{"date":"2026/06/19", "pages":[["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O3" s="55"/>
      <c r="P3" s="55"/>
      <c r="Q3" s="55"/>
      <c r="R3" s="55"/>
      <c r="S3" s="55"/>
      <c r="T3" s="55"/>
      <c r="U3" s="55"/>
      <c r="V3" s="55"/>
      <c r="W3" s="55"/>
      <c r="X3" s="55"/>
      <c r="Y3" s="55"/>
      <c r="Z3" s="25"/>
    </row>
    <row r="4">
      <c r="A4" s="52" t="str">
        <f>pages!A4</f>
        <v/>
      </c>
      <c r="B4" s="53">
        <f>pages!C4</f>
        <v>2</v>
      </c>
      <c r="C4" s="27" t="str">
        <f>pages!D4</f>
        <v>card-C-10</v>
      </c>
      <c r="D4" s="27" t="str">
        <f>pages!E4</f>
        <v>card-C-11</v>
      </c>
      <c r="E4" s="27" t="str">
        <f>pages!F4</f>
        <v>card-C-12</v>
      </c>
      <c r="F4" s="56" t="str">
        <f>pages!G4</f>
        <v>card-C-13</v>
      </c>
      <c r="G4" s="56" t="str">
        <f>pages!H4</f>
        <v>card-C-14</v>
      </c>
      <c r="H4" s="27" t="str">
        <f>pages!I4</f>
        <v>card-C-15</v>
      </c>
      <c r="I4" s="27" t="str">
        <f>pages!J4</f>
        <v>card-C-16</v>
      </c>
      <c r="J4" s="27" t="str">
        <f>pages!K4</f>
        <v>card-C-17</v>
      </c>
      <c r="K4" s="27" t="str">
        <f>pages!L4</f>
        <v>card-C-18</v>
      </c>
      <c r="L4" s="27" t="str">
        <f t="shared" si="1"/>
        <v>["card-C-10","card-C-11","card-C-12","card-C-13","card-C-14","card-C-15","card-C-16","card-C-17","card-C-18"]</v>
      </c>
      <c r="M4" s="54" t="str">
        <f t="shared" si="2"/>
        <v>[["card-C-1","card-C-2","card-C-3","card-C-4","card-C-5","card-C-6","card-C-7","card-C-8","card-C-9"],["card-C-10","card-C-11","card-C-12","card-C-13","card-C-14","card-C-15","card-C-16","card-C-17","card-C-18"]</v>
      </c>
      <c r="N4" s="57"/>
      <c r="O4" s="55"/>
      <c r="P4" s="55"/>
      <c r="Q4" s="55"/>
      <c r="R4" s="55"/>
      <c r="S4" s="55"/>
      <c r="T4" s="55"/>
      <c r="U4" s="55"/>
      <c r="V4" s="55"/>
      <c r="W4" s="25"/>
      <c r="X4" s="25"/>
      <c r="Y4" s="25"/>
      <c r="Z4" s="25"/>
    </row>
    <row r="5">
      <c r="A5" s="52" t="str">
        <f>pages!A5</f>
        <v/>
      </c>
      <c r="B5" s="53">
        <f>pages!C5</f>
        <v>3</v>
      </c>
      <c r="C5" s="27" t="str">
        <f>pages!D5</f>
        <v>card-C-19</v>
      </c>
      <c r="D5" s="27" t="str">
        <f>pages!E5</f>
        <v>card-C-20</v>
      </c>
      <c r="E5" s="27" t="str">
        <f>pages!F5</f>
        <v>card-C-21</v>
      </c>
      <c r="F5" s="27" t="str">
        <f>pages!G5</f>
        <v>card-C-22</v>
      </c>
      <c r="G5" s="27" t="str">
        <f>pages!H5</f>
        <v>card-C-23</v>
      </c>
      <c r="H5" s="27" t="str">
        <f>pages!I5</f>
        <v>card-C-24</v>
      </c>
      <c r="I5" s="27" t="str">
        <f>pages!J5</f>
        <v>card-C-25</v>
      </c>
      <c r="J5" s="27" t="str">
        <f>pages!K5</f>
        <v>card-C-26</v>
      </c>
      <c r="K5" s="27" t="str">
        <f>pages!L5</f>
        <v>card-C-27</v>
      </c>
      <c r="L5" s="27" t="str">
        <f t="shared" si="1"/>
        <v>["card-C-19","card-C-20","card-C-21","card-C-22","card-C-23","card-C-24","card-C-25","card-C-26","card-C-27"]</v>
      </c>
      <c r="M5" s="54" t="str">
        <f t="shared" si="2"/>
        <v>[["card-C-1","card-C-2","card-C-3","card-C-4","card-C-5","card-C-6","card-C-7","card-C-8","card-C-9"],["card-C-10","card-C-11","card-C-12","card-C-13","card-C-14","card-C-15","card-C-16","card-C-17","card-C-18"],["card-C-19","card-C-20","card-C-21","card-C-22","card-C-23","card-C-24","card-C-25","card-C-26","card-C-27"]</v>
      </c>
      <c r="N5" s="57"/>
      <c r="O5" s="55"/>
      <c r="P5" s="55"/>
      <c r="Q5" s="55"/>
      <c r="R5" s="55"/>
      <c r="S5" s="55"/>
      <c r="T5" s="55"/>
      <c r="U5" s="55"/>
      <c r="V5" s="55"/>
      <c r="W5" s="55"/>
      <c r="X5" s="55"/>
      <c r="Y5" s="55"/>
      <c r="Z5" s="25"/>
    </row>
    <row r="6">
      <c r="A6" s="52" t="str">
        <f>pages!A6</f>
        <v/>
      </c>
      <c r="B6" s="53">
        <f>pages!C6</f>
        <v>4</v>
      </c>
      <c r="C6" s="27" t="str">
        <f>pages!D6</f>
        <v>card-C-28</v>
      </c>
      <c r="D6" s="27" t="str">
        <f>pages!E6</f>
        <v>card-C-29</v>
      </c>
      <c r="E6" s="27" t="str">
        <f>pages!F6</f>
        <v>card-C-30</v>
      </c>
      <c r="F6" s="27" t="str">
        <f>pages!G6</f>
        <v>card-C-31</v>
      </c>
      <c r="G6" s="27" t="str">
        <f>pages!H6</f>
        <v>card-C-32</v>
      </c>
      <c r="H6" s="27" t="str">
        <f>pages!I6</f>
        <v>card-C-33</v>
      </c>
      <c r="I6" s="27" t="str">
        <f>pages!J6</f>
        <v>card-C-34</v>
      </c>
      <c r="J6" s="27" t="str">
        <f>pages!K6</f>
        <v>card-C-35</v>
      </c>
      <c r="K6" s="27" t="str">
        <f>pages!L6</f>
        <v>card-C-36</v>
      </c>
      <c r="L6" s="27" t="str">
        <f t="shared" si="1"/>
        <v>["card-C-28","card-C-29","card-C-30","card-C-31","card-C-32","card-C-33","card-C-34","card-C-35","card-C-36"]</v>
      </c>
      <c r="M6" s="54" t="str">
        <f t="shared" si="2"/>
        <v>[["card-C-1","card-C-2","card-C-3","card-C-4","card-C-5","card-C-6","card-C-7","card-C-8","card-C-9"],["card-C-10","card-C-11","card-C-12","card-C-13","card-C-14","card-C-15","card-C-16","card-C-17","card-C-18"],["card-C-19","card-C-20","card-C-21","card-C-22","card-C-23","card-C-24","card-C-25","card-C-26","card-C-27"],["card-C-28","card-C-29","card-C-30","card-C-31","card-C-32","card-C-33","card-C-34","card-C-35","card-C-36"]</v>
      </c>
      <c r="N6" s="57"/>
      <c r="O6" s="55"/>
      <c r="P6" s="55"/>
      <c r="Q6" s="55"/>
      <c r="R6" s="55"/>
      <c r="S6" s="55"/>
      <c r="T6" s="55"/>
      <c r="U6" s="55"/>
      <c r="V6" s="55"/>
      <c r="W6" s="55"/>
      <c r="X6" s="55"/>
      <c r="Y6" s="55"/>
      <c r="Z6" s="25"/>
    </row>
    <row r="7">
      <c r="A7" s="52" t="str">
        <f>pages!A7</f>
        <v/>
      </c>
      <c r="B7" s="53">
        <f>pages!C7</f>
        <v>5</v>
      </c>
      <c r="C7" s="27" t="str">
        <f>pages!D7</f>
        <v>card-C-37</v>
      </c>
      <c r="D7" s="27" t="str">
        <f>pages!E7</f>
        <v>card-C-38</v>
      </c>
      <c r="E7" s="27" t="str">
        <f>pages!F7</f>
        <v>card-C-39</v>
      </c>
      <c r="F7" s="27" t="str">
        <f>pages!G7</f>
        <v>card-C-40</v>
      </c>
      <c r="G7" s="27" t="str">
        <f>pages!H7</f>
        <v>card-C-41</v>
      </c>
      <c r="H7" s="27" t="str">
        <f>pages!I7</f>
        <v>card-C-42</v>
      </c>
      <c r="I7" s="27" t="str">
        <f>pages!J7</f>
        <v>card-C-43</v>
      </c>
      <c r="J7" s="27" t="str">
        <f>pages!K7</f>
        <v>card-C-44</v>
      </c>
      <c r="K7" s="27" t="str">
        <f>pages!L7</f>
        <v>card-C-45</v>
      </c>
      <c r="L7" s="27" t="str">
        <f t="shared" si="1"/>
        <v>["card-C-37","card-C-38","card-C-39","card-C-40","card-C-41","card-C-42","card-C-43","card-C-44","card-C-45"]</v>
      </c>
      <c r="M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v>
      </c>
      <c r="N7" s="57"/>
      <c r="O7" s="55"/>
      <c r="P7" s="55"/>
      <c r="Q7" s="55"/>
      <c r="R7" s="55"/>
      <c r="S7" s="55"/>
      <c r="T7" s="55"/>
      <c r="U7" s="55"/>
      <c r="V7" s="55"/>
      <c r="W7" s="55"/>
      <c r="X7" s="55"/>
      <c r="Y7" s="55"/>
      <c r="Z7" s="25"/>
    </row>
    <row r="8">
      <c r="A8" s="52" t="str">
        <f>pages!A8</f>
        <v/>
      </c>
      <c r="B8" s="53">
        <f>pages!C8</f>
        <v>6</v>
      </c>
      <c r="C8" s="27" t="str">
        <f>pages!D8</f>
        <v>card-C-46</v>
      </c>
      <c r="D8" s="27" t="str">
        <f>pages!E8</f>
        <v>card-C-47</v>
      </c>
      <c r="E8" s="27" t="str">
        <f>pages!F8</f>
        <v>card-C-48</v>
      </c>
      <c r="F8" s="27" t="str">
        <f>pages!G8</f>
        <v>card-C-49</v>
      </c>
      <c r="G8" s="27" t="str">
        <f>pages!H8</f>
        <v>card-C-50</v>
      </c>
      <c r="H8" s="27" t="str">
        <f>pages!I8</f>
        <v>card-C-51</v>
      </c>
      <c r="I8" s="27" t="str">
        <f>pages!J8</f>
        <v>card-C-52</v>
      </c>
      <c r="J8" s="27" t="str">
        <f>pages!K8</f>
        <v>card-C-53</v>
      </c>
      <c r="K8" s="27" t="str">
        <f>pages!L8</f>
        <v>card-C-54</v>
      </c>
      <c r="L8" s="27" t="str">
        <f t="shared" si="1"/>
        <v>["card-C-46","card-C-47","card-C-48","card-C-49","card-C-50","card-C-51","card-C-52","card-C-53","card-C-54"]</v>
      </c>
      <c r="M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v>
      </c>
      <c r="N8" s="57"/>
      <c r="O8" s="55"/>
      <c r="P8" s="55"/>
      <c r="Q8" s="55"/>
      <c r="R8" s="55"/>
      <c r="S8" s="55"/>
      <c r="T8" s="55"/>
      <c r="U8" s="55"/>
      <c r="V8" s="55"/>
      <c r="W8" s="55"/>
      <c r="X8" s="55"/>
      <c r="Y8" s="55"/>
      <c r="Z8" s="25"/>
    </row>
    <row r="9">
      <c r="A9" s="52" t="str">
        <f>pages!A9</f>
        <v/>
      </c>
      <c r="B9" s="53">
        <f>pages!C9</f>
        <v>7</v>
      </c>
      <c r="C9" s="27" t="str">
        <f>pages!D9</f>
        <v>card-C-55</v>
      </c>
      <c r="D9" s="27" t="str">
        <f>pages!E9</f>
        <v>card-C-56</v>
      </c>
      <c r="E9" s="27" t="str">
        <f>pages!F9</f>
        <v>card-C-57</v>
      </c>
      <c r="F9" s="27" t="str">
        <f>pages!G9</f>
        <v>card-C-58</v>
      </c>
      <c r="G9" s="27" t="str">
        <f>pages!H9</f>
        <v>card-C-59</v>
      </c>
      <c r="H9" s="27" t="str">
        <f>pages!I9</f>
        <v>card-C-60</v>
      </c>
      <c r="I9" s="27" t="str">
        <f>pages!J9</f>
        <v>card-C-61</v>
      </c>
      <c r="J9" s="27" t="str">
        <f>pages!K9</f>
        <v>card-C-62</v>
      </c>
      <c r="K9" s="27" t="str">
        <f>pages!L9</f>
        <v>card-C-63</v>
      </c>
      <c r="L9" s="27" t="str">
        <f t="shared" si="1"/>
        <v>["card-C-55","card-C-56","card-C-57","card-C-58","card-C-59","card-C-60","card-C-61","card-C-62","card-C-63"]</v>
      </c>
      <c r="M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v>
      </c>
      <c r="N9" s="57"/>
      <c r="O9" s="55"/>
      <c r="P9" s="55"/>
      <c r="Q9" s="55"/>
      <c r="R9" s="55"/>
      <c r="S9" s="55"/>
      <c r="T9" s="55"/>
      <c r="U9" s="55"/>
      <c r="V9" s="55"/>
      <c r="W9" s="55"/>
      <c r="X9" s="55"/>
      <c r="Y9" s="55"/>
      <c r="Z9" s="25"/>
    </row>
    <row r="10">
      <c r="A10" s="52" t="str">
        <f>pages!A10</f>
        <v/>
      </c>
      <c r="B10" s="53">
        <f>pages!C10</f>
        <v>8</v>
      </c>
      <c r="C10" s="27" t="str">
        <f>pages!D10</f>
        <v>card-C-64</v>
      </c>
      <c r="D10" s="27" t="str">
        <f>pages!E10</f>
        <v>card-C-65</v>
      </c>
      <c r="E10" s="27" t="str">
        <f>pages!F10</f>
        <v>card-C-66</v>
      </c>
      <c r="F10" s="27" t="str">
        <f>pages!G10</f>
        <v>card-C-67</v>
      </c>
      <c r="G10" s="27" t="str">
        <f>pages!H10</f>
        <v>card-C-68</v>
      </c>
      <c r="H10" s="27" t="str">
        <f>pages!I10</f>
        <v>card-C-69</v>
      </c>
      <c r="I10" s="27" t="str">
        <f>pages!J10</f>
        <v>card-C-70</v>
      </c>
      <c r="J10" s="27" t="str">
        <f>pages!K10</f>
        <v>card-C-71</v>
      </c>
      <c r="K10" s="27" t="str">
        <f>pages!L10</f>
        <v>card-C-72</v>
      </c>
      <c r="L10" s="27" t="str">
        <f t="shared" si="1"/>
        <v>["card-C-64","card-C-65","card-C-66","card-C-67","card-C-68","card-C-69","card-C-70","card-C-71","card-C-72"]</v>
      </c>
      <c r="M1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v>
      </c>
      <c r="N10" s="57"/>
      <c r="O10" s="55"/>
      <c r="P10" s="55"/>
      <c r="Q10" s="55"/>
      <c r="R10" s="55"/>
      <c r="S10" s="55"/>
      <c r="T10" s="55"/>
      <c r="U10" s="55"/>
      <c r="V10" s="55"/>
      <c r="W10" s="55"/>
      <c r="X10" s="55"/>
      <c r="Y10" s="55"/>
      <c r="Z10" s="25"/>
    </row>
    <row r="11">
      <c r="A11" s="52" t="str">
        <f>pages!A11</f>
        <v/>
      </c>
      <c r="B11" s="53">
        <f>pages!C11</f>
        <v>9</v>
      </c>
      <c r="C11" s="27" t="str">
        <f>pages!D11</f>
        <v>card-C-73</v>
      </c>
      <c r="D11" s="27" t="str">
        <f>pages!E11</f>
        <v>card-C-74</v>
      </c>
      <c r="E11" s="27" t="str">
        <f>pages!F11</f>
        <v>card-C-75</v>
      </c>
      <c r="F11" s="27" t="str">
        <f>pages!G11</f>
        <v>card-C-76</v>
      </c>
      <c r="G11" s="27" t="str">
        <f>pages!H11</f>
        <v>card-C-77</v>
      </c>
      <c r="H11" s="27" t="str">
        <f>pages!I11</f>
        <v>card-C-78</v>
      </c>
      <c r="I11" s="27" t="str">
        <f>pages!J11</f>
        <v>card-C-79</v>
      </c>
      <c r="J11" s="27" t="str">
        <f>pages!K11</f>
        <v>card-C-80</v>
      </c>
      <c r="K11" s="27" t="str">
        <f>pages!L11</f>
        <v>card-C-81</v>
      </c>
      <c r="L11" s="27" t="str">
        <f t="shared" si="1"/>
        <v>["card-C-73","card-C-74","card-C-75","card-C-76","card-C-77","card-C-78","card-C-79","card-C-80","card-C-81"]</v>
      </c>
      <c r="M1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v>
      </c>
      <c r="N11" s="57"/>
      <c r="O11" s="55"/>
      <c r="P11" s="55"/>
      <c r="Q11" s="55"/>
      <c r="R11" s="55"/>
      <c r="S11" s="55"/>
      <c r="T11" s="55"/>
      <c r="U11" s="55"/>
      <c r="V11" s="55"/>
      <c r="W11" s="55"/>
      <c r="X11" s="55"/>
      <c r="Y11" s="55"/>
      <c r="Z11" s="25"/>
    </row>
    <row r="12">
      <c r="A12" s="52" t="str">
        <f>pages!A12</f>
        <v/>
      </c>
      <c r="B12" s="53">
        <f>pages!C12</f>
        <v>10</v>
      </c>
      <c r="C12" s="27" t="str">
        <f>pages!D12</f>
        <v>card-C-82</v>
      </c>
      <c r="D12" s="27" t="str">
        <f>pages!E12</f>
        <v>card-C-83</v>
      </c>
      <c r="E12" s="27" t="str">
        <f>pages!F12</f>
        <v>card-C-84</v>
      </c>
      <c r="F12" s="27" t="str">
        <f>pages!G12</f>
        <v>card-C-85</v>
      </c>
      <c r="G12" s="27" t="str">
        <f>pages!H12</f>
        <v>card-C-86</v>
      </c>
      <c r="H12" s="27" t="str">
        <f>pages!I12</f>
        <v>card-C-87</v>
      </c>
      <c r="I12" s="27" t="str">
        <f>pages!J12</f>
        <v>card-C-88</v>
      </c>
      <c r="J12" s="27" t="str">
        <f>pages!K12</f>
        <v>card-C-89</v>
      </c>
      <c r="K12" s="27" t="str">
        <f>pages!L12</f>
        <v>card-C-90</v>
      </c>
      <c r="L12" s="27" t="str">
        <f t="shared" si="1"/>
        <v>["card-C-82","card-C-83","card-C-84","card-C-85","card-C-86","card-C-87","card-C-88","card-C-89","card-C-90"]</v>
      </c>
      <c r="M1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v>
      </c>
      <c r="N12" s="57"/>
      <c r="O12" s="55"/>
      <c r="P12" s="55"/>
      <c r="Q12" s="55"/>
      <c r="R12" s="55"/>
      <c r="S12" s="55"/>
      <c r="T12" s="55"/>
      <c r="U12" s="55"/>
      <c r="V12" s="55"/>
      <c r="W12" s="55"/>
      <c r="X12" s="55"/>
      <c r="Y12" s="55"/>
      <c r="Z12" s="25"/>
    </row>
    <row r="13">
      <c r="A13" s="52" t="str">
        <f>pages!A13</f>
        <v/>
      </c>
      <c r="B13" s="53">
        <f>pages!C13</f>
        <v>11</v>
      </c>
      <c r="C13" s="27" t="str">
        <f>pages!D13</f>
        <v>card-C-91</v>
      </c>
      <c r="D13" s="27" t="str">
        <f>pages!E13</f>
        <v>card-C-92</v>
      </c>
      <c r="E13" s="27" t="str">
        <f>pages!F13</f>
        <v>card-C-93</v>
      </c>
      <c r="F13" s="27" t="str">
        <f>pages!G13</f>
        <v>card-C-94</v>
      </c>
      <c r="G13" s="27" t="str">
        <f>pages!H13</f>
        <v>card-C-95</v>
      </c>
      <c r="H13" s="27" t="str">
        <f>pages!I13</f>
        <v>card-C-96</v>
      </c>
      <c r="I13" s="27" t="str">
        <f>pages!J13</f>
        <v>card-C-97</v>
      </c>
      <c r="J13" s="27" t="str">
        <f>pages!K13</f>
        <v>card-C-98</v>
      </c>
      <c r="K13" s="27" t="str">
        <f>pages!L13</f>
        <v>card-C-99</v>
      </c>
      <c r="L13" s="27" t="str">
        <f t="shared" si="1"/>
        <v>["card-C-91","card-C-92","card-C-93","card-C-94","card-C-95","card-C-96","card-C-97","card-C-98","card-C-99"]</v>
      </c>
      <c r="M1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v>
      </c>
      <c r="N13" s="57"/>
      <c r="O13" s="55"/>
      <c r="P13" s="55"/>
      <c r="Q13" s="55"/>
      <c r="R13" s="55"/>
      <c r="S13" s="55"/>
      <c r="T13" s="55"/>
      <c r="U13" s="55"/>
      <c r="V13" s="55"/>
      <c r="W13" s="55"/>
      <c r="X13" s="55"/>
      <c r="Y13" s="55"/>
      <c r="Z13" s="25"/>
    </row>
    <row r="14">
      <c r="A14" s="52" t="str">
        <f>pages!A14</f>
        <v/>
      </c>
      <c r="B14" s="53">
        <f>pages!C14</f>
        <v>12</v>
      </c>
      <c r="C14" s="27" t="str">
        <f>pages!D14</f>
        <v>card-C-100</v>
      </c>
      <c r="D14" s="27" t="str">
        <f>pages!E14</f>
        <v>card-C-101</v>
      </c>
      <c r="E14" s="27" t="str">
        <f>pages!F14</f>
        <v>card-C-102</v>
      </c>
      <c r="F14" s="27" t="str">
        <f>pages!G14</f>
        <v>card-C-103</v>
      </c>
      <c r="G14" s="27" t="str">
        <f>pages!H14</f>
        <v>card-C-104</v>
      </c>
      <c r="H14" s="27" t="str">
        <f>pages!I14</f>
        <v>card-C-105</v>
      </c>
      <c r="I14" s="27" t="str">
        <f>pages!J14</f>
        <v>card-C-106</v>
      </c>
      <c r="J14" s="27" t="str">
        <f>pages!K14</f>
        <v>card-C-107</v>
      </c>
      <c r="K14" s="27" t="str">
        <f>pages!L14</f>
        <v>card-C-108</v>
      </c>
      <c r="L14" s="27" t="str">
        <f t="shared" si="1"/>
        <v>["card-C-100","card-C-101","card-C-102","card-C-103","card-C-104","card-C-105","card-C-106","card-C-107","card-C-108"]</v>
      </c>
      <c r="M1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v>
      </c>
      <c r="N14" s="57"/>
      <c r="O14" s="55"/>
      <c r="P14" s="55"/>
      <c r="Q14" s="55"/>
      <c r="R14" s="55"/>
      <c r="S14" s="55"/>
      <c r="T14" s="55"/>
      <c r="U14" s="55"/>
      <c r="V14" s="55"/>
      <c r="W14" s="55"/>
      <c r="X14" s="55"/>
      <c r="Y14" s="55"/>
      <c r="Z14" s="25"/>
    </row>
    <row r="15">
      <c r="A15" s="52" t="str">
        <f>pages!A15</f>
        <v/>
      </c>
      <c r="B15" s="53">
        <f>pages!C15</f>
        <v>13</v>
      </c>
      <c r="C15" s="27" t="str">
        <f>pages!D15</f>
        <v>card-C-109</v>
      </c>
      <c r="D15" s="27" t="str">
        <f>pages!E15</f>
        <v>card-C-110</v>
      </c>
      <c r="E15" s="27" t="str">
        <f>pages!F15</f>
        <v>card-C-111</v>
      </c>
      <c r="F15" s="27" t="str">
        <f>pages!G15</f>
        <v>card-C-112</v>
      </c>
      <c r="G15" s="27" t="str">
        <f>pages!H15</f>
        <v>card-C-113</v>
      </c>
      <c r="H15" s="27" t="str">
        <f>pages!I15</f>
        <v>card-C-114</v>
      </c>
      <c r="I15" s="27" t="str">
        <f>pages!J15</f>
        <v>card-C-115</v>
      </c>
      <c r="J15" s="27" t="str">
        <f>pages!K15</f>
        <v>card-C-116</v>
      </c>
      <c r="K15" s="27" t="str">
        <f>pages!L15</f>
        <v>card-C-117</v>
      </c>
      <c r="L15" s="27" t="str">
        <f t="shared" si="1"/>
        <v>["card-C-109","card-C-110","card-C-111","card-C-112","card-C-113","card-C-114","card-C-115","card-C-116","card-C-117"]</v>
      </c>
      <c r="M1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v>
      </c>
      <c r="N15" s="57"/>
      <c r="O15" s="55"/>
      <c r="P15" s="55"/>
      <c r="Q15" s="55"/>
      <c r="R15" s="55"/>
      <c r="S15" s="55"/>
      <c r="T15" s="55"/>
      <c r="U15" s="55"/>
      <c r="V15" s="55"/>
      <c r="W15" s="55"/>
      <c r="X15" s="55"/>
      <c r="Y15" s="55"/>
      <c r="Z15" s="25"/>
    </row>
    <row r="16">
      <c r="A16" s="52" t="str">
        <f>pages!A16</f>
        <v/>
      </c>
      <c r="B16" s="53">
        <f>pages!C16</f>
        <v>14</v>
      </c>
      <c r="C16" s="27" t="str">
        <f>pages!D16</f>
        <v>card-C-118</v>
      </c>
      <c r="D16" s="27" t="str">
        <f>pages!E16</f>
        <v>Blank</v>
      </c>
      <c r="E16" s="27" t="str">
        <f>pages!F16</f>
        <v>Blank</v>
      </c>
      <c r="F16" s="27" t="str">
        <f>pages!G16</f>
        <v>Blank</v>
      </c>
      <c r="G16" s="27" t="str">
        <f>pages!H16</f>
        <v>Blank</v>
      </c>
      <c r="H16" s="27" t="str">
        <f>pages!I16</f>
        <v>Blank</v>
      </c>
      <c r="I16" s="27" t="str">
        <f>pages!J16</f>
        <v>Blank</v>
      </c>
      <c r="J16" s="27" t="str">
        <f>pages!K16</f>
        <v>Blank</v>
      </c>
      <c r="K16" s="27" t="str">
        <f>pages!L16</f>
        <v>Blank</v>
      </c>
      <c r="L16" s="27" t="str">
        <f t="shared" si="1"/>
        <v>["card-C-118","Blank","Blank","Blank","Blank","Blank","Blank","Blank","Blank"]</v>
      </c>
      <c r="M1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v>
      </c>
      <c r="N16" s="57"/>
      <c r="O16" s="55"/>
      <c r="P16" s="55"/>
      <c r="Q16" s="55"/>
      <c r="R16" s="55"/>
      <c r="S16" s="55"/>
      <c r="T16" s="55"/>
      <c r="U16" s="55"/>
      <c r="V16" s="55"/>
      <c r="W16" s="55"/>
      <c r="X16" s="55"/>
      <c r="Y16" s="55"/>
      <c r="Z16" s="25"/>
    </row>
    <row r="17">
      <c r="A17" s="52" t="str">
        <f>pages!A17</f>
        <v/>
      </c>
      <c r="B17" s="53">
        <f>pages!C17</f>
        <v>1</v>
      </c>
      <c r="C17" s="27" t="str">
        <f>pages!D17</f>
        <v>card-C2-1</v>
      </c>
      <c r="D17" s="27" t="str">
        <f>pages!E17</f>
        <v>card-C2-2</v>
      </c>
      <c r="E17" s="27" t="str">
        <f>pages!F17</f>
        <v>card-C2-3</v>
      </c>
      <c r="F17" s="27" t="str">
        <f>pages!G17</f>
        <v>card-C2-4</v>
      </c>
      <c r="G17" s="27" t="str">
        <f>pages!H17</f>
        <v>card-C2-5</v>
      </c>
      <c r="H17" s="27" t="str">
        <f>pages!I17</f>
        <v>card-C2-6</v>
      </c>
      <c r="I17" s="27" t="str">
        <f>pages!J17</f>
        <v>card-C2-7</v>
      </c>
      <c r="J17" s="27" t="str">
        <f>pages!K17</f>
        <v>card-C2-8</v>
      </c>
      <c r="K17" s="27" t="str">
        <f>pages!L17</f>
        <v>card-C2-9</v>
      </c>
      <c r="L17" s="27" t="str">
        <f t="shared" si="1"/>
        <v>["card-C2-1","card-C2-2","card-C2-3","card-C2-4","card-C2-5","card-C2-6","card-C2-7","card-C2-8","card-C2-9"]</v>
      </c>
      <c r="M1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v>
      </c>
      <c r="N17" s="57"/>
      <c r="O17" s="55"/>
      <c r="P17" s="55"/>
      <c r="Q17" s="55"/>
      <c r="R17" s="55"/>
      <c r="S17" s="55"/>
      <c r="T17" s="55"/>
      <c r="U17" s="55"/>
      <c r="V17" s="55"/>
      <c r="W17" s="55"/>
      <c r="X17" s="55"/>
      <c r="Y17" s="55"/>
      <c r="Z17" s="25"/>
    </row>
    <row r="18">
      <c r="A18" s="52" t="str">
        <f>pages!A18</f>
        <v/>
      </c>
      <c r="B18" s="53">
        <f>pages!C18</f>
        <v>2</v>
      </c>
      <c r="C18" s="27" t="str">
        <f>pages!D18</f>
        <v>card-C2-10</v>
      </c>
      <c r="D18" s="27" t="str">
        <f>pages!E18</f>
        <v>card-C2-11</v>
      </c>
      <c r="E18" s="27" t="str">
        <f>pages!F18</f>
        <v>card-C2-12</v>
      </c>
      <c r="F18" s="27" t="str">
        <f>pages!G18</f>
        <v>card-C2-13</v>
      </c>
      <c r="G18" s="27" t="str">
        <f>pages!H18</f>
        <v>card-C2-14</v>
      </c>
      <c r="H18" s="27" t="str">
        <f>pages!I18</f>
        <v>card-C2-15</v>
      </c>
      <c r="I18" s="27" t="str">
        <f>pages!J18</f>
        <v>card-C2-16</v>
      </c>
      <c r="J18" s="27" t="str">
        <f>pages!K18</f>
        <v>card-C2-17</v>
      </c>
      <c r="K18" s="27" t="str">
        <f>pages!L18</f>
        <v>card-C2-18</v>
      </c>
      <c r="L18" s="27" t="str">
        <f t="shared" si="1"/>
        <v>["card-C2-10","card-C2-11","card-C2-12","card-C2-13","card-C2-14","card-C2-15","card-C2-16","card-C2-17","card-C2-18"]</v>
      </c>
      <c r="M1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v>
      </c>
      <c r="N18" s="57"/>
      <c r="O18" s="55"/>
      <c r="P18" s="55"/>
      <c r="Q18" s="55"/>
      <c r="R18" s="55"/>
      <c r="S18" s="55"/>
      <c r="T18" s="55"/>
      <c r="U18" s="55"/>
      <c r="V18" s="55"/>
      <c r="W18" s="55"/>
      <c r="X18" s="55"/>
      <c r="Y18" s="55"/>
      <c r="Z18" s="25"/>
    </row>
    <row r="19">
      <c r="A19" s="52" t="str">
        <f>pages!A19</f>
        <v/>
      </c>
      <c r="B19" s="53">
        <f>pages!C19</f>
        <v>3</v>
      </c>
      <c r="C19" s="27" t="str">
        <f>pages!D19</f>
        <v>card-C2-19</v>
      </c>
      <c r="D19" s="27" t="str">
        <f>pages!E19</f>
        <v>card-C2-20</v>
      </c>
      <c r="E19" s="27" t="str">
        <f>pages!F19</f>
        <v>card-C2-21</v>
      </c>
      <c r="F19" s="27" t="str">
        <f>pages!G19</f>
        <v>card-C2-22</v>
      </c>
      <c r="G19" s="27" t="str">
        <f>pages!H19</f>
        <v>card-C2-23</v>
      </c>
      <c r="H19" s="27" t="str">
        <f>pages!I19</f>
        <v>card-C2-24</v>
      </c>
      <c r="I19" s="27" t="str">
        <f>pages!J19</f>
        <v>card-C2-25</v>
      </c>
      <c r="J19" s="27" t="str">
        <f>pages!K19</f>
        <v>card-C2-26</v>
      </c>
      <c r="K19" s="27" t="str">
        <f>pages!L19</f>
        <v>card-C2-27</v>
      </c>
      <c r="L19" s="27" t="str">
        <f t="shared" si="1"/>
        <v>["card-C2-19","card-C2-20","card-C2-21","card-C2-22","card-C2-23","card-C2-24","card-C2-25","card-C2-26","card-C2-27"]</v>
      </c>
      <c r="M1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v>
      </c>
      <c r="N19" s="57"/>
      <c r="O19" s="55"/>
      <c r="P19" s="55"/>
      <c r="Q19" s="55"/>
      <c r="R19" s="55"/>
      <c r="S19" s="55"/>
      <c r="T19" s="55"/>
      <c r="U19" s="55"/>
      <c r="V19" s="55"/>
      <c r="W19" s="55"/>
      <c r="X19" s="55"/>
      <c r="Y19" s="55"/>
      <c r="Z19" s="25"/>
    </row>
    <row r="20">
      <c r="A20" s="52" t="str">
        <f>pages!A20</f>
        <v/>
      </c>
      <c r="B20" s="53">
        <f>pages!C20</f>
        <v>4</v>
      </c>
      <c r="C20" s="27" t="str">
        <f>pages!D20</f>
        <v>card-C2-28</v>
      </c>
      <c r="D20" s="27" t="str">
        <f>pages!E20</f>
        <v>card-C2-29</v>
      </c>
      <c r="E20" s="27" t="str">
        <f>pages!F20</f>
        <v>card-C2-30</v>
      </c>
      <c r="F20" s="27" t="str">
        <f>pages!G20</f>
        <v>card-C2-31</v>
      </c>
      <c r="G20" s="27" t="str">
        <f>pages!H20</f>
        <v>card-C2-32</v>
      </c>
      <c r="H20" s="27" t="str">
        <f>pages!I20</f>
        <v>card-C2-33</v>
      </c>
      <c r="I20" s="27" t="str">
        <f>pages!J20</f>
        <v>card-C2-34</v>
      </c>
      <c r="J20" s="27" t="str">
        <f>pages!K20</f>
        <v>card-C2-35</v>
      </c>
      <c r="K20" s="27" t="str">
        <f>pages!L20</f>
        <v>card-C2-36</v>
      </c>
      <c r="L20" s="27" t="str">
        <f t="shared" si="1"/>
        <v>["card-C2-28","card-C2-29","card-C2-30","card-C2-31","card-C2-32","card-C2-33","card-C2-34","card-C2-35","card-C2-36"]</v>
      </c>
      <c r="M2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v>
      </c>
      <c r="N20" s="57"/>
      <c r="O20" s="55"/>
      <c r="P20" s="55"/>
      <c r="Q20" s="55"/>
      <c r="R20" s="55"/>
      <c r="S20" s="55"/>
      <c r="T20" s="55"/>
      <c r="U20" s="55"/>
      <c r="V20" s="55"/>
      <c r="W20" s="55"/>
      <c r="X20" s="55"/>
      <c r="Y20" s="55"/>
      <c r="Z20" s="25"/>
    </row>
    <row r="21">
      <c r="A21" s="52" t="str">
        <f>pages!A21</f>
        <v/>
      </c>
      <c r="B21" s="53">
        <f>pages!C21</f>
        <v>5</v>
      </c>
      <c r="C21" s="27" t="str">
        <f>pages!D21</f>
        <v>card-C2-37</v>
      </c>
      <c r="D21" s="27" t="str">
        <f>pages!E21</f>
        <v>card-C2-38</v>
      </c>
      <c r="E21" s="27" t="str">
        <f>pages!F21</f>
        <v>card-C2-39</v>
      </c>
      <c r="F21" s="27" t="str">
        <f>pages!G21</f>
        <v>card-C2-40</v>
      </c>
      <c r="G21" s="27" t="str">
        <f>pages!H21</f>
        <v>card-C2-41</v>
      </c>
      <c r="H21" s="27" t="str">
        <f>pages!I21</f>
        <v>card-C2-42</v>
      </c>
      <c r="I21" s="27" t="str">
        <f>pages!J21</f>
        <v>card-C2-43</v>
      </c>
      <c r="J21" s="27" t="str">
        <f>pages!K21</f>
        <v>card-C2-44</v>
      </c>
      <c r="K21" s="27" t="str">
        <f>pages!L21</f>
        <v>card-C2-45</v>
      </c>
      <c r="L21" s="27" t="str">
        <f t="shared" si="1"/>
        <v>["card-C2-37","card-C2-38","card-C2-39","card-C2-40","card-C2-41","card-C2-42","card-C2-43","card-C2-44","card-C2-45"]</v>
      </c>
      <c r="M2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v>
      </c>
      <c r="N21" s="57"/>
      <c r="O21" s="55"/>
      <c r="P21" s="55"/>
      <c r="Q21" s="55"/>
      <c r="R21" s="55"/>
      <c r="S21" s="55"/>
      <c r="T21" s="55"/>
      <c r="U21" s="55"/>
      <c r="V21" s="55"/>
      <c r="W21" s="55"/>
      <c r="X21" s="55"/>
      <c r="Y21" s="55"/>
      <c r="Z21" s="25"/>
    </row>
    <row r="22">
      <c r="A22" s="52" t="str">
        <f>pages!A22</f>
        <v/>
      </c>
      <c r="B22" s="53">
        <f>pages!C22</f>
        <v>6</v>
      </c>
      <c r="C22" s="27" t="str">
        <f>pages!D22</f>
        <v>card-C2-46</v>
      </c>
      <c r="D22" s="27" t="str">
        <f>pages!E22</f>
        <v>card-C2-47</v>
      </c>
      <c r="E22" s="27" t="str">
        <f>pages!F22</f>
        <v>card-C2-48</v>
      </c>
      <c r="F22" s="27" t="str">
        <f>pages!G22</f>
        <v>card-C2-49</v>
      </c>
      <c r="G22" s="27" t="str">
        <f>pages!H22</f>
        <v>card-C2-50</v>
      </c>
      <c r="H22" s="27" t="str">
        <f>pages!I22</f>
        <v>card-C2-51</v>
      </c>
      <c r="I22" s="27" t="str">
        <f>pages!J22</f>
        <v>card-C2-52</v>
      </c>
      <c r="J22" s="27" t="str">
        <f>pages!K22</f>
        <v>card-C2-53</v>
      </c>
      <c r="K22" s="27" t="str">
        <f>pages!L22</f>
        <v>card-C2-54</v>
      </c>
      <c r="L22" s="27" t="str">
        <f t="shared" si="1"/>
        <v>["card-C2-46","card-C2-47","card-C2-48","card-C2-49","card-C2-50","card-C2-51","card-C2-52","card-C2-53","card-C2-54"]</v>
      </c>
      <c r="M2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v>
      </c>
      <c r="N22" s="57"/>
      <c r="O22" s="55"/>
      <c r="P22" s="55"/>
      <c r="Q22" s="55"/>
      <c r="R22" s="55"/>
      <c r="S22" s="55"/>
      <c r="T22" s="55"/>
      <c r="U22" s="55"/>
      <c r="V22" s="55"/>
      <c r="W22" s="55"/>
      <c r="X22" s="55"/>
      <c r="Y22" s="55"/>
      <c r="Z22" s="25"/>
    </row>
    <row r="23">
      <c r="A23" s="52" t="str">
        <f>pages!A23</f>
        <v/>
      </c>
      <c r="B23" s="53">
        <f>pages!C23</f>
        <v>7</v>
      </c>
      <c r="C23" s="27" t="str">
        <f>pages!D23</f>
        <v>card-C2-55</v>
      </c>
      <c r="D23" s="27" t="str">
        <f>pages!E23</f>
        <v>card-C2-56</v>
      </c>
      <c r="E23" s="27" t="str">
        <f>pages!F23</f>
        <v>card-C2-57</v>
      </c>
      <c r="F23" s="27" t="str">
        <f>pages!G23</f>
        <v>card-C2-58</v>
      </c>
      <c r="G23" s="27" t="str">
        <f>pages!H23</f>
        <v>card-C2-59</v>
      </c>
      <c r="H23" s="27" t="str">
        <f>pages!I23</f>
        <v>card-C2-60</v>
      </c>
      <c r="I23" s="27" t="str">
        <f>pages!J23</f>
        <v>card-C2-61</v>
      </c>
      <c r="J23" s="27" t="str">
        <f>pages!K23</f>
        <v>card-C2-62</v>
      </c>
      <c r="K23" s="27" t="str">
        <f>pages!L23</f>
        <v>card-C2-63</v>
      </c>
      <c r="L23" s="27" t="str">
        <f t="shared" si="1"/>
        <v>["card-C2-55","card-C2-56","card-C2-57","card-C2-58","card-C2-59","card-C2-60","card-C2-61","card-C2-62","card-C2-63"]</v>
      </c>
      <c r="M2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v>
      </c>
      <c r="N23" s="57"/>
      <c r="O23" s="55"/>
      <c r="P23" s="55"/>
      <c r="Q23" s="55"/>
      <c r="R23" s="55"/>
      <c r="S23" s="55"/>
      <c r="T23" s="55"/>
      <c r="U23" s="55"/>
      <c r="V23" s="55"/>
      <c r="W23" s="55"/>
      <c r="X23" s="55"/>
      <c r="Y23" s="55"/>
      <c r="Z23" s="25"/>
    </row>
    <row r="24">
      <c r="A24" s="52" t="str">
        <f>pages!A24</f>
        <v/>
      </c>
      <c r="B24" s="53">
        <f>pages!C24</f>
        <v>8</v>
      </c>
      <c r="C24" s="27" t="str">
        <f>pages!D24</f>
        <v>card-C2-64</v>
      </c>
      <c r="D24" s="27" t="str">
        <f>pages!E24</f>
        <v>card-C2-65</v>
      </c>
      <c r="E24" s="27" t="str">
        <f>pages!F24</f>
        <v>card-C2-66</v>
      </c>
      <c r="F24" s="27" t="str">
        <f>pages!G24</f>
        <v>card-C2-67</v>
      </c>
      <c r="G24" s="27" t="str">
        <f>pages!H24</f>
        <v>card-C2-68</v>
      </c>
      <c r="H24" s="27" t="str">
        <f>pages!I24</f>
        <v>card-C2-69</v>
      </c>
      <c r="I24" s="27" t="str">
        <f>pages!J24</f>
        <v>card-C2-70</v>
      </c>
      <c r="J24" s="27" t="str">
        <f>pages!K24</f>
        <v>card-C2-71</v>
      </c>
      <c r="K24" s="27" t="str">
        <f>pages!L24</f>
        <v>card-C2-72</v>
      </c>
      <c r="L24" s="27" t="str">
        <f t="shared" si="1"/>
        <v>["card-C2-64","card-C2-65","card-C2-66","card-C2-67","card-C2-68","card-C2-69","card-C2-70","card-C2-71","card-C2-72"]</v>
      </c>
      <c r="M2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v>
      </c>
      <c r="N24" s="57"/>
      <c r="O24" s="55"/>
      <c r="P24" s="55"/>
      <c r="Q24" s="55"/>
      <c r="R24" s="55"/>
      <c r="S24" s="55"/>
      <c r="T24" s="55"/>
      <c r="U24" s="55"/>
      <c r="V24" s="55"/>
      <c r="W24" s="55"/>
      <c r="X24" s="55"/>
      <c r="Y24" s="55"/>
      <c r="Z24" s="25"/>
    </row>
    <row r="25">
      <c r="A25" s="52" t="str">
        <f>pages!A25</f>
        <v/>
      </c>
      <c r="B25" s="53">
        <f>pages!C25</f>
        <v>9</v>
      </c>
      <c r="C25" s="27" t="str">
        <f>pages!D25</f>
        <v>card-C2-73</v>
      </c>
      <c r="D25" s="27" t="str">
        <f>pages!E25</f>
        <v>card-C2-74</v>
      </c>
      <c r="E25" s="27" t="str">
        <f>pages!F25</f>
        <v>card-C2-75</v>
      </c>
      <c r="F25" s="27" t="str">
        <f>pages!G25</f>
        <v>card-C2-76</v>
      </c>
      <c r="G25" s="27" t="str">
        <f>pages!H25</f>
        <v>card-C2-77</v>
      </c>
      <c r="H25" s="27" t="str">
        <f>pages!I25</f>
        <v>card-C2-78</v>
      </c>
      <c r="I25" s="27" t="str">
        <f>pages!J25</f>
        <v>card-C2-79</v>
      </c>
      <c r="J25" s="27" t="str">
        <f>pages!K25</f>
        <v>card-C2-80</v>
      </c>
      <c r="K25" s="27" t="str">
        <f>pages!L25</f>
        <v>card-C2-81</v>
      </c>
      <c r="L25" s="27" t="str">
        <f t="shared" si="1"/>
        <v>["card-C2-73","card-C2-74","card-C2-75","card-C2-76","card-C2-77","card-C2-78","card-C2-79","card-C2-80","card-C2-81"]</v>
      </c>
      <c r="M2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v>
      </c>
      <c r="N25" s="57"/>
      <c r="O25" s="55"/>
      <c r="P25" s="55"/>
      <c r="Q25" s="55"/>
      <c r="R25" s="55"/>
      <c r="S25" s="55"/>
      <c r="T25" s="55"/>
      <c r="U25" s="55"/>
      <c r="V25" s="55"/>
      <c r="W25" s="55"/>
      <c r="X25" s="55"/>
      <c r="Y25" s="55"/>
      <c r="Z25" s="25"/>
    </row>
    <row r="26">
      <c r="A26" s="52" t="str">
        <f>pages!A26</f>
        <v/>
      </c>
      <c r="B26" s="53">
        <f>pages!C26</f>
        <v>10</v>
      </c>
      <c r="C26" s="27" t="str">
        <f>pages!D26</f>
        <v>card-C2-82</v>
      </c>
      <c r="D26" s="27" t="str">
        <f>pages!E26</f>
        <v>card-C2-83</v>
      </c>
      <c r="E26" s="27" t="str">
        <f>pages!F26</f>
        <v>card-C2-84</v>
      </c>
      <c r="F26" s="27" t="str">
        <f>pages!G26</f>
        <v>card-C2-85</v>
      </c>
      <c r="G26" s="27" t="str">
        <f>pages!H26</f>
        <v>card-C2-86</v>
      </c>
      <c r="H26" s="27" t="str">
        <f>pages!I26</f>
        <v>card-C2-87</v>
      </c>
      <c r="I26" s="27" t="str">
        <f>pages!J26</f>
        <v>card-C2-88</v>
      </c>
      <c r="J26" s="27" t="str">
        <f>pages!K26</f>
        <v>card-C2-89</v>
      </c>
      <c r="K26" s="27" t="str">
        <f>pages!L26</f>
        <v>card-C2-90</v>
      </c>
      <c r="L26" s="27" t="str">
        <f t="shared" si="1"/>
        <v>["card-C2-82","card-C2-83","card-C2-84","card-C2-85","card-C2-86","card-C2-87","card-C2-88","card-C2-89","card-C2-90"]</v>
      </c>
      <c r="M2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v>
      </c>
      <c r="N26" s="57"/>
      <c r="O26" s="55"/>
      <c r="P26" s="55"/>
      <c r="Q26" s="55"/>
      <c r="R26" s="55"/>
      <c r="S26" s="55"/>
      <c r="T26" s="55"/>
      <c r="U26" s="55"/>
      <c r="V26" s="55"/>
      <c r="W26" s="55"/>
      <c r="X26" s="55"/>
      <c r="Y26" s="55"/>
      <c r="Z26" s="25"/>
    </row>
    <row r="27">
      <c r="A27" s="52" t="str">
        <f>pages!A27</f>
        <v/>
      </c>
      <c r="B27" s="53">
        <f>pages!C27</f>
        <v>11</v>
      </c>
      <c r="C27" s="27" t="str">
        <f>pages!D27</f>
        <v>card-C2-91</v>
      </c>
      <c r="D27" s="27" t="str">
        <f>pages!E27</f>
        <v>card-C2-92</v>
      </c>
      <c r="E27" s="27" t="str">
        <f>pages!F27</f>
        <v>card-C2-93</v>
      </c>
      <c r="F27" s="27" t="str">
        <f>pages!G27</f>
        <v>card-C2-94</v>
      </c>
      <c r="G27" s="27" t="str">
        <f>pages!H27</f>
        <v>card-C2-95</v>
      </c>
      <c r="H27" s="27" t="str">
        <f>pages!I27</f>
        <v>card-C2-96</v>
      </c>
      <c r="I27" s="27" t="str">
        <f>pages!J27</f>
        <v>card-C2-97</v>
      </c>
      <c r="J27" s="27" t="str">
        <f>pages!K27</f>
        <v>Blank</v>
      </c>
      <c r="K27" s="27" t="str">
        <f>pages!L27</f>
        <v>Blank</v>
      </c>
      <c r="L27" s="27" t="str">
        <f t="shared" si="1"/>
        <v>["card-C2-91","card-C2-92","card-C2-93","card-C2-94","card-C2-95","card-C2-96","card-C2-97","Blank","Blank"]</v>
      </c>
      <c r="M2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v>
      </c>
      <c r="N27" s="57"/>
      <c r="O27" s="55"/>
      <c r="P27" s="55"/>
      <c r="Q27" s="55"/>
      <c r="R27" s="55"/>
      <c r="S27" s="55"/>
      <c r="T27" s="55"/>
      <c r="U27" s="55"/>
      <c r="V27" s="55"/>
      <c r="W27" s="55"/>
      <c r="X27" s="55"/>
      <c r="Y27" s="55"/>
      <c r="Z27" s="25"/>
    </row>
    <row r="28">
      <c r="A28" s="52" t="str">
        <f>pages!A28</f>
        <v/>
      </c>
      <c r="B28" s="53">
        <f>pages!C28</f>
        <v>1</v>
      </c>
      <c r="C28" s="27" t="str">
        <f>pages!D28</f>
        <v>card-C3-1</v>
      </c>
      <c r="D28" s="27" t="str">
        <f>pages!E28</f>
        <v>card-C3-2</v>
      </c>
      <c r="E28" s="27" t="str">
        <f>pages!F28</f>
        <v>card-C3-3</v>
      </c>
      <c r="F28" s="27" t="str">
        <f>pages!G28</f>
        <v>card-C3-4</v>
      </c>
      <c r="G28" s="27" t="str">
        <f>pages!H28</f>
        <v>card-C3-5</v>
      </c>
      <c r="H28" s="27" t="str">
        <f>pages!I28</f>
        <v>card-C3-6</v>
      </c>
      <c r="I28" s="27" t="str">
        <f>pages!J28</f>
        <v>card-C3-7</v>
      </c>
      <c r="J28" s="27" t="str">
        <f>pages!K28</f>
        <v>card-C3-8</v>
      </c>
      <c r="K28" s="27" t="str">
        <f>pages!L28</f>
        <v>card-C3-9</v>
      </c>
      <c r="L28" s="27" t="str">
        <f t="shared" si="1"/>
        <v>["card-C3-1","card-C3-2","card-C3-3","card-C3-4","card-C3-5","card-C3-6","card-C3-7","card-C3-8","card-C3-9"]</v>
      </c>
      <c r="M2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v>
      </c>
      <c r="N28" s="57"/>
      <c r="O28" s="55"/>
      <c r="P28" s="55"/>
      <c r="Q28" s="55"/>
      <c r="R28" s="55"/>
      <c r="S28" s="55"/>
      <c r="T28" s="55"/>
      <c r="U28" s="55"/>
      <c r="V28" s="55"/>
      <c r="W28" s="55"/>
      <c r="X28" s="55"/>
      <c r="Y28" s="55"/>
      <c r="Z28" s="25"/>
    </row>
    <row r="29">
      <c r="A29" s="52" t="str">
        <f>pages!A29</f>
        <v/>
      </c>
      <c r="B29" s="53">
        <f>pages!C29</f>
        <v>2</v>
      </c>
      <c r="C29" s="27" t="str">
        <f>pages!D29</f>
        <v>card-C3-10</v>
      </c>
      <c r="D29" s="27" t="str">
        <f>pages!E29</f>
        <v>card-C3-11</v>
      </c>
      <c r="E29" s="27" t="str">
        <f>pages!F29</f>
        <v>card-C3-12</v>
      </c>
      <c r="F29" s="27" t="str">
        <f>pages!G29</f>
        <v>card-C3-13</v>
      </c>
      <c r="G29" s="27" t="str">
        <f>pages!H29</f>
        <v>card-C3-14</v>
      </c>
      <c r="H29" s="27" t="str">
        <f>pages!I29</f>
        <v>card-C3-15</v>
      </c>
      <c r="I29" s="27" t="str">
        <f>pages!J29</f>
        <v>card-C3-16</v>
      </c>
      <c r="J29" s="27" t="str">
        <f>pages!K29</f>
        <v>card-C3-17</v>
      </c>
      <c r="K29" s="27" t="str">
        <f>pages!L29</f>
        <v>card-C3-18</v>
      </c>
      <c r="L29" s="27" t="str">
        <f t="shared" si="1"/>
        <v>["card-C3-10","card-C3-11","card-C3-12","card-C3-13","card-C3-14","card-C3-15","card-C3-16","card-C3-17","card-C3-18"]</v>
      </c>
      <c r="M2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v>
      </c>
      <c r="N29" s="57"/>
      <c r="O29" s="55"/>
      <c r="P29" s="55"/>
      <c r="Q29" s="55"/>
      <c r="R29" s="55"/>
      <c r="S29" s="55"/>
      <c r="T29" s="55"/>
      <c r="U29" s="55"/>
      <c r="V29" s="55"/>
      <c r="W29" s="55"/>
      <c r="X29" s="55"/>
      <c r="Y29" s="55"/>
      <c r="Z29" s="25"/>
    </row>
    <row r="30">
      <c r="A30" s="52" t="str">
        <f>pages!A30</f>
        <v/>
      </c>
      <c r="B30" s="53">
        <f>pages!C30</f>
        <v>3</v>
      </c>
      <c r="C30" s="27" t="str">
        <f>pages!D30</f>
        <v>card-C3-19</v>
      </c>
      <c r="D30" s="27" t="str">
        <f>pages!E30</f>
        <v>card-C3-20</v>
      </c>
      <c r="E30" s="27" t="str">
        <f>pages!F30</f>
        <v>card-C3-21</v>
      </c>
      <c r="F30" s="27" t="str">
        <f>pages!G30</f>
        <v>card-C3-22</v>
      </c>
      <c r="G30" s="27" t="str">
        <f>pages!H30</f>
        <v>card-C3-23</v>
      </c>
      <c r="H30" s="27" t="str">
        <f>pages!I30</f>
        <v>card-C3-24</v>
      </c>
      <c r="I30" s="27" t="str">
        <f>pages!J30</f>
        <v>card-C3-25</v>
      </c>
      <c r="J30" s="27" t="str">
        <f>pages!K30</f>
        <v>card-C3-26</v>
      </c>
      <c r="K30" s="27" t="str">
        <f>pages!L30</f>
        <v>card-C3-27</v>
      </c>
      <c r="L30" s="27" t="str">
        <f t="shared" si="1"/>
        <v>["card-C3-19","card-C3-20","card-C3-21","card-C3-22","card-C3-23","card-C3-24","card-C3-25","card-C3-26","card-C3-27"]</v>
      </c>
      <c r="M3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v>
      </c>
      <c r="N30" s="57"/>
      <c r="O30" s="55"/>
      <c r="P30" s="55"/>
      <c r="Q30" s="55"/>
      <c r="R30" s="55"/>
      <c r="S30" s="55"/>
      <c r="T30" s="55"/>
      <c r="U30" s="55"/>
      <c r="V30" s="55"/>
      <c r="W30" s="55"/>
      <c r="X30" s="55"/>
      <c r="Y30" s="55"/>
      <c r="Z30" s="25"/>
    </row>
    <row r="31">
      <c r="A31" s="52" t="str">
        <f>pages!A31</f>
        <v/>
      </c>
      <c r="B31" s="53">
        <f>pages!C31</f>
        <v>4</v>
      </c>
      <c r="C31" s="27" t="str">
        <f>pages!D31</f>
        <v>card-C3-28</v>
      </c>
      <c r="D31" s="27" t="str">
        <f>pages!E31</f>
        <v>card-C3-29</v>
      </c>
      <c r="E31" s="27" t="str">
        <f>pages!F31</f>
        <v>card-C3-30</v>
      </c>
      <c r="F31" s="27" t="str">
        <f>pages!G31</f>
        <v>card-C3-31</v>
      </c>
      <c r="G31" s="27" t="str">
        <f>pages!H31</f>
        <v>card-C3-32</v>
      </c>
      <c r="H31" s="27" t="str">
        <f>pages!I31</f>
        <v>card-C3-33</v>
      </c>
      <c r="I31" s="27" t="str">
        <f>pages!J31</f>
        <v>card-C3-34</v>
      </c>
      <c r="J31" s="27" t="str">
        <f>pages!K31</f>
        <v>card-C3-35</v>
      </c>
      <c r="K31" s="27" t="str">
        <f>pages!L31</f>
        <v>card-C3-36</v>
      </c>
      <c r="L31" s="27" t="str">
        <f t="shared" si="1"/>
        <v>["card-C3-28","card-C3-29","card-C3-30","card-C3-31","card-C3-32","card-C3-33","card-C3-34","card-C3-35","card-C3-36"]</v>
      </c>
      <c r="M3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v>
      </c>
      <c r="N31" s="57"/>
      <c r="O31" s="55"/>
      <c r="P31" s="55"/>
      <c r="Q31" s="55"/>
      <c r="R31" s="55"/>
      <c r="S31" s="55"/>
      <c r="T31" s="55"/>
      <c r="U31" s="55"/>
      <c r="V31" s="55"/>
      <c r="W31" s="55"/>
      <c r="X31" s="55"/>
      <c r="Y31" s="55"/>
      <c r="Z31" s="25"/>
    </row>
    <row r="32">
      <c r="A32" s="52" t="str">
        <f>pages!A32</f>
        <v/>
      </c>
      <c r="B32" s="53">
        <f>pages!C32</f>
        <v>5</v>
      </c>
      <c r="C32" s="27" t="str">
        <f>pages!D32</f>
        <v>card-C3-37</v>
      </c>
      <c r="D32" s="27" t="str">
        <f>pages!E32</f>
        <v>card-C3-38</v>
      </c>
      <c r="E32" s="27" t="str">
        <f>pages!F32</f>
        <v>card-C3-39</v>
      </c>
      <c r="F32" s="27" t="str">
        <f>pages!G32</f>
        <v>card-C3-40</v>
      </c>
      <c r="G32" s="27" t="str">
        <f>pages!H32</f>
        <v>card-C3-41</v>
      </c>
      <c r="H32" s="27" t="str">
        <f>pages!I32</f>
        <v>card-C3-42</v>
      </c>
      <c r="I32" s="27" t="str">
        <f>pages!J32</f>
        <v>card-C3-43</v>
      </c>
      <c r="J32" s="27" t="str">
        <f>pages!K32</f>
        <v>card-C3-44</v>
      </c>
      <c r="K32" s="27" t="str">
        <f>pages!L32</f>
        <v>card-C3-45</v>
      </c>
      <c r="L32" s="27" t="str">
        <f t="shared" si="1"/>
        <v>["card-C3-37","card-C3-38","card-C3-39","card-C3-40","card-C3-41","card-C3-42","card-C3-43","card-C3-44","card-C3-45"]</v>
      </c>
      <c r="M3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v>
      </c>
      <c r="N32" s="57"/>
      <c r="O32" s="55"/>
      <c r="P32" s="55"/>
      <c r="Q32" s="55"/>
      <c r="R32" s="55"/>
      <c r="S32" s="55"/>
      <c r="T32" s="55"/>
      <c r="U32" s="55"/>
      <c r="V32" s="55"/>
      <c r="W32" s="55"/>
      <c r="X32" s="55"/>
      <c r="Y32" s="55"/>
      <c r="Z32" s="25"/>
    </row>
    <row r="33">
      <c r="A33" s="52" t="str">
        <f>pages!A33</f>
        <v/>
      </c>
      <c r="B33" s="27">
        <f>pages!C33</f>
        <v>6</v>
      </c>
      <c r="C33" s="27" t="str">
        <f>pages!D33</f>
        <v>card-C3-46</v>
      </c>
      <c r="D33" s="27" t="str">
        <f>pages!E33</f>
        <v>card-C3-47</v>
      </c>
      <c r="E33" s="27" t="str">
        <f>pages!F33</f>
        <v>card-C3-48</v>
      </c>
      <c r="F33" s="27" t="str">
        <f>pages!G33</f>
        <v>card-C3-49</v>
      </c>
      <c r="G33" s="27" t="str">
        <f>pages!H33</f>
        <v>card-C3-50</v>
      </c>
      <c r="H33" s="27" t="str">
        <f>pages!I33</f>
        <v>card-C3-51</v>
      </c>
      <c r="I33" s="27" t="str">
        <f>pages!J33</f>
        <v>card-C3-52</v>
      </c>
      <c r="J33" s="27" t="str">
        <f>pages!K33</f>
        <v>card-C3-53</v>
      </c>
      <c r="K33" s="27" t="str">
        <f>pages!L33</f>
        <v>card-C3-54</v>
      </c>
      <c r="L33" s="27" t="str">
        <f t="shared" si="1"/>
        <v>["card-C3-46","card-C3-47","card-C3-48","card-C3-49","card-C3-50","card-C3-51","card-C3-52","card-C3-53","card-C3-54"]</v>
      </c>
      <c r="M3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v>
      </c>
      <c r="N33" s="57"/>
      <c r="O33" s="55"/>
      <c r="P33" s="55"/>
      <c r="Q33" s="55"/>
      <c r="R33" s="55"/>
      <c r="S33" s="55"/>
      <c r="T33" s="55"/>
      <c r="U33" s="55"/>
      <c r="V33" s="55"/>
      <c r="W33" s="55"/>
      <c r="X33" s="55"/>
      <c r="Y33" s="55"/>
      <c r="Z33" s="25"/>
    </row>
    <row r="34">
      <c r="A34" s="52" t="str">
        <f>pages!A34</f>
        <v/>
      </c>
      <c r="B34" s="27">
        <f>pages!C34</f>
        <v>7</v>
      </c>
      <c r="C34" s="27" t="str">
        <f>pages!D34</f>
        <v>card-C3-55</v>
      </c>
      <c r="D34" s="27" t="str">
        <f>pages!E34</f>
        <v>card-C3-56</v>
      </c>
      <c r="E34" s="27" t="str">
        <f>pages!F34</f>
        <v>card-C3-57</v>
      </c>
      <c r="F34" s="27" t="str">
        <f>pages!G34</f>
        <v>Blank</v>
      </c>
      <c r="G34" s="27" t="str">
        <f>pages!H34</f>
        <v>Blank</v>
      </c>
      <c r="H34" s="27" t="str">
        <f>pages!I34</f>
        <v>Blank</v>
      </c>
      <c r="I34" s="27" t="str">
        <f>pages!J34</f>
        <v>Blank</v>
      </c>
      <c r="J34" s="27" t="str">
        <f>pages!K34</f>
        <v>Blank</v>
      </c>
      <c r="K34" s="27" t="str">
        <f>pages!L34</f>
        <v>Blank</v>
      </c>
      <c r="L34" s="27" t="str">
        <f t="shared" si="1"/>
        <v>["card-C3-55","card-C3-56","card-C3-57","Blank","Blank","Blank","Blank","Blank","Blank"]</v>
      </c>
      <c r="M3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34" s="57"/>
      <c r="O34" s="55"/>
      <c r="P34" s="55"/>
      <c r="Q34" s="55"/>
      <c r="R34" s="55"/>
      <c r="S34" s="55"/>
      <c r="T34" s="55"/>
      <c r="U34" s="55"/>
      <c r="V34" s="55"/>
      <c r="W34" s="55"/>
      <c r="X34" s="55"/>
      <c r="Y34" s="55"/>
      <c r="Z34" s="25"/>
    </row>
    <row r="35">
      <c r="A35" s="52" t="str">
        <f>pages!A35</f>
        <v/>
      </c>
      <c r="B35" s="27" t="str">
        <f>pages!C35</f>
        <v/>
      </c>
      <c r="C35" s="27" t="str">
        <f>pages!D35</f>
        <v/>
      </c>
      <c r="D35" s="27" t="str">
        <f>pages!E35</f>
        <v/>
      </c>
      <c r="E35" s="27" t="str">
        <f>pages!F35</f>
        <v/>
      </c>
      <c r="F35" s="27" t="str">
        <f>pages!G35</f>
        <v/>
      </c>
      <c r="G35" s="27" t="str">
        <f>pages!H35</f>
        <v/>
      </c>
      <c r="H35" s="27" t="str">
        <f>pages!I35</f>
        <v/>
      </c>
      <c r="I35" s="27" t="str">
        <f>pages!J35</f>
        <v/>
      </c>
      <c r="J35" s="27" t="str">
        <f>pages!K35</f>
        <v/>
      </c>
      <c r="K35" s="27" t="str">
        <f>pages!L35</f>
        <v/>
      </c>
      <c r="L35" s="27" t="str">
        <f t="shared" si="1"/>
        <v/>
      </c>
      <c r="M3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35" s="57"/>
      <c r="O35" s="55"/>
      <c r="P35" s="55"/>
      <c r="Q35" s="55"/>
      <c r="R35" s="55"/>
      <c r="S35" s="55"/>
      <c r="T35" s="55"/>
      <c r="U35" s="55"/>
      <c r="V35" s="55"/>
      <c r="W35" s="55"/>
      <c r="X35" s="55"/>
      <c r="Y35" s="55"/>
      <c r="Z35" s="25"/>
    </row>
    <row r="36">
      <c r="A36" s="52" t="str">
        <f>pages!A36</f>
        <v/>
      </c>
      <c r="B36" s="27" t="str">
        <f>pages!C36</f>
        <v/>
      </c>
      <c r="C36" s="27" t="str">
        <f>pages!D36</f>
        <v/>
      </c>
      <c r="D36" s="27" t="str">
        <f>pages!E36</f>
        <v/>
      </c>
      <c r="E36" s="27" t="str">
        <f>pages!F36</f>
        <v/>
      </c>
      <c r="F36" s="27" t="str">
        <f>pages!G36</f>
        <v/>
      </c>
      <c r="G36" s="27" t="str">
        <f>pages!H36</f>
        <v/>
      </c>
      <c r="H36" s="27" t="str">
        <f>pages!I36</f>
        <v/>
      </c>
      <c r="I36" s="27" t="str">
        <f>pages!J36</f>
        <v/>
      </c>
      <c r="J36" s="27" t="str">
        <f>pages!K36</f>
        <v/>
      </c>
      <c r="K36" s="27" t="str">
        <f>pages!L36</f>
        <v/>
      </c>
      <c r="L36" s="27" t="str">
        <f t="shared" si="1"/>
        <v/>
      </c>
      <c r="M3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36" s="57"/>
      <c r="O36" s="55"/>
      <c r="P36" s="55"/>
      <c r="Q36" s="55"/>
      <c r="R36" s="55"/>
      <c r="S36" s="55"/>
      <c r="T36" s="55"/>
      <c r="U36" s="55"/>
      <c r="V36" s="55"/>
      <c r="W36" s="55"/>
      <c r="X36" s="55"/>
      <c r="Y36" s="55"/>
      <c r="Z36" s="25"/>
    </row>
    <row r="37">
      <c r="A37" s="52" t="str">
        <f>pages!A37</f>
        <v/>
      </c>
      <c r="B37" s="27" t="str">
        <f>pages!C37</f>
        <v/>
      </c>
      <c r="C37" s="27" t="str">
        <f>pages!D37</f>
        <v/>
      </c>
      <c r="D37" s="27" t="str">
        <f>pages!E37</f>
        <v/>
      </c>
      <c r="E37" s="27" t="str">
        <f>pages!F37</f>
        <v/>
      </c>
      <c r="F37" s="27" t="str">
        <f>pages!G37</f>
        <v/>
      </c>
      <c r="G37" s="27" t="str">
        <f>pages!H37</f>
        <v/>
      </c>
      <c r="H37" s="27" t="str">
        <f>pages!I37</f>
        <v/>
      </c>
      <c r="I37" s="27" t="str">
        <f>pages!J37</f>
        <v/>
      </c>
      <c r="J37" s="27" t="str">
        <f>pages!K37</f>
        <v/>
      </c>
      <c r="K37" s="27" t="str">
        <f>pages!L37</f>
        <v/>
      </c>
      <c r="L37" s="27" t="str">
        <f t="shared" si="1"/>
        <v/>
      </c>
      <c r="M3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37" s="57"/>
      <c r="O37" s="55"/>
      <c r="P37" s="55"/>
      <c r="Q37" s="55"/>
      <c r="R37" s="55"/>
      <c r="S37" s="55"/>
      <c r="T37" s="55"/>
      <c r="U37" s="55"/>
      <c r="V37" s="55"/>
      <c r="W37" s="55"/>
      <c r="X37" s="55"/>
      <c r="Y37" s="55"/>
      <c r="Z37" s="25"/>
    </row>
    <row r="38">
      <c r="A38" s="52" t="str">
        <f>pages!A38</f>
        <v/>
      </c>
      <c r="B38" s="27" t="str">
        <f>pages!C38</f>
        <v/>
      </c>
      <c r="C38" s="27" t="str">
        <f>pages!D38</f>
        <v/>
      </c>
      <c r="D38" s="27" t="str">
        <f>pages!E38</f>
        <v/>
      </c>
      <c r="E38" s="27" t="str">
        <f>pages!F38</f>
        <v/>
      </c>
      <c r="F38" s="27" t="str">
        <f>pages!G38</f>
        <v/>
      </c>
      <c r="G38" s="27" t="str">
        <f>pages!H38</f>
        <v/>
      </c>
      <c r="H38" s="27" t="str">
        <f>pages!I38</f>
        <v/>
      </c>
      <c r="I38" s="27" t="str">
        <f>pages!J38</f>
        <v/>
      </c>
      <c r="J38" s="27" t="str">
        <f>pages!K38</f>
        <v/>
      </c>
      <c r="K38" s="27" t="str">
        <f>pages!L38</f>
        <v/>
      </c>
      <c r="L38" s="27" t="str">
        <f t="shared" si="1"/>
        <v/>
      </c>
      <c r="M3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38" s="57"/>
      <c r="O38" s="55"/>
      <c r="P38" s="55"/>
      <c r="Q38" s="55"/>
      <c r="R38" s="55"/>
      <c r="S38" s="55"/>
      <c r="T38" s="55"/>
      <c r="U38" s="55"/>
      <c r="V38" s="55"/>
      <c r="W38" s="55"/>
      <c r="X38" s="55"/>
      <c r="Y38" s="55"/>
      <c r="Z38" s="25"/>
    </row>
    <row r="39">
      <c r="A39" s="52" t="str">
        <f>pages!A39</f>
        <v/>
      </c>
      <c r="B39" s="27" t="str">
        <f>pages!C39</f>
        <v/>
      </c>
      <c r="C39" s="27" t="str">
        <f>pages!D39</f>
        <v/>
      </c>
      <c r="D39" s="27" t="str">
        <f>pages!E39</f>
        <v/>
      </c>
      <c r="E39" s="27" t="str">
        <f>pages!F39</f>
        <v/>
      </c>
      <c r="F39" s="27" t="str">
        <f>pages!G39</f>
        <v/>
      </c>
      <c r="G39" s="27" t="str">
        <f>pages!H39</f>
        <v/>
      </c>
      <c r="H39" s="27" t="str">
        <f>pages!I39</f>
        <v/>
      </c>
      <c r="I39" s="27" t="str">
        <f>pages!J39</f>
        <v/>
      </c>
      <c r="J39" s="27" t="str">
        <f>pages!K39</f>
        <v/>
      </c>
      <c r="K39" s="27" t="str">
        <f>pages!L39</f>
        <v/>
      </c>
      <c r="L39" s="27" t="str">
        <f t="shared" si="1"/>
        <v/>
      </c>
      <c r="M3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39" s="57"/>
      <c r="O39" s="55"/>
      <c r="P39" s="55"/>
      <c r="Q39" s="55"/>
      <c r="R39" s="55"/>
      <c r="S39" s="55"/>
      <c r="T39" s="55"/>
      <c r="U39" s="55"/>
      <c r="V39" s="55"/>
      <c r="W39" s="55"/>
      <c r="X39" s="55"/>
      <c r="Y39" s="55"/>
      <c r="Z39" s="25"/>
    </row>
    <row r="40">
      <c r="A40" s="52" t="str">
        <f>pages!A40</f>
        <v/>
      </c>
      <c r="B40" s="27" t="str">
        <f>pages!C40</f>
        <v/>
      </c>
      <c r="C40" s="27" t="str">
        <f>pages!D40</f>
        <v/>
      </c>
      <c r="D40" s="27" t="str">
        <f>pages!E40</f>
        <v/>
      </c>
      <c r="E40" s="27" t="str">
        <f>pages!F40</f>
        <v/>
      </c>
      <c r="F40" s="27" t="str">
        <f>pages!G40</f>
        <v/>
      </c>
      <c r="G40" s="27" t="str">
        <f>pages!H40</f>
        <v/>
      </c>
      <c r="H40" s="27" t="str">
        <f>pages!I40</f>
        <v/>
      </c>
      <c r="I40" s="27" t="str">
        <f>pages!J40</f>
        <v/>
      </c>
      <c r="J40" s="27" t="str">
        <f>pages!K40</f>
        <v/>
      </c>
      <c r="K40" s="27" t="str">
        <f>pages!L40</f>
        <v/>
      </c>
      <c r="L40" s="27" t="str">
        <f t="shared" si="1"/>
        <v/>
      </c>
      <c r="M4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0" s="57"/>
      <c r="O40" s="55"/>
      <c r="P40" s="55"/>
      <c r="Q40" s="55"/>
      <c r="R40" s="55"/>
      <c r="S40" s="55"/>
      <c r="T40" s="55"/>
      <c r="U40" s="55"/>
      <c r="V40" s="55"/>
      <c r="W40" s="55"/>
      <c r="X40" s="55"/>
      <c r="Y40" s="55"/>
      <c r="Z40" s="25"/>
    </row>
    <row r="41">
      <c r="A41" s="52" t="str">
        <f>pages!A41</f>
        <v/>
      </c>
      <c r="B41" s="27" t="str">
        <f>pages!C41</f>
        <v/>
      </c>
      <c r="C41" s="27" t="str">
        <f>pages!D41</f>
        <v/>
      </c>
      <c r="D41" s="27" t="str">
        <f>pages!E41</f>
        <v/>
      </c>
      <c r="E41" s="27" t="str">
        <f>pages!F41</f>
        <v/>
      </c>
      <c r="F41" s="27" t="str">
        <f>pages!G41</f>
        <v/>
      </c>
      <c r="G41" s="27" t="str">
        <f>pages!H41</f>
        <v/>
      </c>
      <c r="H41" s="27" t="str">
        <f>pages!I41</f>
        <v/>
      </c>
      <c r="I41" s="27" t="str">
        <f>pages!J41</f>
        <v/>
      </c>
      <c r="J41" s="27" t="str">
        <f>pages!K41</f>
        <v/>
      </c>
      <c r="K41" s="27" t="str">
        <f>pages!L41</f>
        <v/>
      </c>
      <c r="L41" s="27" t="str">
        <f t="shared" si="1"/>
        <v/>
      </c>
      <c r="M4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1" s="57"/>
      <c r="O41" s="55"/>
      <c r="P41" s="55"/>
      <c r="Q41" s="55"/>
      <c r="R41" s="55"/>
      <c r="S41" s="55"/>
      <c r="T41" s="55"/>
      <c r="U41" s="55"/>
      <c r="V41" s="55"/>
      <c r="W41" s="55"/>
      <c r="X41" s="55"/>
      <c r="Y41" s="55"/>
      <c r="Z41" s="25"/>
    </row>
    <row r="42">
      <c r="A42" s="52" t="str">
        <f>pages!A42</f>
        <v/>
      </c>
      <c r="B42" s="27" t="str">
        <f>pages!C42</f>
        <v/>
      </c>
      <c r="C42" s="27" t="str">
        <f>pages!D42</f>
        <v/>
      </c>
      <c r="D42" s="27" t="str">
        <f>pages!E42</f>
        <v/>
      </c>
      <c r="E42" s="27" t="str">
        <f>pages!F42</f>
        <v/>
      </c>
      <c r="F42" s="27" t="str">
        <f>pages!G42</f>
        <v/>
      </c>
      <c r="G42" s="27" t="str">
        <f>pages!H42</f>
        <v/>
      </c>
      <c r="H42" s="27" t="str">
        <f>pages!I42</f>
        <v/>
      </c>
      <c r="I42" s="27" t="str">
        <f>pages!J42</f>
        <v/>
      </c>
      <c r="J42" s="27" t="str">
        <f>pages!K42</f>
        <v/>
      </c>
      <c r="K42" s="27" t="str">
        <f>pages!L42</f>
        <v/>
      </c>
      <c r="L42" s="27" t="str">
        <f t="shared" si="1"/>
        <v/>
      </c>
      <c r="M4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2" s="57"/>
      <c r="O42" s="55"/>
      <c r="P42" s="55"/>
      <c r="Q42" s="55"/>
      <c r="R42" s="55"/>
      <c r="S42" s="55"/>
      <c r="T42" s="55"/>
      <c r="U42" s="55"/>
      <c r="V42" s="55"/>
      <c r="W42" s="55"/>
      <c r="X42" s="55"/>
      <c r="Y42" s="55"/>
      <c r="Z42" s="25"/>
    </row>
    <row r="43">
      <c r="A43" s="52" t="str">
        <f>pages!A43</f>
        <v/>
      </c>
      <c r="B43" s="27" t="str">
        <f>pages!C43</f>
        <v/>
      </c>
      <c r="C43" s="27" t="str">
        <f>pages!D43</f>
        <v/>
      </c>
      <c r="D43" s="27" t="str">
        <f>pages!E43</f>
        <v/>
      </c>
      <c r="E43" s="27" t="str">
        <f>pages!F43</f>
        <v/>
      </c>
      <c r="F43" s="27" t="str">
        <f>pages!G43</f>
        <v/>
      </c>
      <c r="G43" s="27" t="str">
        <f>pages!H43</f>
        <v/>
      </c>
      <c r="H43" s="27" t="str">
        <f>pages!I43</f>
        <v/>
      </c>
      <c r="I43" s="27" t="str">
        <f>pages!J43</f>
        <v/>
      </c>
      <c r="J43" s="27" t="str">
        <f>pages!K43</f>
        <v/>
      </c>
      <c r="K43" s="27" t="str">
        <f>pages!L43</f>
        <v/>
      </c>
      <c r="L43" s="27" t="str">
        <f t="shared" si="1"/>
        <v/>
      </c>
      <c r="M4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3" s="57"/>
      <c r="O43" s="55"/>
      <c r="P43" s="55"/>
      <c r="Q43" s="55"/>
      <c r="R43" s="55"/>
      <c r="S43" s="55"/>
      <c r="T43" s="55"/>
      <c r="U43" s="55"/>
      <c r="V43" s="55"/>
      <c r="W43" s="55"/>
      <c r="X43" s="55"/>
      <c r="Y43" s="55"/>
      <c r="Z43" s="25"/>
    </row>
    <row r="44">
      <c r="A44" s="52" t="str">
        <f>pages!A44</f>
        <v/>
      </c>
      <c r="B44" s="27" t="str">
        <f>pages!C44</f>
        <v/>
      </c>
      <c r="C44" s="27" t="str">
        <f>pages!D44</f>
        <v/>
      </c>
      <c r="D44" s="27" t="str">
        <f>pages!E44</f>
        <v/>
      </c>
      <c r="E44" s="27" t="str">
        <f>pages!F44</f>
        <v/>
      </c>
      <c r="F44" s="27" t="str">
        <f>pages!G44</f>
        <v/>
      </c>
      <c r="G44" s="27" t="str">
        <f>pages!H44</f>
        <v/>
      </c>
      <c r="H44" s="27" t="str">
        <f>pages!I44</f>
        <v/>
      </c>
      <c r="I44" s="27" t="str">
        <f>pages!J44</f>
        <v/>
      </c>
      <c r="J44" s="27" t="str">
        <f>pages!K44</f>
        <v/>
      </c>
      <c r="K44" s="27" t="str">
        <f>pages!L44</f>
        <v/>
      </c>
      <c r="L44" s="27" t="str">
        <f t="shared" si="1"/>
        <v/>
      </c>
      <c r="M4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4" s="57"/>
      <c r="O44" s="55"/>
      <c r="P44" s="55"/>
      <c r="Q44" s="55"/>
      <c r="R44" s="55"/>
      <c r="S44" s="55"/>
      <c r="T44" s="55"/>
      <c r="U44" s="55"/>
      <c r="V44" s="55"/>
      <c r="W44" s="55"/>
      <c r="X44" s="55"/>
      <c r="Y44" s="55"/>
      <c r="Z44" s="25"/>
    </row>
    <row r="45">
      <c r="A45" s="52" t="str">
        <f>pages!A45</f>
        <v/>
      </c>
      <c r="B45" s="27" t="str">
        <f>pages!C45</f>
        <v/>
      </c>
      <c r="C45" s="27" t="str">
        <f>pages!D45</f>
        <v/>
      </c>
      <c r="D45" s="27" t="str">
        <f>pages!E45</f>
        <v/>
      </c>
      <c r="E45" s="27" t="str">
        <f>pages!F45</f>
        <v/>
      </c>
      <c r="F45" s="27" t="str">
        <f>pages!G45</f>
        <v/>
      </c>
      <c r="G45" s="27" t="str">
        <f>pages!H45</f>
        <v/>
      </c>
      <c r="H45" s="27" t="str">
        <f>pages!I45</f>
        <v/>
      </c>
      <c r="I45" s="27" t="str">
        <f>pages!J45</f>
        <v/>
      </c>
      <c r="J45" s="27" t="str">
        <f>pages!K45</f>
        <v/>
      </c>
      <c r="K45" s="27" t="str">
        <f>pages!L45</f>
        <v/>
      </c>
      <c r="L45" s="27" t="str">
        <f t="shared" si="1"/>
        <v/>
      </c>
      <c r="M4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5" s="57"/>
      <c r="O45" s="55"/>
      <c r="P45" s="55"/>
      <c r="Q45" s="55"/>
      <c r="R45" s="55"/>
      <c r="S45" s="55"/>
      <c r="T45" s="55"/>
      <c r="U45" s="55"/>
      <c r="V45" s="55"/>
      <c r="W45" s="55"/>
      <c r="X45" s="55"/>
      <c r="Y45" s="55"/>
      <c r="Z45" s="25"/>
    </row>
    <row r="46">
      <c r="A46" s="52" t="str">
        <f>pages!A46</f>
        <v/>
      </c>
      <c r="B46" s="27" t="str">
        <f>pages!C46</f>
        <v/>
      </c>
      <c r="C46" s="27" t="str">
        <f>pages!D46</f>
        <v/>
      </c>
      <c r="D46" s="27" t="str">
        <f>pages!E46</f>
        <v/>
      </c>
      <c r="E46" s="27" t="str">
        <f>pages!F46</f>
        <v/>
      </c>
      <c r="F46" s="27" t="str">
        <f>pages!G46</f>
        <v/>
      </c>
      <c r="G46" s="27" t="str">
        <f>pages!H46</f>
        <v/>
      </c>
      <c r="H46" s="27" t="str">
        <f>pages!I46</f>
        <v/>
      </c>
      <c r="I46" s="27" t="str">
        <f>pages!J46</f>
        <v/>
      </c>
      <c r="J46" s="27" t="str">
        <f>pages!K46</f>
        <v/>
      </c>
      <c r="K46" s="27" t="str">
        <f>pages!L46</f>
        <v/>
      </c>
      <c r="L46" s="27" t="str">
        <f t="shared" si="1"/>
        <v/>
      </c>
      <c r="M4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6" s="57"/>
      <c r="O46" s="55"/>
      <c r="P46" s="55"/>
      <c r="Q46" s="55"/>
      <c r="R46" s="55"/>
      <c r="S46" s="55"/>
      <c r="T46" s="55"/>
      <c r="U46" s="55"/>
      <c r="V46" s="55"/>
      <c r="W46" s="55"/>
      <c r="X46" s="55"/>
      <c r="Y46" s="55"/>
      <c r="Z46" s="25"/>
    </row>
    <row r="47">
      <c r="A47" s="52" t="str">
        <f>pages!A47</f>
        <v/>
      </c>
      <c r="B47" s="27" t="str">
        <f>pages!C47</f>
        <v/>
      </c>
      <c r="C47" s="27" t="str">
        <f>pages!D47</f>
        <v/>
      </c>
      <c r="D47" s="27" t="str">
        <f>pages!E47</f>
        <v/>
      </c>
      <c r="E47" s="27" t="str">
        <f>pages!F47</f>
        <v/>
      </c>
      <c r="F47" s="27" t="str">
        <f>pages!G47</f>
        <v/>
      </c>
      <c r="G47" s="27" t="str">
        <f>pages!H47</f>
        <v/>
      </c>
      <c r="H47" s="27" t="str">
        <f>pages!I47</f>
        <v/>
      </c>
      <c r="I47" s="27" t="str">
        <f>pages!J47</f>
        <v/>
      </c>
      <c r="J47" s="27" t="str">
        <f>pages!K47</f>
        <v/>
      </c>
      <c r="K47" s="27" t="str">
        <f>pages!L47</f>
        <v/>
      </c>
      <c r="L47" s="27" t="str">
        <f t="shared" si="1"/>
        <v/>
      </c>
      <c r="M4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7" s="57"/>
      <c r="O47" s="55"/>
      <c r="P47" s="55"/>
      <c r="Q47" s="55"/>
      <c r="R47" s="55"/>
      <c r="S47" s="55"/>
      <c r="T47" s="55"/>
      <c r="U47" s="55"/>
      <c r="V47" s="55"/>
      <c r="W47" s="55"/>
      <c r="X47" s="55"/>
      <c r="Y47" s="55"/>
      <c r="Z47" s="25"/>
    </row>
    <row r="48">
      <c r="A48" s="52" t="str">
        <f>pages!A48</f>
        <v/>
      </c>
      <c r="B48" s="27" t="str">
        <f>pages!C48</f>
        <v/>
      </c>
      <c r="C48" s="27" t="str">
        <f>pages!D48</f>
        <v/>
      </c>
      <c r="D48" s="27" t="str">
        <f>pages!E48</f>
        <v/>
      </c>
      <c r="E48" s="27" t="str">
        <f>pages!F48</f>
        <v/>
      </c>
      <c r="F48" s="27" t="str">
        <f>pages!G48</f>
        <v/>
      </c>
      <c r="G48" s="27" t="str">
        <f>pages!H48</f>
        <v/>
      </c>
      <c r="H48" s="27" t="str">
        <f>pages!I48</f>
        <v/>
      </c>
      <c r="I48" s="27" t="str">
        <f>pages!J48</f>
        <v/>
      </c>
      <c r="J48" s="27" t="str">
        <f>pages!K48</f>
        <v/>
      </c>
      <c r="K48" s="27" t="str">
        <f>pages!L48</f>
        <v/>
      </c>
      <c r="L48" s="27" t="str">
        <f t="shared" si="1"/>
        <v/>
      </c>
      <c r="M4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8" s="57"/>
      <c r="O48" s="55"/>
      <c r="P48" s="55"/>
      <c r="Q48" s="55"/>
      <c r="R48" s="55"/>
      <c r="S48" s="55"/>
      <c r="T48" s="55"/>
      <c r="U48" s="55"/>
      <c r="V48" s="55"/>
      <c r="W48" s="55"/>
      <c r="X48" s="55"/>
      <c r="Y48" s="55"/>
      <c r="Z48" s="25"/>
    </row>
    <row r="49">
      <c r="A49" s="52" t="str">
        <f>pages!A49</f>
        <v/>
      </c>
      <c r="B49" s="27" t="str">
        <f>pages!C49</f>
        <v/>
      </c>
      <c r="C49" s="27" t="str">
        <f>pages!D49</f>
        <v/>
      </c>
      <c r="D49" s="27" t="str">
        <f>pages!E49</f>
        <v/>
      </c>
      <c r="E49" s="27" t="str">
        <f>pages!F49</f>
        <v/>
      </c>
      <c r="F49" s="27" t="str">
        <f>pages!G49</f>
        <v/>
      </c>
      <c r="G49" s="27" t="str">
        <f>pages!H49</f>
        <v/>
      </c>
      <c r="H49" s="27" t="str">
        <f>pages!I49</f>
        <v/>
      </c>
      <c r="I49" s="27" t="str">
        <f>pages!J49</f>
        <v/>
      </c>
      <c r="J49" s="27" t="str">
        <f>pages!K49</f>
        <v/>
      </c>
      <c r="K49" s="27" t="str">
        <f>pages!L49</f>
        <v/>
      </c>
      <c r="L49" s="27" t="str">
        <f t="shared" si="1"/>
        <v/>
      </c>
      <c r="M4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49" s="57"/>
      <c r="O49" s="55"/>
      <c r="P49" s="55"/>
      <c r="Q49" s="55"/>
      <c r="R49" s="55"/>
      <c r="S49" s="55"/>
      <c r="T49" s="55"/>
      <c r="U49" s="55"/>
      <c r="V49" s="55"/>
      <c r="W49" s="55"/>
      <c r="X49" s="55"/>
      <c r="Y49" s="55"/>
      <c r="Z49" s="25"/>
    </row>
    <row r="50">
      <c r="A50" s="52" t="str">
        <f>pages!A50</f>
        <v/>
      </c>
      <c r="B50" s="27" t="str">
        <f>pages!C50</f>
        <v/>
      </c>
      <c r="C50" s="27" t="str">
        <f>pages!D50</f>
        <v/>
      </c>
      <c r="D50" s="27" t="str">
        <f>pages!E50</f>
        <v/>
      </c>
      <c r="E50" s="27" t="str">
        <f>pages!F50</f>
        <v/>
      </c>
      <c r="F50" s="27" t="str">
        <f>pages!G50</f>
        <v/>
      </c>
      <c r="G50" s="27" t="str">
        <f>pages!H50</f>
        <v/>
      </c>
      <c r="H50" s="27" t="str">
        <f>pages!I50</f>
        <v/>
      </c>
      <c r="I50" s="27" t="str">
        <f>pages!J50</f>
        <v/>
      </c>
      <c r="J50" s="27" t="str">
        <f>pages!K50</f>
        <v/>
      </c>
      <c r="K50" s="27" t="str">
        <f>pages!L50</f>
        <v/>
      </c>
      <c r="L50" s="27" t="str">
        <f t="shared" si="1"/>
        <v/>
      </c>
      <c r="M5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0" s="57"/>
      <c r="O50" s="55"/>
      <c r="P50" s="55"/>
      <c r="Q50" s="55"/>
      <c r="R50" s="55"/>
      <c r="S50" s="55"/>
      <c r="T50" s="55"/>
      <c r="U50" s="55"/>
      <c r="V50" s="55"/>
      <c r="W50" s="55"/>
      <c r="X50" s="55"/>
      <c r="Y50" s="55"/>
      <c r="Z50" s="25"/>
    </row>
    <row r="51">
      <c r="A51" s="52" t="str">
        <f>pages!A51</f>
        <v/>
      </c>
      <c r="B51" s="27" t="str">
        <f>pages!C51</f>
        <v/>
      </c>
      <c r="C51" s="27" t="str">
        <f>pages!D51</f>
        <v/>
      </c>
      <c r="D51" s="27" t="str">
        <f>pages!E51</f>
        <v/>
      </c>
      <c r="E51" s="27" t="str">
        <f>pages!F51</f>
        <v/>
      </c>
      <c r="F51" s="27" t="str">
        <f>pages!G51</f>
        <v/>
      </c>
      <c r="G51" s="27" t="str">
        <f>pages!H51</f>
        <v/>
      </c>
      <c r="H51" s="27" t="str">
        <f>pages!I51</f>
        <v/>
      </c>
      <c r="I51" s="27" t="str">
        <f>pages!J51</f>
        <v/>
      </c>
      <c r="J51" s="27" t="str">
        <f>pages!K51</f>
        <v/>
      </c>
      <c r="K51" s="27" t="str">
        <f>pages!L51</f>
        <v/>
      </c>
      <c r="L51" s="27" t="str">
        <f t="shared" si="1"/>
        <v/>
      </c>
      <c r="M5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1" s="57"/>
      <c r="O51" s="55"/>
      <c r="P51" s="55"/>
      <c r="Q51" s="55"/>
      <c r="R51" s="55"/>
      <c r="S51" s="55"/>
      <c r="T51" s="55"/>
      <c r="U51" s="55"/>
      <c r="V51" s="55"/>
      <c r="W51" s="55"/>
      <c r="X51" s="55"/>
      <c r="Y51" s="55"/>
      <c r="Z51" s="25"/>
    </row>
    <row r="52">
      <c r="A52" s="52" t="str">
        <f>pages!A52</f>
        <v/>
      </c>
      <c r="B52" s="27" t="str">
        <f>pages!C52</f>
        <v/>
      </c>
      <c r="C52" s="27" t="str">
        <f>pages!D52</f>
        <v/>
      </c>
      <c r="D52" s="27" t="str">
        <f>pages!E52</f>
        <v/>
      </c>
      <c r="E52" s="27" t="str">
        <f>pages!F52</f>
        <v/>
      </c>
      <c r="F52" s="27" t="str">
        <f>pages!G52</f>
        <v/>
      </c>
      <c r="G52" s="27" t="str">
        <f>pages!H52</f>
        <v/>
      </c>
      <c r="H52" s="27" t="str">
        <f>pages!I52</f>
        <v/>
      </c>
      <c r="I52" s="27" t="str">
        <f>pages!J52</f>
        <v/>
      </c>
      <c r="J52" s="27" t="str">
        <f>pages!K52</f>
        <v/>
      </c>
      <c r="K52" s="27" t="str">
        <f>pages!L52</f>
        <v/>
      </c>
      <c r="L52" s="27" t="str">
        <f t="shared" si="1"/>
        <v/>
      </c>
      <c r="M5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2" s="57"/>
      <c r="O52" s="55"/>
      <c r="P52" s="55"/>
      <c r="Q52" s="55"/>
      <c r="R52" s="55"/>
      <c r="S52" s="55"/>
      <c r="T52" s="55"/>
      <c r="U52" s="55"/>
      <c r="V52" s="55"/>
      <c r="W52" s="55"/>
      <c r="X52" s="55"/>
      <c r="Y52" s="55"/>
      <c r="Z52" s="25"/>
    </row>
    <row r="53">
      <c r="A53" s="52" t="str">
        <f>pages!A53</f>
        <v/>
      </c>
      <c r="B53" s="27" t="str">
        <f>pages!C53</f>
        <v/>
      </c>
      <c r="C53" s="27" t="str">
        <f>pages!D53</f>
        <v/>
      </c>
      <c r="D53" s="27" t="str">
        <f>pages!E53</f>
        <v/>
      </c>
      <c r="E53" s="27" t="str">
        <f>pages!F53</f>
        <v/>
      </c>
      <c r="F53" s="27" t="str">
        <f>pages!G53</f>
        <v/>
      </c>
      <c r="G53" s="27" t="str">
        <f>pages!H53</f>
        <v/>
      </c>
      <c r="H53" s="27" t="str">
        <f>pages!I53</f>
        <v/>
      </c>
      <c r="I53" s="27" t="str">
        <f>pages!J53</f>
        <v/>
      </c>
      <c r="J53" s="27" t="str">
        <f>pages!K53</f>
        <v/>
      </c>
      <c r="K53" s="27" t="str">
        <f>pages!L53</f>
        <v/>
      </c>
      <c r="L53" s="27" t="str">
        <f t="shared" si="1"/>
        <v/>
      </c>
      <c r="M5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3" s="57"/>
      <c r="O53" s="55"/>
      <c r="P53" s="55"/>
      <c r="Q53" s="55"/>
      <c r="R53" s="55"/>
      <c r="S53" s="55"/>
      <c r="T53" s="55"/>
      <c r="U53" s="55"/>
      <c r="V53" s="55"/>
      <c r="W53" s="55"/>
      <c r="X53" s="55"/>
      <c r="Y53" s="55"/>
      <c r="Z53" s="25"/>
    </row>
    <row r="54">
      <c r="A54" s="52" t="str">
        <f>pages!A54</f>
        <v/>
      </c>
      <c r="B54" s="27" t="str">
        <f>pages!C54</f>
        <v/>
      </c>
      <c r="C54" s="27" t="str">
        <f>pages!D54</f>
        <v/>
      </c>
      <c r="D54" s="27" t="str">
        <f>pages!E54</f>
        <v/>
      </c>
      <c r="E54" s="27" t="str">
        <f>pages!F54</f>
        <v/>
      </c>
      <c r="F54" s="27" t="str">
        <f>pages!G54</f>
        <v/>
      </c>
      <c r="G54" s="27" t="str">
        <f>pages!H54</f>
        <v/>
      </c>
      <c r="H54" s="27" t="str">
        <f>pages!I54</f>
        <v/>
      </c>
      <c r="I54" s="27" t="str">
        <f>pages!J54</f>
        <v/>
      </c>
      <c r="J54" s="27" t="str">
        <f>pages!K54</f>
        <v/>
      </c>
      <c r="K54" s="27" t="str">
        <f>pages!L54</f>
        <v/>
      </c>
      <c r="L54" s="27" t="str">
        <f t="shared" si="1"/>
        <v/>
      </c>
      <c r="M5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4" s="57"/>
      <c r="O54" s="55"/>
      <c r="P54" s="55"/>
      <c r="Q54" s="55"/>
      <c r="R54" s="55"/>
      <c r="S54" s="55"/>
      <c r="T54" s="55"/>
      <c r="U54" s="55"/>
      <c r="V54" s="55"/>
      <c r="W54" s="55"/>
      <c r="X54" s="55"/>
      <c r="Y54" s="55"/>
      <c r="Z54" s="25"/>
    </row>
    <row r="55">
      <c r="A55" s="52" t="str">
        <f>pages!A55</f>
        <v/>
      </c>
      <c r="B55" s="27" t="str">
        <f>pages!C55</f>
        <v/>
      </c>
      <c r="C55" s="27" t="str">
        <f>pages!D55</f>
        <v/>
      </c>
      <c r="D55" s="27" t="str">
        <f>pages!E55</f>
        <v/>
      </c>
      <c r="E55" s="27" t="str">
        <f>pages!F55</f>
        <v/>
      </c>
      <c r="F55" s="27" t="str">
        <f>pages!G55</f>
        <v/>
      </c>
      <c r="G55" s="27" t="str">
        <f>pages!H55</f>
        <v/>
      </c>
      <c r="H55" s="27" t="str">
        <f>pages!I55</f>
        <v/>
      </c>
      <c r="I55" s="27" t="str">
        <f>pages!J55</f>
        <v/>
      </c>
      <c r="J55" s="27" t="str">
        <f>pages!K55</f>
        <v/>
      </c>
      <c r="K55" s="27" t="str">
        <f>pages!L55</f>
        <v/>
      </c>
      <c r="L55" s="27" t="str">
        <f t="shared" si="1"/>
        <v/>
      </c>
      <c r="M5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5" s="57"/>
      <c r="O55" s="55"/>
      <c r="P55" s="55"/>
      <c r="Q55" s="55"/>
      <c r="R55" s="55"/>
      <c r="S55" s="55"/>
      <c r="T55" s="55"/>
      <c r="U55" s="55"/>
      <c r="V55" s="55"/>
      <c r="W55" s="55"/>
      <c r="X55" s="55"/>
      <c r="Y55" s="55"/>
      <c r="Z55" s="25"/>
    </row>
    <row r="56">
      <c r="A56" s="52" t="str">
        <f>pages!A56</f>
        <v/>
      </c>
      <c r="B56" s="27" t="str">
        <f>pages!C56</f>
        <v/>
      </c>
      <c r="C56" s="27" t="str">
        <f>pages!D56</f>
        <v/>
      </c>
      <c r="D56" s="27" t="str">
        <f>pages!E56</f>
        <v/>
      </c>
      <c r="E56" s="27" t="str">
        <f>pages!F56</f>
        <v/>
      </c>
      <c r="F56" s="27" t="str">
        <f>pages!G56</f>
        <v/>
      </c>
      <c r="G56" s="27" t="str">
        <f>pages!H56</f>
        <v/>
      </c>
      <c r="H56" s="27" t="str">
        <f>pages!I56</f>
        <v/>
      </c>
      <c r="I56" s="27" t="str">
        <f>pages!J56</f>
        <v/>
      </c>
      <c r="J56" s="27" t="str">
        <f>pages!K56</f>
        <v/>
      </c>
      <c r="K56" s="27" t="str">
        <f>pages!L56</f>
        <v/>
      </c>
      <c r="L56" s="27" t="str">
        <f t="shared" si="1"/>
        <v/>
      </c>
      <c r="M5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6" s="57"/>
      <c r="O56" s="55"/>
      <c r="P56" s="55"/>
      <c r="Q56" s="55"/>
      <c r="R56" s="55"/>
      <c r="S56" s="55"/>
      <c r="T56" s="55"/>
      <c r="U56" s="55"/>
      <c r="V56" s="55"/>
      <c r="W56" s="55"/>
      <c r="X56" s="55"/>
      <c r="Y56" s="55"/>
      <c r="Z56" s="25"/>
    </row>
    <row r="57">
      <c r="A57" s="52" t="str">
        <f>pages!A57</f>
        <v/>
      </c>
      <c r="B57" s="27" t="str">
        <f>pages!C57</f>
        <v/>
      </c>
      <c r="C57" s="27" t="str">
        <f>pages!D57</f>
        <v/>
      </c>
      <c r="D57" s="27" t="str">
        <f>pages!E57</f>
        <v/>
      </c>
      <c r="E57" s="27" t="str">
        <f>pages!F57</f>
        <v/>
      </c>
      <c r="F57" s="27" t="str">
        <f>pages!G57</f>
        <v/>
      </c>
      <c r="G57" s="27" t="str">
        <f>pages!H57</f>
        <v/>
      </c>
      <c r="H57" s="27" t="str">
        <f>pages!I57</f>
        <v/>
      </c>
      <c r="I57" s="27" t="str">
        <f>pages!J57</f>
        <v/>
      </c>
      <c r="J57" s="27" t="str">
        <f>pages!K57</f>
        <v/>
      </c>
      <c r="K57" s="27" t="str">
        <f>pages!L57</f>
        <v/>
      </c>
      <c r="L57" s="27" t="str">
        <f t="shared" si="1"/>
        <v/>
      </c>
      <c r="M5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7" s="57"/>
      <c r="O57" s="55"/>
      <c r="P57" s="55"/>
      <c r="Q57" s="55"/>
      <c r="R57" s="55"/>
      <c r="S57" s="55"/>
      <c r="T57" s="55"/>
      <c r="U57" s="55"/>
      <c r="V57" s="55"/>
      <c r="W57" s="55"/>
      <c r="X57" s="55"/>
      <c r="Y57" s="55"/>
      <c r="Z57" s="25"/>
    </row>
    <row r="58">
      <c r="A58" s="52" t="str">
        <f>pages!A58</f>
        <v/>
      </c>
      <c r="B58" s="27" t="str">
        <f>pages!C58</f>
        <v/>
      </c>
      <c r="C58" s="27" t="str">
        <f>pages!D58</f>
        <v/>
      </c>
      <c r="D58" s="27" t="str">
        <f>pages!E58</f>
        <v/>
      </c>
      <c r="E58" s="27" t="str">
        <f>pages!F58</f>
        <v/>
      </c>
      <c r="F58" s="27" t="str">
        <f>pages!G58</f>
        <v/>
      </c>
      <c r="G58" s="27" t="str">
        <f>pages!H58</f>
        <v/>
      </c>
      <c r="H58" s="27" t="str">
        <f>pages!I58</f>
        <v/>
      </c>
      <c r="I58" s="27" t="str">
        <f>pages!J58</f>
        <v/>
      </c>
      <c r="J58" s="27" t="str">
        <f>pages!K58</f>
        <v/>
      </c>
      <c r="K58" s="27" t="str">
        <f>pages!L58</f>
        <v/>
      </c>
      <c r="L58" s="27" t="str">
        <f t="shared" si="1"/>
        <v/>
      </c>
      <c r="M5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8" s="57"/>
      <c r="O58" s="55"/>
      <c r="P58" s="55"/>
      <c r="Q58" s="55"/>
      <c r="R58" s="55"/>
      <c r="S58" s="55"/>
      <c r="T58" s="55"/>
      <c r="U58" s="55"/>
      <c r="V58" s="55"/>
      <c r="W58" s="55"/>
      <c r="X58" s="55"/>
      <c r="Y58" s="55"/>
      <c r="Z58" s="25"/>
    </row>
    <row r="59">
      <c r="A59" s="52" t="str">
        <f>pages!A59</f>
        <v/>
      </c>
      <c r="B59" s="27" t="str">
        <f>pages!C59</f>
        <v/>
      </c>
      <c r="C59" s="27" t="str">
        <f>pages!D59</f>
        <v/>
      </c>
      <c r="D59" s="27" t="str">
        <f>pages!E59</f>
        <v/>
      </c>
      <c r="E59" s="27" t="str">
        <f>pages!F59</f>
        <v/>
      </c>
      <c r="F59" s="27" t="str">
        <f>pages!G59</f>
        <v/>
      </c>
      <c r="G59" s="27" t="str">
        <f>pages!H59</f>
        <v/>
      </c>
      <c r="H59" s="27" t="str">
        <f>pages!I59</f>
        <v/>
      </c>
      <c r="I59" s="27" t="str">
        <f>pages!J59</f>
        <v/>
      </c>
      <c r="J59" s="27" t="str">
        <f>pages!K59</f>
        <v/>
      </c>
      <c r="K59" s="27" t="str">
        <f>pages!L59</f>
        <v/>
      </c>
      <c r="L59" s="27" t="str">
        <f t="shared" si="1"/>
        <v/>
      </c>
      <c r="M5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59" s="57"/>
      <c r="O59" s="55"/>
      <c r="P59" s="55"/>
      <c r="Q59" s="55"/>
      <c r="R59" s="55"/>
      <c r="S59" s="55"/>
      <c r="T59" s="55"/>
      <c r="U59" s="55"/>
      <c r="V59" s="55"/>
      <c r="W59" s="55"/>
      <c r="X59" s="55"/>
      <c r="Y59" s="55"/>
      <c r="Z59" s="25"/>
    </row>
    <row r="60">
      <c r="A60" s="52" t="str">
        <f>pages!A60</f>
        <v/>
      </c>
      <c r="B60" s="27" t="str">
        <f>pages!C60</f>
        <v/>
      </c>
      <c r="C60" s="27" t="str">
        <f>pages!D60</f>
        <v/>
      </c>
      <c r="D60" s="27" t="str">
        <f>pages!E60</f>
        <v/>
      </c>
      <c r="E60" s="27" t="str">
        <f>pages!F60</f>
        <v/>
      </c>
      <c r="F60" s="27" t="str">
        <f>pages!G60</f>
        <v/>
      </c>
      <c r="G60" s="27" t="str">
        <f>pages!H60</f>
        <v/>
      </c>
      <c r="H60" s="27" t="str">
        <f>pages!I60</f>
        <v/>
      </c>
      <c r="I60" s="27" t="str">
        <f>pages!J60</f>
        <v/>
      </c>
      <c r="J60" s="27" t="str">
        <f>pages!K60</f>
        <v/>
      </c>
      <c r="K60" s="27" t="str">
        <f>pages!L60</f>
        <v/>
      </c>
      <c r="L60" s="27" t="str">
        <f t="shared" si="1"/>
        <v/>
      </c>
      <c r="M6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0" s="57"/>
      <c r="O60" s="55"/>
      <c r="P60" s="55"/>
      <c r="Q60" s="55"/>
      <c r="R60" s="55"/>
      <c r="S60" s="55"/>
      <c r="T60" s="55"/>
      <c r="U60" s="55"/>
      <c r="V60" s="55"/>
      <c r="W60" s="55"/>
      <c r="X60" s="55"/>
      <c r="Y60" s="55"/>
      <c r="Z60" s="25"/>
    </row>
    <row r="61">
      <c r="A61" s="52" t="str">
        <f>pages!A61</f>
        <v/>
      </c>
      <c r="B61" s="27" t="str">
        <f>pages!C61</f>
        <v/>
      </c>
      <c r="C61" s="27" t="str">
        <f>pages!D61</f>
        <v/>
      </c>
      <c r="D61" s="27" t="str">
        <f>pages!E61</f>
        <v/>
      </c>
      <c r="E61" s="27" t="str">
        <f>pages!F61</f>
        <v/>
      </c>
      <c r="F61" s="27" t="str">
        <f>pages!G61</f>
        <v/>
      </c>
      <c r="G61" s="27" t="str">
        <f>pages!H61</f>
        <v/>
      </c>
      <c r="H61" s="27" t="str">
        <f>pages!I61</f>
        <v/>
      </c>
      <c r="I61" s="27" t="str">
        <f>pages!J61</f>
        <v/>
      </c>
      <c r="J61" s="27" t="str">
        <f>pages!K61</f>
        <v/>
      </c>
      <c r="K61" s="27" t="str">
        <f>pages!L61</f>
        <v/>
      </c>
      <c r="L61" s="27" t="str">
        <f t="shared" si="1"/>
        <v/>
      </c>
      <c r="M6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1" s="57"/>
      <c r="O61" s="55"/>
      <c r="P61" s="55"/>
      <c r="Q61" s="55"/>
      <c r="R61" s="55"/>
      <c r="S61" s="55"/>
      <c r="T61" s="55"/>
      <c r="U61" s="55"/>
      <c r="V61" s="55"/>
      <c r="W61" s="55"/>
      <c r="X61" s="55"/>
      <c r="Y61" s="55"/>
      <c r="Z61" s="25"/>
    </row>
    <row r="62">
      <c r="A62" s="52" t="str">
        <f>pages!A62</f>
        <v/>
      </c>
      <c r="B62" s="27" t="str">
        <f>pages!C62</f>
        <v/>
      </c>
      <c r="C62" s="27" t="str">
        <f>pages!D62</f>
        <v/>
      </c>
      <c r="D62" s="27" t="str">
        <f>pages!E62</f>
        <v/>
      </c>
      <c r="E62" s="27" t="str">
        <f>pages!F62</f>
        <v/>
      </c>
      <c r="F62" s="27" t="str">
        <f>pages!G62</f>
        <v/>
      </c>
      <c r="G62" s="27" t="str">
        <f>pages!H62</f>
        <v/>
      </c>
      <c r="H62" s="27" t="str">
        <f>pages!I62</f>
        <v/>
      </c>
      <c r="I62" s="27" t="str">
        <f>pages!J62</f>
        <v/>
      </c>
      <c r="J62" s="27" t="str">
        <f>pages!K62</f>
        <v/>
      </c>
      <c r="K62" s="27" t="str">
        <f>pages!L62</f>
        <v/>
      </c>
      <c r="L62" s="27" t="str">
        <f t="shared" si="1"/>
        <v/>
      </c>
      <c r="M6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2" s="57"/>
      <c r="O62" s="55"/>
      <c r="P62" s="55"/>
      <c r="Q62" s="55"/>
      <c r="R62" s="55"/>
      <c r="S62" s="55"/>
      <c r="T62" s="55"/>
      <c r="U62" s="55"/>
      <c r="V62" s="55"/>
      <c r="W62" s="55"/>
      <c r="X62" s="55"/>
      <c r="Y62" s="55"/>
      <c r="Z62" s="25"/>
    </row>
    <row r="63">
      <c r="A63" s="52" t="str">
        <f>pages!A63</f>
        <v/>
      </c>
      <c r="B63" s="27" t="str">
        <f>pages!C63</f>
        <v/>
      </c>
      <c r="C63" s="27" t="str">
        <f>pages!D63</f>
        <v/>
      </c>
      <c r="D63" s="27" t="str">
        <f>pages!E63</f>
        <v/>
      </c>
      <c r="E63" s="27" t="str">
        <f>pages!F63</f>
        <v/>
      </c>
      <c r="F63" s="27" t="str">
        <f>pages!G63</f>
        <v/>
      </c>
      <c r="G63" s="27" t="str">
        <f>pages!H63</f>
        <v/>
      </c>
      <c r="H63" s="27" t="str">
        <f>pages!I63</f>
        <v/>
      </c>
      <c r="I63" s="27" t="str">
        <f>pages!J63</f>
        <v/>
      </c>
      <c r="J63" s="27" t="str">
        <f>pages!K63</f>
        <v/>
      </c>
      <c r="K63" s="27" t="str">
        <f>pages!L63</f>
        <v/>
      </c>
      <c r="L63" s="27" t="str">
        <f t="shared" si="1"/>
        <v/>
      </c>
      <c r="M6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3" s="57"/>
      <c r="O63" s="55"/>
      <c r="P63" s="55"/>
      <c r="Q63" s="55"/>
      <c r="R63" s="55"/>
      <c r="S63" s="55"/>
      <c r="T63" s="55"/>
      <c r="U63" s="55"/>
      <c r="V63" s="55"/>
      <c r="W63" s="55"/>
      <c r="X63" s="55"/>
      <c r="Y63" s="55"/>
      <c r="Z63" s="25"/>
    </row>
    <row r="64">
      <c r="A64" s="52" t="str">
        <f>pages!A64</f>
        <v/>
      </c>
      <c r="B64" s="27" t="str">
        <f>pages!C64</f>
        <v/>
      </c>
      <c r="C64" s="27" t="str">
        <f>pages!D64</f>
        <v/>
      </c>
      <c r="D64" s="27" t="str">
        <f>pages!E64</f>
        <v/>
      </c>
      <c r="E64" s="27" t="str">
        <f>pages!F64</f>
        <v/>
      </c>
      <c r="F64" s="27" t="str">
        <f>pages!G64</f>
        <v/>
      </c>
      <c r="G64" s="27" t="str">
        <f>pages!H64</f>
        <v/>
      </c>
      <c r="H64" s="27" t="str">
        <f>pages!I64</f>
        <v/>
      </c>
      <c r="I64" s="27" t="str">
        <f>pages!J64</f>
        <v/>
      </c>
      <c r="J64" s="27" t="str">
        <f>pages!K64</f>
        <v/>
      </c>
      <c r="K64" s="27" t="str">
        <f>pages!L64</f>
        <v/>
      </c>
      <c r="L64" s="27" t="str">
        <f t="shared" si="1"/>
        <v/>
      </c>
      <c r="M6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4" s="57"/>
      <c r="O64" s="55"/>
      <c r="P64" s="55"/>
      <c r="Q64" s="55"/>
      <c r="R64" s="55"/>
      <c r="S64" s="55"/>
      <c r="T64" s="55"/>
      <c r="U64" s="55"/>
      <c r="V64" s="55"/>
      <c r="W64" s="55"/>
      <c r="X64" s="55"/>
      <c r="Y64" s="55"/>
      <c r="Z64" s="25"/>
    </row>
    <row r="65">
      <c r="A65" s="52" t="str">
        <f>pages!A65</f>
        <v/>
      </c>
      <c r="B65" s="27" t="str">
        <f>pages!C65</f>
        <v/>
      </c>
      <c r="C65" s="27" t="str">
        <f>pages!D65</f>
        <v/>
      </c>
      <c r="D65" s="27" t="str">
        <f>pages!E65</f>
        <v/>
      </c>
      <c r="E65" s="27" t="str">
        <f>pages!F65</f>
        <v/>
      </c>
      <c r="F65" s="27" t="str">
        <f>pages!G65</f>
        <v/>
      </c>
      <c r="G65" s="27" t="str">
        <f>pages!H65</f>
        <v/>
      </c>
      <c r="H65" s="27" t="str">
        <f>pages!I65</f>
        <v/>
      </c>
      <c r="I65" s="27" t="str">
        <f>pages!J65</f>
        <v/>
      </c>
      <c r="J65" s="27" t="str">
        <f>pages!K65</f>
        <v/>
      </c>
      <c r="K65" s="27" t="str">
        <f>pages!L65</f>
        <v/>
      </c>
      <c r="L65" s="27" t="str">
        <f t="shared" si="1"/>
        <v/>
      </c>
      <c r="M6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5" s="57"/>
      <c r="O65" s="55"/>
      <c r="P65" s="55"/>
      <c r="Q65" s="55"/>
      <c r="R65" s="55"/>
      <c r="S65" s="55"/>
      <c r="T65" s="55"/>
      <c r="U65" s="55"/>
      <c r="V65" s="55"/>
      <c r="W65" s="55"/>
      <c r="X65" s="55"/>
      <c r="Y65" s="55"/>
      <c r="Z65" s="25"/>
    </row>
    <row r="66">
      <c r="A66" s="52" t="str">
        <f>pages!A66</f>
        <v/>
      </c>
      <c r="B66" s="27" t="str">
        <f>pages!C66</f>
        <v/>
      </c>
      <c r="C66" s="27" t="str">
        <f>pages!D66</f>
        <v/>
      </c>
      <c r="D66" s="27" t="str">
        <f>pages!E66</f>
        <v/>
      </c>
      <c r="E66" s="27" t="str">
        <f>pages!F66</f>
        <v/>
      </c>
      <c r="F66" s="27" t="str">
        <f>pages!G66</f>
        <v/>
      </c>
      <c r="G66" s="27" t="str">
        <f>pages!H66</f>
        <v/>
      </c>
      <c r="H66" s="27" t="str">
        <f>pages!I66</f>
        <v/>
      </c>
      <c r="I66" s="27" t="str">
        <f>pages!J66</f>
        <v/>
      </c>
      <c r="J66" s="27" t="str">
        <f>pages!K66</f>
        <v/>
      </c>
      <c r="K66" s="27" t="str">
        <f>pages!L66</f>
        <v/>
      </c>
      <c r="L66" s="27" t="str">
        <f t="shared" si="1"/>
        <v/>
      </c>
      <c r="M6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6" s="57"/>
      <c r="O66" s="55"/>
      <c r="P66" s="55"/>
      <c r="Q66" s="55"/>
      <c r="R66" s="55"/>
      <c r="S66" s="55"/>
      <c r="T66" s="55"/>
      <c r="U66" s="55"/>
      <c r="V66" s="55"/>
      <c r="W66" s="55"/>
      <c r="X66" s="55"/>
      <c r="Y66" s="55"/>
      <c r="Z66" s="25"/>
    </row>
    <row r="67">
      <c r="A67" s="52" t="str">
        <f>pages!A67</f>
        <v/>
      </c>
      <c r="B67" s="27" t="str">
        <f>pages!C67</f>
        <v/>
      </c>
      <c r="C67" s="27" t="str">
        <f>pages!D67</f>
        <v/>
      </c>
      <c r="D67" s="27" t="str">
        <f>pages!E67</f>
        <v/>
      </c>
      <c r="E67" s="27" t="str">
        <f>pages!F67</f>
        <v/>
      </c>
      <c r="F67" s="27" t="str">
        <f>pages!G67</f>
        <v/>
      </c>
      <c r="G67" s="27" t="str">
        <f>pages!H67</f>
        <v/>
      </c>
      <c r="H67" s="27" t="str">
        <f>pages!I67</f>
        <v/>
      </c>
      <c r="I67" s="27" t="str">
        <f>pages!J67</f>
        <v/>
      </c>
      <c r="J67" s="27" t="str">
        <f>pages!K67</f>
        <v/>
      </c>
      <c r="K67" s="27" t="str">
        <f>pages!L67</f>
        <v/>
      </c>
      <c r="L67" s="27" t="str">
        <f t="shared" si="1"/>
        <v/>
      </c>
      <c r="M6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7" s="57"/>
      <c r="O67" s="55"/>
      <c r="P67" s="55"/>
      <c r="Q67" s="55"/>
      <c r="R67" s="55"/>
      <c r="S67" s="55"/>
      <c r="T67" s="55"/>
      <c r="U67" s="55"/>
      <c r="V67" s="55"/>
      <c r="W67" s="55"/>
      <c r="X67" s="55"/>
      <c r="Y67" s="55"/>
      <c r="Z67" s="25"/>
    </row>
    <row r="68">
      <c r="A68" s="52" t="str">
        <f>pages!A68</f>
        <v/>
      </c>
      <c r="B68" s="27" t="str">
        <f>pages!C68</f>
        <v/>
      </c>
      <c r="C68" s="27" t="str">
        <f>pages!D68</f>
        <v/>
      </c>
      <c r="D68" s="27" t="str">
        <f>pages!E68</f>
        <v/>
      </c>
      <c r="E68" s="27" t="str">
        <f>pages!F68</f>
        <v/>
      </c>
      <c r="F68" s="27" t="str">
        <f>pages!G68</f>
        <v/>
      </c>
      <c r="G68" s="27" t="str">
        <f>pages!H68</f>
        <v/>
      </c>
      <c r="H68" s="27" t="str">
        <f>pages!I68</f>
        <v/>
      </c>
      <c r="I68" s="27" t="str">
        <f>pages!J68</f>
        <v/>
      </c>
      <c r="J68" s="27" t="str">
        <f>pages!K68</f>
        <v/>
      </c>
      <c r="K68" s="27" t="str">
        <f>pages!L68</f>
        <v/>
      </c>
      <c r="L68" s="27" t="str">
        <f t="shared" si="1"/>
        <v/>
      </c>
      <c r="M6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8" s="57"/>
      <c r="O68" s="55"/>
      <c r="P68" s="55"/>
      <c r="Q68" s="55"/>
      <c r="R68" s="55"/>
      <c r="S68" s="55"/>
      <c r="T68" s="55"/>
      <c r="U68" s="55"/>
      <c r="V68" s="55"/>
      <c r="W68" s="55"/>
      <c r="X68" s="55"/>
      <c r="Y68" s="55"/>
      <c r="Z68" s="25"/>
    </row>
    <row r="69">
      <c r="A69" s="52" t="str">
        <f>pages!A69</f>
        <v/>
      </c>
      <c r="B69" s="27" t="str">
        <f>pages!C69</f>
        <v/>
      </c>
      <c r="C69" s="27" t="str">
        <f>pages!D69</f>
        <v/>
      </c>
      <c r="D69" s="27" t="str">
        <f>pages!E69</f>
        <v/>
      </c>
      <c r="E69" s="27" t="str">
        <f>pages!F69</f>
        <v/>
      </c>
      <c r="F69" s="27" t="str">
        <f>pages!G69</f>
        <v/>
      </c>
      <c r="G69" s="27" t="str">
        <f>pages!H69</f>
        <v/>
      </c>
      <c r="H69" s="27" t="str">
        <f>pages!I69</f>
        <v/>
      </c>
      <c r="I69" s="27" t="str">
        <f>pages!J69</f>
        <v/>
      </c>
      <c r="J69" s="27" t="str">
        <f>pages!K69</f>
        <v/>
      </c>
      <c r="K69" s="27" t="str">
        <f>pages!L69</f>
        <v/>
      </c>
      <c r="L69" s="27" t="str">
        <f t="shared" si="1"/>
        <v/>
      </c>
      <c r="M6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69" s="57"/>
      <c r="O69" s="55"/>
      <c r="P69" s="55"/>
      <c r="Q69" s="55"/>
      <c r="R69" s="55"/>
      <c r="S69" s="55"/>
      <c r="T69" s="55"/>
      <c r="U69" s="55"/>
      <c r="V69" s="55"/>
      <c r="W69" s="55"/>
      <c r="X69" s="55"/>
      <c r="Y69" s="55"/>
      <c r="Z69" s="25"/>
    </row>
    <row r="70">
      <c r="A70" s="52" t="str">
        <f>pages!A70</f>
        <v/>
      </c>
      <c r="B70" s="27" t="str">
        <f>pages!C70</f>
        <v/>
      </c>
      <c r="C70" s="27" t="str">
        <f>pages!D70</f>
        <v/>
      </c>
      <c r="D70" s="27" t="str">
        <f>pages!E70</f>
        <v/>
      </c>
      <c r="E70" s="27" t="str">
        <f>pages!F70</f>
        <v/>
      </c>
      <c r="F70" s="27" t="str">
        <f>pages!G70</f>
        <v/>
      </c>
      <c r="G70" s="27" t="str">
        <f>pages!H70</f>
        <v/>
      </c>
      <c r="H70" s="27" t="str">
        <f>pages!I70</f>
        <v/>
      </c>
      <c r="I70" s="27" t="str">
        <f>pages!J70</f>
        <v/>
      </c>
      <c r="J70" s="27" t="str">
        <f>pages!K70</f>
        <v/>
      </c>
      <c r="K70" s="27" t="str">
        <f>pages!L70</f>
        <v/>
      </c>
      <c r="L70" s="27" t="str">
        <f t="shared" si="1"/>
        <v/>
      </c>
      <c r="M7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0" s="57"/>
      <c r="O70" s="55"/>
      <c r="P70" s="55"/>
      <c r="Q70" s="55"/>
      <c r="R70" s="55"/>
      <c r="S70" s="55"/>
      <c r="T70" s="55"/>
      <c r="U70" s="55"/>
      <c r="V70" s="55"/>
      <c r="W70" s="55"/>
      <c r="X70" s="55"/>
      <c r="Y70" s="55"/>
      <c r="Z70" s="25"/>
    </row>
    <row r="71">
      <c r="A71" s="52" t="str">
        <f>pages!A71</f>
        <v/>
      </c>
      <c r="B71" s="27" t="str">
        <f>pages!C71</f>
        <v/>
      </c>
      <c r="C71" s="27" t="str">
        <f>pages!D71</f>
        <v/>
      </c>
      <c r="D71" s="27" t="str">
        <f>pages!E71</f>
        <v/>
      </c>
      <c r="E71" s="27" t="str">
        <f>pages!F71</f>
        <v/>
      </c>
      <c r="F71" s="27" t="str">
        <f>pages!G71</f>
        <v/>
      </c>
      <c r="G71" s="27" t="str">
        <f>pages!H71</f>
        <v/>
      </c>
      <c r="H71" s="27" t="str">
        <f>pages!I71</f>
        <v/>
      </c>
      <c r="I71" s="27" t="str">
        <f>pages!J71</f>
        <v/>
      </c>
      <c r="J71" s="27" t="str">
        <f>pages!K71</f>
        <v/>
      </c>
      <c r="K71" s="27" t="str">
        <f>pages!L71</f>
        <v/>
      </c>
      <c r="L71" s="27" t="str">
        <f t="shared" si="1"/>
        <v/>
      </c>
      <c r="M7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1" s="57"/>
      <c r="O71" s="55"/>
      <c r="P71" s="55"/>
      <c r="Q71" s="55"/>
      <c r="R71" s="55"/>
      <c r="S71" s="55"/>
      <c r="T71" s="55"/>
      <c r="U71" s="55"/>
      <c r="V71" s="55"/>
      <c r="W71" s="55"/>
      <c r="X71" s="55"/>
      <c r="Y71" s="55"/>
      <c r="Z71" s="25"/>
    </row>
    <row r="72">
      <c r="A72" s="52" t="str">
        <f>pages!A72</f>
        <v/>
      </c>
      <c r="B72" s="27" t="str">
        <f>pages!C72</f>
        <v/>
      </c>
      <c r="C72" s="27" t="str">
        <f>pages!D72</f>
        <v/>
      </c>
      <c r="D72" s="27" t="str">
        <f>pages!E72</f>
        <v/>
      </c>
      <c r="E72" s="27" t="str">
        <f>pages!F72</f>
        <v/>
      </c>
      <c r="F72" s="27" t="str">
        <f>pages!G72</f>
        <v/>
      </c>
      <c r="G72" s="27" t="str">
        <f>pages!H72</f>
        <v/>
      </c>
      <c r="H72" s="27" t="str">
        <f>pages!I72</f>
        <v/>
      </c>
      <c r="I72" s="27" t="str">
        <f>pages!J72</f>
        <v/>
      </c>
      <c r="J72" s="27" t="str">
        <f>pages!K72</f>
        <v/>
      </c>
      <c r="K72" s="27" t="str">
        <f>pages!L72</f>
        <v/>
      </c>
      <c r="L72" s="27" t="str">
        <f t="shared" si="1"/>
        <v/>
      </c>
      <c r="M7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2" s="57"/>
      <c r="O72" s="55"/>
      <c r="P72" s="55"/>
      <c r="Q72" s="55"/>
      <c r="R72" s="55"/>
      <c r="S72" s="55"/>
      <c r="T72" s="55"/>
      <c r="U72" s="55"/>
      <c r="V72" s="55"/>
      <c r="W72" s="55"/>
      <c r="X72" s="55"/>
      <c r="Y72" s="55"/>
      <c r="Z72" s="25"/>
    </row>
    <row r="73">
      <c r="A73" s="52" t="str">
        <f>pages!A73</f>
        <v/>
      </c>
      <c r="B73" s="27" t="str">
        <f>pages!C73</f>
        <v/>
      </c>
      <c r="C73" s="27" t="str">
        <f>pages!D73</f>
        <v/>
      </c>
      <c r="D73" s="27" t="str">
        <f>pages!E73</f>
        <v/>
      </c>
      <c r="E73" s="27" t="str">
        <f>pages!F73</f>
        <v/>
      </c>
      <c r="F73" s="27" t="str">
        <f>pages!G73</f>
        <v/>
      </c>
      <c r="G73" s="27" t="str">
        <f>pages!H73</f>
        <v/>
      </c>
      <c r="H73" s="27" t="str">
        <f>pages!I73</f>
        <v/>
      </c>
      <c r="I73" s="27" t="str">
        <f>pages!J73</f>
        <v/>
      </c>
      <c r="J73" s="27" t="str">
        <f>pages!K73</f>
        <v/>
      </c>
      <c r="K73" s="27" t="str">
        <f>pages!L73</f>
        <v/>
      </c>
      <c r="L73" s="27" t="str">
        <f t="shared" si="1"/>
        <v/>
      </c>
      <c r="M7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3" s="57"/>
      <c r="O73" s="55"/>
      <c r="P73" s="55"/>
      <c r="Q73" s="55"/>
      <c r="R73" s="55"/>
      <c r="S73" s="55"/>
      <c r="T73" s="55"/>
      <c r="U73" s="55"/>
      <c r="V73" s="55"/>
      <c r="W73" s="55"/>
      <c r="X73" s="55"/>
      <c r="Y73" s="55"/>
      <c r="Z73" s="25"/>
    </row>
    <row r="74">
      <c r="A74" s="52" t="str">
        <f>pages!A74</f>
        <v/>
      </c>
      <c r="B74" s="27" t="str">
        <f>pages!C74</f>
        <v/>
      </c>
      <c r="C74" s="27" t="str">
        <f>pages!D74</f>
        <v/>
      </c>
      <c r="D74" s="27" t="str">
        <f>pages!E74</f>
        <v/>
      </c>
      <c r="E74" s="27" t="str">
        <f>pages!F74</f>
        <v/>
      </c>
      <c r="F74" s="27" t="str">
        <f>pages!G74</f>
        <v/>
      </c>
      <c r="G74" s="27" t="str">
        <f>pages!H74</f>
        <v/>
      </c>
      <c r="H74" s="27" t="str">
        <f>pages!I74</f>
        <v/>
      </c>
      <c r="I74" s="27" t="str">
        <f>pages!J74</f>
        <v/>
      </c>
      <c r="J74" s="27" t="str">
        <f>pages!K74</f>
        <v/>
      </c>
      <c r="K74" s="27" t="str">
        <f>pages!L74</f>
        <v/>
      </c>
      <c r="L74" s="27" t="str">
        <f t="shared" si="1"/>
        <v/>
      </c>
      <c r="M7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4" s="57"/>
      <c r="O74" s="55"/>
      <c r="P74" s="55"/>
      <c r="Q74" s="55"/>
      <c r="R74" s="55"/>
      <c r="S74" s="55"/>
      <c r="T74" s="55"/>
      <c r="U74" s="55"/>
      <c r="V74" s="55"/>
      <c r="W74" s="55"/>
      <c r="X74" s="55"/>
      <c r="Y74" s="55"/>
      <c r="Z74" s="25"/>
    </row>
    <row r="75">
      <c r="A75" s="52" t="str">
        <f>pages!A75</f>
        <v/>
      </c>
      <c r="B75" s="27" t="str">
        <f>pages!C75</f>
        <v/>
      </c>
      <c r="C75" s="27" t="str">
        <f>pages!D75</f>
        <v/>
      </c>
      <c r="D75" s="27" t="str">
        <f>pages!E75</f>
        <v/>
      </c>
      <c r="E75" s="27" t="str">
        <f>pages!F75</f>
        <v/>
      </c>
      <c r="F75" s="27" t="str">
        <f>pages!G75</f>
        <v/>
      </c>
      <c r="G75" s="27" t="str">
        <f>pages!H75</f>
        <v/>
      </c>
      <c r="H75" s="27" t="str">
        <f>pages!I75</f>
        <v/>
      </c>
      <c r="I75" s="27" t="str">
        <f>pages!J75</f>
        <v/>
      </c>
      <c r="J75" s="27" t="str">
        <f>pages!K75</f>
        <v/>
      </c>
      <c r="K75" s="27" t="str">
        <f>pages!L75</f>
        <v/>
      </c>
      <c r="L75" s="27" t="str">
        <f t="shared" si="1"/>
        <v/>
      </c>
      <c r="M7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5" s="57"/>
      <c r="O75" s="55"/>
      <c r="P75" s="55"/>
      <c r="Q75" s="55"/>
      <c r="R75" s="55"/>
      <c r="S75" s="55"/>
      <c r="T75" s="55"/>
      <c r="U75" s="55"/>
      <c r="V75" s="55"/>
      <c r="W75" s="55"/>
      <c r="X75" s="55"/>
      <c r="Y75" s="55"/>
      <c r="Z75" s="25"/>
    </row>
    <row r="76">
      <c r="A76" s="52" t="str">
        <f>pages!A76</f>
        <v/>
      </c>
      <c r="B76" s="27" t="str">
        <f>pages!C76</f>
        <v/>
      </c>
      <c r="C76" s="27" t="str">
        <f>pages!D76</f>
        <v/>
      </c>
      <c r="D76" s="27" t="str">
        <f>pages!E76</f>
        <v/>
      </c>
      <c r="E76" s="27" t="str">
        <f>pages!F76</f>
        <v/>
      </c>
      <c r="F76" s="27" t="str">
        <f>pages!G76</f>
        <v/>
      </c>
      <c r="G76" s="27" t="str">
        <f>pages!H76</f>
        <v/>
      </c>
      <c r="H76" s="27" t="str">
        <f>pages!I76</f>
        <v/>
      </c>
      <c r="I76" s="27" t="str">
        <f>pages!J76</f>
        <v/>
      </c>
      <c r="J76" s="27" t="str">
        <f>pages!K76</f>
        <v/>
      </c>
      <c r="K76" s="27" t="str">
        <f>pages!L76</f>
        <v/>
      </c>
      <c r="L76" s="27" t="str">
        <f t="shared" si="1"/>
        <v/>
      </c>
      <c r="M7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6" s="57"/>
      <c r="O76" s="55"/>
      <c r="P76" s="55"/>
      <c r="Q76" s="55"/>
      <c r="R76" s="55"/>
      <c r="S76" s="55"/>
      <c r="T76" s="55"/>
      <c r="U76" s="55"/>
      <c r="V76" s="55"/>
      <c r="W76" s="55"/>
      <c r="X76" s="55"/>
      <c r="Y76" s="55"/>
      <c r="Z76" s="25"/>
    </row>
    <row r="77">
      <c r="A77" s="52" t="str">
        <f>pages!A77</f>
        <v/>
      </c>
      <c r="B77" s="27" t="str">
        <f>pages!C77</f>
        <v/>
      </c>
      <c r="C77" s="27" t="str">
        <f>pages!D77</f>
        <v/>
      </c>
      <c r="D77" s="27" t="str">
        <f>pages!E77</f>
        <v/>
      </c>
      <c r="E77" s="27" t="str">
        <f>pages!F77</f>
        <v/>
      </c>
      <c r="F77" s="27" t="str">
        <f>pages!G77</f>
        <v/>
      </c>
      <c r="G77" s="27" t="str">
        <f>pages!H77</f>
        <v/>
      </c>
      <c r="H77" s="27" t="str">
        <f>pages!I77</f>
        <v/>
      </c>
      <c r="I77" s="27" t="str">
        <f>pages!J77</f>
        <v/>
      </c>
      <c r="J77" s="27" t="str">
        <f>pages!K77</f>
        <v/>
      </c>
      <c r="K77" s="27" t="str">
        <f>pages!L77</f>
        <v/>
      </c>
      <c r="L77" s="27" t="str">
        <f t="shared" si="1"/>
        <v/>
      </c>
      <c r="M7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7" s="57"/>
      <c r="O77" s="55"/>
      <c r="P77" s="55"/>
      <c r="Q77" s="55"/>
      <c r="R77" s="55"/>
      <c r="S77" s="55"/>
      <c r="T77" s="55"/>
      <c r="U77" s="55"/>
      <c r="V77" s="55"/>
      <c r="W77" s="55"/>
      <c r="X77" s="55"/>
      <c r="Y77" s="55"/>
      <c r="Z77" s="25"/>
    </row>
    <row r="78">
      <c r="A78" s="52" t="str">
        <f>pages!A78</f>
        <v/>
      </c>
      <c r="B78" s="27" t="str">
        <f>pages!C78</f>
        <v/>
      </c>
      <c r="C78" s="27" t="str">
        <f>pages!D78</f>
        <v/>
      </c>
      <c r="D78" s="27" t="str">
        <f>pages!E78</f>
        <v/>
      </c>
      <c r="E78" s="27" t="str">
        <f>pages!F78</f>
        <v/>
      </c>
      <c r="F78" s="27" t="str">
        <f>pages!G78</f>
        <v/>
      </c>
      <c r="G78" s="27" t="str">
        <f>pages!H78</f>
        <v/>
      </c>
      <c r="H78" s="27" t="str">
        <f>pages!I78</f>
        <v/>
      </c>
      <c r="I78" s="27" t="str">
        <f>pages!J78</f>
        <v/>
      </c>
      <c r="J78" s="27" t="str">
        <f>pages!K78</f>
        <v/>
      </c>
      <c r="K78" s="27" t="str">
        <f>pages!L78</f>
        <v/>
      </c>
      <c r="L78" s="27" t="str">
        <f t="shared" si="1"/>
        <v/>
      </c>
      <c r="M7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8" s="57"/>
      <c r="O78" s="55"/>
      <c r="P78" s="55"/>
      <c r="Q78" s="55"/>
      <c r="R78" s="55"/>
      <c r="S78" s="55"/>
      <c r="T78" s="55"/>
      <c r="U78" s="55"/>
      <c r="V78" s="55"/>
      <c r="W78" s="55"/>
      <c r="X78" s="55"/>
      <c r="Y78" s="55"/>
      <c r="Z78" s="25"/>
    </row>
    <row r="79">
      <c r="A79" s="52" t="str">
        <f>pages!A79</f>
        <v/>
      </c>
      <c r="B79" s="27" t="str">
        <f>pages!C79</f>
        <v/>
      </c>
      <c r="C79" s="27" t="str">
        <f>pages!D79</f>
        <v/>
      </c>
      <c r="D79" s="27" t="str">
        <f>pages!E79</f>
        <v/>
      </c>
      <c r="E79" s="27" t="str">
        <f>pages!F79</f>
        <v/>
      </c>
      <c r="F79" s="27" t="str">
        <f>pages!G79</f>
        <v/>
      </c>
      <c r="G79" s="27" t="str">
        <f>pages!H79</f>
        <v/>
      </c>
      <c r="H79" s="27" t="str">
        <f>pages!I79</f>
        <v/>
      </c>
      <c r="I79" s="27" t="str">
        <f>pages!J79</f>
        <v/>
      </c>
      <c r="J79" s="27" t="str">
        <f>pages!K79</f>
        <v/>
      </c>
      <c r="K79" s="27" t="str">
        <f>pages!L79</f>
        <v/>
      </c>
      <c r="L79" s="27" t="str">
        <f t="shared" si="1"/>
        <v/>
      </c>
      <c r="M7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79" s="57"/>
      <c r="O79" s="55"/>
      <c r="P79" s="55"/>
      <c r="Q79" s="55"/>
      <c r="R79" s="55"/>
      <c r="S79" s="55"/>
      <c r="T79" s="55"/>
      <c r="U79" s="55"/>
      <c r="V79" s="55"/>
      <c r="W79" s="55"/>
      <c r="X79" s="55"/>
      <c r="Y79" s="55"/>
      <c r="Z79" s="25"/>
    </row>
    <row r="80">
      <c r="A80" s="52" t="str">
        <f>pages!A80</f>
        <v/>
      </c>
      <c r="B80" s="27" t="str">
        <f>pages!C80</f>
        <v/>
      </c>
      <c r="C80" s="27" t="str">
        <f>pages!D80</f>
        <v/>
      </c>
      <c r="D80" s="27" t="str">
        <f>pages!E80</f>
        <v/>
      </c>
      <c r="E80" s="27" t="str">
        <f>pages!F80</f>
        <v/>
      </c>
      <c r="F80" s="27" t="str">
        <f>pages!G80</f>
        <v/>
      </c>
      <c r="G80" s="27" t="str">
        <f>pages!H80</f>
        <v/>
      </c>
      <c r="H80" s="27" t="str">
        <f>pages!I80</f>
        <v/>
      </c>
      <c r="I80" s="27" t="str">
        <f>pages!J80</f>
        <v/>
      </c>
      <c r="J80" s="27" t="str">
        <f>pages!K80</f>
        <v/>
      </c>
      <c r="K80" s="27" t="str">
        <f>pages!L80</f>
        <v/>
      </c>
      <c r="L80" s="27" t="str">
        <f t="shared" si="1"/>
        <v/>
      </c>
      <c r="M8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0" s="57"/>
      <c r="O80" s="55"/>
      <c r="P80" s="55"/>
      <c r="Q80" s="55"/>
      <c r="R80" s="55"/>
      <c r="S80" s="55"/>
      <c r="T80" s="55"/>
      <c r="U80" s="55"/>
      <c r="V80" s="55"/>
      <c r="W80" s="55"/>
      <c r="X80" s="55"/>
      <c r="Y80" s="55"/>
      <c r="Z80" s="25"/>
    </row>
    <row r="81">
      <c r="A81" s="52" t="str">
        <f>pages!A81</f>
        <v/>
      </c>
      <c r="B81" s="27" t="str">
        <f>pages!C81</f>
        <v/>
      </c>
      <c r="C81" s="27" t="str">
        <f>pages!D81</f>
        <v/>
      </c>
      <c r="D81" s="27" t="str">
        <f>pages!E81</f>
        <v/>
      </c>
      <c r="E81" s="27" t="str">
        <f>pages!F81</f>
        <v/>
      </c>
      <c r="F81" s="27" t="str">
        <f>pages!G81</f>
        <v/>
      </c>
      <c r="G81" s="27" t="str">
        <f>pages!H81</f>
        <v/>
      </c>
      <c r="H81" s="27" t="str">
        <f>pages!I81</f>
        <v/>
      </c>
      <c r="I81" s="27" t="str">
        <f>pages!J81</f>
        <v/>
      </c>
      <c r="J81" s="27" t="str">
        <f>pages!K81</f>
        <v/>
      </c>
      <c r="K81" s="27" t="str">
        <f>pages!L81</f>
        <v/>
      </c>
      <c r="L81" s="27" t="str">
        <f t="shared" si="1"/>
        <v/>
      </c>
      <c r="M8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1" s="57"/>
      <c r="O81" s="55"/>
      <c r="P81" s="55"/>
      <c r="Q81" s="55"/>
      <c r="R81" s="55"/>
      <c r="S81" s="55"/>
      <c r="T81" s="55"/>
      <c r="U81" s="55"/>
      <c r="V81" s="55"/>
      <c r="W81" s="55"/>
      <c r="X81" s="55"/>
      <c r="Y81" s="55"/>
      <c r="Z81" s="25"/>
    </row>
    <row r="82">
      <c r="A82" s="52" t="str">
        <f>pages!A82</f>
        <v/>
      </c>
      <c r="B82" s="27" t="str">
        <f>pages!C82</f>
        <v/>
      </c>
      <c r="C82" s="27" t="str">
        <f>pages!D82</f>
        <v/>
      </c>
      <c r="D82" s="27" t="str">
        <f>pages!E82</f>
        <v/>
      </c>
      <c r="E82" s="27" t="str">
        <f>pages!F82</f>
        <v/>
      </c>
      <c r="F82" s="27" t="str">
        <f>pages!G82</f>
        <v/>
      </c>
      <c r="G82" s="27" t="str">
        <f>pages!H82</f>
        <v/>
      </c>
      <c r="H82" s="27" t="str">
        <f>pages!I82</f>
        <v/>
      </c>
      <c r="I82" s="27" t="str">
        <f>pages!J82</f>
        <v/>
      </c>
      <c r="J82" s="27" t="str">
        <f>pages!K82</f>
        <v/>
      </c>
      <c r="K82" s="27" t="str">
        <f>pages!L82</f>
        <v/>
      </c>
      <c r="L82" s="27" t="str">
        <f t="shared" si="1"/>
        <v/>
      </c>
      <c r="M8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2" s="57"/>
      <c r="O82" s="55"/>
      <c r="P82" s="55"/>
      <c r="Q82" s="55"/>
      <c r="R82" s="55"/>
      <c r="S82" s="55"/>
      <c r="T82" s="55"/>
      <c r="U82" s="55"/>
      <c r="V82" s="55"/>
      <c r="W82" s="55"/>
      <c r="X82" s="55"/>
      <c r="Y82" s="55"/>
      <c r="Z82" s="25"/>
    </row>
    <row r="83">
      <c r="A83" s="52" t="str">
        <f>pages!A83</f>
        <v/>
      </c>
      <c r="B83" s="27" t="str">
        <f>pages!C83</f>
        <v/>
      </c>
      <c r="C83" s="27" t="str">
        <f>pages!D83</f>
        <v/>
      </c>
      <c r="D83" s="27" t="str">
        <f>pages!E83</f>
        <v/>
      </c>
      <c r="E83" s="27" t="str">
        <f>pages!F83</f>
        <v/>
      </c>
      <c r="F83" s="27" t="str">
        <f>pages!G83</f>
        <v/>
      </c>
      <c r="G83" s="27" t="str">
        <f>pages!H83</f>
        <v/>
      </c>
      <c r="H83" s="27" t="str">
        <f>pages!I83</f>
        <v/>
      </c>
      <c r="I83" s="27" t="str">
        <f>pages!J83</f>
        <v/>
      </c>
      <c r="J83" s="27" t="str">
        <f>pages!K83</f>
        <v/>
      </c>
      <c r="K83" s="27" t="str">
        <f>pages!L83</f>
        <v/>
      </c>
      <c r="L83" s="27" t="str">
        <f t="shared" si="1"/>
        <v/>
      </c>
      <c r="M8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3" s="57"/>
      <c r="O83" s="55"/>
      <c r="P83" s="55"/>
      <c r="Q83" s="55"/>
      <c r="R83" s="55"/>
      <c r="S83" s="55"/>
      <c r="T83" s="55"/>
      <c r="U83" s="55"/>
      <c r="V83" s="55"/>
      <c r="W83" s="55"/>
      <c r="X83" s="55"/>
      <c r="Y83" s="55"/>
      <c r="Z83" s="25"/>
    </row>
    <row r="84">
      <c r="A84" s="52" t="str">
        <f>pages!A84</f>
        <v/>
      </c>
      <c r="B84" s="27" t="str">
        <f>pages!C84</f>
        <v/>
      </c>
      <c r="C84" s="27" t="str">
        <f>pages!D84</f>
        <v/>
      </c>
      <c r="D84" s="27" t="str">
        <f>pages!E84</f>
        <v/>
      </c>
      <c r="E84" s="27" t="str">
        <f>pages!F84</f>
        <v/>
      </c>
      <c r="F84" s="27" t="str">
        <f>pages!G84</f>
        <v/>
      </c>
      <c r="G84" s="27" t="str">
        <f>pages!H84</f>
        <v/>
      </c>
      <c r="H84" s="27" t="str">
        <f>pages!I84</f>
        <v/>
      </c>
      <c r="I84" s="27" t="str">
        <f>pages!J84</f>
        <v/>
      </c>
      <c r="J84" s="27" t="str">
        <f>pages!K84</f>
        <v/>
      </c>
      <c r="K84" s="27" t="str">
        <f>pages!L84</f>
        <v/>
      </c>
      <c r="L84" s="27" t="str">
        <f t="shared" si="1"/>
        <v/>
      </c>
      <c r="M8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4" s="57"/>
      <c r="O84" s="55"/>
      <c r="P84" s="55"/>
      <c r="Q84" s="55"/>
      <c r="R84" s="55"/>
      <c r="S84" s="55"/>
      <c r="T84" s="55"/>
      <c r="U84" s="55"/>
      <c r="V84" s="55"/>
      <c r="W84" s="55"/>
      <c r="X84" s="55"/>
      <c r="Y84" s="55"/>
      <c r="Z84" s="25"/>
    </row>
    <row r="85">
      <c r="A85" s="52" t="str">
        <f>pages!A85</f>
        <v/>
      </c>
      <c r="B85" s="27" t="str">
        <f>pages!C85</f>
        <v/>
      </c>
      <c r="C85" s="27" t="str">
        <f>pages!D85</f>
        <v/>
      </c>
      <c r="D85" s="27" t="str">
        <f>pages!E85</f>
        <v/>
      </c>
      <c r="E85" s="27" t="str">
        <f>pages!F85</f>
        <v/>
      </c>
      <c r="F85" s="27" t="str">
        <f>pages!G85</f>
        <v/>
      </c>
      <c r="G85" s="27" t="str">
        <f>pages!H85</f>
        <v/>
      </c>
      <c r="H85" s="27" t="str">
        <f>pages!I85</f>
        <v/>
      </c>
      <c r="I85" s="27" t="str">
        <f>pages!J85</f>
        <v/>
      </c>
      <c r="J85" s="27" t="str">
        <f>pages!K85</f>
        <v/>
      </c>
      <c r="K85" s="27" t="str">
        <f>pages!L85</f>
        <v/>
      </c>
      <c r="L85" s="27" t="str">
        <f t="shared" si="1"/>
        <v/>
      </c>
      <c r="M8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5" s="57"/>
      <c r="O85" s="55"/>
      <c r="P85" s="55"/>
      <c r="Q85" s="55"/>
      <c r="R85" s="55"/>
      <c r="S85" s="55"/>
      <c r="T85" s="55"/>
      <c r="U85" s="55"/>
      <c r="V85" s="55"/>
      <c r="W85" s="55"/>
      <c r="X85" s="55"/>
      <c r="Y85" s="55"/>
      <c r="Z85" s="25"/>
    </row>
    <row r="86">
      <c r="A86" s="52" t="str">
        <f>pages!A86</f>
        <v/>
      </c>
      <c r="B86" s="27" t="str">
        <f>pages!C86</f>
        <v/>
      </c>
      <c r="C86" s="27" t="str">
        <f>pages!D86</f>
        <v/>
      </c>
      <c r="D86" s="27" t="str">
        <f>pages!E86</f>
        <v/>
      </c>
      <c r="E86" s="27" t="str">
        <f>pages!F86</f>
        <v/>
      </c>
      <c r="F86" s="27" t="str">
        <f>pages!G86</f>
        <v/>
      </c>
      <c r="G86" s="27" t="str">
        <f>pages!H86</f>
        <v/>
      </c>
      <c r="H86" s="27" t="str">
        <f>pages!I86</f>
        <v/>
      </c>
      <c r="I86" s="27" t="str">
        <f>pages!J86</f>
        <v/>
      </c>
      <c r="J86" s="27" t="str">
        <f>pages!K86</f>
        <v/>
      </c>
      <c r="K86" s="27" t="str">
        <f>pages!L86</f>
        <v/>
      </c>
      <c r="L86" s="27" t="str">
        <f t="shared" si="1"/>
        <v/>
      </c>
      <c r="M8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6" s="57"/>
      <c r="O86" s="55"/>
      <c r="P86" s="55"/>
      <c r="Q86" s="55"/>
      <c r="R86" s="55"/>
      <c r="S86" s="55"/>
      <c r="T86" s="55"/>
      <c r="U86" s="55"/>
      <c r="V86" s="55"/>
      <c r="W86" s="55"/>
      <c r="X86" s="55"/>
      <c r="Y86" s="55"/>
      <c r="Z86" s="25"/>
    </row>
    <row r="87">
      <c r="A87" s="52" t="str">
        <f>pages!A87</f>
        <v/>
      </c>
      <c r="B87" s="27" t="str">
        <f>pages!C87</f>
        <v/>
      </c>
      <c r="C87" s="27" t="str">
        <f>pages!D87</f>
        <v/>
      </c>
      <c r="D87" s="27" t="str">
        <f>pages!E87</f>
        <v/>
      </c>
      <c r="E87" s="27" t="str">
        <f>pages!F87</f>
        <v/>
      </c>
      <c r="F87" s="27" t="str">
        <f>pages!G87</f>
        <v/>
      </c>
      <c r="G87" s="27" t="str">
        <f>pages!H87</f>
        <v/>
      </c>
      <c r="H87" s="27" t="str">
        <f>pages!I87</f>
        <v/>
      </c>
      <c r="I87" s="27" t="str">
        <f>pages!J87</f>
        <v/>
      </c>
      <c r="J87" s="27" t="str">
        <f>pages!K87</f>
        <v/>
      </c>
      <c r="K87" s="27" t="str">
        <f>pages!L87</f>
        <v/>
      </c>
      <c r="L87" s="27" t="str">
        <f t="shared" si="1"/>
        <v/>
      </c>
      <c r="M8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7" s="57"/>
      <c r="O87" s="55"/>
      <c r="P87" s="55"/>
      <c r="Q87" s="55"/>
      <c r="R87" s="55"/>
      <c r="S87" s="55"/>
      <c r="T87" s="55"/>
      <c r="U87" s="55"/>
      <c r="V87" s="55"/>
      <c r="W87" s="55"/>
      <c r="X87" s="55"/>
      <c r="Y87" s="55"/>
      <c r="Z87" s="25"/>
    </row>
    <row r="88">
      <c r="A88" s="52" t="str">
        <f>pages!A88</f>
        <v/>
      </c>
      <c r="B88" s="27" t="str">
        <f>pages!C88</f>
        <v/>
      </c>
      <c r="C88" s="27" t="str">
        <f>pages!D88</f>
        <v/>
      </c>
      <c r="D88" s="27" t="str">
        <f>pages!E88</f>
        <v/>
      </c>
      <c r="E88" s="27" t="str">
        <f>pages!F88</f>
        <v/>
      </c>
      <c r="F88" s="27" t="str">
        <f>pages!G88</f>
        <v/>
      </c>
      <c r="G88" s="27" t="str">
        <f>pages!H88</f>
        <v/>
      </c>
      <c r="H88" s="27" t="str">
        <f>pages!I88</f>
        <v/>
      </c>
      <c r="I88" s="27" t="str">
        <f>pages!J88</f>
        <v/>
      </c>
      <c r="J88" s="27" t="str">
        <f>pages!K88</f>
        <v/>
      </c>
      <c r="K88" s="27" t="str">
        <f>pages!L88</f>
        <v/>
      </c>
      <c r="L88" s="27" t="str">
        <f t="shared" si="1"/>
        <v/>
      </c>
      <c r="M8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8" s="57"/>
      <c r="O88" s="55"/>
      <c r="P88" s="55"/>
      <c r="Q88" s="55"/>
      <c r="R88" s="55"/>
      <c r="S88" s="55"/>
      <c r="T88" s="55"/>
      <c r="U88" s="55"/>
      <c r="V88" s="55"/>
      <c r="W88" s="55"/>
      <c r="X88" s="55"/>
      <c r="Y88" s="55"/>
      <c r="Z88" s="25"/>
    </row>
    <row r="89">
      <c r="A89" s="52" t="str">
        <f>pages!A89</f>
        <v/>
      </c>
      <c r="B89" s="27" t="str">
        <f>pages!C89</f>
        <v/>
      </c>
      <c r="C89" s="27" t="str">
        <f>pages!D89</f>
        <v/>
      </c>
      <c r="D89" s="27" t="str">
        <f>pages!E89</f>
        <v/>
      </c>
      <c r="E89" s="27" t="str">
        <f>pages!F89</f>
        <v/>
      </c>
      <c r="F89" s="27" t="str">
        <f>pages!G89</f>
        <v/>
      </c>
      <c r="G89" s="27" t="str">
        <f>pages!H89</f>
        <v/>
      </c>
      <c r="H89" s="27" t="str">
        <f>pages!I89</f>
        <v/>
      </c>
      <c r="I89" s="27" t="str">
        <f>pages!J89</f>
        <v/>
      </c>
      <c r="J89" s="27" t="str">
        <f>pages!K89</f>
        <v/>
      </c>
      <c r="K89" s="27" t="str">
        <f>pages!L89</f>
        <v/>
      </c>
      <c r="L89" s="27" t="str">
        <f t="shared" si="1"/>
        <v/>
      </c>
      <c r="M8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89" s="57"/>
      <c r="O89" s="55"/>
      <c r="P89" s="55"/>
      <c r="Q89" s="55"/>
      <c r="R89" s="55"/>
      <c r="S89" s="55"/>
      <c r="T89" s="55"/>
      <c r="U89" s="55"/>
      <c r="V89" s="55"/>
      <c r="W89" s="55"/>
      <c r="X89" s="55"/>
      <c r="Y89" s="55"/>
      <c r="Z89" s="25"/>
    </row>
    <row r="90">
      <c r="A90" s="52" t="str">
        <f>pages!A90</f>
        <v/>
      </c>
      <c r="B90" s="27" t="str">
        <f>pages!C90</f>
        <v/>
      </c>
      <c r="C90" s="27" t="str">
        <f>pages!D90</f>
        <v/>
      </c>
      <c r="D90" s="27" t="str">
        <f>pages!E90</f>
        <v/>
      </c>
      <c r="E90" s="27" t="str">
        <f>pages!F90</f>
        <v/>
      </c>
      <c r="F90" s="27" t="str">
        <f>pages!G90</f>
        <v/>
      </c>
      <c r="G90" s="27" t="str">
        <f>pages!H90</f>
        <v/>
      </c>
      <c r="H90" s="27" t="str">
        <f>pages!I90</f>
        <v/>
      </c>
      <c r="I90" s="27" t="str">
        <f>pages!J90</f>
        <v/>
      </c>
      <c r="J90" s="27" t="str">
        <f>pages!K90</f>
        <v/>
      </c>
      <c r="K90" s="27" t="str">
        <f>pages!L90</f>
        <v/>
      </c>
      <c r="L90" s="27" t="str">
        <f t="shared" si="1"/>
        <v/>
      </c>
      <c r="M9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0" s="57"/>
      <c r="O90" s="55"/>
      <c r="P90" s="55"/>
      <c r="Q90" s="55"/>
      <c r="R90" s="55"/>
      <c r="S90" s="55"/>
      <c r="T90" s="55"/>
      <c r="U90" s="55"/>
      <c r="V90" s="55"/>
      <c r="W90" s="55"/>
      <c r="X90" s="55"/>
      <c r="Y90" s="55"/>
      <c r="Z90" s="25"/>
    </row>
    <row r="91">
      <c r="A91" s="52" t="str">
        <f>pages!A91</f>
        <v/>
      </c>
      <c r="B91" s="27" t="str">
        <f>pages!C91</f>
        <v/>
      </c>
      <c r="C91" s="27" t="str">
        <f>pages!D91</f>
        <v/>
      </c>
      <c r="D91" s="27" t="str">
        <f>pages!E91</f>
        <v/>
      </c>
      <c r="E91" s="27" t="str">
        <f>pages!F91</f>
        <v/>
      </c>
      <c r="F91" s="27" t="str">
        <f>pages!G91</f>
        <v/>
      </c>
      <c r="G91" s="27" t="str">
        <f>pages!H91</f>
        <v/>
      </c>
      <c r="H91" s="27" t="str">
        <f>pages!I91</f>
        <v/>
      </c>
      <c r="I91" s="27" t="str">
        <f>pages!J91</f>
        <v/>
      </c>
      <c r="J91" s="27" t="str">
        <f>pages!K91</f>
        <v/>
      </c>
      <c r="K91" s="27" t="str">
        <f>pages!L91</f>
        <v/>
      </c>
      <c r="L91" s="27" t="str">
        <f t="shared" si="1"/>
        <v/>
      </c>
      <c r="M9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1" s="57"/>
      <c r="O91" s="55"/>
      <c r="P91" s="55"/>
      <c r="Q91" s="55"/>
      <c r="R91" s="55"/>
      <c r="S91" s="55"/>
      <c r="T91" s="55"/>
      <c r="U91" s="55"/>
      <c r="V91" s="55"/>
      <c r="W91" s="55"/>
      <c r="X91" s="55"/>
      <c r="Y91" s="55"/>
      <c r="Z91" s="25"/>
    </row>
    <row r="92">
      <c r="A92" s="52" t="str">
        <f>pages!A92</f>
        <v/>
      </c>
      <c r="B92" s="27" t="str">
        <f>pages!C92</f>
        <v/>
      </c>
      <c r="C92" s="27" t="str">
        <f>pages!D92</f>
        <v/>
      </c>
      <c r="D92" s="27" t="str">
        <f>pages!E92</f>
        <v/>
      </c>
      <c r="E92" s="27" t="str">
        <f>pages!F92</f>
        <v/>
      </c>
      <c r="F92" s="27" t="str">
        <f>pages!G92</f>
        <v/>
      </c>
      <c r="G92" s="27" t="str">
        <f>pages!H92</f>
        <v/>
      </c>
      <c r="H92" s="27" t="str">
        <f>pages!I92</f>
        <v/>
      </c>
      <c r="I92" s="27" t="str">
        <f>pages!J92</f>
        <v/>
      </c>
      <c r="J92" s="27" t="str">
        <f>pages!K92</f>
        <v/>
      </c>
      <c r="K92" s="27" t="str">
        <f>pages!L92</f>
        <v/>
      </c>
      <c r="L92" s="27" t="str">
        <f t="shared" si="1"/>
        <v/>
      </c>
      <c r="M9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2" s="57"/>
      <c r="O92" s="55"/>
      <c r="P92" s="55"/>
      <c r="Q92" s="55"/>
      <c r="R92" s="55"/>
      <c r="S92" s="55"/>
      <c r="T92" s="55"/>
      <c r="U92" s="55"/>
      <c r="V92" s="55"/>
      <c r="W92" s="55"/>
      <c r="X92" s="55"/>
      <c r="Y92" s="55"/>
      <c r="Z92" s="25"/>
    </row>
    <row r="93">
      <c r="A93" s="52" t="str">
        <f>pages!A93</f>
        <v/>
      </c>
      <c r="B93" s="27" t="str">
        <f>pages!C93</f>
        <v/>
      </c>
      <c r="C93" s="27" t="str">
        <f>pages!D93</f>
        <v/>
      </c>
      <c r="D93" s="27" t="str">
        <f>pages!E93</f>
        <v/>
      </c>
      <c r="E93" s="27" t="str">
        <f>pages!F93</f>
        <v/>
      </c>
      <c r="F93" s="27" t="str">
        <f>pages!G93</f>
        <v/>
      </c>
      <c r="G93" s="27" t="str">
        <f>pages!H93</f>
        <v/>
      </c>
      <c r="H93" s="27" t="str">
        <f>pages!I93</f>
        <v/>
      </c>
      <c r="I93" s="27" t="str">
        <f>pages!J93</f>
        <v/>
      </c>
      <c r="J93" s="27" t="str">
        <f>pages!K93</f>
        <v/>
      </c>
      <c r="K93" s="27" t="str">
        <f>pages!L93</f>
        <v/>
      </c>
      <c r="L93" s="27" t="str">
        <f t="shared" si="1"/>
        <v/>
      </c>
      <c r="M9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3" s="57"/>
      <c r="O93" s="55"/>
      <c r="P93" s="55"/>
      <c r="Q93" s="55"/>
      <c r="R93" s="55"/>
      <c r="S93" s="55"/>
      <c r="T93" s="55"/>
      <c r="U93" s="55"/>
      <c r="V93" s="55"/>
      <c r="W93" s="55"/>
      <c r="X93" s="55"/>
      <c r="Y93" s="55"/>
      <c r="Z93" s="25"/>
    </row>
    <row r="94">
      <c r="A94" s="52" t="str">
        <f>pages!A94</f>
        <v/>
      </c>
      <c r="B94" s="27" t="str">
        <f>pages!C94</f>
        <v/>
      </c>
      <c r="C94" s="27" t="str">
        <f>pages!D94</f>
        <v/>
      </c>
      <c r="D94" s="27" t="str">
        <f>pages!E94</f>
        <v/>
      </c>
      <c r="E94" s="27" t="str">
        <f>pages!F94</f>
        <v/>
      </c>
      <c r="F94" s="27" t="str">
        <f>pages!G94</f>
        <v/>
      </c>
      <c r="G94" s="27" t="str">
        <f>pages!H94</f>
        <v/>
      </c>
      <c r="H94" s="27" t="str">
        <f>pages!I94</f>
        <v/>
      </c>
      <c r="I94" s="27" t="str">
        <f>pages!J94</f>
        <v/>
      </c>
      <c r="J94" s="27" t="str">
        <f>pages!K94</f>
        <v/>
      </c>
      <c r="K94" s="27" t="str">
        <f>pages!L94</f>
        <v/>
      </c>
      <c r="L94" s="27" t="str">
        <f t="shared" si="1"/>
        <v/>
      </c>
      <c r="M9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4" s="57"/>
      <c r="O94" s="55"/>
      <c r="P94" s="55"/>
      <c r="Q94" s="55"/>
      <c r="R94" s="55"/>
      <c r="S94" s="55"/>
      <c r="T94" s="55"/>
      <c r="U94" s="55"/>
      <c r="V94" s="55"/>
      <c r="W94" s="55"/>
      <c r="X94" s="55"/>
      <c r="Y94" s="55"/>
      <c r="Z94" s="25"/>
    </row>
    <row r="95">
      <c r="A95" s="52" t="str">
        <f>pages!A95</f>
        <v/>
      </c>
      <c r="B95" s="27" t="str">
        <f>pages!C95</f>
        <v/>
      </c>
      <c r="C95" s="27" t="str">
        <f>pages!D95</f>
        <v/>
      </c>
      <c r="D95" s="27" t="str">
        <f>pages!E95</f>
        <v/>
      </c>
      <c r="E95" s="27" t="str">
        <f>pages!F95</f>
        <v/>
      </c>
      <c r="F95" s="27" t="str">
        <f>pages!G95</f>
        <v/>
      </c>
      <c r="G95" s="27" t="str">
        <f>pages!H95</f>
        <v/>
      </c>
      <c r="H95" s="27" t="str">
        <f>pages!I95</f>
        <v/>
      </c>
      <c r="I95" s="27" t="str">
        <f>pages!J95</f>
        <v/>
      </c>
      <c r="J95" s="27" t="str">
        <f>pages!K95</f>
        <v/>
      </c>
      <c r="K95" s="27" t="str">
        <f>pages!L95</f>
        <v/>
      </c>
      <c r="L95" s="27" t="str">
        <f t="shared" si="1"/>
        <v/>
      </c>
      <c r="M9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5" s="57"/>
      <c r="O95" s="55"/>
      <c r="P95" s="55"/>
      <c r="Q95" s="55"/>
      <c r="R95" s="55"/>
      <c r="S95" s="55"/>
      <c r="T95" s="55"/>
      <c r="U95" s="55"/>
      <c r="V95" s="55"/>
      <c r="W95" s="55"/>
      <c r="X95" s="55"/>
      <c r="Y95" s="55"/>
      <c r="Z95" s="25"/>
    </row>
    <row r="96">
      <c r="A96" s="52" t="str">
        <f>pages!A96</f>
        <v/>
      </c>
      <c r="B96" s="27" t="str">
        <f>pages!C96</f>
        <v/>
      </c>
      <c r="C96" s="27" t="str">
        <f>pages!D96</f>
        <v/>
      </c>
      <c r="D96" s="27" t="str">
        <f>pages!E96</f>
        <v/>
      </c>
      <c r="E96" s="27" t="str">
        <f>pages!F96</f>
        <v/>
      </c>
      <c r="F96" s="27" t="str">
        <f>pages!G96</f>
        <v/>
      </c>
      <c r="G96" s="27" t="str">
        <f>pages!H96</f>
        <v/>
      </c>
      <c r="H96" s="27" t="str">
        <f>pages!I96</f>
        <v/>
      </c>
      <c r="I96" s="27" t="str">
        <f>pages!J96</f>
        <v/>
      </c>
      <c r="J96" s="27" t="str">
        <f>pages!K96</f>
        <v/>
      </c>
      <c r="K96" s="27" t="str">
        <f>pages!L96</f>
        <v/>
      </c>
      <c r="L96" s="27" t="str">
        <f t="shared" si="1"/>
        <v/>
      </c>
      <c r="M9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6" s="57"/>
      <c r="O96" s="55"/>
      <c r="P96" s="55"/>
      <c r="Q96" s="55"/>
      <c r="R96" s="55"/>
      <c r="S96" s="55"/>
      <c r="T96" s="55"/>
      <c r="U96" s="55"/>
      <c r="V96" s="55"/>
      <c r="W96" s="55"/>
      <c r="X96" s="55"/>
      <c r="Y96" s="55"/>
      <c r="Z96" s="25"/>
    </row>
    <row r="97">
      <c r="A97" s="52" t="str">
        <f>pages!A97</f>
        <v/>
      </c>
      <c r="B97" s="27" t="str">
        <f>pages!C97</f>
        <v/>
      </c>
      <c r="C97" s="27" t="str">
        <f>pages!D97</f>
        <v/>
      </c>
      <c r="D97" s="27" t="str">
        <f>pages!E97</f>
        <v/>
      </c>
      <c r="E97" s="27" t="str">
        <f>pages!F97</f>
        <v/>
      </c>
      <c r="F97" s="27" t="str">
        <f>pages!G97</f>
        <v/>
      </c>
      <c r="G97" s="27" t="str">
        <f>pages!H97</f>
        <v/>
      </c>
      <c r="H97" s="27" t="str">
        <f>pages!I97</f>
        <v/>
      </c>
      <c r="I97" s="27" t="str">
        <f>pages!J97</f>
        <v/>
      </c>
      <c r="J97" s="27" t="str">
        <f>pages!K97</f>
        <v/>
      </c>
      <c r="K97" s="27" t="str">
        <f>pages!L97</f>
        <v/>
      </c>
      <c r="L97" s="27" t="str">
        <f t="shared" si="1"/>
        <v/>
      </c>
      <c r="M9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7" s="57"/>
      <c r="O97" s="55"/>
      <c r="P97" s="55"/>
      <c r="Q97" s="55"/>
      <c r="R97" s="55"/>
      <c r="S97" s="55"/>
      <c r="T97" s="55"/>
      <c r="U97" s="55"/>
      <c r="V97" s="55"/>
      <c r="W97" s="55"/>
      <c r="X97" s="55"/>
      <c r="Y97" s="55"/>
      <c r="Z97" s="25"/>
    </row>
    <row r="98">
      <c r="A98" s="52" t="str">
        <f>pages!A98</f>
        <v/>
      </c>
      <c r="B98" s="27" t="str">
        <f>pages!C98</f>
        <v/>
      </c>
      <c r="C98" s="27" t="str">
        <f>pages!D98</f>
        <v/>
      </c>
      <c r="D98" s="27" t="str">
        <f>pages!E98</f>
        <v/>
      </c>
      <c r="E98" s="27" t="str">
        <f>pages!F98</f>
        <v/>
      </c>
      <c r="F98" s="27" t="str">
        <f>pages!G98</f>
        <v/>
      </c>
      <c r="G98" s="27" t="str">
        <f>pages!H98</f>
        <v/>
      </c>
      <c r="H98" s="27" t="str">
        <f>pages!I98</f>
        <v/>
      </c>
      <c r="I98" s="27" t="str">
        <f>pages!J98</f>
        <v/>
      </c>
      <c r="J98" s="27" t="str">
        <f>pages!K98</f>
        <v/>
      </c>
      <c r="K98" s="27" t="str">
        <f>pages!L98</f>
        <v/>
      </c>
      <c r="L98" s="27" t="str">
        <f t="shared" si="1"/>
        <v/>
      </c>
      <c r="M9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8" s="57"/>
      <c r="O98" s="55"/>
      <c r="P98" s="55"/>
      <c r="Q98" s="55"/>
      <c r="R98" s="55"/>
      <c r="S98" s="55"/>
      <c r="T98" s="55"/>
      <c r="U98" s="55"/>
      <c r="V98" s="55"/>
      <c r="W98" s="55"/>
      <c r="X98" s="55"/>
      <c r="Y98" s="55"/>
      <c r="Z98" s="25"/>
    </row>
    <row r="99">
      <c r="A99" s="52" t="str">
        <f>pages!A99</f>
        <v/>
      </c>
      <c r="B99" s="27" t="str">
        <f>pages!C99</f>
        <v/>
      </c>
      <c r="C99" s="27" t="str">
        <f>pages!D99</f>
        <v/>
      </c>
      <c r="D99" s="27" t="str">
        <f>pages!E99</f>
        <v/>
      </c>
      <c r="E99" s="27" t="str">
        <f>pages!F99</f>
        <v/>
      </c>
      <c r="F99" s="27" t="str">
        <f>pages!G99</f>
        <v/>
      </c>
      <c r="G99" s="27" t="str">
        <f>pages!H99</f>
        <v/>
      </c>
      <c r="H99" s="27" t="str">
        <f>pages!I99</f>
        <v/>
      </c>
      <c r="I99" s="27" t="str">
        <f>pages!J99</f>
        <v/>
      </c>
      <c r="J99" s="27" t="str">
        <f>pages!K99</f>
        <v/>
      </c>
      <c r="K99" s="27" t="str">
        <f>pages!L99</f>
        <v/>
      </c>
      <c r="L99" s="27" t="str">
        <f t="shared" si="1"/>
        <v/>
      </c>
      <c r="M9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99" s="57"/>
      <c r="O99" s="55"/>
      <c r="P99" s="55"/>
      <c r="Q99" s="55"/>
      <c r="R99" s="55"/>
      <c r="S99" s="55"/>
      <c r="T99" s="55"/>
      <c r="U99" s="55"/>
      <c r="V99" s="55"/>
      <c r="W99" s="55"/>
      <c r="X99" s="55"/>
      <c r="Y99" s="55"/>
      <c r="Z99" s="25"/>
    </row>
    <row r="100">
      <c r="A100" s="52" t="str">
        <f>pages!A100</f>
        <v/>
      </c>
      <c r="B100" s="27" t="str">
        <f>pages!C100</f>
        <v/>
      </c>
      <c r="C100" s="27" t="str">
        <f>pages!D100</f>
        <v/>
      </c>
      <c r="D100" s="27" t="str">
        <f>pages!E100</f>
        <v/>
      </c>
      <c r="E100" s="27" t="str">
        <f>pages!F100</f>
        <v/>
      </c>
      <c r="F100" s="27" t="str">
        <f>pages!G100</f>
        <v/>
      </c>
      <c r="G100" s="27" t="str">
        <f>pages!H100</f>
        <v/>
      </c>
      <c r="H100" s="27" t="str">
        <f>pages!I100</f>
        <v/>
      </c>
      <c r="I100" s="27" t="str">
        <f>pages!J100</f>
        <v/>
      </c>
      <c r="J100" s="27" t="str">
        <f>pages!K100</f>
        <v/>
      </c>
      <c r="K100" s="27" t="str">
        <f>pages!L100</f>
        <v/>
      </c>
      <c r="L100" s="27" t="str">
        <f t="shared" si="1"/>
        <v/>
      </c>
      <c r="M10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0" s="57"/>
      <c r="O100" s="55"/>
      <c r="P100" s="55"/>
      <c r="Q100" s="55"/>
      <c r="R100" s="55"/>
      <c r="S100" s="55"/>
      <c r="T100" s="55"/>
      <c r="U100" s="55"/>
      <c r="V100" s="55"/>
      <c r="W100" s="55"/>
      <c r="X100" s="55"/>
      <c r="Y100" s="55"/>
      <c r="Z100" s="25"/>
    </row>
    <row r="101">
      <c r="A101" s="52" t="str">
        <f>pages!A101</f>
        <v/>
      </c>
      <c r="B101" s="27" t="str">
        <f>pages!C101</f>
        <v/>
      </c>
      <c r="C101" s="27" t="str">
        <f>pages!D101</f>
        <v/>
      </c>
      <c r="D101" s="27" t="str">
        <f>pages!E101</f>
        <v/>
      </c>
      <c r="E101" s="27" t="str">
        <f>pages!F101</f>
        <v/>
      </c>
      <c r="F101" s="27" t="str">
        <f>pages!G101</f>
        <v/>
      </c>
      <c r="G101" s="27" t="str">
        <f>pages!H101</f>
        <v/>
      </c>
      <c r="H101" s="27" t="str">
        <f>pages!I101</f>
        <v/>
      </c>
      <c r="I101" s="27" t="str">
        <f>pages!J101</f>
        <v/>
      </c>
      <c r="J101" s="27" t="str">
        <f>pages!K101</f>
        <v/>
      </c>
      <c r="K101" s="27" t="str">
        <f>pages!L101</f>
        <v/>
      </c>
      <c r="L101" s="27" t="str">
        <f t="shared" si="1"/>
        <v/>
      </c>
      <c r="M10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1" s="57"/>
      <c r="O101" s="55"/>
      <c r="P101" s="55"/>
      <c r="Q101" s="55"/>
      <c r="R101" s="55"/>
      <c r="S101" s="55"/>
      <c r="T101" s="55"/>
      <c r="U101" s="55"/>
      <c r="V101" s="55"/>
      <c r="W101" s="55"/>
      <c r="X101" s="55"/>
      <c r="Y101" s="55"/>
      <c r="Z101" s="25"/>
    </row>
    <row r="102">
      <c r="A102" s="52" t="str">
        <f>pages!A102</f>
        <v/>
      </c>
      <c r="B102" s="27" t="str">
        <f>pages!C102</f>
        <v/>
      </c>
      <c r="C102" s="27" t="str">
        <f>pages!D102</f>
        <v/>
      </c>
      <c r="D102" s="27" t="str">
        <f>pages!E102</f>
        <v/>
      </c>
      <c r="E102" s="27" t="str">
        <f>pages!F102</f>
        <v/>
      </c>
      <c r="F102" s="27" t="str">
        <f>pages!G102</f>
        <v/>
      </c>
      <c r="G102" s="27" t="str">
        <f>pages!H102</f>
        <v/>
      </c>
      <c r="H102" s="27" t="str">
        <f>pages!I102</f>
        <v/>
      </c>
      <c r="I102" s="27" t="str">
        <f>pages!J102</f>
        <v/>
      </c>
      <c r="J102" s="27" t="str">
        <f>pages!K102</f>
        <v/>
      </c>
      <c r="K102" s="27" t="str">
        <f>pages!L102</f>
        <v/>
      </c>
      <c r="L102" s="27" t="str">
        <f t="shared" si="1"/>
        <v/>
      </c>
      <c r="M10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2" s="57"/>
      <c r="O102" s="55"/>
      <c r="P102" s="55"/>
      <c r="Q102" s="55"/>
      <c r="R102" s="55"/>
      <c r="S102" s="55"/>
      <c r="T102" s="55"/>
      <c r="U102" s="55"/>
      <c r="V102" s="55"/>
      <c r="W102" s="55"/>
      <c r="X102" s="55"/>
      <c r="Y102" s="55"/>
      <c r="Z102" s="25"/>
    </row>
    <row r="103">
      <c r="A103" s="52" t="str">
        <f>pages!A103</f>
        <v/>
      </c>
      <c r="B103" s="27" t="str">
        <f>pages!C103</f>
        <v/>
      </c>
      <c r="C103" s="27" t="str">
        <f>pages!D103</f>
        <v/>
      </c>
      <c r="D103" s="27" t="str">
        <f>pages!E103</f>
        <v/>
      </c>
      <c r="E103" s="27" t="str">
        <f>pages!F103</f>
        <v/>
      </c>
      <c r="F103" s="27" t="str">
        <f>pages!G103</f>
        <v/>
      </c>
      <c r="G103" s="27" t="str">
        <f>pages!H103</f>
        <v/>
      </c>
      <c r="H103" s="27" t="str">
        <f>pages!I103</f>
        <v/>
      </c>
      <c r="I103" s="27" t="str">
        <f>pages!J103</f>
        <v/>
      </c>
      <c r="J103" s="27" t="str">
        <f>pages!K103</f>
        <v/>
      </c>
      <c r="K103" s="27" t="str">
        <f>pages!L103</f>
        <v/>
      </c>
      <c r="L103" s="27" t="str">
        <f t="shared" si="1"/>
        <v/>
      </c>
      <c r="M10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3" s="57"/>
      <c r="O103" s="55"/>
      <c r="P103" s="55"/>
      <c r="Q103" s="55"/>
      <c r="R103" s="55"/>
      <c r="S103" s="55"/>
      <c r="T103" s="55"/>
      <c r="U103" s="55"/>
      <c r="V103" s="55"/>
      <c r="W103" s="55"/>
      <c r="X103" s="55"/>
      <c r="Y103" s="55"/>
      <c r="Z103" s="25"/>
    </row>
    <row r="104">
      <c r="A104" s="52" t="str">
        <f>pages!A104</f>
        <v/>
      </c>
      <c r="B104" s="27" t="str">
        <f>pages!C104</f>
        <v/>
      </c>
      <c r="C104" s="27" t="str">
        <f>pages!D104</f>
        <v/>
      </c>
      <c r="D104" s="27" t="str">
        <f>pages!E104</f>
        <v/>
      </c>
      <c r="E104" s="27" t="str">
        <f>pages!F104</f>
        <v/>
      </c>
      <c r="F104" s="27" t="str">
        <f>pages!G104</f>
        <v/>
      </c>
      <c r="G104" s="27" t="str">
        <f>pages!H104</f>
        <v/>
      </c>
      <c r="H104" s="27" t="str">
        <f>pages!I104</f>
        <v/>
      </c>
      <c r="I104" s="27" t="str">
        <f>pages!J104</f>
        <v/>
      </c>
      <c r="J104" s="27" t="str">
        <f>pages!K104</f>
        <v/>
      </c>
      <c r="K104" s="27" t="str">
        <f>pages!L104</f>
        <v/>
      </c>
      <c r="L104" s="27" t="str">
        <f t="shared" si="1"/>
        <v/>
      </c>
      <c r="M10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4" s="57"/>
      <c r="O104" s="55"/>
      <c r="P104" s="55"/>
      <c r="Q104" s="55"/>
      <c r="R104" s="55"/>
      <c r="S104" s="55"/>
      <c r="T104" s="55"/>
      <c r="U104" s="55"/>
      <c r="V104" s="55"/>
      <c r="W104" s="55"/>
      <c r="X104" s="55"/>
      <c r="Y104" s="55"/>
      <c r="Z104" s="25"/>
    </row>
    <row r="105">
      <c r="A105" s="52" t="str">
        <f>pages!A105</f>
        <v/>
      </c>
      <c r="B105" s="27" t="str">
        <f>pages!C105</f>
        <v/>
      </c>
      <c r="C105" s="27" t="str">
        <f>pages!D105</f>
        <v/>
      </c>
      <c r="D105" s="27" t="str">
        <f>pages!E105</f>
        <v/>
      </c>
      <c r="E105" s="27" t="str">
        <f>pages!F105</f>
        <v/>
      </c>
      <c r="F105" s="27" t="str">
        <f>pages!G105</f>
        <v/>
      </c>
      <c r="G105" s="27" t="str">
        <f>pages!H105</f>
        <v/>
      </c>
      <c r="H105" s="27" t="str">
        <f>pages!I105</f>
        <v/>
      </c>
      <c r="I105" s="27" t="str">
        <f>pages!J105</f>
        <v/>
      </c>
      <c r="J105" s="27" t="str">
        <f>pages!K105</f>
        <v/>
      </c>
      <c r="K105" s="27" t="str">
        <f>pages!L105</f>
        <v/>
      </c>
      <c r="L105" s="27" t="str">
        <f t="shared" si="1"/>
        <v/>
      </c>
      <c r="M10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5" s="57"/>
      <c r="O105" s="55"/>
      <c r="P105" s="55"/>
      <c r="Q105" s="55"/>
      <c r="R105" s="55"/>
      <c r="S105" s="55"/>
      <c r="T105" s="55"/>
      <c r="U105" s="55"/>
      <c r="V105" s="55"/>
      <c r="W105" s="55"/>
      <c r="X105" s="55"/>
      <c r="Y105" s="55"/>
      <c r="Z105" s="25"/>
    </row>
    <row r="106">
      <c r="A106" s="52" t="str">
        <f>pages!A106</f>
        <v/>
      </c>
      <c r="B106" s="27" t="str">
        <f>pages!C106</f>
        <v/>
      </c>
      <c r="C106" s="27" t="str">
        <f>pages!D106</f>
        <v/>
      </c>
      <c r="D106" s="27" t="str">
        <f>pages!E106</f>
        <v/>
      </c>
      <c r="E106" s="27" t="str">
        <f>pages!F106</f>
        <v/>
      </c>
      <c r="F106" s="27" t="str">
        <f>pages!G106</f>
        <v/>
      </c>
      <c r="G106" s="27" t="str">
        <f>pages!H106</f>
        <v/>
      </c>
      <c r="H106" s="27" t="str">
        <f>pages!I106</f>
        <v/>
      </c>
      <c r="I106" s="27" t="str">
        <f>pages!J106</f>
        <v/>
      </c>
      <c r="J106" s="27" t="str">
        <f>pages!K106</f>
        <v/>
      </c>
      <c r="K106" s="27" t="str">
        <f>pages!L106</f>
        <v/>
      </c>
      <c r="L106" s="27" t="str">
        <f t="shared" si="1"/>
        <v/>
      </c>
      <c r="M10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6" s="57"/>
      <c r="O106" s="55"/>
      <c r="P106" s="55"/>
      <c r="Q106" s="55"/>
      <c r="R106" s="55"/>
      <c r="S106" s="55"/>
      <c r="T106" s="55"/>
      <c r="U106" s="55"/>
      <c r="V106" s="55"/>
      <c r="W106" s="55"/>
      <c r="X106" s="55"/>
      <c r="Y106" s="55"/>
      <c r="Z106" s="25"/>
    </row>
    <row r="107">
      <c r="A107" s="52" t="str">
        <f>pages!A107</f>
        <v/>
      </c>
      <c r="B107" s="27" t="str">
        <f>pages!C107</f>
        <v/>
      </c>
      <c r="C107" s="27" t="str">
        <f>pages!D107</f>
        <v/>
      </c>
      <c r="D107" s="27" t="str">
        <f>pages!E107</f>
        <v/>
      </c>
      <c r="E107" s="27" t="str">
        <f>pages!F107</f>
        <v/>
      </c>
      <c r="F107" s="27" t="str">
        <f>pages!G107</f>
        <v/>
      </c>
      <c r="G107" s="27" t="str">
        <f>pages!H107</f>
        <v/>
      </c>
      <c r="H107" s="27" t="str">
        <f>pages!I107</f>
        <v/>
      </c>
      <c r="I107" s="27" t="str">
        <f>pages!J107</f>
        <v/>
      </c>
      <c r="J107" s="27" t="str">
        <f>pages!K107</f>
        <v/>
      </c>
      <c r="K107" s="27" t="str">
        <f>pages!L107</f>
        <v/>
      </c>
      <c r="L107" s="27" t="str">
        <f t="shared" si="1"/>
        <v/>
      </c>
      <c r="M10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7" s="57"/>
      <c r="O107" s="55"/>
      <c r="P107" s="55"/>
      <c r="Q107" s="55"/>
      <c r="R107" s="55"/>
      <c r="S107" s="55"/>
      <c r="T107" s="55"/>
      <c r="U107" s="55"/>
      <c r="V107" s="55"/>
      <c r="W107" s="55"/>
      <c r="X107" s="55"/>
      <c r="Y107" s="55"/>
      <c r="Z107" s="25"/>
    </row>
    <row r="108">
      <c r="A108" s="52" t="str">
        <f>pages!A108</f>
        <v/>
      </c>
      <c r="B108" s="27" t="str">
        <f>pages!C108</f>
        <v/>
      </c>
      <c r="C108" s="27" t="str">
        <f>pages!D108</f>
        <v/>
      </c>
      <c r="D108" s="27" t="str">
        <f>pages!E108</f>
        <v/>
      </c>
      <c r="E108" s="27" t="str">
        <f>pages!F108</f>
        <v/>
      </c>
      <c r="F108" s="27" t="str">
        <f>pages!G108</f>
        <v/>
      </c>
      <c r="G108" s="27" t="str">
        <f>pages!H108</f>
        <v/>
      </c>
      <c r="H108" s="27" t="str">
        <f>pages!I108</f>
        <v/>
      </c>
      <c r="I108" s="27" t="str">
        <f>pages!J108</f>
        <v/>
      </c>
      <c r="J108" s="27" t="str">
        <f>pages!K108</f>
        <v/>
      </c>
      <c r="K108" s="27" t="str">
        <f>pages!L108</f>
        <v/>
      </c>
      <c r="L108" s="27" t="str">
        <f t="shared" si="1"/>
        <v/>
      </c>
      <c r="M10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8" s="57"/>
      <c r="O108" s="55"/>
      <c r="P108" s="55"/>
      <c r="Q108" s="55"/>
      <c r="R108" s="55"/>
      <c r="S108" s="55"/>
      <c r="T108" s="55"/>
      <c r="U108" s="55"/>
      <c r="V108" s="55"/>
      <c r="W108" s="55"/>
      <c r="X108" s="55"/>
      <c r="Y108" s="55"/>
      <c r="Z108" s="25"/>
    </row>
    <row r="109">
      <c r="A109" s="52" t="str">
        <f>pages!A109</f>
        <v/>
      </c>
      <c r="B109" s="27" t="str">
        <f>pages!C109</f>
        <v/>
      </c>
      <c r="C109" s="27" t="str">
        <f>pages!D109</f>
        <v/>
      </c>
      <c r="D109" s="27" t="str">
        <f>pages!E109</f>
        <v/>
      </c>
      <c r="E109" s="27" t="str">
        <f>pages!F109</f>
        <v/>
      </c>
      <c r="F109" s="27" t="str">
        <f>pages!G109</f>
        <v/>
      </c>
      <c r="G109" s="27" t="str">
        <f>pages!H109</f>
        <v/>
      </c>
      <c r="H109" s="27" t="str">
        <f>pages!I109</f>
        <v/>
      </c>
      <c r="I109" s="27" t="str">
        <f>pages!J109</f>
        <v/>
      </c>
      <c r="J109" s="27" t="str">
        <f>pages!K109</f>
        <v/>
      </c>
      <c r="K109" s="27" t="str">
        <f>pages!L109</f>
        <v/>
      </c>
      <c r="L109" s="27" t="str">
        <f t="shared" si="1"/>
        <v/>
      </c>
      <c r="M10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09" s="57"/>
      <c r="O109" s="55"/>
      <c r="P109" s="55"/>
      <c r="Q109" s="55"/>
      <c r="R109" s="55"/>
      <c r="S109" s="55"/>
      <c r="T109" s="55"/>
      <c r="U109" s="55"/>
      <c r="V109" s="55"/>
      <c r="W109" s="55"/>
      <c r="X109" s="55"/>
      <c r="Y109" s="55"/>
      <c r="Z109" s="25"/>
    </row>
    <row r="110">
      <c r="A110" s="52" t="str">
        <f>pages!A110</f>
        <v/>
      </c>
      <c r="B110" s="27" t="str">
        <f>pages!C110</f>
        <v/>
      </c>
      <c r="C110" s="27" t="str">
        <f>pages!D110</f>
        <v/>
      </c>
      <c r="D110" s="27" t="str">
        <f>pages!E110</f>
        <v/>
      </c>
      <c r="E110" s="27" t="str">
        <f>pages!F110</f>
        <v/>
      </c>
      <c r="F110" s="27" t="str">
        <f>pages!G110</f>
        <v/>
      </c>
      <c r="G110" s="27" t="str">
        <f>pages!H110</f>
        <v/>
      </c>
      <c r="H110" s="27" t="str">
        <f>pages!I110</f>
        <v/>
      </c>
      <c r="I110" s="27" t="str">
        <f>pages!J110</f>
        <v/>
      </c>
      <c r="J110" s="27" t="str">
        <f>pages!K110</f>
        <v/>
      </c>
      <c r="K110" s="27" t="str">
        <f>pages!L110</f>
        <v/>
      </c>
      <c r="L110" s="27" t="str">
        <f t="shared" si="1"/>
        <v/>
      </c>
      <c r="M11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0" s="57"/>
      <c r="O110" s="55"/>
      <c r="P110" s="55"/>
      <c r="Q110" s="55"/>
      <c r="R110" s="55"/>
      <c r="S110" s="55"/>
      <c r="T110" s="55"/>
      <c r="U110" s="55"/>
      <c r="V110" s="55"/>
      <c r="W110" s="55"/>
      <c r="X110" s="55"/>
      <c r="Y110" s="55"/>
      <c r="Z110" s="25"/>
    </row>
    <row r="111">
      <c r="A111" s="52" t="str">
        <f>pages!A111</f>
        <v/>
      </c>
      <c r="B111" s="27" t="str">
        <f>pages!C111</f>
        <v/>
      </c>
      <c r="C111" s="27" t="str">
        <f>pages!D111</f>
        <v/>
      </c>
      <c r="D111" s="27" t="str">
        <f>pages!E111</f>
        <v/>
      </c>
      <c r="E111" s="27" t="str">
        <f>pages!F111</f>
        <v/>
      </c>
      <c r="F111" s="27" t="str">
        <f>pages!G111</f>
        <v/>
      </c>
      <c r="G111" s="27" t="str">
        <f>pages!H111</f>
        <v/>
      </c>
      <c r="H111" s="27" t="str">
        <f>pages!I111</f>
        <v/>
      </c>
      <c r="I111" s="27" t="str">
        <f>pages!J111</f>
        <v/>
      </c>
      <c r="J111" s="27" t="str">
        <f>pages!K111</f>
        <v/>
      </c>
      <c r="K111" s="27" t="str">
        <f>pages!L111</f>
        <v/>
      </c>
      <c r="L111" s="27" t="str">
        <f t="shared" si="1"/>
        <v/>
      </c>
      <c r="M11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1" s="57"/>
      <c r="O111" s="55"/>
      <c r="P111" s="55"/>
      <c r="Q111" s="55"/>
      <c r="R111" s="55"/>
      <c r="S111" s="55"/>
      <c r="T111" s="55"/>
      <c r="U111" s="55"/>
      <c r="V111" s="55"/>
      <c r="W111" s="55"/>
      <c r="X111" s="55"/>
      <c r="Y111" s="55"/>
      <c r="Z111" s="25"/>
    </row>
    <row r="112">
      <c r="A112" s="52" t="str">
        <f>pages!A112</f>
        <v/>
      </c>
      <c r="B112" s="27" t="str">
        <f>pages!C112</f>
        <v/>
      </c>
      <c r="C112" s="27" t="str">
        <f>pages!D112</f>
        <v/>
      </c>
      <c r="D112" s="27" t="str">
        <f>pages!E112</f>
        <v/>
      </c>
      <c r="E112" s="27" t="str">
        <f>pages!F112</f>
        <v/>
      </c>
      <c r="F112" s="27" t="str">
        <f>pages!G112</f>
        <v/>
      </c>
      <c r="G112" s="27" t="str">
        <f>pages!H112</f>
        <v/>
      </c>
      <c r="H112" s="27" t="str">
        <f>pages!I112</f>
        <v/>
      </c>
      <c r="I112" s="27" t="str">
        <f>pages!J112</f>
        <v/>
      </c>
      <c r="J112" s="27" t="str">
        <f>pages!K112</f>
        <v/>
      </c>
      <c r="K112" s="27" t="str">
        <f>pages!L112</f>
        <v/>
      </c>
      <c r="L112" s="27" t="str">
        <f t="shared" si="1"/>
        <v/>
      </c>
      <c r="M11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2" s="57"/>
      <c r="O112" s="55"/>
      <c r="P112" s="55"/>
      <c r="Q112" s="55"/>
      <c r="R112" s="55"/>
      <c r="S112" s="55"/>
      <c r="T112" s="55"/>
      <c r="U112" s="55"/>
      <c r="V112" s="55"/>
      <c r="W112" s="55"/>
      <c r="X112" s="55"/>
      <c r="Y112" s="55"/>
      <c r="Z112" s="25"/>
    </row>
    <row r="113">
      <c r="A113" s="52" t="str">
        <f>pages!A113</f>
        <v/>
      </c>
      <c r="B113" s="27" t="str">
        <f>pages!C113</f>
        <v/>
      </c>
      <c r="C113" s="27" t="str">
        <f>pages!D113</f>
        <v/>
      </c>
      <c r="D113" s="27" t="str">
        <f>pages!E113</f>
        <v/>
      </c>
      <c r="E113" s="27" t="str">
        <f>pages!F113</f>
        <v/>
      </c>
      <c r="F113" s="27" t="str">
        <f>pages!G113</f>
        <v/>
      </c>
      <c r="G113" s="27" t="str">
        <f>pages!H113</f>
        <v/>
      </c>
      <c r="H113" s="27" t="str">
        <f>pages!I113</f>
        <v/>
      </c>
      <c r="I113" s="27" t="str">
        <f>pages!J113</f>
        <v/>
      </c>
      <c r="J113" s="27" t="str">
        <f>pages!K113</f>
        <v/>
      </c>
      <c r="K113" s="27" t="str">
        <f>pages!L113</f>
        <v/>
      </c>
      <c r="L113" s="27" t="str">
        <f t="shared" si="1"/>
        <v/>
      </c>
      <c r="M11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3" s="57"/>
      <c r="O113" s="55"/>
      <c r="P113" s="55"/>
      <c r="Q113" s="55"/>
      <c r="R113" s="55"/>
      <c r="S113" s="55"/>
      <c r="T113" s="55"/>
      <c r="U113" s="55"/>
      <c r="V113" s="55"/>
      <c r="W113" s="55"/>
      <c r="X113" s="55"/>
      <c r="Y113" s="55"/>
      <c r="Z113" s="25"/>
    </row>
    <row r="114">
      <c r="A114" s="52" t="str">
        <f>pages!A114</f>
        <v/>
      </c>
      <c r="B114" s="27" t="str">
        <f>pages!C114</f>
        <v/>
      </c>
      <c r="C114" s="27" t="str">
        <f>pages!D114</f>
        <v/>
      </c>
      <c r="D114" s="27" t="str">
        <f>pages!E114</f>
        <v/>
      </c>
      <c r="E114" s="27" t="str">
        <f>pages!F114</f>
        <v/>
      </c>
      <c r="F114" s="27" t="str">
        <f>pages!G114</f>
        <v/>
      </c>
      <c r="G114" s="27" t="str">
        <f>pages!H114</f>
        <v/>
      </c>
      <c r="H114" s="27" t="str">
        <f>pages!I114</f>
        <v/>
      </c>
      <c r="I114" s="27" t="str">
        <f>pages!J114</f>
        <v/>
      </c>
      <c r="J114" s="27" t="str">
        <f>pages!K114</f>
        <v/>
      </c>
      <c r="K114" s="27" t="str">
        <f>pages!L114</f>
        <v/>
      </c>
      <c r="L114" s="27" t="str">
        <f t="shared" si="1"/>
        <v/>
      </c>
      <c r="M11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4" s="57"/>
      <c r="O114" s="55"/>
      <c r="P114" s="55"/>
      <c r="Q114" s="55"/>
      <c r="R114" s="55"/>
      <c r="S114" s="55"/>
      <c r="T114" s="55"/>
      <c r="U114" s="55"/>
      <c r="V114" s="55"/>
      <c r="W114" s="55"/>
      <c r="X114" s="55"/>
      <c r="Y114" s="55"/>
      <c r="Z114" s="25"/>
    </row>
    <row r="115">
      <c r="A115" s="52" t="str">
        <f>pages!A115</f>
        <v/>
      </c>
      <c r="B115" s="27" t="str">
        <f>pages!C115</f>
        <v/>
      </c>
      <c r="C115" s="27" t="str">
        <f>pages!D115</f>
        <v/>
      </c>
      <c r="D115" s="27" t="str">
        <f>pages!E115</f>
        <v/>
      </c>
      <c r="E115" s="27" t="str">
        <f>pages!F115</f>
        <v/>
      </c>
      <c r="F115" s="27" t="str">
        <f>pages!G115</f>
        <v/>
      </c>
      <c r="G115" s="27" t="str">
        <f>pages!H115</f>
        <v/>
      </c>
      <c r="H115" s="27" t="str">
        <f>pages!I115</f>
        <v/>
      </c>
      <c r="I115" s="27" t="str">
        <f>pages!J115</f>
        <v/>
      </c>
      <c r="J115" s="27" t="str">
        <f>pages!K115</f>
        <v/>
      </c>
      <c r="K115" s="27" t="str">
        <f>pages!L115</f>
        <v/>
      </c>
      <c r="L115" s="27" t="str">
        <f t="shared" si="1"/>
        <v/>
      </c>
      <c r="M11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5" s="57"/>
      <c r="O115" s="55"/>
      <c r="P115" s="55"/>
      <c r="Q115" s="55"/>
      <c r="R115" s="55"/>
      <c r="S115" s="55"/>
      <c r="T115" s="55"/>
      <c r="U115" s="55"/>
      <c r="V115" s="55"/>
      <c r="W115" s="55"/>
      <c r="X115" s="55"/>
      <c r="Y115" s="55"/>
      <c r="Z115" s="25"/>
    </row>
    <row r="116">
      <c r="A116" s="52" t="str">
        <f>pages!A116</f>
        <v/>
      </c>
      <c r="B116" s="27" t="str">
        <f>pages!C116</f>
        <v/>
      </c>
      <c r="C116" s="27" t="str">
        <f>pages!D116</f>
        <v/>
      </c>
      <c r="D116" s="27" t="str">
        <f>pages!E116</f>
        <v/>
      </c>
      <c r="E116" s="27" t="str">
        <f>pages!F116</f>
        <v/>
      </c>
      <c r="F116" s="27" t="str">
        <f>pages!G116</f>
        <v/>
      </c>
      <c r="G116" s="27" t="str">
        <f>pages!H116</f>
        <v/>
      </c>
      <c r="H116" s="27" t="str">
        <f>pages!I116</f>
        <v/>
      </c>
      <c r="I116" s="27" t="str">
        <f>pages!J116</f>
        <v/>
      </c>
      <c r="J116" s="27" t="str">
        <f>pages!K116</f>
        <v/>
      </c>
      <c r="K116" s="27" t="str">
        <f>pages!L116</f>
        <v/>
      </c>
      <c r="L116" s="27" t="str">
        <f t="shared" si="1"/>
        <v/>
      </c>
      <c r="M11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6" s="57"/>
      <c r="O116" s="55"/>
      <c r="P116" s="55"/>
      <c r="Q116" s="55"/>
      <c r="R116" s="55"/>
      <c r="S116" s="55"/>
      <c r="T116" s="55"/>
      <c r="U116" s="55"/>
      <c r="V116" s="55"/>
      <c r="W116" s="55"/>
      <c r="X116" s="55"/>
      <c r="Y116" s="55"/>
      <c r="Z116" s="25"/>
    </row>
    <row r="117">
      <c r="A117" s="52" t="str">
        <f>pages!A117</f>
        <v/>
      </c>
      <c r="B117" s="27" t="str">
        <f>pages!C117</f>
        <v/>
      </c>
      <c r="C117" s="27" t="str">
        <f>pages!D117</f>
        <v/>
      </c>
      <c r="D117" s="27" t="str">
        <f>pages!E117</f>
        <v/>
      </c>
      <c r="E117" s="27" t="str">
        <f>pages!F117</f>
        <v/>
      </c>
      <c r="F117" s="27" t="str">
        <f>pages!G117</f>
        <v/>
      </c>
      <c r="G117" s="27" t="str">
        <f>pages!H117</f>
        <v/>
      </c>
      <c r="H117" s="27" t="str">
        <f>pages!I117</f>
        <v/>
      </c>
      <c r="I117" s="27" t="str">
        <f>pages!J117</f>
        <v/>
      </c>
      <c r="J117" s="27" t="str">
        <f>pages!K117</f>
        <v/>
      </c>
      <c r="K117" s="27" t="str">
        <f>pages!L117</f>
        <v/>
      </c>
      <c r="L117" s="27" t="str">
        <f t="shared" si="1"/>
        <v/>
      </c>
      <c r="M11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7" s="57"/>
      <c r="O117" s="55"/>
      <c r="P117" s="55"/>
      <c r="Q117" s="55"/>
      <c r="R117" s="55"/>
      <c r="S117" s="55"/>
      <c r="T117" s="55"/>
      <c r="U117" s="55"/>
      <c r="V117" s="55"/>
      <c r="W117" s="55"/>
      <c r="X117" s="55"/>
      <c r="Y117" s="55"/>
      <c r="Z117" s="25"/>
    </row>
    <row r="118">
      <c r="A118" s="52" t="str">
        <f>pages!A118</f>
        <v/>
      </c>
      <c r="B118" s="27" t="str">
        <f>pages!C118</f>
        <v/>
      </c>
      <c r="C118" s="27" t="str">
        <f>pages!D118</f>
        <v/>
      </c>
      <c r="D118" s="27" t="str">
        <f>pages!E118</f>
        <v/>
      </c>
      <c r="E118" s="27" t="str">
        <f>pages!F118</f>
        <v/>
      </c>
      <c r="F118" s="27" t="str">
        <f>pages!G118</f>
        <v/>
      </c>
      <c r="G118" s="27" t="str">
        <f>pages!H118</f>
        <v/>
      </c>
      <c r="H118" s="27" t="str">
        <f>pages!I118</f>
        <v/>
      </c>
      <c r="I118" s="27" t="str">
        <f>pages!J118</f>
        <v/>
      </c>
      <c r="J118" s="27" t="str">
        <f>pages!K118</f>
        <v/>
      </c>
      <c r="K118" s="27" t="str">
        <f>pages!L118</f>
        <v/>
      </c>
      <c r="L118" s="27" t="str">
        <f t="shared" si="1"/>
        <v/>
      </c>
      <c r="M11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8" s="57"/>
      <c r="O118" s="55"/>
      <c r="P118" s="55"/>
      <c r="Q118" s="55"/>
      <c r="R118" s="55"/>
      <c r="S118" s="55"/>
      <c r="T118" s="55"/>
      <c r="U118" s="55"/>
      <c r="V118" s="55"/>
      <c r="W118" s="55"/>
      <c r="X118" s="55"/>
      <c r="Y118" s="55"/>
      <c r="Z118" s="25"/>
    </row>
    <row r="119">
      <c r="A119" s="52" t="str">
        <f>pages!A119</f>
        <v/>
      </c>
      <c r="B119" s="27" t="str">
        <f>pages!C119</f>
        <v/>
      </c>
      <c r="C119" s="27" t="str">
        <f>pages!D119</f>
        <v/>
      </c>
      <c r="D119" s="27" t="str">
        <f>pages!E119</f>
        <v/>
      </c>
      <c r="E119" s="27" t="str">
        <f>pages!F119</f>
        <v/>
      </c>
      <c r="F119" s="27" t="str">
        <f>pages!G119</f>
        <v/>
      </c>
      <c r="G119" s="27" t="str">
        <f>pages!H119</f>
        <v/>
      </c>
      <c r="H119" s="27" t="str">
        <f>pages!I119</f>
        <v/>
      </c>
      <c r="I119" s="27" t="str">
        <f>pages!J119</f>
        <v/>
      </c>
      <c r="J119" s="27" t="str">
        <f>pages!K119</f>
        <v/>
      </c>
      <c r="K119" s="27" t="str">
        <f>pages!L119</f>
        <v/>
      </c>
      <c r="L119" s="27" t="str">
        <f t="shared" si="1"/>
        <v/>
      </c>
      <c r="M11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19" s="57"/>
      <c r="O119" s="55"/>
      <c r="P119" s="55"/>
      <c r="Q119" s="55"/>
      <c r="R119" s="55"/>
      <c r="S119" s="55"/>
      <c r="T119" s="55"/>
      <c r="U119" s="55"/>
      <c r="V119" s="55"/>
      <c r="W119" s="55"/>
      <c r="X119" s="55"/>
      <c r="Y119" s="55"/>
      <c r="Z119" s="25"/>
    </row>
    <row r="120">
      <c r="A120" s="52" t="str">
        <f>pages!A120</f>
        <v/>
      </c>
      <c r="B120" s="27" t="str">
        <f>pages!C120</f>
        <v/>
      </c>
      <c r="C120" s="27" t="str">
        <f>pages!D120</f>
        <v/>
      </c>
      <c r="D120" s="27" t="str">
        <f>pages!E120</f>
        <v/>
      </c>
      <c r="E120" s="27" t="str">
        <f>pages!F120</f>
        <v/>
      </c>
      <c r="F120" s="27" t="str">
        <f>pages!G120</f>
        <v/>
      </c>
      <c r="G120" s="27" t="str">
        <f>pages!H120</f>
        <v/>
      </c>
      <c r="H120" s="27" t="str">
        <f>pages!I120</f>
        <v/>
      </c>
      <c r="I120" s="27" t="str">
        <f>pages!J120</f>
        <v/>
      </c>
      <c r="J120" s="27" t="str">
        <f>pages!K120</f>
        <v/>
      </c>
      <c r="K120" s="27" t="str">
        <f>pages!L120</f>
        <v/>
      </c>
      <c r="L120" s="27" t="str">
        <f t="shared" si="1"/>
        <v/>
      </c>
      <c r="M12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0" s="57"/>
      <c r="O120" s="55"/>
      <c r="P120" s="55"/>
      <c r="Q120" s="55"/>
      <c r="R120" s="55"/>
      <c r="S120" s="55"/>
      <c r="T120" s="55"/>
      <c r="U120" s="55"/>
      <c r="V120" s="55"/>
      <c r="W120" s="55"/>
      <c r="X120" s="55"/>
      <c r="Y120" s="55"/>
      <c r="Z120" s="25"/>
    </row>
    <row r="121">
      <c r="A121" s="52" t="str">
        <f>pages!A121</f>
        <v/>
      </c>
      <c r="B121" s="27" t="str">
        <f>pages!C121</f>
        <v/>
      </c>
      <c r="C121" s="27" t="str">
        <f>pages!D121</f>
        <v/>
      </c>
      <c r="D121" s="27" t="str">
        <f>pages!E121</f>
        <v/>
      </c>
      <c r="E121" s="27" t="str">
        <f>pages!F121</f>
        <v/>
      </c>
      <c r="F121" s="27" t="str">
        <f>pages!G121</f>
        <v/>
      </c>
      <c r="G121" s="27" t="str">
        <f>pages!H121</f>
        <v/>
      </c>
      <c r="H121" s="27" t="str">
        <f>pages!I121</f>
        <v/>
      </c>
      <c r="I121" s="27" t="str">
        <f>pages!J121</f>
        <v/>
      </c>
      <c r="J121" s="27" t="str">
        <f>pages!K121</f>
        <v/>
      </c>
      <c r="K121" s="27" t="str">
        <f>pages!L121</f>
        <v/>
      </c>
      <c r="L121" s="27" t="str">
        <f t="shared" si="1"/>
        <v/>
      </c>
      <c r="M12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1" s="57"/>
      <c r="O121" s="55"/>
      <c r="P121" s="55"/>
      <c r="Q121" s="55"/>
      <c r="R121" s="55"/>
      <c r="S121" s="55"/>
      <c r="T121" s="55"/>
      <c r="U121" s="55"/>
      <c r="V121" s="55"/>
      <c r="W121" s="55"/>
      <c r="X121" s="55"/>
      <c r="Y121" s="55"/>
      <c r="Z121" s="25"/>
    </row>
    <row r="122">
      <c r="A122" s="52" t="str">
        <f>pages!A122</f>
        <v/>
      </c>
      <c r="B122" s="27" t="str">
        <f>pages!C122</f>
        <v/>
      </c>
      <c r="C122" s="27" t="str">
        <f>pages!D122</f>
        <v/>
      </c>
      <c r="D122" s="27" t="str">
        <f>pages!E122</f>
        <v/>
      </c>
      <c r="E122" s="27" t="str">
        <f>pages!F122</f>
        <v/>
      </c>
      <c r="F122" s="27" t="str">
        <f>pages!G122</f>
        <v/>
      </c>
      <c r="G122" s="27" t="str">
        <f>pages!H122</f>
        <v/>
      </c>
      <c r="H122" s="27" t="str">
        <f>pages!I122</f>
        <v/>
      </c>
      <c r="I122" s="27" t="str">
        <f>pages!J122</f>
        <v/>
      </c>
      <c r="J122" s="27" t="str">
        <f>pages!K122</f>
        <v/>
      </c>
      <c r="K122" s="27" t="str">
        <f>pages!L122</f>
        <v/>
      </c>
      <c r="L122" s="27" t="str">
        <f t="shared" si="1"/>
        <v/>
      </c>
      <c r="M12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2" s="57"/>
      <c r="O122" s="55"/>
      <c r="P122" s="55"/>
      <c r="Q122" s="55"/>
      <c r="R122" s="55"/>
      <c r="S122" s="55"/>
      <c r="T122" s="55"/>
      <c r="U122" s="55"/>
      <c r="V122" s="55"/>
      <c r="W122" s="55"/>
      <c r="X122" s="55"/>
      <c r="Y122" s="55"/>
      <c r="Z122" s="25"/>
    </row>
    <row r="123">
      <c r="A123" s="52" t="str">
        <f>pages!A123</f>
        <v/>
      </c>
      <c r="B123" s="27" t="str">
        <f>pages!C123</f>
        <v/>
      </c>
      <c r="C123" s="27" t="str">
        <f>pages!D123</f>
        <v/>
      </c>
      <c r="D123" s="27" t="str">
        <f>pages!E123</f>
        <v/>
      </c>
      <c r="E123" s="27" t="str">
        <f>pages!F123</f>
        <v/>
      </c>
      <c r="F123" s="27" t="str">
        <f>pages!G123</f>
        <v/>
      </c>
      <c r="G123" s="27" t="str">
        <f>pages!H123</f>
        <v/>
      </c>
      <c r="H123" s="27" t="str">
        <f>pages!I123</f>
        <v/>
      </c>
      <c r="I123" s="27" t="str">
        <f>pages!J123</f>
        <v/>
      </c>
      <c r="J123" s="27" t="str">
        <f>pages!K123</f>
        <v/>
      </c>
      <c r="K123" s="27" t="str">
        <f>pages!L123</f>
        <v/>
      </c>
      <c r="L123" s="27" t="str">
        <f t="shared" si="1"/>
        <v/>
      </c>
      <c r="M12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3" s="57"/>
      <c r="O123" s="55"/>
      <c r="P123" s="55"/>
      <c r="Q123" s="55"/>
      <c r="R123" s="55"/>
      <c r="S123" s="55"/>
      <c r="T123" s="55"/>
      <c r="U123" s="55"/>
      <c r="V123" s="55"/>
      <c r="W123" s="55"/>
      <c r="X123" s="55"/>
      <c r="Y123" s="55"/>
      <c r="Z123" s="25"/>
    </row>
    <row r="124">
      <c r="A124" s="52" t="str">
        <f>pages!A124</f>
        <v/>
      </c>
      <c r="B124" s="27" t="str">
        <f>pages!C124</f>
        <v/>
      </c>
      <c r="C124" s="27" t="str">
        <f>pages!D124</f>
        <v/>
      </c>
      <c r="D124" s="27" t="str">
        <f>pages!E124</f>
        <v/>
      </c>
      <c r="E124" s="27" t="str">
        <f>pages!F124</f>
        <v/>
      </c>
      <c r="F124" s="27" t="str">
        <f>pages!G124</f>
        <v/>
      </c>
      <c r="G124" s="27" t="str">
        <f>pages!H124</f>
        <v/>
      </c>
      <c r="H124" s="27" t="str">
        <f>pages!I124</f>
        <v/>
      </c>
      <c r="I124" s="27" t="str">
        <f>pages!J124</f>
        <v/>
      </c>
      <c r="J124" s="27" t="str">
        <f>pages!K124</f>
        <v/>
      </c>
      <c r="K124" s="27" t="str">
        <f>pages!L124</f>
        <v/>
      </c>
      <c r="L124" s="27" t="str">
        <f t="shared" si="1"/>
        <v/>
      </c>
      <c r="M12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4" s="57"/>
      <c r="O124" s="55"/>
      <c r="P124" s="55"/>
      <c r="Q124" s="55"/>
      <c r="R124" s="55"/>
      <c r="S124" s="55"/>
      <c r="T124" s="55"/>
      <c r="U124" s="55"/>
      <c r="V124" s="55"/>
      <c r="W124" s="55"/>
      <c r="X124" s="55"/>
      <c r="Y124" s="55"/>
      <c r="Z124" s="25"/>
    </row>
    <row r="125">
      <c r="A125" s="52" t="str">
        <f>pages!A125</f>
        <v/>
      </c>
      <c r="B125" s="27" t="str">
        <f>pages!C125</f>
        <v/>
      </c>
      <c r="C125" s="27" t="str">
        <f>pages!D125</f>
        <v/>
      </c>
      <c r="D125" s="27" t="str">
        <f>pages!E125</f>
        <v/>
      </c>
      <c r="E125" s="27" t="str">
        <f>pages!F125</f>
        <v/>
      </c>
      <c r="F125" s="27" t="str">
        <f>pages!G125</f>
        <v/>
      </c>
      <c r="G125" s="27" t="str">
        <f>pages!H125</f>
        <v/>
      </c>
      <c r="H125" s="27" t="str">
        <f>pages!I125</f>
        <v/>
      </c>
      <c r="I125" s="27" t="str">
        <f>pages!J125</f>
        <v/>
      </c>
      <c r="J125" s="27" t="str">
        <f>pages!K125</f>
        <v/>
      </c>
      <c r="K125" s="27" t="str">
        <f>pages!L125</f>
        <v/>
      </c>
      <c r="L125" s="27" t="str">
        <f t="shared" si="1"/>
        <v/>
      </c>
      <c r="M12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5" s="57"/>
      <c r="O125" s="55"/>
      <c r="P125" s="55"/>
      <c r="Q125" s="55"/>
      <c r="R125" s="55"/>
      <c r="S125" s="55"/>
      <c r="T125" s="55"/>
      <c r="U125" s="55"/>
      <c r="V125" s="55"/>
      <c r="W125" s="55"/>
      <c r="X125" s="55"/>
      <c r="Y125" s="55"/>
      <c r="Z125" s="25"/>
    </row>
    <row r="126">
      <c r="A126" s="52" t="str">
        <f>pages!A126</f>
        <v/>
      </c>
      <c r="B126" s="27" t="str">
        <f>pages!C126</f>
        <v/>
      </c>
      <c r="C126" s="27" t="str">
        <f>pages!D126</f>
        <v/>
      </c>
      <c r="D126" s="27" t="str">
        <f>pages!E126</f>
        <v/>
      </c>
      <c r="E126" s="27" t="str">
        <f>pages!F126</f>
        <v/>
      </c>
      <c r="F126" s="27" t="str">
        <f>pages!G126</f>
        <v/>
      </c>
      <c r="G126" s="27" t="str">
        <f>pages!H126</f>
        <v/>
      </c>
      <c r="H126" s="27" t="str">
        <f>pages!I126</f>
        <v/>
      </c>
      <c r="I126" s="27" t="str">
        <f>pages!J126</f>
        <v/>
      </c>
      <c r="J126" s="27" t="str">
        <f>pages!K126</f>
        <v/>
      </c>
      <c r="K126" s="27" t="str">
        <f>pages!L126</f>
        <v/>
      </c>
      <c r="L126" s="27" t="str">
        <f t="shared" si="1"/>
        <v/>
      </c>
      <c r="M12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6" s="57"/>
      <c r="O126" s="55"/>
      <c r="P126" s="55"/>
      <c r="Q126" s="55"/>
      <c r="R126" s="55"/>
      <c r="S126" s="55"/>
      <c r="T126" s="55"/>
      <c r="U126" s="55"/>
      <c r="V126" s="55"/>
      <c r="W126" s="55"/>
      <c r="X126" s="55"/>
      <c r="Y126" s="55"/>
      <c r="Z126" s="25"/>
    </row>
    <row r="127">
      <c r="A127" s="52" t="str">
        <f>pages!A127</f>
        <v/>
      </c>
      <c r="B127" s="27" t="str">
        <f>pages!C127</f>
        <v/>
      </c>
      <c r="C127" s="27" t="str">
        <f>pages!D127</f>
        <v/>
      </c>
      <c r="D127" s="27" t="str">
        <f>pages!E127</f>
        <v/>
      </c>
      <c r="E127" s="27" t="str">
        <f>pages!F127</f>
        <v/>
      </c>
      <c r="F127" s="27" t="str">
        <f>pages!G127</f>
        <v/>
      </c>
      <c r="G127" s="27" t="str">
        <f>pages!H127</f>
        <v/>
      </c>
      <c r="H127" s="27" t="str">
        <f>pages!I127</f>
        <v/>
      </c>
      <c r="I127" s="27" t="str">
        <f>pages!J127</f>
        <v/>
      </c>
      <c r="J127" s="27" t="str">
        <f>pages!K127</f>
        <v/>
      </c>
      <c r="K127" s="27" t="str">
        <f>pages!L127</f>
        <v/>
      </c>
      <c r="L127" s="27" t="str">
        <f t="shared" si="1"/>
        <v/>
      </c>
      <c r="M12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7" s="57"/>
      <c r="O127" s="55"/>
      <c r="P127" s="55"/>
      <c r="Q127" s="55"/>
      <c r="R127" s="55"/>
      <c r="S127" s="55"/>
      <c r="T127" s="55"/>
      <c r="U127" s="55"/>
      <c r="V127" s="55"/>
      <c r="W127" s="55"/>
      <c r="X127" s="55"/>
      <c r="Y127" s="55"/>
      <c r="Z127" s="25"/>
    </row>
    <row r="128">
      <c r="A128" s="52" t="str">
        <f>pages!A128</f>
        <v/>
      </c>
      <c r="B128" s="27" t="str">
        <f>pages!C128</f>
        <v/>
      </c>
      <c r="C128" s="27" t="str">
        <f>pages!D128</f>
        <v/>
      </c>
      <c r="D128" s="27" t="str">
        <f>pages!E128</f>
        <v/>
      </c>
      <c r="E128" s="27" t="str">
        <f>pages!F128</f>
        <v/>
      </c>
      <c r="F128" s="27" t="str">
        <f>pages!G128</f>
        <v/>
      </c>
      <c r="G128" s="27" t="str">
        <f>pages!H128</f>
        <v/>
      </c>
      <c r="H128" s="27" t="str">
        <f>pages!I128</f>
        <v/>
      </c>
      <c r="I128" s="27" t="str">
        <f>pages!J128</f>
        <v/>
      </c>
      <c r="J128" s="27" t="str">
        <f>pages!K128</f>
        <v/>
      </c>
      <c r="K128" s="27" t="str">
        <f>pages!L128</f>
        <v/>
      </c>
      <c r="L128" s="27" t="str">
        <f t="shared" si="1"/>
        <v/>
      </c>
      <c r="M12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8" s="57"/>
      <c r="O128" s="55"/>
      <c r="P128" s="55"/>
      <c r="Q128" s="55"/>
      <c r="R128" s="55"/>
      <c r="S128" s="55"/>
      <c r="T128" s="55"/>
      <c r="U128" s="55"/>
      <c r="V128" s="55"/>
      <c r="W128" s="55"/>
      <c r="X128" s="55"/>
      <c r="Y128" s="55"/>
      <c r="Z128" s="25"/>
    </row>
    <row r="129">
      <c r="A129" s="52" t="str">
        <f>pages!A129</f>
        <v/>
      </c>
      <c r="B129" s="27" t="str">
        <f>pages!C129</f>
        <v/>
      </c>
      <c r="C129" s="27" t="str">
        <f>pages!D129</f>
        <v/>
      </c>
      <c r="D129" s="27" t="str">
        <f>pages!E129</f>
        <v/>
      </c>
      <c r="E129" s="27" t="str">
        <f>pages!F129</f>
        <v/>
      </c>
      <c r="F129" s="27" t="str">
        <f>pages!G129</f>
        <v/>
      </c>
      <c r="G129" s="27" t="str">
        <f>pages!H129</f>
        <v/>
      </c>
      <c r="H129" s="27" t="str">
        <f>pages!I129</f>
        <v/>
      </c>
      <c r="I129" s="27" t="str">
        <f>pages!J129</f>
        <v/>
      </c>
      <c r="J129" s="27" t="str">
        <f>pages!K129</f>
        <v/>
      </c>
      <c r="K129" s="27" t="str">
        <f>pages!L129</f>
        <v/>
      </c>
      <c r="L129" s="27" t="str">
        <f t="shared" si="1"/>
        <v/>
      </c>
      <c r="M12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29" s="57"/>
      <c r="O129" s="55"/>
      <c r="P129" s="55"/>
      <c r="Q129" s="55"/>
      <c r="R129" s="55"/>
      <c r="S129" s="55"/>
      <c r="T129" s="55"/>
      <c r="U129" s="55"/>
      <c r="V129" s="55"/>
      <c r="W129" s="55"/>
      <c r="X129" s="55"/>
      <c r="Y129" s="55"/>
      <c r="Z129" s="25"/>
    </row>
    <row r="130">
      <c r="A130" s="52" t="str">
        <f>pages!A130</f>
        <v/>
      </c>
      <c r="B130" s="27" t="str">
        <f>pages!C130</f>
        <v/>
      </c>
      <c r="C130" s="27" t="str">
        <f>pages!D130</f>
        <v/>
      </c>
      <c r="D130" s="27" t="str">
        <f>pages!E130</f>
        <v/>
      </c>
      <c r="E130" s="27" t="str">
        <f>pages!F130</f>
        <v/>
      </c>
      <c r="F130" s="27" t="str">
        <f>pages!G130</f>
        <v/>
      </c>
      <c r="G130" s="27" t="str">
        <f>pages!H130</f>
        <v/>
      </c>
      <c r="H130" s="27" t="str">
        <f>pages!I130</f>
        <v/>
      </c>
      <c r="I130" s="27" t="str">
        <f>pages!J130</f>
        <v/>
      </c>
      <c r="J130" s="27" t="str">
        <f>pages!K130</f>
        <v/>
      </c>
      <c r="K130" s="27" t="str">
        <f>pages!L130</f>
        <v/>
      </c>
      <c r="L130" s="27" t="str">
        <f t="shared" si="1"/>
        <v/>
      </c>
      <c r="M13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0" s="57"/>
      <c r="O130" s="55"/>
      <c r="P130" s="55"/>
      <c r="Q130" s="55"/>
      <c r="R130" s="55"/>
      <c r="S130" s="55"/>
      <c r="T130" s="55"/>
      <c r="U130" s="55"/>
      <c r="V130" s="55"/>
      <c r="W130" s="55"/>
      <c r="X130" s="55"/>
      <c r="Y130" s="55"/>
      <c r="Z130" s="25"/>
    </row>
    <row r="131">
      <c r="A131" s="52" t="str">
        <f>pages!A131</f>
        <v/>
      </c>
      <c r="B131" s="27" t="str">
        <f>pages!C131</f>
        <v/>
      </c>
      <c r="C131" s="27" t="str">
        <f>pages!D131</f>
        <v/>
      </c>
      <c r="D131" s="27" t="str">
        <f>pages!E131</f>
        <v/>
      </c>
      <c r="E131" s="27" t="str">
        <f>pages!F131</f>
        <v/>
      </c>
      <c r="F131" s="27" t="str">
        <f>pages!G131</f>
        <v/>
      </c>
      <c r="G131" s="27" t="str">
        <f>pages!H131</f>
        <v/>
      </c>
      <c r="H131" s="27" t="str">
        <f>pages!I131</f>
        <v/>
      </c>
      <c r="I131" s="27" t="str">
        <f>pages!J131</f>
        <v/>
      </c>
      <c r="J131" s="27" t="str">
        <f>pages!K131</f>
        <v/>
      </c>
      <c r="K131" s="27" t="str">
        <f>pages!L131</f>
        <v/>
      </c>
      <c r="L131" s="27" t="str">
        <f t="shared" si="1"/>
        <v/>
      </c>
      <c r="M13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1" s="57"/>
      <c r="O131" s="55"/>
      <c r="P131" s="55"/>
      <c r="Q131" s="55"/>
      <c r="R131" s="55"/>
      <c r="S131" s="55"/>
      <c r="T131" s="55"/>
      <c r="U131" s="55"/>
      <c r="V131" s="55"/>
      <c r="W131" s="55"/>
      <c r="X131" s="55"/>
      <c r="Y131" s="55"/>
      <c r="Z131" s="25"/>
    </row>
    <row r="132">
      <c r="A132" s="52" t="str">
        <f>pages!A132</f>
        <v/>
      </c>
      <c r="B132" s="27" t="str">
        <f>pages!C132</f>
        <v/>
      </c>
      <c r="C132" s="27" t="str">
        <f>pages!D132</f>
        <v/>
      </c>
      <c r="D132" s="27" t="str">
        <f>pages!E132</f>
        <v/>
      </c>
      <c r="E132" s="27" t="str">
        <f>pages!F132</f>
        <v/>
      </c>
      <c r="F132" s="27" t="str">
        <f>pages!G132</f>
        <v/>
      </c>
      <c r="G132" s="27" t="str">
        <f>pages!H132</f>
        <v/>
      </c>
      <c r="H132" s="27" t="str">
        <f>pages!I132</f>
        <v/>
      </c>
      <c r="I132" s="27" t="str">
        <f>pages!J132</f>
        <v/>
      </c>
      <c r="J132" s="27" t="str">
        <f>pages!K132</f>
        <v/>
      </c>
      <c r="K132" s="27" t="str">
        <f>pages!L132</f>
        <v/>
      </c>
      <c r="L132" s="27" t="str">
        <f t="shared" si="1"/>
        <v/>
      </c>
      <c r="M13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2" s="57"/>
      <c r="O132" s="55"/>
      <c r="P132" s="55"/>
      <c r="Q132" s="55"/>
      <c r="R132" s="55"/>
      <c r="S132" s="55"/>
      <c r="T132" s="55"/>
      <c r="U132" s="55"/>
      <c r="V132" s="55"/>
      <c r="W132" s="55"/>
      <c r="X132" s="55"/>
      <c r="Y132" s="55"/>
      <c r="Z132" s="25"/>
    </row>
    <row r="133">
      <c r="A133" s="52" t="str">
        <f>pages!A133</f>
        <v/>
      </c>
      <c r="B133" s="27" t="str">
        <f>pages!C133</f>
        <v/>
      </c>
      <c r="C133" s="27" t="str">
        <f>pages!D133</f>
        <v/>
      </c>
      <c r="D133" s="27" t="str">
        <f>pages!E133</f>
        <v/>
      </c>
      <c r="E133" s="27" t="str">
        <f>pages!F133</f>
        <v/>
      </c>
      <c r="F133" s="27" t="str">
        <f>pages!G133</f>
        <v/>
      </c>
      <c r="G133" s="27" t="str">
        <f>pages!H133</f>
        <v/>
      </c>
      <c r="H133" s="27" t="str">
        <f>pages!I133</f>
        <v/>
      </c>
      <c r="I133" s="27" t="str">
        <f>pages!J133</f>
        <v/>
      </c>
      <c r="J133" s="27" t="str">
        <f>pages!K133</f>
        <v/>
      </c>
      <c r="K133" s="27" t="str">
        <f>pages!L133</f>
        <v/>
      </c>
      <c r="L133" s="27" t="str">
        <f t="shared" si="1"/>
        <v/>
      </c>
      <c r="M13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3" s="57"/>
      <c r="O133" s="55"/>
      <c r="P133" s="55"/>
      <c r="Q133" s="55"/>
      <c r="R133" s="55"/>
      <c r="S133" s="55"/>
      <c r="T133" s="55"/>
      <c r="U133" s="55"/>
      <c r="V133" s="55"/>
      <c r="W133" s="55"/>
      <c r="X133" s="55"/>
      <c r="Y133" s="55"/>
      <c r="Z133" s="25"/>
    </row>
    <row r="134">
      <c r="A134" s="52" t="str">
        <f>pages!A134</f>
        <v/>
      </c>
      <c r="B134" s="27" t="str">
        <f>pages!C134</f>
        <v/>
      </c>
      <c r="C134" s="27" t="str">
        <f>pages!D134</f>
        <v/>
      </c>
      <c r="D134" s="27" t="str">
        <f>pages!E134</f>
        <v/>
      </c>
      <c r="E134" s="27" t="str">
        <f>pages!F134</f>
        <v/>
      </c>
      <c r="F134" s="27" t="str">
        <f>pages!G134</f>
        <v/>
      </c>
      <c r="G134" s="27" t="str">
        <f>pages!H134</f>
        <v/>
      </c>
      <c r="H134" s="27" t="str">
        <f>pages!I134</f>
        <v/>
      </c>
      <c r="I134" s="27" t="str">
        <f>pages!J134</f>
        <v/>
      </c>
      <c r="J134" s="27" t="str">
        <f>pages!K134</f>
        <v/>
      </c>
      <c r="K134" s="27" t="str">
        <f>pages!L134</f>
        <v/>
      </c>
      <c r="L134" s="27" t="str">
        <f t="shared" si="1"/>
        <v/>
      </c>
      <c r="M13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4" s="57"/>
      <c r="O134" s="55"/>
      <c r="P134" s="55"/>
      <c r="Q134" s="55"/>
      <c r="R134" s="55"/>
      <c r="S134" s="55"/>
      <c r="T134" s="55"/>
      <c r="U134" s="55"/>
      <c r="V134" s="55"/>
      <c r="W134" s="55"/>
      <c r="X134" s="55"/>
      <c r="Y134" s="55"/>
      <c r="Z134" s="25"/>
    </row>
    <row r="135">
      <c r="A135" s="52" t="str">
        <f>pages!A135</f>
        <v/>
      </c>
      <c r="B135" s="27" t="str">
        <f>pages!C135</f>
        <v/>
      </c>
      <c r="C135" s="27" t="str">
        <f>pages!D135</f>
        <v/>
      </c>
      <c r="D135" s="27" t="str">
        <f>pages!E135</f>
        <v/>
      </c>
      <c r="E135" s="27" t="str">
        <f>pages!F135</f>
        <v/>
      </c>
      <c r="F135" s="27" t="str">
        <f>pages!G135</f>
        <v/>
      </c>
      <c r="G135" s="27" t="str">
        <f>pages!H135</f>
        <v/>
      </c>
      <c r="H135" s="27" t="str">
        <f>pages!I135</f>
        <v/>
      </c>
      <c r="I135" s="27" t="str">
        <f>pages!J135</f>
        <v/>
      </c>
      <c r="J135" s="27" t="str">
        <f>pages!K135</f>
        <v/>
      </c>
      <c r="K135" s="27" t="str">
        <f>pages!L135</f>
        <v/>
      </c>
      <c r="L135" s="27" t="str">
        <f t="shared" si="1"/>
        <v/>
      </c>
      <c r="M13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5" s="57"/>
      <c r="O135" s="55"/>
      <c r="P135" s="55"/>
      <c r="Q135" s="55"/>
      <c r="R135" s="55"/>
      <c r="S135" s="55"/>
      <c r="T135" s="55"/>
      <c r="U135" s="55"/>
      <c r="V135" s="55"/>
      <c r="W135" s="55"/>
      <c r="X135" s="55"/>
      <c r="Y135" s="55"/>
      <c r="Z135" s="25"/>
    </row>
    <row r="136">
      <c r="A136" s="52" t="str">
        <f>pages!A136</f>
        <v/>
      </c>
      <c r="B136" s="27" t="str">
        <f>pages!C136</f>
        <v/>
      </c>
      <c r="C136" s="27" t="str">
        <f>pages!D136</f>
        <v/>
      </c>
      <c r="D136" s="27" t="str">
        <f>pages!E136</f>
        <v/>
      </c>
      <c r="E136" s="27" t="str">
        <f>pages!F136</f>
        <v/>
      </c>
      <c r="F136" s="27" t="str">
        <f>pages!G136</f>
        <v/>
      </c>
      <c r="G136" s="27" t="str">
        <f>pages!H136</f>
        <v/>
      </c>
      <c r="H136" s="27" t="str">
        <f>pages!I136</f>
        <v/>
      </c>
      <c r="I136" s="27" t="str">
        <f>pages!J136</f>
        <v/>
      </c>
      <c r="J136" s="27" t="str">
        <f>pages!K136</f>
        <v/>
      </c>
      <c r="K136" s="27" t="str">
        <f>pages!L136</f>
        <v/>
      </c>
      <c r="L136" s="27" t="str">
        <f t="shared" si="1"/>
        <v/>
      </c>
      <c r="M13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6" s="57"/>
      <c r="O136" s="55"/>
      <c r="P136" s="55"/>
      <c r="Q136" s="55"/>
      <c r="R136" s="55"/>
      <c r="S136" s="55"/>
      <c r="T136" s="55"/>
      <c r="U136" s="55"/>
      <c r="V136" s="55"/>
      <c r="W136" s="55"/>
      <c r="X136" s="55"/>
      <c r="Y136" s="55"/>
      <c r="Z136" s="25"/>
    </row>
    <row r="137">
      <c r="A137" s="52" t="str">
        <f>pages!A137</f>
        <v/>
      </c>
      <c r="B137" s="27" t="str">
        <f>pages!C137</f>
        <v/>
      </c>
      <c r="C137" s="27" t="str">
        <f>pages!D137</f>
        <v/>
      </c>
      <c r="D137" s="27" t="str">
        <f>pages!E137</f>
        <v/>
      </c>
      <c r="E137" s="27" t="str">
        <f>pages!F137</f>
        <v/>
      </c>
      <c r="F137" s="27" t="str">
        <f>pages!G137</f>
        <v/>
      </c>
      <c r="G137" s="27" t="str">
        <f>pages!H137</f>
        <v/>
      </c>
      <c r="H137" s="27" t="str">
        <f>pages!I137</f>
        <v/>
      </c>
      <c r="I137" s="27" t="str">
        <f>pages!J137</f>
        <v/>
      </c>
      <c r="J137" s="27" t="str">
        <f>pages!K137</f>
        <v/>
      </c>
      <c r="K137" s="27" t="str">
        <f>pages!L137</f>
        <v/>
      </c>
      <c r="L137" s="27" t="str">
        <f t="shared" si="1"/>
        <v/>
      </c>
      <c r="M13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7" s="57"/>
      <c r="O137" s="55"/>
      <c r="P137" s="55"/>
      <c r="Q137" s="55"/>
      <c r="R137" s="55"/>
      <c r="S137" s="55"/>
      <c r="T137" s="55"/>
      <c r="U137" s="55"/>
      <c r="V137" s="55"/>
      <c r="W137" s="55"/>
      <c r="X137" s="55"/>
      <c r="Y137" s="55"/>
      <c r="Z137" s="25"/>
    </row>
    <row r="138">
      <c r="A138" s="52" t="str">
        <f>pages!A138</f>
        <v/>
      </c>
      <c r="B138" s="27" t="str">
        <f>pages!C138</f>
        <v/>
      </c>
      <c r="C138" s="27" t="str">
        <f>pages!D138</f>
        <v/>
      </c>
      <c r="D138" s="27" t="str">
        <f>pages!E138</f>
        <v/>
      </c>
      <c r="E138" s="27" t="str">
        <f>pages!F138</f>
        <v/>
      </c>
      <c r="F138" s="27" t="str">
        <f>pages!G138</f>
        <v/>
      </c>
      <c r="G138" s="27" t="str">
        <f>pages!H138</f>
        <v/>
      </c>
      <c r="H138" s="27" t="str">
        <f>pages!I138</f>
        <v/>
      </c>
      <c r="I138" s="27" t="str">
        <f>pages!J138</f>
        <v/>
      </c>
      <c r="J138" s="27" t="str">
        <f>pages!K138</f>
        <v/>
      </c>
      <c r="K138" s="27" t="str">
        <f>pages!L138</f>
        <v/>
      </c>
      <c r="L138" s="27" t="str">
        <f t="shared" si="1"/>
        <v/>
      </c>
      <c r="M13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8" s="57"/>
      <c r="O138" s="55"/>
      <c r="P138" s="55"/>
      <c r="Q138" s="55"/>
      <c r="R138" s="55"/>
      <c r="S138" s="55"/>
      <c r="T138" s="55"/>
      <c r="U138" s="55"/>
      <c r="V138" s="55"/>
      <c r="W138" s="55"/>
      <c r="X138" s="55"/>
      <c r="Y138" s="55"/>
      <c r="Z138" s="25"/>
    </row>
    <row r="139">
      <c r="A139" s="52" t="str">
        <f>pages!A139</f>
        <v/>
      </c>
      <c r="B139" s="27" t="str">
        <f>pages!C139</f>
        <v/>
      </c>
      <c r="C139" s="27" t="str">
        <f>pages!D139</f>
        <v/>
      </c>
      <c r="D139" s="27" t="str">
        <f>pages!E139</f>
        <v/>
      </c>
      <c r="E139" s="27" t="str">
        <f>pages!F139</f>
        <v/>
      </c>
      <c r="F139" s="27" t="str">
        <f>pages!G139</f>
        <v/>
      </c>
      <c r="G139" s="27" t="str">
        <f>pages!H139</f>
        <v/>
      </c>
      <c r="H139" s="27" t="str">
        <f>pages!I139</f>
        <v/>
      </c>
      <c r="I139" s="27" t="str">
        <f>pages!J139</f>
        <v/>
      </c>
      <c r="J139" s="27" t="str">
        <f>pages!K139</f>
        <v/>
      </c>
      <c r="K139" s="27" t="str">
        <f>pages!L139</f>
        <v/>
      </c>
      <c r="L139" s="27" t="str">
        <f t="shared" si="1"/>
        <v/>
      </c>
      <c r="M13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39" s="57"/>
      <c r="O139" s="55"/>
      <c r="P139" s="55"/>
      <c r="Q139" s="55"/>
      <c r="R139" s="55"/>
      <c r="S139" s="55"/>
      <c r="T139" s="55"/>
      <c r="U139" s="55"/>
      <c r="V139" s="55"/>
      <c r="W139" s="55"/>
      <c r="X139" s="55"/>
      <c r="Y139" s="55"/>
      <c r="Z139" s="25"/>
    </row>
    <row r="140">
      <c r="A140" s="52" t="str">
        <f>pages!A140</f>
        <v/>
      </c>
      <c r="B140" s="27" t="str">
        <f>pages!C140</f>
        <v/>
      </c>
      <c r="C140" s="27" t="str">
        <f>pages!D140</f>
        <v/>
      </c>
      <c r="D140" s="27" t="str">
        <f>pages!E140</f>
        <v/>
      </c>
      <c r="E140" s="27" t="str">
        <f>pages!F140</f>
        <v/>
      </c>
      <c r="F140" s="27" t="str">
        <f>pages!G140</f>
        <v/>
      </c>
      <c r="G140" s="27" t="str">
        <f>pages!H140</f>
        <v/>
      </c>
      <c r="H140" s="27" t="str">
        <f>pages!I140</f>
        <v/>
      </c>
      <c r="I140" s="27" t="str">
        <f>pages!J140</f>
        <v/>
      </c>
      <c r="J140" s="27" t="str">
        <f>pages!K140</f>
        <v/>
      </c>
      <c r="K140" s="27" t="str">
        <f>pages!L140</f>
        <v/>
      </c>
      <c r="L140" s="27" t="str">
        <f t="shared" si="1"/>
        <v/>
      </c>
      <c r="M14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0" s="57"/>
      <c r="O140" s="55"/>
      <c r="P140" s="55"/>
      <c r="Q140" s="55"/>
      <c r="R140" s="55"/>
      <c r="S140" s="55"/>
      <c r="T140" s="55"/>
      <c r="U140" s="55"/>
      <c r="V140" s="55"/>
      <c r="W140" s="55"/>
      <c r="X140" s="55"/>
      <c r="Y140" s="55"/>
      <c r="Z140" s="25"/>
    </row>
    <row r="141">
      <c r="A141" s="52" t="str">
        <f>pages!A141</f>
        <v/>
      </c>
      <c r="B141" s="27" t="str">
        <f>pages!C141</f>
        <v/>
      </c>
      <c r="C141" s="27" t="str">
        <f>pages!D141</f>
        <v/>
      </c>
      <c r="D141" s="27" t="str">
        <f>pages!E141</f>
        <v/>
      </c>
      <c r="E141" s="27" t="str">
        <f>pages!F141</f>
        <v/>
      </c>
      <c r="F141" s="27" t="str">
        <f>pages!G141</f>
        <v/>
      </c>
      <c r="G141" s="27" t="str">
        <f>pages!H141</f>
        <v/>
      </c>
      <c r="H141" s="27" t="str">
        <f>pages!I141</f>
        <v/>
      </c>
      <c r="I141" s="27" t="str">
        <f>pages!J141</f>
        <v/>
      </c>
      <c r="J141" s="27" t="str">
        <f>pages!K141</f>
        <v/>
      </c>
      <c r="K141" s="27" t="str">
        <f>pages!L141</f>
        <v/>
      </c>
      <c r="L141" s="27" t="str">
        <f t="shared" si="1"/>
        <v/>
      </c>
      <c r="M14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1" s="57"/>
      <c r="O141" s="55"/>
      <c r="P141" s="55"/>
      <c r="Q141" s="55"/>
      <c r="R141" s="55"/>
      <c r="S141" s="55"/>
      <c r="T141" s="55"/>
      <c r="U141" s="55"/>
      <c r="V141" s="55"/>
      <c r="W141" s="55"/>
      <c r="X141" s="55"/>
      <c r="Y141" s="55"/>
      <c r="Z141" s="25"/>
    </row>
    <row r="142">
      <c r="A142" s="52" t="str">
        <f>pages!A142</f>
        <v/>
      </c>
      <c r="B142" s="27" t="str">
        <f>pages!C142</f>
        <v/>
      </c>
      <c r="C142" s="27" t="str">
        <f>pages!D142</f>
        <v/>
      </c>
      <c r="D142" s="27" t="str">
        <f>pages!E142</f>
        <v/>
      </c>
      <c r="E142" s="27" t="str">
        <f>pages!F142</f>
        <v/>
      </c>
      <c r="F142" s="27" t="str">
        <f>pages!G142</f>
        <v/>
      </c>
      <c r="G142" s="27" t="str">
        <f>pages!H142</f>
        <v/>
      </c>
      <c r="H142" s="27" t="str">
        <f>pages!I142</f>
        <v/>
      </c>
      <c r="I142" s="27" t="str">
        <f>pages!J142</f>
        <v/>
      </c>
      <c r="J142" s="27" t="str">
        <f>pages!K142</f>
        <v/>
      </c>
      <c r="K142" s="27" t="str">
        <f>pages!L142</f>
        <v/>
      </c>
      <c r="L142" s="27" t="str">
        <f t="shared" si="1"/>
        <v/>
      </c>
      <c r="M14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2" s="57"/>
      <c r="O142" s="55"/>
      <c r="P142" s="55"/>
      <c r="Q142" s="55"/>
      <c r="R142" s="55"/>
      <c r="S142" s="55"/>
      <c r="T142" s="55"/>
      <c r="U142" s="55"/>
      <c r="V142" s="55"/>
      <c r="W142" s="55"/>
      <c r="X142" s="55"/>
      <c r="Y142" s="55"/>
      <c r="Z142" s="25"/>
    </row>
    <row r="143">
      <c r="A143" s="52" t="str">
        <f>pages!A143</f>
        <v/>
      </c>
      <c r="B143" s="27" t="str">
        <f>pages!C143</f>
        <v/>
      </c>
      <c r="C143" s="27" t="str">
        <f>pages!D143</f>
        <v/>
      </c>
      <c r="D143" s="27" t="str">
        <f>pages!E143</f>
        <v/>
      </c>
      <c r="E143" s="27" t="str">
        <f>pages!F143</f>
        <v/>
      </c>
      <c r="F143" s="27" t="str">
        <f>pages!G143</f>
        <v/>
      </c>
      <c r="G143" s="27" t="str">
        <f>pages!H143</f>
        <v/>
      </c>
      <c r="H143" s="27" t="str">
        <f>pages!I143</f>
        <v/>
      </c>
      <c r="I143" s="27" t="str">
        <f>pages!J143</f>
        <v/>
      </c>
      <c r="J143" s="27" t="str">
        <f>pages!K143</f>
        <v/>
      </c>
      <c r="K143" s="27" t="str">
        <f>pages!L143</f>
        <v/>
      </c>
      <c r="L143" s="27" t="str">
        <f t="shared" si="1"/>
        <v/>
      </c>
      <c r="M14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3" s="57"/>
      <c r="O143" s="55"/>
      <c r="P143" s="55"/>
      <c r="Q143" s="55"/>
      <c r="R143" s="55"/>
      <c r="S143" s="55"/>
      <c r="T143" s="55"/>
      <c r="U143" s="55"/>
      <c r="V143" s="55"/>
      <c r="W143" s="55"/>
      <c r="X143" s="55"/>
      <c r="Y143" s="55"/>
      <c r="Z143" s="25"/>
    </row>
    <row r="144">
      <c r="A144" s="52" t="str">
        <f>pages!A144</f>
        <v/>
      </c>
      <c r="B144" s="27" t="str">
        <f>pages!C144</f>
        <v/>
      </c>
      <c r="C144" s="27" t="str">
        <f>pages!D144</f>
        <v/>
      </c>
      <c r="D144" s="27" t="str">
        <f>pages!E144</f>
        <v/>
      </c>
      <c r="E144" s="27" t="str">
        <f>pages!F144</f>
        <v/>
      </c>
      <c r="F144" s="27" t="str">
        <f>pages!G144</f>
        <v/>
      </c>
      <c r="G144" s="27" t="str">
        <f>pages!H144</f>
        <v/>
      </c>
      <c r="H144" s="27" t="str">
        <f>pages!I144</f>
        <v/>
      </c>
      <c r="I144" s="27" t="str">
        <f>pages!J144</f>
        <v/>
      </c>
      <c r="J144" s="27" t="str">
        <f>pages!K144</f>
        <v/>
      </c>
      <c r="K144" s="27" t="str">
        <f>pages!L144</f>
        <v/>
      </c>
      <c r="L144" s="27" t="str">
        <f t="shared" si="1"/>
        <v/>
      </c>
      <c r="M14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4" s="57"/>
      <c r="O144" s="55"/>
      <c r="P144" s="55"/>
      <c r="Q144" s="55"/>
      <c r="R144" s="55"/>
      <c r="S144" s="55"/>
      <c r="T144" s="55"/>
      <c r="U144" s="55"/>
      <c r="V144" s="55"/>
      <c r="W144" s="55"/>
      <c r="X144" s="55"/>
      <c r="Y144" s="55"/>
      <c r="Z144" s="25"/>
    </row>
    <row r="145">
      <c r="A145" s="52" t="str">
        <f>pages!A145</f>
        <v/>
      </c>
      <c r="B145" s="27" t="str">
        <f>pages!C145</f>
        <v/>
      </c>
      <c r="C145" s="27" t="str">
        <f>pages!D145</f>
        <v/>
      </c>
      <c r="D145" s="27" t="str">
        <f>pages!E145</f>
        <v/>
      </c>
      <c r="E145" s="27" t="str">
        <f>pages!F145</f>
        <v/>
      </c>
      <c r="F145" s="27" t="str">
        <f>pages!G145</f>
        <v/>
      </c>
      <c r="G145" s="27" t="str">
        <f>pages!H145</f>
        <v/>
      </c>
      <c r="H145" s="27" t="str">
        <f>pages!I145</f>
        <v/>
      </c>
      <c r="I145" s="27" t="str">
        <f>pages!J145</f>
        <v/>
      </c>
      <c r="J145" s="27" t="str">
        <f>pages!K145</f>
        <v/>
      </c>
      <c r="K145" s="27" t="str">
        <f>pages!L145</f>
        <v/>
      </c>
      <c r="L145" s="27" t="str">
        <f t="shared" si="1"/>
        <v/>
      </c>
      <c r="M14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5" s="57"/>
      <c r="O145" s="55"/>
      <c r="P145" s="55"/>
      <c r="Q145" s="55"/>
      <c r="R145" s="55"/>
      <c r="S145" s="55"/>
      <c r="T145" s="55"/>
      <c r="U145" s="55"/>
      <c r="V145" s="55"/>
      <c r="W145" s="55"/>
      <c r="X145" s="55"/>
      <c r="Y145" s="55"/>
      <c r="Z145" s="25"/>
    </row>
    <row r="146">
      <c r="A146" s="52" t="str">
        <f>pages!A146</f>
        <v/>
      </c>
      <c r="B146" s="27" t="str">
        <f>pages!C146</f>
        <v/>
      </c>
      <c r="C146" s="27" t="str">
        <f>pages!D146</f>
        <v/>
      </c>
      <c r="D146" s="27" t="str">
        <f>pages!E146</f>
        <v/>
      </c>
      <c r="E146" s="27" t="str">
        <f>pages!F146</f>
        <v/>
      </c>
      <c r="F146" s="27" t="str">
        <f>pages!G146</f>
        <v/>
      </c>
      <c r="G146" s="27" t="str">
        <f>pages!H146</f>
        <v/>
      </c>
      <c r="H146" s="27" t="str">
        <f>pages!I146</f>
        <v/>
      </c>
      <c r="I146" s="27" t="str">
        <f>pages!J146</f>
        <v/>
      </c>
      <c r="J146" s="27" t="str">
        <f>pages!K146</f>
        <v/>
      </c>
      <c r="K146" s="27" t="str">
        <f>pages!L146</f>
        <v/>
      </c>
      <c r="L146" s="27" t="str">
        <f t="shared" si="1"/>
        <v/>
      </c>
      <c r="M14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6" s="57"/>
      <c r="O146" s="55"/>
      <c r="P146" s="55"/>
      <c r="Q146" s="55"/>
      <c r="R146" s="55"/>
      <c r="S146" s="55"/>
      <c r="T146" s="55"/>
      <c r="U146" s="55"/>
      <c r="V146" s="55"/>
      <c r="W146" s="55"/>
      <c r="X146" s="55"/>
      <c r="Y146" s="55"/>
      <c r="Z146" s="25"/>
    </row>
    <row r="147">
      <c r="A147" s="52" t="str">
        <f>pages!A147</f>
        <v/>
      </c>
      <c r="B147" s="27" t="str">
        <f>pages!C147</f>
        <v/>
      </c>
      <c r="C147" s="27" t="str">
        <f>pages!D147</f>
        <v/>
      </c>
      <c r="D147" s="27" t="str">
        <f>pages!E147</f>
        <v/>
      </c>
      <c r="E147" s="27" t="str">
        <f>pages!F147</f>
        <v/>
      </c>
      <c r="F147" s="27" t="str">
        <f>pages!G147</f>
        <v/>
      </c>
      <c r="G147" s="27" t="str">
        <f>pages!H147</f>
        <v/>
      </c>
      <c r="H147" s="27" t="str">
        <f>pages!I147</f>
        <v/>
      </c>
      <c r="I147" s="27" t="str">
        <f>pages!J147</f>
        <v/>
      </c>
      <c r="J147" s="27" t="str">
        <f>pages!K147</f>
        <v/>
      </c>
      <c r="K147" s="27" t="str">
        <f>pages!L147</f>
        <v/>
      </c>
      <c r="L147" s="27" t="str">
        <f t="shared" si="1"/>
        <v/>
      </c>
      <c r="M14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7" s="57"/>
      <c r="O147" s="55"/>
      <c r="P147" s="55"/>
      <c r="Q147" s="55"/>
      <c r="R147" s="55"/>
      <c r="S147" s="55"/>
      <c r="T147" s="55"/>
      <c r="U147" s="55"/>
      <c r="V147" s="55"/>
      <c r="W147" s="55"/>
      <c r="X147" s="55"/>
      <c r="Y147" s="55"/>
      <c r="Z147" s="25"/>
    </row>
    <row r="148">
      <c r="A148" s="52" t="str">
        <f>pages!A148</f>
        <v/>
      </c>
      <c r="B148" s="27" t="str">
        <f>pages!C148</f>
        <v/>
      </c>
      <c r="C148" s="27" t="str">
        <f>pages!D148</f>
        <v/>
      </c>
      <c r="D148" s="27" t="str">
        <f>pages!E148</f>
        <v/>
      </c>
      <c r="E148" s="27" t="str">
        <f>pages!F148</f>
        <v/>
      </c>
      <c r="F148" s="27" t="str">
        <f>pages!G148</f>
        <v/>
      </c>
      <c r="G148" s="27" t="str">
        <f>pages!H148</f>
        <v/>
      </c>
      <c r="H148" s="27" t="str">
        <f>pages!I148</f>
        <v/>
      </c>
      <c r="I148" s="27" t="str">
        <f>pages!J148</f>
        <v/>
      </c>
      <c r="J148" s="27" t="str">
        <f>pages!K148</f>
        <v/>
      </c>
      <c r="K148" s="27" t="str">
        <f>pages!L148</f>
        <v/>
      </c>
      <c r="L148" s="27" t="str">
        <f t="shared" si="1"/>
        <v/>
      </c>
      <c r="M14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8" s="57"/>
      <c r="O148" s="55"/>
      <c r="P148" s="55"/>
      <c r="Q148" s="55"/>
      <c r="R148" s="55"/>
      <c r="S148" s="55"/>
      <c r="T148" s="55"/>
      <c r="U148" s="55"/>
      <c r="V148" s="55"/>
      <c r="W148" s="55"/>
      <c r="X148" s="55"/>
      <c r="Y148" s="55"/>
      <c r="Z148" s="25"/>
    </row>
    <row r="149">
      <c r="A149" s="52" t="str">
        <f>pages!A149</f>
        <v/>
      </c>
      <c r="B149" s="27" t="str">
        <f>pages!C149</f>
        <v/>
      </c>
      <c r="C149" s="27" t="str">
        <f>pages!D149</f>
        <v/>
      </c>
      <c r="D149" s="27" t="str">
        <f>pages!E149</f>
        <v/>
      </c>
      <c r="E149" s="27" t="str">
        <f>pages!F149</f>
        <v/>
      </c>
      <c r="F149" s="27" t="str">
        <f>pages!G149</f>
        <v/>
      </c>
      <c r="G149" s="27" t="str">
        <f>pages!H149</f>
        <v/>
      </c>
      <c r="H149" s="27" t="str">
        <f>pages!I149</f>
        <v/>
      </c>
      <c r="I149" s="27" t="str">
        <f>pages!J149</f>
        <v/>
      </c>
      <c r="J149" s="27" t="str">
        <f>pages!K149</f>
        <v/>
      </c>
      <c r="K149" s="27" t="str">
        <f>pages!L149</f>
        <v/>
      </c>
      <c r="L149" s="27" t="str">
        <f t="shared" si="1"/>
        <v/>
      </c>
      <c r="M14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49" s="57"/>
      <c r="O149" s="55"/>
      <c r="P149" s="55"/>
      <c r="Q149" s="55"/>
      <c r="R149" s="55"/>
      <c r="S149" s="55"/>
      <c r="T149" s="55"/>
      <c r="U149" s="55"/>
      <c r="V149" s="55"/>
      <c r="W149" s="55"/>
      <c r="X149" s="55"/>
      <c r="Y149" s="55"/>
      <c r="Z149" s="25"/>
    </row>
    <row r="150">
      <c r="A150" s="52" t="str">
        <f>pages!A150</f>
        <v/>
      </c>
      <c r="B150" s="27" t="str">
        <f>pages!C150</f>
        <v/>
      </c>
      <c r="C150" s="27" t="str">
        <f>pages!D150</f>
        <v/>
      </c>
      <c r="D150" s="27" t="str">
        <f>pages!E150</f>
        <v/>
      </c>
      <c r="E150" s="27" t="str">
        <f>pages!F150</f>
        <v/>
      </c>
      <c r="F150" s="27" t="str">
        <f>pages!G150</f>
        <v/>
      </c>
      <c r="G150" s="27" t="str">
        <f>pages!H150</f>
        <v/>
      </c>
      <c r="H150" s="27" t="str">
        <f>pages!I150</f>
        <v/>
      </c>
      <c r="I150" s="27" t="str">
        <f>pages!J150</f>
        <v/>
      </c>
      <c r="J150" s="27" t="str">
        <f>pages!K150</f>
        <v/>
      </c>
      <c r="K150" s="27" t="str">
        <f>pages!L150</f>
        <v/>
      </c>
      <c r="L150" s="27" t="str">
        <f t="shared" si="1"/>
        <v/>
      </c>
      <c r="M15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0" s="57"/>
      <c r="O150" s="55"/>
      <c r="P150" s="55"/>
      <c r="Q150" s="55"/>
      <c r="R150" s="55"/>
      <c r="S150" s="55"/>
      <c r="T150" s="55"/>
      <c r="U150" s="55"/>
      <c r="V150" s="55"/>
      <c r="W150" s="55"/>
      <c r="X150" s="55"/>
      <c r="Y150" s="55"/>
      <c r="Z150" s="25"/>
    </row>
    <row r="151">
      <c r="A151" s="52" t="str">
        <f>pages!A151</f>
        <v/>
      </c>
      <c r="B151" s="27" t="str">
        <f>pages!C151</f>
        <v/>
      </c>
      <c r="C151" s="27" t="str">
        <f>pages!D151</f>
        <v/>
      </c>
      <c r="D151" s="27" t="str">
        <f>pages!E151</f>
        <v/>
      </c>
      <c r="E151" s="27" t="str">
        <f>pages!F151</f>
        <v/>
      </c>
      <c r="F151" s="27" t="str">
        <f>pages!G151</f>
        <v/>
      </c>
      <c r="G151" s="27" t="str">
        <f>pages!H151</f>
        <v/>
      </c>
      <c r="H151" s="27" t="str">
        <f>pages!I151</f>
        <v/>
      </c>
      <c r="I151" s="27" t="str">
        <f>pages!J151</f>
        <v/>
      </c>
      <c r="J151" s="27" t="str">
        <f>pages!K151</f>
        <v/>
      </c>
      <c r="K151" s="27" t="str">
        <f>pages!L151</f>
        <v/>
      </c>
      <c r="L151" s="27" t="str">
        <f t="shared" si="1"/>
        <v/>
      </c>
      <c r="M15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1" s="57"/>
      <c r="O151" s="55"/>
      <c r="P151" s="55"/>
      <c r="Q151" s="55"/>
      <c r="R151" s="55"/>
      <c r="S151" s="55"/>
      <c r="T151" s="55"/>
      <c r="U151" s="55"/>
      <c r="V151" s="55"/>
      <c r="W151" s="55"/>
      <c r="X151" s="55"/>
      <c r="Y151" s="55"/>
      <c r="Z151" s="25"/>
    </row>
    <row r="152">
      <c r="A152" s="52" t="str">
        <f>pages!A152</f>
        <v/>
      </c>
      <c r="B152" s="27" t="str">
        <f>pages!C152</f>
        <v/>
      </c>
      <c r="C152" s="27" t="str">
        <f>pages!D152</f>
        <v/>
      </c>
      <c r="D152" s="27" t="str">
        <f>pages!E152</f>
        <v/>
      </c>
      <c r="E152" s="27" t="str">
        <f>pages!F152</f>
        <v/>
      </c>
      <c r="F152" s="27" t="str">
        <f>pages!G152</f>
        <v/>
      </c>
      <c r="G152" s="27" t="str">
        <f>pages!H152</f>
        <v/>
      </c>
      <c r="H152" s="27" t="str">
        <f>pages!I152</f>
        <v/>
      </c>
      <c r="I152" s="27" t="str">
        <f>pages!J152</f>
        <v/>
      </c>
      <c r="J152" s="27" t="str">
        <f>pages!K152</f>
        <v/>
      </c>
      <c r="K152" s="27" t="str">
        <f>pages!L152</f>
        <v/>
      </c>
      <c r="L152" s="27" t="str">
        <f t="shared" si="1"/>
        <v/>
      </c>
      <c r="M15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2" s="57"/>
      <c r="O152" s="55"/>
      <c r="P152" s="55"/>
      <c r="Q152" s="55"/>
      <c r="R152" s="55"/>
      <c r="S152" s="55"/>
      <c r="T152" s="55"/>
      <c r="U152" s="55"/>
      <c r="V152" s="55"/>
      <c r="W152" s="55"/>
      <c r="X152" s="55"/>
      <c r="Y152" s="55"/>
      <c r="Z152" s="25"/>
    </row>
    <row r="153">
      <c r="A153" s="52" t="str">
        <f>pages!A153</f>
        <v/>
      </c>
      <c r="B153" s="27" t="str">
        <f>pages!C153</f>
        <v/>
      </c>
      <c r="C153" s="27" t="str">
        <f>pages!D153</f>
        <v/>
      </c>
      <c r="D153" s="27" t="str">
        <f>pages!E153</f>
        <v/>
      </c>
      <c r="E153" s="27" t="str">
        <f>pages!F153</f>
        <v/>
      </c>
      <c r="F153" s="27" t="str">
        <f>pages!G153</f>
        <v/>
      </c>
      <c r="G153" s="27" t="str">
        <f>pages!H153</f>
        <v/>
      </c>
      <c r="H153" s="27" t="str">
        <f>pages!I153</f>
        <v/>
      </c>
      <c r="I153" s="27" t="str">
        <f>pages!J153</f>
        <v/>
      </c>
      <c r="J153" s="27" t="str">
        <f>pages!K153</f>
        <v/>
      </c>
      <c r="K153" s="27" t="str">
        <f>pages!L153</f>
        <v/>
      </c>
      <c r="L153" s="27" t="str">
        <f t="shared" si="1"/>
        <v/>
      </c>
      <c r="M15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3" s="57"/>
      <c r="O153" s="55"/>
      <c r="P153" s="55"/>
      <c r="Q153" s="55"/>
      <c r="R153" s="55"/>
      <c r="S153" s="55"/>
      <c r="T153" s="55"/>
      <c r="U153" s="55"/>
      <c r="V153" s="55"/>
      <c r="W153" s="55"/>
      <c r="X153" s="55"/>
      <c r="Y153" s="55"/>
      <c r="Z153" s="25"/>
    </row>
    <row r="154">
      <c r="A154" s="52" t="str">
        <f>pages!A154</f>
        <v/>
      </c>
      <c r="B154" s="27" t="str">
        <f>pages!C154</f>
        <v/>
      </c>
      <c r="C154" s="27" t="str">
        <f>pages!D154</f>
        <v/>
      </c>
      <c r="D154" s="27" t="str">
        <f>pages!E154</f>
        <v/>
      </c>
      <c r="E154" s="27" t="str">
        <f>pages!F154</f>
        <v/>
      </c>
      <c r="F154" s="27" t="str">
        <f>pages!G154</f>
        <v/>
      </c>
      <c r="G154" s="27" t="str">
        <f>pages!H154</f>
        <v/>
      </c>
      <c r="H154" s="27" t="str">
        <f>pages!I154</f>
        <v/>
      </c>
      <c r="I154" s="27" t="str">
        <f>pages!J154</f>
        <v/>
      </c>
      <c r="J154" s="27" t="str">
        <f>pages!K154</f>
        <v/>
      </c>
      <c r="K154" s="27" t="str">
        <f>pages!L154</f>
        <v/>
      </c>
      <c r="L154" s="27" t="str">
        <f t="shared" si="1"/>
        <v/>
      </c>
      <c r="M15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4" s="57"/>
      <c r="O154" s="55"/>
      <c r="P154" s="55"/>
      <c r="Q154" s="55"/>
      <c r="R154" s="55"/>
      <c r="S154" s="55"/>
      <c r="T154" s="55"/>
      <c r="U154" s="55"/>
      <c r="V154" s="55"/>
      <c r="W154" s="55"/>
      <c r="X154" s="55"/>
      <c r="Y154" s="55"/>
      <c r="Z154" s="25"/>
    </row>
    <row r="155">
      <c r="A155" s="52" t="str">
        <f>pages!A155</f>
        <v/>
      </c>
      <c r="B155" s="27" t="str">
        <f>pages!C155</f>
        <v/>
      </c>
      <c r="C155" s="27" t="str">
        <f>pages!D155</f>
        <v/>
      </c>
      <c r="D155" s="27" t="str">
        <f>pages!E155</f>
        <v/>
      </c>
      <c r="E155" s="27" t="str">
        <f>pages!F155</f>
        <v/>
      </c>
      <c r="F155" s="27" t="str">
        <f>pages!G155</f>
        <v/>
      </c>
      <c r="G155" s="27" t="str">
        <f>pages!H155</f>
        <v/>
      </c>
      <c r="H155" s="27" t="str">
        <f>pages!I155</f>
        <v/>
      </c>
      <c r="I155" s="27" t="str">
        <f>pages!J155</f>
        <v/>
      </c>
      <c r="J155" s="27" t="str">
        <f>pages!K155</f>
        <v/>
      </c>
      <c r="K155" s="27" t="str">
        <f>pages!L155</f>
        <v/>
      </c>
      <c r="L155" s="27" t="str">
        <f t="shared" si="1"/>
        <v/>
      </c>
      <c r="M15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5" s="57"/>
      <c r="O155" s="55"/>
      <c r="P155" s="55"/>
      <c r="Q155" s="55"/>
      <c r="R155" s="55"/>
      <c r="S155" s="55"/>
      <c r="T155" s="55"/>
      <c r="U155" s="55"/>
      <c r="V155" s="55"/>
      <c r="W155" s="55"/>
      <c r="X155" s="55"/>
      <c r="Y155" s="55"/>
      <c r="Z155" s="25"/>
    </row>
    <row r="156">
      <c r="A156" s="52" t="str">
        <f>pages!A156</f>
        <v/>
      </c>
      <c r="B156" s="27" t="str">
        <f>pages!C156</f>
        <v/>
      </c>
      <c r="C156" s="27" t="str">
        <f>pages!D156</f>
        <v/>
      </c>
      <c r="D156" s="27" t="str">
        <f>pages!E156</f>
        <v/>
      </c>
      <c r="E156" s="27" t="str">
        <f>pages!F156</f>
        <v/>
      </c>
      <c r="F156" s="27" t="str">
        <f>pages!G156</f>
        <v/>
      </c>
      <c r="G156" s="27" t="str">
        <f>pages!H156</f>
        <v/>
      </c>
      <c r="H156" s="27" t="str">
        <f>pages!I156</f>
        <v/>
      </c>
      <c r="I156" s="27" t="str">
        <f>pages!J156</f>
        <v/>
      </c>
      <c r="J156" s="27" t="str">
        <f>pages!K156</f>
        <v/>
      </c>
      <c r="K156" s="27" t="str">
        <f>pages!L156</f>
        <v/>
      </c>
      <c r="L156" s="27" t="str">
        <f t="shared" si="1"/>
        <v/>
      </c>
      <c r="M15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6" s="57"/>
      <c r="O156" s="55"/>
      <c r="P156" s="55"/>
      <c r="Q156" s="55"/>
      <c r="R156" s="55"/>
      <c r="S156" s="55"/>
      <c r="T156" s="55"/>
      <c r="U156" s="55"/>
      <c r="V156" s="55"/>
      <c r="W156" s="55"/>
      <c r="X156" s="55"/>
      <c r="Y156" s="55"/>
      <c r="Z156" s="25"/>
    </row>
    <row r="157">
      <c r="A157" s="52" t="str">
        <f>pages!A157</f>
        <v/>
      </c>
      <c r="B157" s="27" t="str">
        <f>pages!C157</f>
        <v/>
      </c>
      <c r="C157" s="27" t="str">
        <f>pages!D157</f>
        <v/>
      </c>
      <c r="D157" s="27" t="str">
        <f>pages!E157</f>
        <v/>
      </c>
      <c r="E157" s="27" t="str">
        <f>pages!F157</f>
        <v/>
      </c>
      <c r="F157" s="27" t="str">
        <f>pages!G157</f>
        <v/>
      </c>
      <c r="G157" s="27" t="str">
        <f>pages!H157</f>
        <v/>
      </c>
      <c r="H157" s="27" t="str">
        <f>pages!I157</f>
        <v/>
      </c>
      <c r="I157" s="27" t="str">
        <f>pages!J157</f>
        <v/>
      </c>
      <c r="J157" s="27" t="str">
        <f>pages!K157</f>
        <v/>
      </c>
      <c r="K157" s="27" t="str">
        <f>pages!L157</f>
        <v/>
      </c>
      <c r="L157" s="27" t="str">
        <f t="shared" si="1"/>
        <v/>
      </c>
      <c r="M15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7" s="57"/>
      <c r="O157" s="55"/>
      <c r="P157" s="55"/>
      <c r="Q157" s="55"/>
      <c r="R157" s="55"/>
      <c r="S157" s="55"/>
      <c r="T157" s="55"/>
      <c r="U157" s="55"/>
      <c r="V157" s="55"/>
      <c r="W157" s="55"/>
      <c r="X157" s="55"/>
      <c r="Y157" s="55"/>
      <c r="Z157" s="25"/>
    </row>
    <row r="158">
      <c r="A158" s="52" t="str">
        <f>pages!A158</f>
        <v/>
      </c>
      <c r="B158" s="27" t="str">
        <f>pages!C158</f>
        <v/>
      </c>
      <c r="C158" s="27" t="str">
        <f>pages!D158</f>
        <v/>
      </c>
      <c r="D158" s="27" t="str">
        <f>pages!E158</f>
        <v/>
      </c>
      <c r="E158" s="27" t="str">
        <f>pages!F158</f>
        <v/>
      </c>
      <c r="F158" s="27" t="str">
        <f>pages!G158</f>
        <v/>
      </c>
      <c r="G158" s="27" t="str">
        <f>pages!H158</f>
        <v/>
      </c>
      <c r="H158" s="27" t="str">
        <f>pages!I158</f>
        <v/>
      </c>
      <c r="I158" s="27" t="str">
        <f>pages!J158</f>
        <v/>
      </c>
      <c r="J158" s="27" t="str">
        <f>pages!K158</f>
        <v/>
      </c>
      <c r="K158" s="27" t="str">
        <f>pages!L158</f>
        <v/>
      </c>
      <c r="L158" s="27" t="str">
        <f t="shared" si="1"/>
        <v/>
      </c>
      <c r="M15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8" s="57"/>
      <c r="O158" s="55"/>
      <c r="P158" s="55"/>
      <c r="Q158" s="55"/>
      <c r="R158" s="55"/>
      <c r="S158" s="55"/>
      <c r="T158" s="55"/>
      <c r="U158" s="55"/>
      <c r="V158" s="55"/>
      <c r="W158" s="55"/>
      <c r="X158" s="55"/>
      <c r="Y158" s="55"/>
      <c r="Z158" s="25"/>
    </row>
    <row r="159">
      <c r="A159" s="52" t="str">
        <f>pages!A159</f>
        <v/>
      </c>
      <c r="B159" s="27" t="str">
        <f>pages!C159</f>
        <v/>
      </c>
      <c r="C159" s="27" t="str">
        <f>pages!D159</f>
        <v/>
      </c>
      <c r="D159" s="27" t="str">
        <f>pages!E159</f>
        <v/>
      </c>
      <c r="E159" s="27" t="str">
        <f>pages!F159</f>
        <v/>
      </c>
      <c r="F159" s="27" t="str">
        <f>pages!G159</f>
        <v/>
      </c>
      <c r="G159" s="27" t="str">
        <f>pages!H159</f>
        <v/>
      </c>
      <c r="H159" s="27" t="str">
        <f>pages!I159</f>
        <v/>
      </c>
      <c r="I159" s="27" t="str">
        <f>pages!J159</f>
        <v/>
      </c>
      <c r="J159" s="27" t="str">
        <f>pages!K159</f>
        <v/>
      </c>
      <c r="K159" s="27" t="str">
        <f>pages!L159</f>
        <v/>
      </c>
      <c r="L159" s="27" t="str">
        <f t="shared" si="1"/>
        <v/>
      </c>
      <c r="M15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59" s="57"/>
      <c r="O159" s="55"/>
      <c r="P159" s="55"/>
      <c r="Q159" s="55"/>
      <c r="R159" s="55"/>
      <c r="S159" s="55"/>
      <c r="T159" s="55"/>
      <c r="U159" s="55"/>
      <c r="V159" s="55"/>
      <c r="W159" s="55"/>
      <c r="X159" s="55"/>
      <c r="Y159" s="55"/>
      <c r="Z159" s="25"/>
    </row>
    <row r="160">
      <c r="A160" s="52" t="str">
        <f>pages!A160</f>
        <v/>
      </c>
      <c r="B160" s="27" t="str">
        <f>pages!C160</f>
        <v/>
      </c>
      <c r="C160" s="27" t="str">
        <f>pages!D160</f>
        <v/>
      </c>
      <c r="D160" s="27" t="str">
        <f>pages!E160</f>
        <v/>
      </c>
      <c r="E160" s="27" t="str">
        <f>pages!F160</f>
        <v/>
      </c>
      <c r="F160" s="27" t="str">
        <f>pages!G160</f>
        <v/>
      </c>
      <c r="G160" s="27" t="str">
        <f>pages!H160</f>
        <v/>
      </c>
      <c r="H160" s="27" t="str">
        <f>pages!I160</f>
        <v/>
      </c>
      <c r="I160" s="27" t="str">
        <f>pages!J160</f>
        <v/>
      </c>
      <c r="J160" s="27" t="str">
        <f>pages!K160</f>
        <v/>
      </c>
      <c r="K160" s="27" t="str">
        <f>pages!L160</f>
        <v/>
      </c>
      <c r="L160" s="27" t="str">
        <f t="shared" si="1"/>
        <v/>
      </c>
      <c r="M16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0" s="57"/>
      <c r="O160" s="55"/>
      <c r="P160" s="55"/>
      <c r="Q160" s="55"/>
      <c r="R160" s="55"/>
      <c r="S160" s="55"/>
      <c r="T160" s="55"/>
      <c r="U160" s="55"/>
      <c r="V160" s="55"/>
      <c r="W160" s="55"/>
      <c r="X160" s="55"/>
      <c r="Y160" s="55"/>
      <c r="Z160" s="25"/>
    </row>
    <row r="161">
      <c r="A161" s="52" t="str">
        <f>pages!A161</f>
        <v/>
      </c>
      <c r="B161" s="27" t="str">
        <f>pages!C161</f>
        <v/>
      </c>
      <c r="C161" s="27" t="str">
        <f>pages!D161</f>
        <v/>
      </c>
      <c r="D161" s="27" t="str">
        <f>pages!E161</f>
        <v/>
      </c>
      <c r="E161" s="27" t="str">
        <f>pages!F161</f>
        <v/>
      </c>
      <c r="F161" s="27" t="str">
        <f>pages!G161</f>
        <v/>
      </c>
      <c r="G161" s="27" t="str">
        <f>pages!H161</f>
        <v/>
      </c>
      <c r="H161" s="27" t="str">
        <f>pages!I161</f>
        <v/>
      </c>
      <c r="I161" s="27" t="str">
        <f>pages!J161</f>
        <v/>
      </c>
      <c r="J161" s="27" t="str">
        <f>pages!K161</f>
        <v/>
      </c>
      <c r="K161" s="27" t="str">
        <f>pages!L161</f>
        <v/>
      </c>
      <c r="L161" s="27" t="str">
        <f t="shared" si="1"/>
        <v/>
      </c>
      <c r="M16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1" s="57"/>
      <c r="O161" s="55"/>
      <c r="P161" s="55"/>
      <c r="Q161" s="55"/>
      <c r="R161" s="55"/>
      <c r="S161" s="55"/>
      <c r="T161" s="55"/>
      <c r="U161" s="55"/>
      <c r="V161" s="55"/>
      <c r="W161" s="55"/>
      <c r="X161" s="55"/>
      <c r="Y161" s="55"/>
      <c r="Z161" s="25"/>
    </row>
    <row r="162">
      <c r="A162" s="52" t="str">
        <f>pages!A162</f>
        <v/>
      </c>
      <c r="B162" s="27" t="str">
        <f>pages!C162</f>
        <v/>
      </c>
      <c r="C162" s="27" t="str">
        <f>pages!D162</f>
        <v/>
      </c>
      <c r="D162" s="27" t="str">
        <f>pages!E162</f>
        <v/>
      </c>
      <c r="E162" s="27" t="str">
        <f>pages!F162</f>
        <v/>
      </c>
      <c r="F162" s="27" t="str">
        <f>pages!G162</f>
        <v/>
      </c>
      <c r="G162" s="27" t="str">
        <f>pages!H162</f>
        <v/>
      </c>
      <c r="H162" s="27" t="str">
        <f>pages!I162</f>
        <v/>
      </c>
      <c r="I162" s="27" t="str">
        <f>pages!J162</f>
        <v/>
      </c>
      <c r="J162" s="27" t="str">
        <f>pages!K162</f>
        <v/>
      </c>
      <c r="K162" s="27" t="str">
        <f>pages!L162</f>
        <v/>
      </c>
      <c r="L162" s="27" t="str">
        <f t="shared" si="1"/>
        <v/>
      </c>
      <c r="M16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2" s="57"/>
      <c r="O162" s="55"/>
      <c r="P162" s="55"/>
      <c r="Q162" s="55"/>
      <c r="R162" s="55"/>
      <c r="S162" s="55"/>
      <c r="T162" s="55"/>
      <c r="U162" s="55"/>
      <c r="V162" s="55"/>
      <c r="W162" s="55"/>
      <c r="X162" s="55"/>
      <c r="Y162" s="55"/>
      <c r="Z162" s="25"/>
    </row>
    <row r="163">
      <c r="A163" s="52" t="str">
        <f>pages!A163</f>
        <v/>
      </c>
      <c r="B163" s="27" t="str">
        <f>pages!C163</f>
        <v/>
      </c>
      <c r="C163" s="27" t="str">
        <f>pages!D163</f>
        <v/>
      </c>
      <c r="D163" s="27" t="str">
        <f>pages!E163</f>
        <v/>
      </c>
      <c r="E163" s="27" t="str">
        <f>pages!F163</f>
        <v/>
      </c>
      <c r="F163" s="27" t="str">
        <f>pages!G163</f>
        <v/>
      </c>
      <c r="G163" s="27" t="str">
        <f>pages!H163</f>
        <v/>
      </c>
      <c r="H163" s="27" t="str">
        <f>pages!I163</f>
        <v/>
      </c>
      <c r="I163" s="27" t="str">
        <f>pages!J163</f>
        <v/>
      </c>
      <c r="J163" s="27" t="str">
        <f>pages!K163</f>
        <v/>
      </c>
      <c r="K163" s="27" t="str">
        <f>pages!L163</f>
        <v/>
      </c>
      <c r="L163" s="27" t="str">
        <f t="shared" si="1"/>
        <v/>
      </c>
      <c r="M16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3" s="57"/>
      <c r="O163" s="55"/>
      <c r="P163" s="55"/>
      <c r="Q163" s="55"/>
      <c r="R163" s="55"/>
      <c r="S163" s="55"/>
      <c r="T163" s="55"/>
      <c r="U163" s="55"/>
      <c r="V163" s="55"/>
      <c r="W163" s="55"/>
      <c r="X163" s="55"/>
      <c r="Y163" s="55"/>
      <c r="Z163" s="25"/>
    </row>
    <row r="164">
      <c r="A164" s="52" t="str">
        <f>pages!A164</f>
        <v/>
      </c>
      <c r="B164" s="27" t="str">
        <f>pages!C164</f>
        <v/>
      </c>
      <c r="C164" s="27" t="str">
        <f>pages!D164</f>
        <v/>
      </c>
      <c r="D164" s="27" t="str">
        <f>pages!E164</f>
        <v/>
      </c>
      <c r="E164" s="27" t="str">
        <f>pages!F164</f>
        <v/>
      </c>
      <c r="F164" s="27" t="str">
        <f>pages!G164</f>
        <v/>
      </c>
      <c r="G164" s="27" t="str">
        <f>pages!H164</f>
        <v/>
      </c>
      <c r="H164" s="27" t="str">
        <f>pages!I164</f>
        <v/>
      </c>
      <c r="I164" s="27" t="str">
        <f>pages!J164</f>
        <v/>
      </c>
      <c r="J164" s="27" t="str">
        <f>pages!K164</f>
        <v/>
      </c>
      <c r="K164" s="27" t="str">
        <f>pages!L164</f>
        <v/>
      </c>
      <c r="L164" s="27" t="str">
        <f t="shared" si="1"/>
        <v/>
      </c>
      <c r="M16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4" s="57"/>
      <c r="O164" s="55"/>
      <c r="P164" s="55"/>
      <c r="Q164" s="55"/>
      <c r="R164" s="55"/>
      <c r="S164" s="55"/>
      <c r="T164" s="55"/>
      <c r="U164" s="55"/>
      <c r="V164" s="55"/>
      <c r="W164" s="55"/>
      <c r="X164" s="55"/>
      <c r="Y164" s="55"/>
      <c r="Z164" s="25"/>
    </row>
    <row r="165">
      <c r="A165" s="52" t="str">
        <f>pages!A165</f>
        <v/>
      </c>
      <c r="B165" s="27" t="str">
        <f>pages!C165</f>
        <v/>
      </c>
      <c r="C165" s="27" t="str">
        <f>pages!D165</f>
        <v/>
      </c>
      <c r="D165" s="27" t="str">
        <f>pages!E165</f>
        <v/>
      </c>
      <c r="E165" s="27" t="str">
        <f>pages!F165</f>
        <v/>
      </c>
      <c r="F165" s="27" t="str">
        <f>pages!G165</f>
        <v/>
      </c>
      <c r="G165" s="27" t="str">
        <f>pages!H165</f>
        <v/>
      </c>
      <c r="H165" s="27" t="str">
        <f>pages!I165</f>
        <v/>
      </c>
      <c r="I165" s="27" t="str">
        <f>pages!J165</f>
        <v/>
      </c>
      <c r="J165" s="27" t="str">
        <f>pages!K165</f>
        <v/>
      </c>
      <c r="K165" s="27" t="str">
        <f>pages!L165</f>
        <v/>
      </c>
      <c r="L165" s="27" t="str">
        <f t="shared" si="1"/>
        <v/>
      </c>
      <c r="M16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5" s="57"/>
      <c r="O165" s="55"/>
      <c r="P165" s="55"/>
      <c r="Q165" s="55"/>
      <c r="R165" s="55"/>
      <c r="S165" s="55"/>
      <c r="T165" s="55"/>
      <c r="U165" s="55"/>
      <c r="V165" s="55"/>
      <c r="W165" s="55"/>
      <c r="X165" s="55"/>
      <c r="Y165" s="55"/>
      <c r="Z165" s="25"/>
    </row>
    <row r="166">
      <c r="A166" s="52" t="str">
        <f>pages!A166</f>
        <v/>
      </c>
      <c r="B166" s="27" t="str">
        <f>pages!C166</f>
        <v/>
      </c>
      <c r="C166" s="27" t="str">
        <f>pages!D166</f>
        <v/>
      </c>
      <c r="D166" s="27" t="str">
        <f>pages!E166</f>
        <v/>
      </c>
      <c r="E166" s="27" t="str">
        <f>pages!F166</f>
        <v/>
      </c>
      <c r="F166" s="27" t="str">
        <f>pages!G166</f>
        <v/>
      </c>
      <c r="G166" s="27" t="str">
        <f>pages!H166</f>
        <v/>
      </c>
      <c r="H166" s="27" t="str">
        <f>pages!I166</f>
        <v/>
      </c>
      <c r="I166" s="27" t="str">
        <f>pages!J166</f>
        <v/>
      </c>
      <c r="J166" s="27" t="str">
        <f>pages!K166</f>
        <v/>
      </c>
      <c r="K166" s="27" t="str">
        <f>pages!L166</f>
        <v/>
      </c>
      <c r="L166" s="27" t="str">
        <f t="shared" si="1"/>
        <v/>
      </c>
      <c r="M16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6" s="57"/>
      <c r="O166" s="55"/>
      <c r="P166" s="55"/>
      <c r="Q166" s="55"/>
      <c r="R166" s="55"/>
      <c r="S166" s="55"/>
      <c r="T166" s="55"/>
      <c r="U166" s="55"/>
      <c r="V166" s="55"/>
      <c r="W166" s="55"/>
      <c r="X166" s="55"/>
      <c r="Y166" s="55"/>
      <c r="Z166" s="25"/>
    </row>
    <row r="167">
      <c r="A167" s="52" t="str">
        <f>pages!A167</f>
        <v/>
      </c>
      <c r="B167" s="27" t="str">
        <f>pages!C167</f>
        <v/>
      </c>
      <c r="C167" s="27" t="str">
        <f>pages!D167</f>
        <v/>
      </c>
      <c r="D167" s="27" t="str">
        <f>pages!E167</f>
        <v/>
      </c>
      <c r="E167" s="27" t="str">
        <f>pages!F167</f>
        <v/>
      </c>
      <c r="F167" s="27" t="str">
        <f>pages!G167</f>
        <v/>
      </c>
      <c r="G167" s="27" t="str">
        <f>pages!H167</f>
        <v/>
      </c>
      <c r="H167" s="27" t="str">
        <f>pages!I167</f>
        <v/>
      </c>
      <c r="I167" s="27" t="str">
        <f>pages!J167</f>
        <v/>
      </c>
      <c r="J167" s="27" t="str">
        <f>pages!K167</f>
        <v/>
      </c>
      <c r="K167" s="27" t="str">
        <f>pages!L167</f>
        <v/>
      </c>
      <c r="L167" s="27" t="str">
        <f t="shared" si="1"/>
        <v/>
      </c>
      <c r="M16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7" s="57"/>
      <c r="O167" s="55"/>
      <c r="P167" s="55"/>
      <c r="Q167" s="55"/>
      <c r="R167" s="55"/>
      <c r="S167" s="55"/>
      <c r="T167" s="55"/>
      <c r="U167" s="55"/>
      <c r="V167" s="55"/>
      <c r="W167" s="55"/>
      <c r="X167" s="55"/>
      <c r="Y167" s="55"/>
      <c r="Z167" s="25"/>
    </row>
    <row r="168">
      <c r="A168" s="52" t="str">
        <f>pages!A168</f>
        <v/>
      </c>
      <c r="B168" s="27" t="str">
        <f>pages!C168</f>
        <v/>
      </c>
      <c r="C168" s="27" t="str">
        <f>pages!D168</f>
        <v/>
      </c>
      <c r="D168" s="27" t="str">
        <f>pages!E168</f>
        <v/>
      </c>
      <c r="E168" s="27" t="str">
        <f>pages!F168</f>
        <v/>
      </c>
      <c r="F168" s="27" t="str">
        <f>pages!G168</f>
        <v/>
      </c>
      <c r="G168" s="27" t="str">
        <f>pages!H168</f>
        <v/>
      </c>
      <c r="H168" s="27" t="str">
        <f>pages!I168</f>
        <v/>
      </c>
      <c r="I168" s="27" t="str">
        <f>pages!J168</f>
        <v/>
      </c>
      <c r="J168" s="27" t="str">
        <f>pages!K168</f>
        <v/>
      </c>
      <c r="K168" s="27" t="str">
        <f>pages!L168</f>
        <v/>
      </c>
      <c r="L168" s="27" t="str">
        <f t="shared" si="1"/>
        <v/>
      </c>
      <c r="M16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8" s="57"/>
      <c r="O168" s="55"/>
      <c r="P168" s="55"/>
      <c r="Q168" s="55"/>
      <c r="R168" s="55"/>
      <c r="S168" s="55"/>
      <c r="T168" s="55"/>
      <c r="U168" s="55"/>
      <c r="V168" s="55"/>
      <c r="W168" s="55"/>
      <c r="X168" s="55"/>
      <c r="Y168" s="55"/>
      <c r="Z168" s="25"/>
    </row>
    <row r="169">
      <c r="A169" s="52" t="str">
        <f>pages!A169</f>
        <v/>
      </c>
      <c r="B169" s="27" t="str">
        <f>pages!C169</f>
        <v/>
      </c>
      <c r="C169" s="27" t="str">
        <f>pages!D169</f>
        <v/>
      </c>
      <c r="D169" s="27" t="str">
        <f>pages!E169</f>
        <v/>
      </c>
      <c r="E169" s="27" t="str">
        <f>pages!F169</f>
        <v/>
      </c>
      <c r="F169" s="27" t="str">
        <f>pages!G169</f>
        <v/>
      </c>
      <c r="G169" s="27" t="str">
        <f>pages!H169</f>
        <v/>
      </c>
      <c r="H169" s="27" t="str">
        <f>pages!I169</f>
        <v/>
      </c>
      <c r="I169" s="27" t="str">
        <f>pages!J169</f>
        <v/>
      </c>
      <c r="J169" s="27" t="str">
        <f>pages!K169</f>
        <v/>
      </c>
      <c r="K169" s="27" t="str">
        <f>pages!L169</f>
        <v/>
      </c>
      <c r="L169" s="27" t="str">
        <f t="shared" si="1"/>
        <v/>
      </c>
      <c r="M16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69" s="57"/>
      <c r="O169" s="55"/>
      <c r="P169" s="55"/>
      <c r="Q169" s="55"/>
      <c r="R169" s="55"/>
      <c r="S169" s="55"/>
      <c r="T169" s="55"/>
      <c r="U169" s="55"/>
      <c r="V169" s="55"/>
      <c r="W169" s="55"/>
      <c r="X169" s="55"/>
      <c r="Y169" s="55"/>
      <c r="Z169" s="25"/>
    </row>
    <row r="170">
      <c r="A170" s="52" t="str">
        <f>pages!A170</f>
        <v/>
      </c>
      <c r="B170" s="27" t="str">
        <f>pages!C170</f>
        <v/>
      </c>
      <c r="C170" s="27" t="str">
        <f>pages!D170</f>
        <v/>
      </c>
      <c r="D170" s="27" t="str">
        <f>pages!E170</f>
        <v/>
      </c>
      <c r="E170" s="27" t="str">
        <f>pages!F170</f>
        <v/>
      </c>
      <c r="F170" s="27" t="str">
        <f>pages!G170</f>
        <v/>
      </c>
      <c r="G170" s="27" t="str">
        <f>pages!H170</f>
        <v/>
      </c>
      <c r="H170" s="27" t="str">
        <f>pages!I170</f>
        <v/>
      </c>
      <c r="I170" s="27" t="str">
        <f>pages!J170</f>
        <v/>
      </c>
      <c r="J170" s="27" t="str">
        <f>pages!K170</f>
        <v/>
      </c>
      <c r="K170" s="27" t="str">
        <f>pages!L170</f>
        <v/>
      </c>
      <c r="L170" s="27" t="str">
        <f t="shared" si="1"/>
        <v/>
      </c>
      <c r="M17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0" s="57"/>
      <c r="O170" s="55"/>
      <c r="P170" s="55"/>
      <c r="Q170" s="55"/>
      <c r="R170" s="55"/>
      <c r="S170" s="55"/>
      <c r="T170" s="55"/>
      <c r="U170" s="55"/>
      <c r="V170" s="55"/>
      <c r="W170" s="55"/>
      <c r="X170" s="55"/>
      <c r="Y170" s="55"/>
      <c r="Z170" s="25"/>
    </row>
    <row r="171">
      <c r="A171" s="52" t="str">
        <f>pages!A171</f>
        <v/>
      </c>
      <c r="B171" s="27" t="str">
        <f>pages!C171</f>
        <v/>
      </c>
      <c r="C171" s="27" t="str">
        <f>pages!D171</f>
        <v/>
      </c>
      <c r="D171" s="27" t="str">
        <f>pages!E171</f>
        <v/>
      </c>
      <c r="E171" s="27" t="str">
        <f>pages!F171</f>
        <v/>
      </c>
      <c r="F171" s="27" t="str">
        <f>pages!G171</f>
        <v/>
      </c>
      <c r="G171" s="27" t="str">
        <f>pages!H171</f>
        <v/>
      </c>
      <c r="H171" s="27" t="str">
        <f>pages!I171</f>
        <v/>
      </c>
      <c r="I171" s="27" t="str">
        <f>pages!J171</f>
        <v/>
      </c>
      <c r="J171" s="27" t="str">
        <f>pages!K171</f>
        <v/>
      </c>
      <c r="K171" s="27" t="str">
        <f>pages!L171</f>
        <v/>
      </c>
      <c r="L171" s="27" t="str">
        <f t="shared" si="1"/>
        <v/>
      </c>
      <c r="M17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1" s="57"/>
      <c r="O171" s="55"/>
      <c r="P171" s="55"/>
      <c r="Q171" s="55"/>
      <c r="R171" s="55"/>
      <c r="S171" s="55"/>
      <c r="T171" s="55"/>
      <c r="U171" s="55"/>
      <c r="V171" s="55"/>
      <c r="W171" s="55"/>
      <c r="X171" s="55"/>
      <c r="Y171" s="55"/>
      <c r="Z171" s="25"/>
    </row>
    <row r="172">
      <c r="A172" s="52" t="str">
        <f>pages!A172</f>
        <v/>
      </c>
      <c r="B172" s="27" t="str">
        <f>pages!C172</f>
        <v/>
      </c>
      <c r="C172" s="27" t="str">
        <f>pages!D172</f>
        <v/>
      </c>
      <c r="D172" s="27" t="str">
        <f>pages!E172</f>
        <v/>
      </c>
      <c r="E172" s="27" t="str">
        <f>pages!F172</f>
        <v/>
      </c>
      <c r="F172" s="27" t="str">
        <f>pages!G172</f>
        <v/>
      </c>
      <c r="G172" s="27" t="str">
        <f>pages!H172</f>
        <v/>
      </c>
      <c r="H172" s="27" t="str">
        <f>pages!I172</f>
        <v/>
      </c>
      <c r="I172" s="27" t="str">
        <f>pages!J172</f>
        <v/>
      </c>
      <c r="J172" s="27" t="str">
        <f>pages!K172</f>
        <v/>
      </c>
      <c r="K172" s="27" t="str">
        <f>pages!L172</f>
        <v/>
      </c>
      <c r="L172" s="27" t="str">
        <f t="shared" si="1"/>
        <v/>
      </c>
      <c r="M17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2" s="57"/>
      <c r="O172" s="55"/>
      <c r="P172" s="55"/>
      <c r="Q172" s="55"/>
      <c r="R172" s="55"/>
      <c r="S172" s="55"/>
      <c r="T172" s="55"/>
      <c r="U172" s="55"/>
      <c r="V172" s="55"/>
      <c r="W172" s="55"/>
      <c r="X172" s="55"/>
      <c r="Y172" s="55"/>
      <c r="Z172" s="25"/>
    </row>
    <row r="173">
      <c r="A173" s="52" t="str">
        <f>pages!A173</f>
        <v/>
      </c>
      <c r="B173" s="27" t="str">
        <f>pages!C173</f>
        <v/>
      </c>
      <c r="C173" s="27" t="str">
        <f>pages!D173</f>
        <v/>
      </c>
      <c r="D173" s="27" t="str">
        <f>pages!E173</f>
        <v/>
      </c>
      <c r="E173" s="27" t="str">
        <f>pages!F173</f>
        <v/>
      </c>
      <c r="F173" s="27" t="str">
        <f>pages!G173</f>
        <v/>
      </c>
      <c r="G173" s="27" t="str">
        <f>pages!H173</f>
        <v/>
      </c>
      <c r="H173" s="27" t="str">
        <f>pages!I173</f>
        <v/>
      </c>
      <c r="I173" s="27" t="str">
        <f>pages!J173</f>
        <v/>
      </c>
      <c r="J173" s="27" t="str">
        <f>pages!K173</f>
        <v/>
      </c>
      <c r="K173" s="27" t="str">
        <f>pages!L173</f>
        <v/>
      </c>
      <c r="L173" s="27" t="str">
        <f t="shared" si="1"/>
        <v/>
      </c>
      <c r="M17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3" s="57"/>
      <c r="O173" s="55"/>
      <c r="P173" s="55"/>
      <c r="Q173" s="55"/>
      <c r="R173" s="55"/>
      <c r="S173" s="55"/>
      <c r="T173" s="55"/>
      <c r="U173" s="55"/>
      <c r="V173" s="55"/>
      <c r="W173" s="55"/>
      <c r="X173" s="55"/>
      <c r="Y173" s="55"/>
      <c r="Z173" s="25"/>
    </row>
    <row r="174">
      <c r="A174" s="52" t="str">
        <f>pages!A174</f>
        <v/>
      </c>
      <c r="B174" s="27" t="str">
        <f>pages!C174</f>
        <v/>
      </c>
      <c r="C174" s="27" t="str">
        <f>pages!D174</f>
        <v/>
      </c>
      <c r="D174" s="27" t="str">
        <f>pages!E174</f>
        <v/>
      </c>
      <c r="E174" s="27" t="str">
        <f>pages!F174</f>
        <v/>
      </c>
      <c r="F174" s="27" t="str">
        <f>pages!G174</f>
        <v/>
      </c>
      <c r="G174" s="27" t="str">
        <f>pages!H174</f>
        <v/>
      </c>
      <c r="H174" s="27" t="str">
        <f>pages!I174</f>
        <v/>
      </c>
      <c r="I174" s="27" t="str">
        <f>pages!J174</f>
        <v/>
      </c>
      <c r="J174" s="27" t="str">
        <f>pages!K174</f>
        <v/>
      </c>
      <c r="K174" s="27" t="str">
        <f>pages!L174</f>
        <v/>
      </c>
      <c r="L174" s="27" t="str">
        <f t="shared" si="1"/>
        <v/>
      </c>
      <c r="M17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4" s="57"/>
      <c r="O174" s="55"/>
      <c r="P174" s="55"/>
      <c r="Q174" s="55"/>
      <c r="R174" s="55"/>
      <c r="S174" s="55"/>
      <c r="T174" s="55"/>
      <c r="U174" s="55"/>
      <c r="V174" s="55"/>
      <c r="W174" s="55"/>
      <c r="X174" s="55"/>
      <c r="Y174" s="55"/>
      <c r="Z174" s="25"/>
    </row>
    <row r="175">
      <c r="A175" s="52" t="str">
        <f>pages!A175</f>
        <v/>
      </c>
      <c r="B175" s="27" t="str">
        <f>pages!C175</f>
        <v/>
      </c>
      <c r="C175" s="27" t="str">
        <f>pages!D175</f>
        <v/>
      </c>
      <c r="D175" s="27" t="str">
        <f>pages!E175</f>
        <v/>
      </c>
      <c r="E175" s="27" t="str">
        <f>pages!F175</f>
        <v/>
      </c>
      <c r="F175" s="27" t="str">
        <f>pages!G175</f>
        <v/>
      </c>
      <c r="G175" s="27" t="str">
        <f>pages!H175</f>
        <v/>
      </c>
      <c r="H175" s="27" t="str">
        <f>pages!I175</f>
        <v/>
      </c>
      <c r="I175" s="27" t="str">
        <f>pages!J175</f>
        <v/>
      </c>
      <c r="J175" s="27" t="str">
        <f>pages!K175</f>
        <v/>
      </c>
      <c r="K175" s="27" t="str">
        <f>pages!L175</f>
        <v/>
      </c>
      <c r="L175" s="27" t="str">
        <f t="shared" si="1"/>
        <v/>
      </c>
      <c r="M17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5" s="57"/>
      <c r="O175" s="55"/>
      <c r="P175" s="55"/>
      <c r="Q175" s="55"/>
      <c r="R175" s="55"/>
      <c r="S175" s="55"/>
      <c r="T175" s="55"/>
      <c r="U175" s="55"/>
      <c r="V175" s="55"/>
      <c r="W175" s="55"/>
      <c r="X175" s="55"/>
      <c r="Y175" s="55"/>
      <c r="Z175" s="25"/>
    </row>
    <row r="176">
      <c r="A176" s="52" t="str">
        <f>pages!A176</f>
        <v/>
      </c>
      <c r="B176" s="27" t="str">
        <f>pages!C176</f>
        <v/>
      </c>
      <c r="C176" s="27" t="str">
        <f>pages!D176</f>
        <v/>
      </c>
      <c r="D176" s="27" t="str">
        <f>pages!E176</f>
        <v/>
      </c>
      <c r="E176" s="27" t="str">
        <f>pages!F176</f>
        <v/>
      </c>
      <c r="F176" s="27" t="str">
        <f>pages!G176</f>
        <v/>
      </c>
      <c r="G176" s="27" t="str">
        <f>pages!H176</f>
        <v/>
      </c>
      <c r="H176" s="27" t="str">
        <f>pages!I176</f>
        <v/>
      </c>
      <c r="I176" s="27" t="str">
        <f>pages!J176</f>
        <v/>
      </c>
      <c r="J176" s="27" t="str">
        <f>pages!K176</f>
        <v/>
      </c>
      <c r="K176" s="27" t="str">
        <f>pages!L176</f>
        <v/>
      </c>
      <c r="L176" s="27" t="str">
        <f t="shared" si="1"/>
        <v/>
      </c>
      <c r="M17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6" s="57"/>
      <c r="O176" s="55"/>
      <c r="P176" s="55"/>
      <c r="Q176" s="55"/>
      <c r="R176" s="55"/>
      <c r="S176" s="55"/>
      <c r="T176" s="55"/>
      <c r="U176" s="55"/>
      <c r="V176" s="55"/>
      <c r="W176" s="55"/>
      <c r="X176" s="55"/>
      <c r="Y176" s="55"/>
      <c r="Z176" s="25"/>
    </row>
    <row r="177">
      <c r="A177" s="52" t="str">
        <f>pages!A177</f>
        <v/>
      </c>
      <c r="B177" s="27" t="str">
        <f>pages!C177</f>
        <v/>
      </c>
      <c r="C177" s="27" t="str">
        <f>pages!D177</f>
        <v/>
      </c>
      <c r="D177" s="27" t="str">
        <f>pages!E177</f>
        <v/>
      </c>
      <c r="E177" s="27" t="str">
        <f>pages!F177</f>
        <v/>
      </c>
      <c r="F177" s="27" t="str">
        <f>pages!G177</f>
        <v/>
      </c>
      <c r="G177" s="27" t="str">
        <f>pages!H177</f>
        <v/>
      </c>
      <c r="H177" s="27" t="str">
        <f>pages!I177</f>
        <v/>
      </c>
      <c r="I177" s="27" t="str">
        <f>pages!J177</f>
        <v/>
      </c>
      <c r="J177" s="27" t="str">
        <f>pages!K177</f>
        <v/>
      </c>
      <c r="K177" s="27" t="str">
        <f>pages!L177</f>
        <v/>
      </c>
      <c r="L177" s="27" t="str">
        <f t="shared" si="1"/>
        <v/>
      </c>
      <c r="M17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7" s="57"/>
      <c r="O177" s="55"/>
      <c r="P177" s="55"/>
      <c r="Q177" s="55"/>
      <c r="R177" s="55"/>
      <c r="S177" s="55"/>
      <c r="T177" s="55"/>
      <c r="U177" s="55"/>
      <c r="V177" s="55"/>
      <c r="W177" s="55"/>
      <c r="X177" s="55"/>
      <c r="Y177" s="55"/>
      <c r="Z177" s="25"/>
    </row>
    <row r="178">
      <c r="A178" s="52" t="str">
        <f>pages!A178</f>
        <v/>
      </c>
      <c r="B178" s="27" t="str">
        <f>pages!C178</f>
        <v/>
      </c>
      <c r="C178" s="27" t="str">
        <f>pages!D178</f>
        <v/>
      </c>
      <c r="D178" s="27" t="str">
        <f>pages!E178</f>
        <v/>
      </c>
      <c r="E178" s="27" t="str">
        <f>pages!F178</f>
        <v/>
      </c>
      <c r="F178" s="27" t="str">
        <f>pages!G178</f>
        <v/>
      </c>
      <c r="G178" s="27" t="str">
        <f>pages!H178</f>
        <v/>
      </c>
      <c r="H178" s="27" t="str">
        <f>pages!I178</f>
        <v/>
      </c>
      <c r="I178" s="27" t="str">
        <f>pages!J178</f>
        <v/>
      </c>
      <c r="J178" s="27" t="str">
        <f>pages!K178</f>
        <v/>
      </c>
      <c r="K178" s="27" t="str">
        <f>pages!L178</f>
        <v/>
      </c>
      <c r="L178" s="27" t="str">
        <f t="shared" si="1"/>
        <v/>
      </c>
      <c r="M17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8" s="57"/>
      <c r="O178" s="55"/>
      <c r="P178" s="55"/>
      <c r="Q178" s="55"/>
      <c r="R178" s="55"/>
      <c r="S178" s="55"/>
      <c r="T178" s="55"/>
      <c r="U178" s="55"/>
      <c r="V178" s="55"/>
      <c r="W178" s="55"/>
      <c r="X178" s="55"/>
      <c r="Y178" s="55"/>
      <c r="Z178" s="25"/>
    </row>
    <row r="179">
      <c r="A179" s="52" t="str">
        <f>pages!A179</f>
        <v/>
      </c>
      <c r="B179" s="27" t="str">
        <f>pages!C179</f>
        <v/>
      </c>
      <c r="C179" s="27" t="str">
        <f>pages!D179</f>
        <v/>
      </c>
      <c r="D179" s="27" t="str">
        <f>pages!E179</f>
        <v/>
      </c>
      <c r="E179" s="27" t="str">
        <f>pages!F179</f>
        <v/>
      </c>
      <c r="F179" s="27" t="str">
        <f>pages!G179</f>
        <v/>
      </c>
      <c r="G179" s="27" t="str">
        <f>pages!H179</f>
        <v/>
      </c>
      <c r="H179" s="27" t="str">
        <f>pages!I179</f>
        <v/>
      </c>
      <c r="I179" s="27" t="str">
        <f>pages!J179</f>
        <v/>
      </c>
      <c r="J179" s="27" t="str">
        <f>pages!K179</f>
        <v/>
      </c>
      <c r="K179" s="27" t="str">
        <f>pages!L179</f>
        <v/>
      </c>
      <c r="L179" s="27" t="str">
        <f t="shared" si="1"/>
        <v/>
      </c>
      <c r="M17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79" s="57"/>
      <c r="O179" s="55"/>
      <c r="P179" s="55"/>
      <c r="Q179" s="55"/>
      <c r="R179" s="55"/>
      <c r="S179" s="55"/>
      <c r="T179" s="55"/>
      <c r="U179" s="55"/>
      <c r="V179" s="55"/>
      <c r="W179" s="55"/>
      <c r="X179" s="55"/>
      <c r="Y179" s="55"/>
      <c r="Z179" s="25"/>
    </row>
    <row r="180">
      <c r="A180" s="52" t="str">
        <f>pages!A180</f>
        <v/>
      </c>
      <c r="B180" s="27" t="str">
        <f>pages!C180</f>
        <v/>
      </c>
      <c r="C180" s="27" t="str">
        <f>pages!D180</f>
        <v/>
      </c>
      <c r="D180" s="27" t="str">
        <f>pages!E180</f>
        <v/>
      </c>
      <c r="E180" s="27" t="str">
        <f>pages!F180</f>
        <v/>
      </c>
      <c r="F180" s="27" t="str">
        <f>pages!G180</f>
        <v/>
      </c>
      <c r="G180" s="27" t="str">
        <f>pages!H180</f>
        <v/>
      </c>
      <c r="H180" s="27" t="str">
        <f>pages!I180</f>
        <v/>
      </c>
      <c r="I180" s="27" t="str">
        <f>pages!J180</f>
        <v/>
      </c>
      <c r="J180" s="27" t="str">
        <f>pages!K180</f>
        <v/>
      </c>
      <c r="K180" s="27" t="str">
        <f>pages!L180</f>
        <v/>
      </c>
      <c r="L180" s="27" t="str">
        <f t="shared" si="1"/>
        <v/>
      </c>
      <c r="M18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0" s="57"/>
      <c r="O180" s="55"/>
      <c r="P180" s="55"/>
      <c r="Q180" s="55"/>
      <c r="R180" s="55"/>
      <c r="S180" s="55"/>
      <c r="T180" s="55"/>
      <c r="U180" s="55"/>
      <c r="V180" s="55"/>
      <c r="W180" s="55"/>
      <c r="X180" s="55"/>
      <c r="Y180" s="55"/>
      <c r="Z180" s="25"/>
    </row>
    <row r="181">
      <c r="A181" s="52" t="str">
        <f>pages!A181</f>
        <v/>
      </c>
      <c r="B181" s="27" t="str">
        <f>pages!C181</f>
        <v/>
      </c>
      <c r="C181" s="27" t="str">
        <f>pages!D181</f>
        <v/>
      </c>
      <c r="D181" s="27" t="str">
        <f>pages!E181</f>
        <v/>
      </c>
      <c r="E181" s="27" t="str">
        <f>pages!F181</f>
        <v/>
      </c>
      <c r="F181" s="27" t="str">
        <f>pages!G181</f>
        <v/>
      </c>
      <c r="G181" s="27" t="str">
        <f>pages!H181</f>
        <v/>
      </c>
      <c r="H181" s="27" t="str">
        <f>pages!I181</f>
        <v/>
      </c>
      <c r="I181" s="27" t="str">
        <f>pages!J181</f>
        <v/>
      </c>
      <c r="J181" s="27" t="str">
        <f>pages!K181</f>
        <v/>
      </c>
      <c r="K181" s="27" t="str">
        <f>pages!L181</f>
        <v/>
      </c>
      <c r="L181" s="27" t="str">
        <f t="shared" si="1"/>
        <v/>
      </c>
      <c r="M18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1" s="57"/>
      <c r="O181" s="55"/>
      <c r="P181" s="55"/>
      <c r="Q181" s="55"/>
      <c r="R181" s="55"/>
      <c r="S181" s="55"/>
      <c r="T181" s="55"/>
      <c r="U181" s="55"/>
      <c r="V181" s="55"/>
      <c r="W181" s="55"/>
      <c r="X181" s="55"/>
      <c r="Y181" s="55"/>
      <c r="Z181" s="25"/>
    </row>
    <row r="182">
      <c r="A182" s="52" t="str">
        <f>pages!A182</f>
        <v/>
      </c>
      <c r="B182" s="27" t="str">
        <f>pages!C182</f>
        <v/>
      </c>
      <c r="C182" s="27" t="str">
        <f>pages!D182</f>
        <v/>
      </c>
      <c r="D182" s="27" t="str">
        <f>pages!E182</f>
        <v/>
      </c>
      <c r="E182" s="27" t="str">
        <f>pages!F182</f>
        <v/>
      </c>
      <c r="F182" s="27" t="str">
        <f>pages!G182</f>
        <v/>
      </c>
      <c r="G182" s="27" t="str">
        <f>pages!H182</f>
        <v/>
      </c>
      <c r="H182" s="27" t="str">
        <f>pages!I182</f>
        <v/>
      </c>
      <c r="I182" s="27" t="str">
        <f>pages!J182</f>
        <v/>
      </c>
      <c r="J182" s="27" t="str">
        <f>pages!K182</f>
        <v/>
      </c>
      <c r="K182" s="27" t="str">
        <f>pages!L182</f>
        <v/>
      </c>
      <c r="L182" s="27" t="str">
        <f t="shared" si="1"/>
        <v/>
      </c>
      <c r="M18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2" s="57"/>
      <c r="O182" s="55"/>
      <c r="P182" s="55"/>
      <c r="Q182" s="55"/>
      <c r="R182" s="55"/>
      <c r="S182" s="55"/>
      <c r="T182" s="55"/>
      <c r="U182" s="55"/>
      <c r="V182" s="55"/>
      <c r="W182" s="55"/>
      <c r="X182" s="55"/>
      <c r="Y182" s="55"/>
      <c r="Z182" s="25"/>
    </row>
    <row r="183">
      <c r="A183" s="52" t="str">
        <f>pages!A183</f>
        <v/>
      </c>
      <c r="B183" s="27" t="str">
        <f>pages!C183</f>
        <v/>
      </c>
      <c r="C183" s="27" t="str">
        <f>pages!D183</f>
        <v/>
      </c>
      <c r="D183" s="27" t="str">
        <f>pages!E183</f>
        <v/>
      </c>
      <c r="E183" s="27" t="str">
        <f>pages!F183</f>
        <v/>
      </c>
      <c r="F183" s="27" t="str">
        <f>pages!G183</f>
        <v/>
      </c>
      <c r="G183" s="27" t="str">
        <f>pages!H183</f>
        <v/>
      </c>
      <c r="H183" s="27" t="str">
        <f>pages!I183</f>
        <v/>
      </c>
      <c r="I183" s="27" t="str">
        <f>pages!J183</f>
        <v/>
      </c>
      <c r="J183" s="27" t="str">
        <f>pages!K183</f>
        <v/>
      </c>
      <c r="K183" s="27" t="str">
        <f>pages!L183</f>
        <v/>
      </c>
      <c r="L183" s="27" t="str">
        <f t="shared" si="1"/>
        <v/>
      </c>
      <c r="M18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3" s="57"/>
      <c r="O183" s="55"/>
      <c r="P183" s="55"/>
      <c r="Q183" s="55"/>
      <c r="R183" s="55"/>
      <c r="S183" s="55"/>
      <c r="T183" s="55"/>
      <c r="U183" s="55"/>
      <c r="V183" s="55"/>
      <c r="W183" s="55"/>
      <c r="X183" s="55"/>
      <c r="Y183" s="55"/>
      <c r="Z183" s="25"/>
    </row>
    <row r="184">
      <c r="A184" s="52" t="str">
        <f>pages!A184</f>
        <v/>
      </c>
      <c r="B184" s="27" t="str">
        <f>pages!C184</f>
        <v/>
      </c>
      <c r="C184" s="27" t="str">
        <f>pages!D184</f>
        <v/>
      </c>
      <c r="D184" s="27" t="str">
        <f>pages!E184</f>
        <v/>
      </c>
      <c r="E184" s="27" t="str">
        <f>pages!F184</f>
        <v/>
      </c>
      <c r="F184" s="27" t="str">
        <f>pages!G184</f>
        <v/>
      </c>
      <c r="G184" s="27" t="str">
        <f>pages!H184</f>
        <v/>
      </c>
      <c r="H184" s="27" t="str">
        <f>pages!I184</f>
        <v/>
      </c>
      <c r="I184" s="27" t="str">
        <f>pages!J184</f>
        <v/>
      </c>
      <c r="J184" s="27" t="str">
        <f>pages!K184</f>
        <v/>
      </c>
      <c r="K184" s="27" t="str">
        <f>pages!L184</f>
        <v/>
      </c>
      <c r="L184" s="27" t="str">
        <f t="shared" si="1"/>
        <v/>
      </c>
      <c r="M18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4" s="57"/>
      <c r="O184" s="55"/>
      <c r="P184" s="55"/>
      <c r="Q184" s="55"/>
      <c r="R184" s="55"/>
      <c r="S184" s="55"/>
      <c r="T184" s="55"/>
      <c r="U184" s="55"/>
      <c r="V184" s="55"/>
      <c r="W184" s="55"/>
      <c r="X184" s="55"/>
      <c r="Y184" s="55"/>
      <c r="Z184" s="25"/>
    </row>
    <row r="185">
      <c r="A185" s="52" t="str">
        <f>pages!A185</f>
        <v/>
      </c>
      <c r="B185" s="27" t="str">
        <f>pages!C185</f>
        <v/>
      </c>
      <c r="C185" s="27" t="str">
        <f>pages!D185</f>
        <v/>
      </c>
      <c r="D185" s="27" t="str">
        <f>pages!E185</f>
        <v/>
      </c>
      <c r="E185" s="27" t="str">
        <f>pages!F185</f>
        <v/>
      </c>
      <c r="F185" s="27" t="str">
        <f>pages!G185</f>
        <v/>
      </c>
      <c r="G185" s="27" t="str">
        <f>pages!H185</f>
        <v/>
      </c>
      <c r="H185" s="27" t="str">
        <f>pages!I185</f>
        <v/>
      </c>
      <c r="I185" s="27" t="str">
        <f>pages!J185</f>
        <v/>
      </c>
      <c r="J185" s="27" t="str">
        <f>pages!K185</f>
        <v/>
      </c>
      <c r="K185" s="27" t="str">
        <f>pages!L185</f>
        <v/>
      </c>
      <c r="L185" s="27" t="str">
        <f t="shared" si="1"/>
        <v/>
      </c>
      <c r="M18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5" s="57"/>
      <c r="O185" s="55"/>
      <c r="P185" s="55"/>
      <c r="Q185" s="55"/>
      <c r="R185" s="55"/>
      <c r="S185" s="55"/>
      <c r="T185" s="55"/>
      <c r="U185" s="55"/>
      <c r="V185" s="55"/>
      <c r="W185" s="55"/>
      <c r="X185" s="55"/>
      <c r="Y185" s="55"/>
      <c r="Z185" s="25"/>
    </row>
    <row r="186">
      <c r="A186" s="52" t="str">
        <f>pages!A186</f>
        <v/>
      </c>
      <c r="B186" s="27" t="str">
        <f>pages!C186</f>
        <v/>
      </c>
      <c r="C186" s="27" t="str">
        <f>pages!D186</f>
        <v/>
      </c>
      <c r="D186" s="27" t="str">
        <f>pages!E186</f>
        <v/>
      </c>
      <c r="E186" s="27" t="str">
        <f>pages!F186</f>
        <v/>
      </c>
      <c r="F186" s="27" t="str">
        <f>pages!G186</f>
        <v/>
      </c>
      <c r="G186" s="27" t="str">
        <f>pages!H186</f>
        <v/>
      </c>
      <c r="H186" s="27" t="str">
        <f>pages!I186</f>
        <v/>
      </c>
      <c r="I186" s="27" t="str">
        <f>pages!J186</f>
        <v/>
      </c>
      <c r="J186" s="27" t="str">
        <f>pages!K186</f>
        <v/>
      </c>
      <c r="K186" s="27" t="str">
        <f>pages!L186</f>
        <v/>
      </c>
      <c r="L186" s="27" t="str">
        <f t="shared" si="1"/>
        <v/>
      </c>
      <c r="M18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6" s="57"/>
      <c r="O186" s="55"/>
      <c r="P186" s="55"/>
      <c r="Q186" s="55"/>
      <c r="R186" s="55"/>
      <c r="S186" s="55"/>
      <c r="T186" s="55"/>
      <c r="U186" s="55"/>
      <c r="V186" s="55"/>
      <c r="W186" s="55"/>
      <c r="X186" s="55"/>
      <c r="Y186" s="55"/>
      <c r="Z186" s="25"/>
    </row>
    <row r="187">
      <c r="A187" s="52" t="str">
        <f>pages!A187</f>
        <v/>
      </c>
      <c r="B187" s="27" t="str">
        <f>pages!C187</f>
        <v/>
      </c>
      <c r="C187" s="27" t="str">
        <f>pages!D187</f>
        <v/>
      </c>
      <c r="D187" s="27" t="str">
        <f>pages!E187</f>
        <v/>
      </c>
      <c r="E187" s="27" t="str">
        <f>pages!F187</f>
        <v/>
      </c>
      <c r="F187" s="27" t="str">
        <f>pages!G187</f>
        <v/>
      </c>
      <c r="G187" s="27" t="str">
        <f>pages!H187</f>
        <v/>
      </c>
      <c r="H187" s="27" t="str">
        <f>pages!I187</f>
        <v/>
      </c>
      <c r="I187" s="27" t="str">
        <f>pages!J187</f>
        <v/>
      </c>
      <c r="J187" s="27" t="str">
        <f>pages!K187</f>
        <v/>
      </c>
      <c r="K187" s="27" t="str">
        <f>pages!L187</f>
        <v/>
      </c>
      <c r="L187" s="27" t="str">
        <f t="shared" si="1"/>
        <v/>
      </c>
      <c r="M18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7" s="57"/>
      <c r="O187" s="55"/>
      <c r="P187" s="55"/>
      <c r="Q187" s="55"/>
      <c r="R187" s="55"/>
      <c r="S187" s="55"/>
      <c r="T187" s="55"/>
      <c r="U187" s="55"/>
      <c r="V187" s="55"/>
      <c r="W187" s="55"/>
      <c r="X187" s="55"/>
      <c r="Y187" s="55"/>
      <c r="Z187" s="25"/>
    </row>
    <row r="188">
      <c r="A188" s="52" t="str">
        <f>pages!A188</f>
        <v/>
      </c>
      <c r="B188" s="27" t="str">
        <f>pages!C188</f>
        <v/>
      </c>
      <c r="C188" s="27" t="str">
        <f>pages!D188</f>
        <v/>
      </c>
      <c r="D188" s="27" t="str">
        <f>pages!E188</f>
        <v/>
      </c>
      <c r="E188" s="27" t="str">
        <f>pages!F188</f>
        <v/>
      </c>
      <c r="F188" s="27" t="str">
        <f>pages!G188</f>
        <v/>
      </c>
      <c r="G188" s="27" t="str">
        <f>pages!H188</f>
        <v/>
      </c>
      <c r="H188" s="27" t="str">
        <f>pages!I188</f>
        <v/>
      </c>
      <c r="I188" s="27" t="str">
        <f>pages!J188</f>
        <v/>
      </c>
      <c r="J188" s="27" t="str">
        <f>pages!K188</f>
        <v/>
      </c>
      <c r="K188" s="27" t="str">
        <f>pages!L188</f>
        <v/>
      </c>
      <c r="L188" s="27" t="str">
        <f t="shared" si="1"/>
        <v/>
      </c>
      <c r="M18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8" s="57"/>
      <c r="O188" s="55"/>
      <c r="P188" s="55"/>
      <c r="Q188" s="55"/>
      <c r="R188" s="55"/>
      <c r="S188" s="55"/>
      <c r="T188" s="55"/>
      <c r="U188" s="55"/>
      <c r="V188" s="55"/>
      <c r="W188" s="55"/>
      <c r="X188" s="55"/>
      <c r="Y188" s="55"/>
      <c r="Z188" s="25"/>
    </row>
    <row r="189">
      <c r="A189" s="52" t="str">
        <f>pages!A189</f>
        <v/>
      </c>
      <c r="B189" s="27" t="str">
        <f>pages!C189</f>
        <v/>
      </c>
      <c r="C189" s="27" t="str">
        <f>pages!D189</f>
        <v/>
      </c>
      <c r="D189" s="27" t="str">
        <f>pages!E189</f>
        <v/>
      </c>
      <c r="E189" s="27" t="str">
        <f>pages!F189</f>
        <v/>
      </c>
      <c r="F189" s="27" t="str">
        <f>pages!G189</f>
        <v/>
      </c>
      <c r="G189" s="27" t="str">
        <f>pages!H189</f>
        <v/>
      </c>
      <c r="H189" s="27" t="str">
        <f>pages!I189</f>
        <v/>
      </c>
      <c r="I189" s="27" t="str">
        <f>pages!J189</f>
        <v/>
      </c>
      <c r="J189" s="27" t="str">
        <f>pages!K189</f>
        <v/>
      </c>
      <c r="K189" s="27" t="str">
        <f>pages!L189</f>
        <v/>
      </c>
      <c r="L189" s="27" t="str">
        <f t="shared" si="1"/>
        <v/>
      </c>
      <c r="M18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89" s="57"/>
      <c r="O189" s="55"/>
      <c r="P189" s="55"/>
      <c r="Q189" s="55"/>
      <c r="R189" s="55"/>
      <c r="S189" s="55"/>
      <c r="T189" s="55"/>
      <c r="U189" s="55"/>
      <c r="V189" s="55"/>
      <c r="W189" s="55"/>
      <c r="X189" s="55"/>
      <c r="Y189" s="55"/>
      <c r="Z189" s="25"/>
    </row>
    <row r="190">
      <c r="A190" s="52" t="str">
        <f>pages!A190</f>
        <v/>
      </c>
      <c r="B190" s="27" t="str">
        <f>pages!C190</f>
        <v/>
      </c>
      <c r="C190" s="27" t="str">
        <f>pages!D190</f>
        <v/>
      </c>
      <c r="D190" s="27" t="str">
        <f>pages!E190</f>
        <v/>
      </c>
      <c r="E190" s="27" t="str">
        <f>pages!F190</f>
        <v/>
      </c>
      <c r="F190" s="27" t="str">
        <f>pages!G190</f>
        <v/>
      </c>
      <c r="G190" s="27" t="str">
        <f>pages!H190</f>
        <v/>
      </c>
      <c r="H190" s="27" t="str">
        <f>pages!I190</f>
        <v/>
      </c>
      <c r="I190" s="27" t="str">
        <f>pages!J190</f>
        <v/>
      </c>
      <c r="J190" s="27" t="str">
        <f>pages!K190</f>
        <v/>
      </c>
      <c r="K190" s="27" t="str">
        <f>pages!L190</f>
        <v/>
      </c>
      <c r="L190" s="27" t="str">
        <f t="shared" si="1"/>
        <v/>
      </c>
      <c r="M19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0" s="57"/>
      <c r="O190" s="55"/>
      <c r="P190" s="55"/>
      <c r="Q190" s="55"/>
      <c r="R190" s="55"/>
      <c r="S190" s="55"/>
      <c r="T190" s="55"/>
      <c r="U190" s="55"/>
      <c r="V190" s="55"/>
      <c r="W190" s="55"/>
      <c r="X190" s="55"/>
      <c r="Y190" s="55"/>
      <c r="Z190" s="25"/>
    </row>
    <row r="191">
      <c r="A191" s="52" t="str">
        <f>pages!A191</f>
        <v/>
      </c>
      <c r="B191" s="27" t="str">
        <f>pages!C191</f>
        <v/>
      </c>
      <c r="C191" s="27" t="str">
        <f>pages!D191</f>
        <v/>
      </c>
      <c r="D191" s="27" t="str">
        <f>pages!E191</f>
        <v/>
      </c>
      <c r="E191" s="27" t="str">
        <f>pages!F191</f>
        <v/>
      </c>
      <c r="F191" s="27" t="str">
        <f>pages!G191</f>
        <v/>
      </c>
      <c r="G191" s="27" t="str">
        <f>pages!H191</f>
        <v/>
      </c>
      <c r="H191" s="27" t="str">
        <f>pages!I191</f>
        <v/>
      </c>
      <c r="I191" s="27" t="str">
        <f>pages!J191</f>
        <v/>
      </c>
      <c r="J191" s="27" t="str">
        <f>pages!K191</f>
        <v/>
      </c>
      <c r="K191" s="27" t="str">
        <f>pages!L191</f>
        <v/>
      </c>
      <c r="L191" s="27" t="str">
        <f t="shared" si="1"/>
        <v/>
      </c>
      <c r="M191"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1" s="57"/>
      <c r="O191" s="55"/>
      <c r="P191" s="55"/>
      <c r="Q191" s="55"/>
      <c r="R191" s="55"/>
      <c r="S191" s="55"/>
      <c r="T191" s="55"/>
      <c r="U191" s="55"/>
      <c r="V191" s="55"/>
      <c r="W191" s="55"/>
      <c r="X191" s="55"/>
      <c r="Y191" s="55"/>
      <c r="Z191" s="25"/>
    </row>
    <row r="192">
      <c r="A192" s="52" t="str">
        <f>pages!A192</f>
        <v/>
      </c>
      <c r="B192" s="27" t="str">
        <f>pages!C192</f>
        <v/>
      </c>
      <c r="C192" s="27" t="str">
        <f>pages!D192</f>
        <v/>
      </c>
      <c r="D192" s="27" t="str">
        <f>pages!E192</f>
        <v/>
      </c>
      <c r="E192" s="27" t="str">
        <f>pages!F192</f>
        <v/>
      </c>
      <c r="F192" s="27" t="str">
        <f>pages!G192</f>
        <v/>
      </c>
      <c r="G192" s="27" t="str">
        <f>pages!H192</f>
        <v/>
      </c>
      <c r="H192" s="27" t="str">
        <f>pages!I192</f>
        <v/>
      </c>
      <c r="I192" s="27" t="str">
        <f>pages!J192</f>
        <v/>
      </c>
      <c r="J192" s="27" t="str">
        <f>pages!K192</f>
        <v/>
      </c>
      <c r="K192" s="27" t="str">
        <f>pages!L192</f>
        <v/>
      </c>
      <c r="L192" s="27" t="str">
        <f t="shared" si="1"/>
        <v/>
      </c>
      <c r="M192"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2" s="57"/>
      <c r="O192" s="55"/>
      <c r="P192" s="55"/>
      <c r="Q192" s="55"/>
      <c r="R192" s="55"/>
      <c r="S192" s="55"/>
      <c r="T192" s="55"/>
      <c r="U192" s="55"/>
      <c r="V192" s="55"/>
      <c r="W192" s="55"/>
      <c r="X192" s="55"/>
      <c r="Y192" s="55"/>
      <c r="Z192" s="25"/>
    </row>
    <row r="193">
      <c r="A193" s="52" t="str">
        <f>pages!A193</f>
        <v/>
      </c>
      <c r="B193" s="27" t="str">
        <f>pages!C193</f>
        <v/>
      </c>
      <c r="C193" s="27" t="str">
        <f>pages!D193</f>
        <v/>
      </c>
      <c r="D193" s="27" t="str">
        <f>pages!E193</f>
        <v/>
      </c>
      <c r="E193" s="27" t="str">
        <f>pages!F193</f>
        <v/>
      </c>
      <c r="F193" s="27" t="str">
        <f>pages!G193</f>
        <v/>
      </c>
      <c r="G193" s="27" t="str">
        <f>pages!H193</f>
        <v/>
      </c>
      <c r="H193" s="27" t="str">
        <f>pages!I193</f>
        <v/>
      </c>
      <c r="I193" s="27" t="str">
        <f>pages!J193</f>
        <v/>
      </c>
      <c r="J193" s="27" t="str">
        <f>pages!K193</f>
        <v/>
      </c>
      <c r="K193" s="27" t="str">
        <f>pages!L193</f>
        <v/>
      </c>
      <c r="L193" s="27" t="str">
        <f t="shared" si="1"/>
        <v/>
      </c>
      <c r="M193"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3" s="57"/>
      <c r="O193" s="55"/>
      <c r="P193" s="55"/>
      <c r="Q193" s="55"/>
      <c r="R193" s="55"/>
      <c r="S193" s="55"/>
      <c r="T193" s="55"/>
      <c r="U193" s="55"/>
      <c r="V193" s="55"/>
      <c r="W193" s="55"/>
      <c r="X193" s="55"/>
      <c r="Y193" s="55"/>
      <c r="Z193" s="25"/>
    </row>
    <row r="194">
      <c r="A194" s="52" t="str">
        <f>pages!A194</f>
        <v/>
      </c>
      <c r="B194" s="27" t="str">
        <f>pages!C194</f>
        <v/>
      </c>
      <c r="C194" s="27" t="str">
        <f>pages!D194</f>
        <v/>
      </c>
      <c r="D194" s="27" t="str">
        <f>pages!E194</f>
        <v/>
      </c>
      <c r="E194" s="27" t="str">
        <f>pages!F194</f>
        <v/>
      </c>
      <c r="F194" s="27" t="str">
        <f>pages!G194</f>
        <v/>
      </c>
      <c r="G194" s="27" t="str">
        <f>pages!H194</f>
        <v/>
      </c>
      <c r="H194" s="27" t="str">
        <f>pages!I194</f>
        <v/>
      </c>
      <c r="I194" s="27" t="str">
        <f>pages!J194</f>
        <v/>
      </c>
      <c r="J194" s="27" t="str">
        <f>pages!K194</f>
        <v/>
      </c>
      <c r="K194" s="27" t="str">
        <f>pages!L194</f>
        <v/>
      </c>
      <c r="L194" s="27" t="str">
        <f t="shared" si="1"/>
        <v/>
      </c>
      <c r="M194"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4" s="57"/>
      <c r="O194" s="55"/>
      <c r="P194" s="55"/>
      <c r="Q194" s="55"/>
      <c r="R194" s="55"/>
      <c r="S194" s="55"/>
      <c r="T194" s="55"/>
      <c r="U194" s="55"/>
      <c r="V194" s="55"/>
      <c r="W194" s="55"/>
      <c r="X194" s="55"/>
      <c r="Y194" s="55"/>
      <c r="Z194" s="25"/>
    </row>
    <row r="195">
      <c r="A195" s="52" t="str">
        <f>pages!A195</f>
        <v/>
      </c>
      <c r="B195" s="27" t="str">
        <f>pages!C195</f>
        <v/>
      </c>
      <c r="C195" s="27" t="str">
        <f>pages!D195</f>
        <v/>
      </c>
      <c r="D195" s="27" t="str">
        <f>pages!E195</f>
        <v/>
      </c>
      <c r="E195" s="27" t="str">
        <f>pages!F195</f>
        <v/>
      </c>
      <c r="F195" s="27" t="str">
        <f>pages!G195</f>
        <v/>
      </c>
      <c r="G195" s="27" t="str">
        <f>pages!H195</f>
        <v/>
      </c>
      <c r="H195" s="27" t="str">
        <f>pages!I195</f>
        <v/>
      </c>
      <c r="I195" s="27" t="str">
        <f>pages!J195</f>
        <v/>
      </c>
      <c r="J195" s="27" t="str">
        <f>pages!K195</f>
        <v/>
      </c>
      <c r="K195" s="27" t="str">
        <f>pages!L195</f>
        <v/>
      </c>
      <c r="L195" s="27" t="str">
        <f t="shared" si="1"/>
        <v/>
      </c>
      <c r="M195"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5" s="57"/>
      <c r="O195" s="55"/>
      <c r="P195" s="55"/>
      <c r="Q195" s="55"/>
      <c r="R195" s="55"/>
      <c r="S195" s="55"/>
      <c r="T195" s="55"/>
      <c r="U195" s="55"/>
      <c r="V195" s="55"/>
      <c r="W195" s="55"/>
      <c r="X195" s="55"/>
      <c r="Y195" s="55"/>
      <c r="Z195" s="25"/>
    </row>
    <row r="196">
      <c r="A196" s="52" t="str">
        <f>pages!A196</f>
        <v/>
      </c>
      <c r="B196" s="27" t="str">
        <f>pages!C196</f>
        <v/>
      </c>
      <c r="C196" s="27" t="str">
        <f>pages!D196</f>
        <v/>
      </c>
      <c r="D196" s="27" t="str">
        <f>pages!E196</f>
        <v/>
      </c>
      <c r="E196" s="27" t="str">
        <f>pages!F196</f>
        <v/>
      </c>
      <c r="F196" s="27" t="str">
        <f>pages!G196</f>
        <v/>
      </c>
      <c r="G196" s="27" t="str">
        <f>pages!H196</f>
        <v/>
      </c>
      <c r="H196" s="27" t="str">
        <f>pages!I196</f>
        <v/>
      </c>
      <c r="I196" s="27" t="str">
        <f>pages!J196</f>
        <v/>
      </c>
      <c r="J196" s="27" t="str">
        <f>pages!K196</f>
        <v/>
      </c>
      <c r="K196" s="27" t="str">
        <f>pages!L196</f>
        <v/>
      </c>
      <c r="L196" s="27" t="str">
        <f t="shared" si="1"/>
        <v/>
      </c>
      <c r="M196"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6" s="57"/>
      <c r="O196" s="55"/>
      <c r="P196" s="55"/>
      <c r="Q196" s="55"/>
      <c r="R196" s="55"/>
      <c r="S196" s="55"/>
      <c r="T196" s="55"/>
      <c r="U196" s="55"/>
      <c r="V196" s="55"/>
      <c r="W196" s="55"/>
      <c r="X196" s="55"/>
      <c r="Y196" s="55"/>
      <c r="Z196" s="25"/>
    </row>
    <row r="197">
      <c r="A197" s="52" t="str">
        <f>pages!A197</f>
        <v/>
      </c>
      <c r="B197" s="27" t="str">
        <f>pages!C197</f>
        <v/>
      </c>
      <c r="C197" s="27" t="str">
        <f>pages!D197</f>
        <v/>
      </c>
      <c r="D197" s="27" t="str">
        <f>pages!E197</f>
        <v/>
      </c>
      <c r="E197" s="27" t="str">
        <f>pages!F197</f>
        <v/>
      </c>
      <c r="F197" s="27" t="str">
        <f>pages!G197</f>
        <v/>
      </c>
      <c r="G197" s="27" t="str">
        <f>pages!H197</f>
        <v/>
      </c>
      <c r="H197" s="27" t="str">
        <f>pages!I197</f>
        <v/>
      </c>
      <c r="I197" s="27" t="str">
        <f>pages!J197</f>
        <v/>
      </c>
      <c r="J197" s="27" t="str">
        <f>pages!K197</f>
        <v/>
      </c>
      <c r="K197" s="27" t="str">
        <f>pages!L197</f>
        <v/>
      </c>
      <c r="L197" s="27" t="str">
        <f t="shared" si="1"/>
        <v/>
      </c>
      <c r="M197"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7" s="57"/>
      <c r="O197" s="55"/>
      <c r="P197" s="55"/>
      <c r="Q197" s="55"/>
      <c r="R197" s="55"/>
      <c r="S197" s="55"/>
      <c r="T197" s="55"/>
      <c r="U197" s="55"/>
      <c r="V197" s="55"/>
      <c r="W197" s="55"/>
      <c r="X197" s="55"/>
      <c r="Y197" s="55"/>
      <c r="Z197" s="25"/>
    </row>
    <row r="198">
      <c r="A198" s="52" t="str">
        <f>pages!A198</f>
        <v/>
      </c>
      <c r="B198" s="27" t="str">
        <f>pages!C198</f>
        <v/>
      </c>
      <c r="C198" s="27" t="str">
        <f>pages!D198</f>
        <v/>
      </c>
      <c r="D198" s="27" t="str">
        <f>pages!E198</f>
        <v/>
      </c>
      <c r="E198" s="27" t="str">
        <f>pages!F198</f>
        <v/>
      </c>
      <c r="F198" s="27" t="str">
        <f>pages!G198</f>
        <v/>
      </c>
      <c r="G198" s="27" t="str">
        <f>pages!H198</f>
        <v/>
      </c>
      <c r="H198" s="27" t="str">
        <f>pages!I198</f>
        <v/>
      </c>
      <c r="I198" s="27" t="str">
        <f>pages!J198</f>
        <v/>
      </c>
      <c r="J198" s="27" t="str">
        <f>pages!K198</f>
        <v/>
      </c>
      <c r="K198" s="27" t="str">
        <f>pages!L198</f>
        <v/>
      </c>
      <c r="L198" s="27" t="str">
        <f t="shared" si="1"/>
        <v/>
      </c>
      <c r="M198"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8" s="57"/>
      <c r="O198" s="55"/>
      <c r="P198" s="55"/>
      <c r="Q198" s="55"/>
      <c r="R198" s="55"/>
      <c r="S198" s="55"/>
      <c r="T198" s="55"/>
      <c r="U198" s="55"/>
      <c r="V198" s="55"/>
      <c r="W198" s="55"/>
      <c r="X198" s="55"/>
      <c r="Y198" s="55"/>
      <c r="Z198" s="25"/>
    </row>
    <row r="199">
      <c r="A199" s="52" t="str">
        <f>pages!A199</f>
        <v/>
      </c>
      <c r="B199" s="27" t="str">
        <f>pages!C199</f>
        <v/>
      </c>
      <c r="C199" s="27" t="str">
        <f>pages!D199</f>
        <v/>
      </c>
      <c r="D199" s="27" t="str">
        <f>pages!E199</f>
        <v/>
      </c>
      <c r="E199" s="27" t="str">
        <f>pages!F199</f>
        <v/>
      </c>
      <c r="F199" s="27" t="str">
        <f>pages!G199</f>
        <v/>
      </c>
      <c r="G199" s="27" t="str">
        <f>pages!H199</f>
        <v/>
      </c>
      <c r="H199" s="27" t="str">
        <f>pages!I199</f>
        <v/>
      </c>
      <c r="I199" s="27" t="str">
        <f>pages!J199</f>
        <v/>
      </c>
      <c r="J199" s="27" t="str">
        <f>pages!K199</f>
        <v/>
      </c>
      <c r="K199" s="27" t="str">
        <f>pages!L199</f>
        <v/>
      </c>
      <c r="L199" s="27" t="str">
        <f t="shared" si="1"/>
        <v/>
      </c>
      <c r="M199"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199" s="57"/>
      <c r="O199" s="55"/>
      <c r="P199" s="55"/>
      <c r="Q199" s="55"/>
      <c r="R199" s="55"/>
      <c r="S199" s="55"/>
      <c r="T199" s="55"/>
      <c r="U199" s="55"/>
      <c r="V199" s="55"/>
      <c r="W199" s="55"/>
      <c r="X199" s="55"/>
      <c r="Y199" s="55"/>
      <c r="Z199" s="25"/>
    </row>
    <row r="200">
      <c r="A200" s="52" t="str">
        <f>pages!A200</f>
        <v/>
      </c>
      <c r="B200" s="27" t="str">
        <f>pages!C200</f>
        <v/>
      </c>
      <c r="C200" s="27" t="str">
        <f>pages!D200</f>
        <v/>
      </c>
      <c r="D200" s="27" t="str">
        <f>pages!E200</f>
        <v/>
      </c>
      <c r="E200" s="27" t="str">
        <f>pages!F200</f>
        <v/>
      </c>
      <c r="F200" s="27" t="str">
        <f>pages!G200</f>
        <v/>
      </c>
      <c r="G200" s="27" t="str">
        <f>pages!H200</f>
        <v/>
      </c>
      <c r="H200" s="27" t="str">
        <f>pages!I200</f>
        <v/>
      </c>
      <c r="I200" s="27" t="str">
        <f>pages!J200</f>
        <v/>
      </c>
      <c r="J200" s="27" t="str">
        <f>pages!K200</f>
        <v/>
      </c>
      <c r="K200" s="27" t="str">
        <f>pages!L200</f>
        <v/>
      </c>
      <c r="L200" s="27" t="str">
        <f t="shared" si="1"/>
        <v/>
      </c>
      <c r="M200" s="54" t="str">
        <f t="shared" si="2"/>
        <v>[["card-C-1","card-C-2","card-C-3","card-C-4","card-C-5","card-C-6","card-C-7","card-C-8","card-C-9"],["card-C-10","card-C-11","card-C-12","card-C-13","card-C-14","card-C-15","card-C-16","card-C-17","card-C-18"],["card-C-19","card-C-20","card-C-21","card-C-22","card-C-23","card-C-24","card-C-25","card-C-26","card-C-27"],["card-C-28","card-C-29","card-C-30","card-C-31","card-C-32","card-C-33","card-C-34","card-C-35","card-C-36"],["card-C-37","card-C-38","card-C-39","card-C-40","card-C-41","card-C-42","card-C-43","card-C-44","card-C-45"],["card-C-46","card-C-47","card-C-48","card-C-49","card-C-50","card-C-51","card-C-52","card-C-53","card-C-54"],["card-C-55","card-C-56","card-C-57","card-C-58","card-C-59","card-C-60","card-C-61","card-C-62","card-C-63"],["card-C-64","card-C-65","card-C-66","card-C-67","card-C-68","card-C-69","card-C-70","card-C-71","card-C-72"],["card-C-73","card-C-74","card-C-75","card-C-76","card-C-77","card-C-78","card-C-79","card-C-80","card-C-81"],["card-C-82","card-C-83","card-C-84","card-C-85","card-C-86","card-C-87","card-C-88","card-C-89","card-C-90"],["card-C-91","card-C-92","card-C-93","card-C-94","card-C-95","card-C-96","card-C-97","card-C-98","card-C-99"],["card-C-100","card-C-101","card-C-102","card-C-103","card-C-104","card-C-105","card-C-106","card-C-107","card-C-108"],["card-C-109","card-C-110","card-C-111","card-C-112","card-C-113","card-C-114","card-C-115","card-C-116","card-C-117"],["card-C-118","Blank","Blank","Blank","Blank","Blank","Blank","Blank","Blank"],["card-C2-1","card-C2-2","card-C2-3","card-C2-4","card-C2-5","card-C2-6","card-C2-7","card-C2-8","card-C2-9"],["card-C2-10","card-C2-11","card-C2-12","card-C2-13","card-C2-14","card-C2-15","card-C2-16","card-C2-17","card-C2-18"],["card-C2-19","card-C2-20","card-C2-21","card-C2-22","card-C2-23","card-C2-24","card-C2-25","card-C2-26","card-C2-27"],["card-C2-28","card-C2-29","card-C2-30","card-C2-31","card-C2-32","card-C2-33","card-C2-34","card-C2-35","card-C2-36"],["card-C2-37","card-C2-38","card-C2-39","card-C2-40","card-C2-41","card-C2-42","card-C2-43","card-C2-44","card-C2-45"],["card-C2-46","card-C2-47","card-C2-48","card-C2-49","card-C2-50","card-C2-51","card-C2-52","card-C2-53","card-C2-54"],["card-C2-55","card-C2-56","card-C2-57","card-C2-58","card-C2-59","card-C2-60","card-C2-61","card-C2-62","card-C2-63"],["card-C2-64","card-C2-65","card-C2-66","card-C2-67","card-C2-68","card-C2-69","card-C2-70","card-C2-71","card-C2-72"],["card-C2-73","card-C2-74","card-C2-75","card-C2-76","card-C2-77","card-C2-78","card-C2-79","card-C2-80","card-C2-81"],["card-C2-82","card-C2-83","card-C2-84","card-C2-85","card-C2-86","card-C2-87","card-C2-88","card-C2-89","card-C2-90"],["card-C2-91","card-C2-92","card-C2-93","card-C2-94","card-C2-95","card-C2-96","card-C2-97","Blank","Blank"],["card-C3-1","card-C3-2","card-C3-3","card-C3-4","card-C3-5","card-C3-6","card-C3-7","card-C3-8","card-C3-9"],["card-C3-10","card-C3-11","card-C3-12","card-C3-13","card-C3-14","card-C3-15","card-C3-16","card-C3-17","card-C3-18"],["card-C3-19","card-C3-20","card-C3-21","card-C3-22","card-C3-23","card-C3-24","card-C3-25","card-C3-26","card-C3-27"],["card-C3-28","card-C3-29","card-C3-30","card-C3-31","card-C3-32","card-C3-33","card-C3-34","card-C3-35","card-C3-36"],["card-C3-37","card-C3-38","card-C3-39","card-C3-40","card-C3-41","card-C3-42","card-C3-43","card-C3-44","card-C3-45"],["card-C3-46","card-C3-47","card-C3-48","card-C3-49","card-C3-50","card-C3-51","card-C3-52","card-C3-53","card-C3-54"],["card-C3-55","card-C3-56","card-C3-57","Blank","Blank","Blank","Blank","Blank","Blank"]]</v>
      </c>
      <c r="N200" s="57"/>
      <c r="O200" s="55"/>
      <c r="P200" s="55"/>
      <c r="Q200" s="55"/>
      <c r="R200" s="55"/>
      <c r="S200" s="55"/>
      <c r="T200" s="55"/>
      <c r="U200" s="55"/>
      <c r="V200" s="55"/>
      <c r="W200" s="55"/>
      <c r="X200" s="55"/>
      <c r="Y200" s="5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drawing r:id="rId1"/>
</worksheet>
</file>