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<sst xmlns="http://schemas.openxmlformats.org/spreadsheetml/2006/main" count="143" uniqueCount="98">
  <si>
    <t>JDB of today =</t>
  </si>
  <si>
    <t>Minimum number of</t>
  </si>
  <si>
    <t>JDB of</t>
  </si>
  <si>
    <t>Nights since</t>
  </si>
  <si>
    <t>Requested</t>
  </si>
  <si>
    <t>Binary Period</t>
  </si>
  <si>
    <t>Name</t>
  </si>
  <si>
    <t>Target</t>
  </si>
  <si>
    <t>Comments to observer</t>
  </si>
  <si>
    <t>Comments to self</t>
  </si>
  <si>
    <t>N @ hp</t>
  </si>
  <si>
    <t>nights between obs</t>
  </si>
  <si>
    <t>last obs</t>
  </si>
  <si>
    <t>Observable?</t>
  </si>
  <si>
    <t>Phase</t>
  </si>
  <si>
    <t>(days)</t>
  </si>
  <si>
    <t>T0 (jdb)</t>
  </si>
  <si>
    <t>J0008+03</t>
  </si>
  <si>
    <t>000858N025642</t>
  </si>
  <si>
    <t>1 obs per 4 months, 600s</t>
  </si>
  <si>
    <t>long period BD candidate</t>
  </si>
  <si>
    <t>/</t>
  </si>
  <si>
    <t>J0016-43</t>
  </si>
  <si>
    <t>001603S430708</t>
  </si>
  <si>
    <t>nothing strong</t>
  </si>
  <si>
    <t>J0040+01</t>
  </si>
  <si>
    <t>004002N010540</t>
  </si>
  <si>
    <t>J0104-38</t>
  </si>
  <si>
    <t>010419S381831</t>
  </si>
  <si>
    <t>1 obs per 3 months</t>
  </si>
  <si>
    <t>very slow drift, maybe a massive planet or BD</t>
  </si>
  <si>
    <t>J0218-31</t>
  </si>
  <si>
    <t>021813S310517</t>
  </si>
  <si>
    <t>1 obs per month, 900s</t>
  </si>
  <si>
    <t>heavy planet or BD</t>
  </si>
  <si>
    <t>J0353+05</t>
  </si>
  <si>
    <t>035309N053633</t>
  </si>
  <si>
    <t>J0425-46</t>
  </si>
  <si>
    <t>042532S461308</t>
  </si>
  <si>
    <t>J0540-17</t>
  </si>
  <si>
    <t>054044S173245</t>
  </si>
  <si>
    <t>1 obs per 2 months, 600s</t>
  </si>
  <si>
    <t>good BD candidate</t>
  </si>
  <si>
    <t>J0543-57</t>
  </si>
  <si>
    <t>054351S570949</t>
  </si>
  <si>
    <t>1 obs per 3 months, 600s</t>
  </si>
  <si>
    <t>almost certainly not a BD. Take 1 more point in 3 months</t>
  </si>
  <si>
    <t>J0608-59</t>
  </si>
  <si>
    <t>060832S593228</t>
  </si>
  <si>
    <t>J0659-61</t>
  </si>
  <si>
    <t>065908S615024</t>
  </si>
  <si>
    <t>1 obs per month</t>
  </si>
  <si>
    <t>super giant planet @ 470 days maybe</t>
  </si>
  <si>
    <t>J0835-13</t>
  </si>
  <si>
    <t>083509S134529</t>
  </si>
  <si>
    <t>PAUSE</t>
  </si>
  <si>
    <t>PAUSE, re-assess</t>
  </si>
  <si>
    <t>J0948-08</t>
  </si>
  <si>
    <t>094849S082936</t>
  </si>
  <si>
    <t>1 obs per 120 days, 600s</t>
  </si>
  <si>
    <t>J0954-45</t>
  </si>
  <si>
    <t>095459S451726</t>
  </si>
  <si>
    <t>J1037-25</t>
  </si>
  <si>
    <t>103707S253418</t>
  </si>
  <si>
    <t>63 days? Big FWHM variation</t>
  </si>
  <si>
    <t>J1141-37</t>
  </si>
  <si>
    <t>114112S374730</t>
  </si>
  <si>
    <t>Large residuals</t>
  </si>
  <si>
    <t>J1201-36</t>
  </si>
  <si>
    <t>120147S362649</t>
  </si>
  <si>
    <t>291 days maybe? Just starting</t>
  </si>
  <si>
    <t>J1219-39</t>
  </si>
  <si>
    <t>121921S395126</t>
  </si>
  <si>
    <t>DONE</t>
  </si>
  <si>
    <t>J1256-27</t>
  </si>
  <si>
    <t>125624S272326</t>
  </si>
  <si>
    <t>shallow drift, giant planet or brown dwarf?</t>
  </si>
  <si>
    <t>J1305-31</t>
  </si>
  <si>
    <t>130506S312613</t>
  </si>
  <si>
    <t>just starting</t>
  </si>
  <si>
    <t>J1630+10</t>
  </si>
  <si>
    <t>163026N100930</t>
  </si>
  <si>
    <t>J1928-38</t>
  </si>
  <si>
    <t>192859S380827</t>
  </si>
  <si>
    <t>J2033-26</t>
  </si>
  <si>
    <t>203352S262034</t>
  </si>
  <si>
    <t>BD candidate</t>
  </si>
  <si>
    <t>J2040-41</t>
  </si>
  <si>
    <t>204042S413160</t>
  </si>
  <si>
    <t>J2046-40</t>
  </si>
  <si>
    <t>204638S403219</t>
  </si>
  <si>
    <t>1 obs per month, 600s</t>
  </si>
  <si>
    <t>J2046+06</t>
  </si>
  <si>
    <t>204644N061810</t>
  </si>
  <si>
    <t>J2101-45</t>
  </si>
  <si>
    <t>210102S450657</t>
  </si>
  <si>
    <t>J2207-41</t>
  </si>
  <si>
    <t>220728S414856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</si>
</sst>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0.00"/>
    <numFmt numFmtId="167" formatCode="0"/>
    <numFmt numFmtId="168" formatCode="0.0"/>
    <numFmt numFmtId="169" formatCode="0.00000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Geneva"/>
      <family val="2"/>
    </font>
    <font>
      <b val="true"/>
      <sz val="13"/>
      <color rgb="FF000000"/>
      <name val="Geneva"/>
      <family val="2"/>
    </font>
    <font>
      <sz val="10"/>
      <name val="Geneva"/>
      <family val="2"/>
    </font>
    <font>
      <b val="true"/>
      <sz val="10"/>
      <color rgb="FF000000"/>
      <name val="Geneva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CCFFFF"/>
      </patternFill>
    </fill>
    <fill>
      <patternFill patternType="solid">
        <fgColor rgb="FFFF3333"/>
        <bgColor rgb="FFFF0000"/>
      </patternFill>
    </fill>
    <fill>
      <patternFill patternType="solid">
        <fgColor rgb="FFFFFFFF"/>
        <bgColor rgb="FFFFFFCC"/>
      </patternFill>
    </fill>
    <fill>
      <patternFill patternType="solid">
        <fgColor rgb="FFFFFF99"/>
        <bgColor rgb="FFFFFFCC"/>
      </patternFill>
    </fill>
    <fill>
      <patternFill patternType="solid">
        <fgColor rgb="FF99FF66"/>
        <bgColor rgb="FF99CC00"/>
      </patternFill>
    </fill>
    <fill>
      <patternFill patternType="solid">
        <fgColor rgb="FFFF0000"/>
        <bgColor rgb="FFFF3333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">
    <dxf>
      <font>
        <sz val="10"/>
        <name val="Arial"/>
        <family val="2"/>
      </font>
      <fill>
        <patternFill>
          <bgColor rgb="FF99FF66"/>
        </patternFill>
      </fill>
    </dxf>
    <dxf>
      <font>
        <sz val="10"/>
        <name val="Arial"/>
        <family val="2"/>
      </font>
      <fill>
        <patternFill>
          <bgColor rgb="FFFF3333"/>
        </patternFill>
      </fill>
    </dxf>
    <dxf>
      <font>
        <sz val="10"/>
        <name val="Arial"/>
        <family val="2"/>
      </font>
      <fill>
        <patternFill>
          <bgColor rgb="FFFF3333"/>
        </patternFill>
      </fill>
    </dxf>
    <dxf>
      <font>
        <sz val="10"/>
        <name val="Arial"/>
        <family val="2"/>
      </font>
      <fill>
        <patternFill>
          <bgColor rgb="FF99FF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2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15" activeCellId="0" sqref="F15"/>
    </sheetView>
  </sheetViews>
  <sheetFormatPr defaultRowHeight="12.8"/>
  <cols>
    <col collapsed="false" hidden="false" max="1" min="1" style="1" width="19.5204081632653"/>
    <col collapsed="false" hidden="false" max="2" min="2" style="1" width="21.25"/>
    <col collapsed="false" hidden="false" max="3" min="3" style="1" width="33.3775510204082"/>
    <col collapsed="false" hidden="false" max="4" min="4" style="1" width="49.984693877551"/>
    <col collapsed="false" hidden="false" max="5" min="5" style="1" width="7.51530612244898"/>
    <col collapsed="false" hidden="false" max="6" min="6" style="1" width="23.4081632653061"/>
    <col collapsed="false" hidden="false" max="7" min="7" style="1" width="10.1428571428571"/>
    <col collapsed="false" hidden="false" max="9" min="8" style="1" width="12.0408163265306"/>
    <col collapsed="false" hidden="false" max="10" min="10" style="1" width="10.1428571428571"/>
    <col collapsed="false" hidden="false" max="11" min="11" style="1" width="13.219387755102"/>
    <col collapsed="false" hidden="false" max="1023" min="12" style="1" width="11.5663265306122"/>
    <col collapsed="false" hidden="false" max="1025" min="1024" style="0" width="11.5204081632653"/>
  </cols>
  <sheetData>
    <row r="1" customFormat="false" ht="16.15" hidden="false" customHeight="false" outlineLevel="0" collapsed="false">
      <c r="A1" s="2" t="s">
        <v>0</v>
      </c>
      <c r="B1" s="3" t="n">
        <v>58422.5</v>
      </c>
      <c r="C1" s="4"/>
      <c r="D1" s="4"/>
      <c r="E1" s="3"/>
      <c r="F1" s="5" t="s">
        <v>1</v>
      </c>
      <c r="G1" s="5" t="s">
        <v>2</v>
      </c>
      <c r="H1" s="5" t="s">
        <v>3</v>
      </c>
      <c r="I1" s="5"/>
      <c r="J1" s="6" t="s">
        <v>4</v>
      </c>
      <c r="K1" s="7" t="s">
        <v>5</v>
      </c>
      <c r="L1" s="6"/>
      <c r="M1" s="8" t="n">
        <f aca="false">$B$1+(M2/24)</f>
        <v>58422.5</v>
      </c>
      <c r="N1" s="8" t="n">
        <f aca="false">$B$1+(N2/24)</f>
        <v>58422.5416666667</v>
      </c>
      <c r="O1" s="8" t="n">
        <f aca="false">$B$1+(O2/24)</f>
        <v>58422.5833333333</v>
      </c>
      <c r="P1" s="8" t="n">
        <f aca="false">$B$1+(P2/24)</f>
        <v>58422.625</v>
      </c>
      <c r="Q1" s="8" t="n">
        <f aca="false">$B$1+(Q2/24)</f>
        <v>58422.6666666667</v>
      </c>
      <c r="R1" s="8" t="n">
        <f aca="false">$B$1+(R2/24)</f>
        <v>58422.7083333333</v>
      </c>
      <c r="S1" s="8" t="n">
        <f aca="false">$B$1+(S2/24)</f>
        <v>58422.75</v>
      </c>
      <c r="T1" s="8" t="n">
        <f aca="false">$B$1+(T2/24)</f>
        <v>58422.7916666667</v>
      </c>
      <c r="U1" s="8" t="n">
        <f aca="false">$B$1+(U2/24)</f>
        <v>58422.8333333333</v>
      </c>
      <c r="V1" s="8" t="n">
        <f aca="false">$B$1+(V2/24)</f>
        <v>58422.875</v>
      </c>
      <c r="W1" s="9" t="n">
        <f aca="false">$B$1+(W2/24)</f>
        <v>58422.9166666667</v>
      </c>
      <c r="X1" s="0"/>
      <c r="Y1" s="10"/>
      <c r="Z1" s="11"/>
      <c r="AA1" s="11"/>
      <c r="AB1" s="11"/>
      <c r="AC1" s="11"/>
      <c r="AD1" s="11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12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13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12</v>
      </c>
      <c r="I2" s="14" t="s">
        <v>13</v>
      </c>
      <c r="J2" s="14" t="s">
        <v>14</v>
      </c>
      <c r="K2" s="15" t="s">
        <v>15</v>
      </c>
      <c r="L2" s="14" t="s">
        <v>16</v>
      </c>
      <c r="M2" s="14" t="n">
        <v>0</v>
      </c>
      <c r="N2" s="14" t="n">
        <v>1</v>
      </c>
      <c r="O2" s="14" t="n">
        <v>2</v>
      </c>
      <c r="P2" s="14" t="n">
        <v>3</v>
      </c>
      <c r="Q2" s="14" t="n">
        <v>4</v>
      </c>
      <c r="R2" s="14" t="n">
        <v>5</v>
      </c>
      <c r="S2" s="14" t="n">
        <v>6</v>
      </c>
      <c r="T2" s="14" t="n">
        <v>7</v>
      </c>
      <c r="U2" s="14" t="n">
        <v>8</v>
      </c>
      <c r="V2" s="14" t="n">
        <v>9</v>
      </c>
      <c r="W2" s="16" t="n">
        <v>10</v>
      </c>
      <c r="X2" s="0"/>
      <c r="Y2" s="17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12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s="19" customFormat="true" ht="13.2" hidden="false" customHeight="false" outlineLevel="0" collapsed="false">
      <c r="A3" s="18" t="s">
        <v>17</v>
      </c>
      <c r="B3" s="18" t="s">
        <v>18</v>
      </c>
      <c r="C3" s="18" t="s">
        <v>19</v>
      </c>
      <c r="D3" s="18" t="s">
        <v>20</v>
      </c>
      <c r="E3" s="19" t="n">
        <v>11</v>
      </c>
      <c r="F3" s="20" t="n">
        <v>120</v>
      </c>
      <c r="G3" s="19" t="n">
        <v>56958.5</v>
      </c>
      <c r="H3" s="20" t="n">
        <f aca="false">$B$1-G3</f>
        <v>1464</v>
      </c>
      <c r="I3" s="20" t="str">
        <f aca="false">IF(H3&gt;=F3,"yes","no")</f>
        <v>yes</v>
      </c>
      <c r="J3" s="21" t="s">
        <v>21</v>
      </c>
      <c r="K3" s="22" t="n">
        <v>4.721903</v>
      </c>
      <c r="L3" s="18" t="n">
        <v>54650.1433</v>
      </c>
      <c r="M3" s="23" t="n">
        <f aca="false">((M$1-$L3)/$K3)-INT((M$1-$L3)/$K3)</f>
        <v>0.906013105308716</v>
      </c>
      <c r="N3" s="23" t="n">
        <f aca="false">((N$1-$L3)/$K3)-INT((N$1-$L3)/$K3)</f>
        <v>0.914837231230877</v>
      </c>
      <c r="O3" s="23" t="n">
        <f aca="false">((O$1-$L3)/$K3)-INT((O$1-$L3)/$K3)</f>
        <v>0.923661357154629</v>
      </c>
      <c r="P3" s="23" t="n">
        <f aca="false">((P$1-$L3)/$K3)-INT((P$1-$L3)/$K3)</f>
        <v>0.932485483076789</v>
      </c>
      <c r="Q3" s="23" t="n">
        <f aca="false">((Q$1-$L3)/$K3)-INT((Q$1-$L3)/$K3)</f>
        <v>0.941309608998949</v>
      </c>
      <c r="R3" s="23" t="n">
        <f aca="false">((R$1-$L3)/$K3)-INT((R$1-$L3)/$K3)</f>
        <v>0.950133734922588</v>
      </c>
      <c r="S3" s="23" t="n">
        <f aca="false">((S$1-$L3)/$K3)-INT((S$1-$L3)/$K3)</f>
        <v>0.958957860844748</v>
      </c>
      <c r="T3" s="23" t="n">
        <f aca="false">((T$1-$L3)/$K3)-INT((T$1-$L3)/$K3)</f>
        <v>0.967781986766909</v>
      </c>
      <c r="U3" s="23" t="n">
        <f aca="false">((U$1-$L3)/$K3)-INT((U$1-$L3)/$K3)</f>
        <v>0.976606112690661</v>
      </c>
      <c r="V3" s="23" t="n">
        <f aca="false">((V$1-$L3)/$K3)-INT((V$1-$L3)/$K3)</f>
        <v>0.985430238612821</v>
      </c>
      <c r="W3" s="23" t="n">
        <f aca="false">((W$1-$L3)/$K3)-INT((W$1-$L3)/$K3)</f>
        <v>0.994254364534982</v>
      </c>
    </row>
    <row r="4" s="18" customFormat="true" ht="13.2" hidden="false" customHeight="false" outlineLevel="0" collapsed="false">
      <c r="A4" s="18" t="s">
        <v>22</v>
      </c>
      <c r="B4" s="18" t="s">
        <v>23</v>
      </c>
      <c r="D4" s="18" t="s">
        <v>24</v>
      </c>
      <c r="E4" s="19" t="n">
        <v>8</v>
      </c>
      <c r="F4" s="20" t="n">
        <f aca="false">ROUNDUP((K4*5)/10)</f>
        <v>5</v>
      </c>
      <c r="G4" s="19" t="n">
        <v>57034.5</v>
      </c>
      <c r="H4" s="20" t="n">
        <f aca="false">$B$1-G4</f>
        <v>1388</v>
      </c>
      <c r="I4" s="20" t="str">
        <f aca="false">IF(H4&gt;=F4,"yes","no")</f>
        <v>yes</v>
      </c>
      <c r="J4" s="21" t="s">
        <v>21</v>
      </c>
      <c r="K4" s="22" t="n">
        <v>9.022789</v>
      </c>
      <c r="L4" s="18" t="n">
        <v>53872.6058</v>
      </c>
      <c r="M4" s="23" t="n">
        <f aca="false">((M$1-$L4)/$K4)-INT((M$1-$L4)/$K4)</f>
        <v>0.266940078062646</v>
      </c>
      <c r="N4" s="23" t="n">
        <f aca="false">((N$1-$L4)/$K4)-INT((N$1-$L4)/$K4)</f>
        <v>0.271558014563652</v>
      </c>
      <c r="O4" s="23" t="n">
        <f aca="false">((O$1-$L4)/$K4)-INT((O$1-$L4)/$K4)</f>
        <v>0.276175951065511</v>
      </c>
      <c r="P4" s="23" t="n">
        <f aca="false">((P$1-$L4)/$K4)-INT((P$1-$L4)/$K4)</f>
        <v>0.280793887566574</v>
      </c>
      <c r="Q4" s="23" t="n">
        <f aca="false">((Q$1-$L4)/$K4)-INT((Q$1-$L4)/$K4)</f>
        <v>0.28541182406758</v>
      </c>
      <c r="R4" s="23" t="n">
        <f aca="false">((R$1-$L4)/$K4)-INT((R$1-$L4)/$K4)</f>
        <v>0.290029760569439</v>
      </c>
      <c r="S4" s="23" t="n">
        <f aca="false">((S$1-$L4)/$K4)-INT((S$1-$L4)/$K4)</f>
        <v>0.294647697070445</v>
      </c>
      <c r="T4" s="23" t="n">
        <f aca="false">((T$1-$L4)/$K4)-INT((T$1-$L4)/$K4)</f>
        <v>0.299265633571508</v>
      </c>
      <c r="U4" s="23" t="n">
        <f aca="false">((U$1-$L4)/$K4)-INT((U$1-$L4)/$K4)</f>
        <v>0.303883570073367</v>
      </c>
      <c r="V4" s="23" t="n">
        <f aca="false">((V$1-$L4)/$K4)-INT((V$1-$L4)/$K4)</f>
        <v>0.308501506574373</v>
      </c>
      <c r="W4" s="23" t="n">
        <f aca="false">((W$1-$L4)/$K4)-INT((W$1-$L4)/$K4)</f>
        <v>0.313119443075436</v>
      </c>
      <c r="Y4" s="22"/>
      <c r="AL4" s="20"/>
      <c r="AM4" s="24"/>
      <c r="AN4" s="24"/>
      <c r="AQ4" s="24"/>
      <c r="AR4" s="25"/>
      <c r="AS4" s="26"/>
      <c r="AU4" s="20"/>
      <c r="AV4" s="20"/>
      <c r="AW4" s="24"/>
      <c r="AX4" s="20"/>
      <c r="AY4" s="22"/>
      <c r="AZ4" s="20"/>
      <c r="BA4" s="20"/>
      <c r="AMJ4" s="19"/>
    </row>
    <row r="5" customFormat="false" ht="13.2" hidden="false" customHeight="false" outlineLevel="0" collapsed="false">
      <c r="A5" s="18" t="s">
        <v>25</v>
      </c>
      <c r="B5" s="18" t="s">
        <v>26</v>
      </c>
      <c r="C5" s="18"/>
      <c r="D5" s="18" t="s">
        <v>24</v>
      </c>
      <c r="E5" s="19" t="n">
        <v>13</v>
      </c>
      <c r="F5" s="20" t="n">
        <f aca="false">ROUNDUP((K5*5)/10)</f>
        <v>4</v>
      </c>
      <c r="G5" s="19" t="n">
        <v>57003.5</v>
      </c>
      <c r="H5" s="20" t="n">
        <f aca="false">$B$1-G5</f>
        <v>1419</v>
      </c>
      <c r="I5" s="20" t="str">
        <f aca="false">IF(H5&gt;=F5,"yes","no")</f>
        <v>yes</v>
      </c>
      <c r="J5" s="21" t="s">
        <v>21</v>
      </c>
      <c r="K5" s="22" t="n">
        <v>7.234901</v>
      </c>
      <c r="L5" s="18" t="n">
        <v>54664.6011</v>
      </c>
      <c r="M5" s="23" t="n">
        <f aca="false">((M$1-$L5)/$K5)-INT((M$1-$L5)/$K5)</f>
        <v>0.412622232149488</v>
      </c>
      <c r="N5" s="23" t="n">
        <f aca="false">((N$1-$L5)/$K5)-INT((N$1-$L5)/$K5)</f>
        <v>0.418381352649362</v>
      </c>
      <c r="O5" s="23" t="n">
        <f aca="false">((O$1-$L5)/$K5)-INT((O$1-$L5)/$K5)</f>
        <v>0.424140473150374</v>
      </c>
      <c r="P5" s="23" t="n">
        <f aca="false">((P$1-$L5)/$K5)-INT((P$1-$L5)/$K5)</f>
        <v>0.429899593650362</v>
      </c>
      <c r="Q5" s="23" t="n">
        <f aca="false">((Q$1-$L5)/$K5)-INT((Q$1-$L5)/$K5)</f>
        <v>0.435658714150236</v>
      </c>
      <c r="R5" s="23" t="n">
        <f aca="false">((R$1-$L5)/$K5)-INT((R$1-$L5)/$K5)</f>
        <v>0.441417834651247</v>
      </c>
      <c r="S5" s="23" t="n">
        <f aca="false">((S$1-$L5)/$K5)-INT((S$1-$L5)/$K5)</f>
        <v>0.447176955151235</v>
      </c>
      <c r="T5" s="23" t="n">
        <f aca="false">((T$1-$L5)/$K5)-INT((T$1-$L5)/$K5)</f>
        <v>0.45293607565111</v>
      </c>
      <c r="U5" s="23" t="n">
        <f aca="false">((U$1-$L5)/$K5)-INT((U$1-$L5)/$K5)</f>
        <v>0.458695196152121</v>
      </c>
      <c r="V5" s="23" t="n">
        <f aca="false">((V$1-$L5)/$K5)-INT((V$1-$L5)/$K5)</f>
        <v>0.464454316651995</v>
      </c>
      <c r="W5" s="23" t="n">
        <f aca="false">((W$1-$L5)/$K5)-INT((W$1-$L5)/$K5)</f>
        <v>0.470213437151983</v>
      </c>
      <c r="X5" s="18"/>
      <c r="Y5" s="22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20"/>
      <c r="AM5" s="24"/>
      <c r="AN5" s="24"/>
      <c r="AO5" s="18"/>
      <c r="AP5" s="18"/>
      <c r="AQ5" s="24"/>
      <c r="AR5" s="25"/>
      <c r="AS5" s="27"/>
      <c r="AT5" s="0"/>
      <c r="AU5" s="20"/>
      <c r="AV5" s="20"/>
      <c r="AW5" s="24"/>
      <c r="AX5" s="20"/>
      <c r="AY5" s="22"/>
      <c r="AZ5" s="20"/>
      <c r="BA5" s="2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19"/>
    </row>
    <row r="6" customFormat="false" ht="13.2" hidden="false" customHeight="false" outlineLevel="0" collapsed="false">
      <c r="A6" s="28" t="s">
        <v>27</v>
      </c>
      <c r="B6" s="29" t="s">
        <v>28</v>
      </c>
      <c r="C6" s="1" t="s">
        <v>29</v>
      </c>
      <c r="D6" s="30" t="s">
        <v>30</v>
      </c>
      <c r="E6" s="0" t="n">
        <v>18</v>
      </c>
      <c r="F6" s="12" t="n">
        <v>90</v>
      </c>
      <c r="G6" s="0" t="n">
        <v>57068.5</v>
      </c>
      <c r="H6" s="12" t="n">
        <f aca="false">$B$1-G6</f>
        <v>1354</v>
      </c>
      <c r="I6" s="12" t="str">
        <f aca="false">IF(H6&gt;=F6,"yes","no")</f>
        <v>yes</v>
      </c>
      <c r="J6" s="31" t="s">
        <v>21</v>
      </c>
      <c r="K6" s="32" t="n">
        <v>8.256251</v>
      </c>
      <c r="L6" s="29" t="n">
        <v>54296.9336</v>
      </c>
      <c r="M6" s="33" t="n">
        <f aca="false">((M$1-$L6)/$K6)-INT((M$1-$L6)/$K6)</f>
        <v>0.69004091566535</v>
      </c>
      <c r="N6" s="33" t="n">
        <f aca="false">((N$1-$L6)/$K6)-INT((N$1-$L6)/$K6)</f>
        <v>0.695087596860503</v>
      </c>
      <c r="O6" s="33" t="n">
        <f aca="false">((O$1-$L6)/$K6)-INT((O$1-$L6)/$K6)</f>
        <v>0.700134278056567</v>
      </c>
      <c r="P6" s="33" t="n">
        <f aca="false">((P$1-$L6)/$K6)-INT((P$1-$L6)/$K6)</f>
        <v>0.70518095925172</v>
      </c>
      <c r="Q6" s="33" t="n">
        <f aca="false">((Q$1-$L6)/$K6)-INT((Q$1-$L6)/$K6)</f>
        <v>0.710227640446874</v>
      </c>
      <c r="R6" s="33" t="n">
        <f aca="false">((R$1-$L6)/$K6)-INT((R$1-$L6)/$K6)</f>
        <v>0.715274321642937</v>
      </c>
      <c r="S6" s="33" t="n">
        <f aca="false">((S$1-$L6)/$K6)-INT((S$1-$L6)/$K6)</f>
        <v>0.720321002838091</v>
      </c>
      <c r="T6" s="33" t="n">
        <f aca="false">((T$1-$L6)/$K6)-INT((T$1-$L6)/$K6)</f>
        <v>0.725367684033245</v>
      </c>
      <c r="U6" s="33" t="n">
        <f aca="false">((U$1-$L6)/$K6)-INT((U$1-$L6)/$K6)</f>
        <v>0.730414365229308</v>
      </c>
      <c r="V6" s="33" t="n">
        <f aca="false">((V$1-$L6)/$K6)-INT((V$1-$L6)/$K6)</f>
        <v>0.735461046424462</v>
      </c>
      <c r="W6" s="33" t="n">
        <f aca="false">((W$1-$L6)/$K6)-INT((W$1-$L6)/$K6)</f>
        <v>0.740507727619615</v>
      </c>
      <c r="X6" s="0"/>
      <c r="Y6" s="17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34"/>
      <c r="AL6" s="35"/>
      <c r="AM6" s="36"/>
      <c r="AN6" s="36"/>
      <c r="AO6" s="0"/>
      <c r="AP6" s="0"/>
      <c r="AQ6" s="36"/>
      <c r="AR6" s="0"/>
      <c r="AS6" s="0"/>
      <c r="AT6" s="34"/>
      <c r="AU6" s="35"/>
      <c r="AV6" s="35"/>
      <c r="AW6" s="36"/>
      <c r="AX6" s="35"/>
      <c r="AY6" s="37"/>
      <c r="AZ6" s="35"/>
      <c r="BA6" s="12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3.2" hidden="false" customHeight="false" outlineLevel="0" collapsed="false">
      <c r="A7" s="28" t="s">
        <v>31</v>
      </c>
      <c r="B7" s="29" t="s">
        <v>32</v>
      </c>
      <c r="C7" s="1" t="s">
        <v>33</v>
      </c>
      <c r="D7" s="30" t="s">
        <v>34</v>
      </c>
      <c r="E7" s="0" t="n">
        <v>13</v>
      </c>
      <c r="F7" s="12" t="n">
        <v>30</v>
      </c>
      <c r="G7" s="0" t="n">
        <v>57084.5</v>
      </c>
      <c r="H7" s="12" t="n">
        <f aca="false">$B$1-G7</f>
        <v>1338</v>
      </c>
      <c r="I7" s="12" t="str">
        <f aca="false">IF(H7&gt;=F7,"yes","no")</f>
        <v>yes</v>
      </c>
      <c r="J7" s="31" t="s">
        <v>21</v>
      </c>
      <c r="K7" s="32" t="n">
        <v>8.88404</v>
      </c>
      <c r="L7" s="29" t="n">
        <v>54342.9705</v>
      </c>
      <c r="M7" s="33" t="n">
        <f aca="false">((M$1-$L7)/$K7)-INT((M$1-$L7)/$K7)</f>
        <v>0.197561019535783</v>
      </c>
      <c r="N7" s="33" t="n">
        <f aca="false">((N$1-$L7)/$K7)-INT((N$1-$L7)/$K7)</f>
        <v>0.202251077962387</v>
      </c>
      <c r="O7" s="33" t="n">
        <f aca="false">((O$1-$L7)/$K7)-INT((O$1-$L7)/$K7)</f>
        <v>0.206941136389787</v>
      </c>
      <c r="P7" s="33" t="n">
        <f aca="false">((P$1-$L7)/$K7)-INT((P$1-$L7)/$K7)</f>
        <v>0.211631194816391</v>
      </c>
      <c r="Q7" s="33" t="n">
        <f aca="false">((Q$1-$L7)/$K7)-INT((Q$1-$L7)/$K7)</f>
        <v>0.216321253242995</v>
      </c>
      <c r="R7" s="33" t="n">
        <f aca="false">((R$1-$L7)/$K7)-INT((R$1-$L7)/$K7)</f>
        <v>0.221011311670395</v>
      </c>
      <c r="S7" s="33" t="n">
        <f aca="false">((S$1-$L7)/$K7)-INT((S$1-$L7)/$K7)</f>
        <v>0.225701370096999</v>
      </c>
      <c r="T7" s="33" t="n">
        <f aca="false">((T$1-$L7)/$K7)-INT((T$1-$L7)/$K7)</f>
        <v>0.230391428523603</v>
      </c>
      <c r="U7" s="33" t="n">
        <f aca="false">((U$1-$L7)/$K7)-INT((U$1-$L7)/$K7)</f>
        <v>0.235081486951003</v>
      </c>
      <c r="V7" s="33" t="n">
        <f aca="false">((V$1-$L7)/$K7)-INT((V$1-$L7)/$K7)</f>
        <v>0.239771545377607</v>
      </c>
      <c r="W7" s="33" t="n">
        <f aca="false">((W$1-$L7)/$K7)-INT((W$1-$L7)/$K7)</f>
        <v>0.244461603804211</v>
      </c>
      <c r="X7" s="0"/>
      <c r="Y7" s="17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34"/>
      <c r="AL7" s="35"/>
      <c r="AM7" s="36"/>
      <c r="AN7" s="36"/>
      <c r="AO7" s="0"/>
      <c r="AP7" s="0"/>
      <c r="AQ7" s="36"/>
      <c r="AR7" s="0"/>
      <c r="AS7" s="0"/>
      <c r="AT7" s="34"/>
      <c r="AU7" s="35"/>
      <c r="AV7" s="35"/>
      <c r="AW7" s="36"/>
      <c r="AX7" s="35"/>
      <c r="AY7" s="37"/>
      <c r="AZ7" s="35"/>
      <c r="BA7" s="12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3.2" hidden="false" customHeight="false" outlineLevel="0" collapsed="false">
      <c r="A8" s="29" t="s">
        <v>35</v>
      </c>
      <c r="B8" s="29" t="s">
        <v>36</v>
      </c>
      <c r="C8" s="1" t="s">
        <v>19</v>
      </c>
      <c r="D8" s="30" t="s">
        <v>20</v>
      </c>
      <c r="E8" s="0" t="n">
        <v>15</v>
      </c>
      <c r="F8" s="12" t="n">
        <v>120</v>
      </c>
      <c r="G8" s="0" t="n">
        <v>57002.5</v>
      </c>
      <c r="H8" s="12" t="n">
        <f aca="false">$B$1-G8</f>
        <v>1420</v>
      </c>
      <c r="I8" s="12" t="str">
        <f aca="false">IF(H8&gt;=F8,"yes","no")</f>
        <v>yes</v>
      </c>
      <c r="J8" s="31" t="s">
        <v>21</v>
      </c>
      <c r="K8" s="32" t="n">
        <v>6.864058</v>
      </c>
      <c r="L8" s="29" t="n">
        <v>54722.3748</v>
      </c>
      <c r="M8" s="33" t="n">
        <f aca="false">((M$1-$L8)/$K8)-INT((M$1-$L8)/$K8)</f>
        <v>0.0579741604750552</v>
      </c>
      <c r="N8" s="33" t="n">
        <f aca="false">((N$1-$L8)/$K8)-INT((N$1-$L8)/$K8)</f>
        <v>0.0640444277520373</v>
      </c>
      <c r="O8" s="33" t="n">
        <f aca="false">((O$1-$L8)/$K8)-INT((O$1-$L8)/$K8)</f>
        <v>0.070114695029929</v>
      </c>
      <c r="P8" s="33" t="n">
        <f aca="false">((P$1-$L8)/$K8)-INT((P$1-$L8)/$K8)</f>
        <v>0.0761849623069111</v>
      </c>
      <c r="Q8" s="33" t="n">
        <f aca="false">((Q$1-$L8)/$K8)-INT((Q$1-$L8)/$K8)</f>
        <v>0.0822552295837795</v>
      </c>
      <c r="R8" s="33" t="n">
        <f aca="false">((R$1-$L8)/$K8)-INT((R$1-$L8)/$K8)</f>
        <v>0.0883254968617848</v>
      </c>
      <c r="S8" s="33" t="n">
        <f aca="false">((S$1-$L8)/$K8)-INT((S$1-$L8)/$K8)</f>
        <v>0.0943957641386533</v>
      </c>
      <c r="T8" s="33" t="n">
        <f aca="false">((T$1-$L8)/$K8)-INT((T$1-$L8)/$K8)</f>
        <v>0.100466031415635</v>
      </c>
      <c r="U8" s="33" t="n">
        <f aca="false">((U$1-$L8)/$K8)-INT((U$1-$L8)/$K8)</f>
        <v>0.106536298693527</v>
      </c>
      <c r="V8" s="33" t="n">
        <f aca="false">((V$1-$L8)/$K8)-INT((V$1-$L8)/$K8)</f>
        <v>0.112606565970509</v>
      </c>
      <c r="W8" s="33" t="n">
        <f aca="false">((W$1-$L8)/$K8)-INT((W$1-$L8)/$K8)</f>
        <v>0.118676833247378</v>
      </c>
      <c r="X8" s="0"/>
      <c r="Y8" s="17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34"/>
      <c r="AL8" s="35"/>
      <c r="AM8" s="36"/>
      <c r="AN8" s="36"/>
      <c r="AO8" s="0"/>
      <c r="AP8" s="0"/>
      <c r="AQ8" s="36"/>
      <c r="AR8" s="0"/>
      <c r="AS8" s="0"/>
      <c r="AT8" s="34"/>
      <c r="AU8" s="35"/>
      <c r="AV8" s="35"/>
      <c r="AW8" s="36"/>
      <c r="AX8" s="35"/>
      <c r="AY8" s="37"/>
      <c r="AZ8" s="35"/>
      <c r="BA8" s="12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3.2" hidden="false" customHeight="false" outlineLevel="0" collapsed="false">
      <c r="A9" s="28" t="s">
        <v>37</v>
      </c>
      <c r="B9" s="29" t="s">
        <v>38</v>
      </c>
      <c r="D9" s="38" t="s">
        <v>24</v>
      </c>
      <c r="E9" s="0" t="n">
        <v>17</v>
      </c>
      <c r="F9" s="12" t="n">
        <f aca="false">ROUNDUP((K9*5)/10)</f>
        <v>9</v>
      </c>
      <c r="G9" s="0" t="n">
        <v>57089.5</v>
      </c>
      <c r="H9" s="12" t="n">
        <f aca="false">$B$1-G9</f>
        <v>1333</v>
      </c>
      <c r="I9" s="12" t="str">
        <f aca="false">IF(H9&gt;=F9,"yes","no")</f>
        <v>yes</v>
      </c>
      <c r="J9" s="31" t="s">
        <v>21</v>
      </c>
      <c r="K9" s="32" t="n">
        <v>16.590278</v>
      </c>
      <c r="L9" s="29" t="n">
        <v>53962.4515</v>
      </c>
      <c r="M9" s="33" t="n">
        <f aca="false">((M$1-$L9)/$K9)-INT((M$1-$L9)/$K9)</f>
        <v>0.835067139923581</v>
      </c>
      <c r="N9" s="33" t="n">
        <f aca="false">((N$1-$L9)/$K9)-INT((N$1-$L9)/$K9)</f>
        <v>0.837578650982266</v>
      </c>
      <c r="O9" s="33" t="n">
        <f aca="false">((O$1-$L9)/$K9)-INT((O$1-$L9)/$K9)</f>
        <v>0.840090162041463</v>
      </c>
      <c r="P9" s="33" t="n">
        <f aca="false">((P$1-$L9)/$K9)-INT((P$1-$L9)/$K9)</f>
        <v>0.842601673100148</v>
      </c>
      <c r="Q9" s="33" t="n">
        <f aca="false">((Q$1-$L9)/$K9)-INT((Q$1-$L9)/$K9)</f>
        <v>0.84511318415889</v>
      </c>
      <c r="R9" s="33" t="n">
        <f aca="false">((R$1-$L9)/$K9)-INT((R$1-$L9)/$K9)</f>
        <v>0.84762469521803</v>
      </c>
      <c r="S9" s="33" t="n">
        <f aca="false">((S$1-$L9)/$K9)-INT((S$1-$L9)/$K9)</f>
        <v>0.850136206276773</v>
      </c>
      <c r="T9" s="33" t="n">
        <f aca="false">((T$1-$L9)/$K9)-INT((T$1-$L9)/$K9)</f>
        <v>0.852647717335458</v>
      </c>
      <c r="U9" s="33" t="n">
        <f aca="false">((U$1-$L9)/$K9)-INT((U$1-$L9)/$K9)</f>
        <v>0.855159228394655</v>
      </c>
      <c r="V9" s="33" t="n">
        <f aca="false">((V$1-$L9)/$K9)-INT((V$1-$L9)/$K9)</f>
        <v>0.85767073945334</v>
      </c>
      <c r="W9" s="33" t="n">
        <f aca="false">((W$1-$L9)/$K9)-INT((W$1-$L9)/$K9)</f>
        <v>0.860182250512082</v>
      </c>
      <c r="X9" s="0"/>
      <c r="Y9" s="17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34"/>
      <c r="AL9" s="35"/>
      <c r="AM9" s="36"/>
      <c r="AN9" s="36"/>
      <c r="AO9" s="35"/>
      <c r="AP9" s="35"/>
      <c r="AQ9" s="36"/>
      <c r="AR9" s="35"/>
      <c r="AS9" s="35"/>
      <c r="AT9" s="34"/>
      <c r="AU9" s="35"/>
      <c r="AV9" s="35"/>
      <c r="AW9" s="36"/>
      <c r="AX9" s="35"/>
      <c r="AY9" s="37"/>
      <c r="AZ9" s="35"/>
      <c r="BA9" s="12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3.2" hidden="false" customHeight="false" outlineLevel="0" collapsed="false">
      <c r="A10" s="28" t="s">
        <v>39</v>
      </c>
      <c r="B10" s="29" t="s">
        <v>40</v>
      </c>
      <c r="C10" s="1" t="s">
        <v>41</v>
      </c>
      <c r="D10" s="30" t="s">
        <v>42</v>
      </c>
      <c r="E10" s="0" t="n">
        <v>11</v>
      </c>
      <c r="F10" s="12" t="n">
        <v>60</v>
      </c>
      <c r="G10" s="0" t="n">
        <v>57071.5</v>
      </c>
      <c r="H10" s="12" t="n">
        <f aca="false">$B$1-G10</f>
        <v>1351</v>
      </c>
      <c r="I10" s="12" t="str">
        <f aca="false">IF(H10&gt;=F10,"yes","no")</f>
        <v>yes</v>
      </c>
      <c r="J10" s="31" t="s">
        <v>21</v>
      </c>
      <c r="K10" s="32" t="n">
        <v>6.014047</v>
      </c>
      <c r="L10" s="29" t="n">
        <v>54023.9815</v>
      </c>
      <c r="M10" s="33" t="n">
        <f aca="false">((M$1-$L10)/$K10)-INT((M$1-$L10)/$K10)</f>
        <v>0.374147890762856</v>
      </c>
      <c r="N10" s="33" t="n">
        <f aca="false">((N$1-$L10)/$K10)-INT((N$1-$L10)/$K10)</f>
        <v>0.381076115079054</v>
      </c>
      <c r="O10" s="33" t="n">
        <f aca="false">((O$1-$L10)/$K10)-INT((O$1-$L10)/$K10)</f>
        <v>0.388004339396502</v>
      </c>
      <c r="P10" s="33" t="n">
        <f aca="false">((P$1-$L10)/$K10)-INT((P$1-$L10)/$K10)</f>
        <v>0.3949325637127</v>
      </c>
      <c r="Q10" s="33" t="n">
        <f aca="false">((Q$1-$L10)/$K10)-INT((Q$1-$L10)/$K10)</f>
        <v>0.401860788028898</v>
      </c>
      <c r="R10" s="33" t="n">
        <f aca="false">((R$1-$L10)/$K10)-INT((R$1-$L10)/$K10)</f>
        <v>0.408789012346347</v>
      </c>
      <c r="S10" s="33" t="n">
        <f aca="false">((S$1-$L10)/$K10)-INT((S$1-$L10)/$K10)</f>
        <v>0.415717236662545</v>
      </c>
      <c r="T10" s="33" t="n">
        <f aca="false">((T$1-$L10)/$K10)-INT((T$1-$L10)/$K10)</f>
        <v>0.422645460978742</v>
      </c>
      <c r="U10" s="33" t="n">
        <f aca="false">((U$1-$L10)/$K10)-INT((U$1-$L10)/$K10)</f>
        <v>0.429573685296191</v>
      </c>
      <c r="V10" s="33" t="n">
        <f aca="false">((V$1-$L10)/$K10)-INT((V$1-$L10)/$K10)</f>
        <v>0.436501909612389</v>
      </c>
      <c r="W10" s="33" t="n">
        <f aca="false">((W$1-$L10)/$K10)-INT((W$1-$L10)/$K10)</f>
        <v>0.443430133928587</v>
      </c>
      <c r="X10" s="0"/>
      <c r="Y10" s="17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34"/>
      <c r="AL10" s="35"/>
      <c r="AM10" s="36"/>
      <c r="AN10" s="36"/>
      <c r="AO10" s="35"/>
      <c r="AP10" s="35"/>
      <c r="AQ10" s="36"/>
      <c r="AR10" s="35"/>
      <c r="AS10" s="35"/>
      <c r="AT10" s="34"/>
      <c r="AU10" s="35"/>
      <c r="AV10" s="35"/>
      <c r="AW10" s="36"/>
      <c r="AX10" s="35"/>
      <c r="AY10" s="37"/>
      <c r="AZ10" s="35"/>
      <c r="BA10" s="12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3.2" hidden="false" customHeight="false" outlineLevel="0" collapsed="false">
      <c r="A11" s="28" t="s">
        <v>43</v>
      </c>
      <c r="B11" s="29" t="s">
        <v>44</v>
      </c>
      <c r="C11" s="1" t="s">
        <v>45</v>
      </c>
      <c r="D11" s="30" t="s">
        <v>46</v>
      </c>
      <c r="E11" s="0" t="n">
        <v>3</v>
      </c>
      <c r="F11" s="12" t="n">
        <v>90</v>
      </c>
      <c r="G11" s="0" t="n">
        <v>57086.5</v>
      </c>
      <c r="H11" s="12" t="n">
        <f aca="false">$B$1-G11</f>
        <v>1336</v>
      </c>
      <c r="I11" s="12" t="str">
        <f aca="false">IF(H11&gt;=F11,"yes","no")</f>
        <v>yes</v>
      </c>
      <c r="J11" s="31" t="s">
        <v>21</v>
      </c>
      <c r="K11" s="32" t="n">
        <v>4.464028</v>
      </c>
      <c r="L11" s="29" t="n">
        <v>54739.3833</v>
      </c>
      <c r="M11" s="33" t="n">
        <f aca="false">((M$1-$L11)/$K11)-INT((M$1-$L11)/$K11)</f>
        <v>0.0657701967816138</v>
      </c>
      <c r="N11" s="33" t="n">
        <f aca="false">((N$1-$L11)/$K11)-INT((N$1-$L11)/$K11)</f>
        <v>0.0751040689401634</v>
      </c>
      <c r="O11" s="33" t="n">
        <f aca="false">((O$1-$L11)/$K11)-INT((O$1-$L11)/$K11)</f>
        <v>0.0844379411004184</v>
      </c>
      <c r="P11" s="33" t="n">
        <f aca="false">((P$1-$L11)/$K11)-INT((P$1-$L11)/$K11)</f>
        <v>0.093771813258968</v>
      </c>
      <c r="Q11" s="33" t="n">
        <f aca="false">((Q$1-$L11)/$K11)-INT((Q$1-$L11)/$K11)</f>
        <v>0.103105685417518</v>
      </c>
      <c r="R11" s="33" t="n">
        <f aca="false">((R$1-$L11)/$K11)-INT((R$1-$L11)/$K11)</f>
        <v>0.112439557577659</v>
      </c>
      <c r="S11" s="33" t="n">
        <f aca="false">((S$1-$L11)/$K11)-INT((S$1-$L11)/$K11)</f>
        <v>0.121773429736322</v>
      </c>
      <c r="T11" s="33" t="n">
        <f aca="false">((T$1-$L11)/$K11)-INT((T$1-$L11)/$K11)</f>
        <v>0.131107301894872</v>
      </c>
      <c r="U11" s="33" t="n">
        <f aca="false">((U$1-$L11)/$K11)-INT((U$1-$L11)/$K11)</f>
        <v>0.140441174055013</v>
      </c>
      <c r="V11" s="33" t="n">
        <f aca="false">((V$1-$L11)/$K11)-INT((V$1-$L11)/$K11)</f>
        <v>0.149775046213563</v>
      </c>
      <c r="W11" s="33" t="n">
        <f aca="false">((W$1-$L11)/$K11)-INT((W$1-$L11)/$K11)</f>
        <v>0.159108918372112</v>
      </c>
      <c r="X11" s="0"/>
      <c r="Y11" s="17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34"/>
      <c r="AL11" s="35"/>
      <c r="AM11" s="36"/>
      <c r="AN11" s="36"/>
      <c r="AO11" s="35"/>
      <c r="AP11" s="35"/>
      <c r="AQ11" s="36"/>
      <c r="AR11" s="35"/>
      <c r="AS11" s="35"/>
      <c r="AT11" s="34"/>
      <c r="AU11" s="35"/>
      <c r="AV11" s="35"/>
      <c r="AW11" s="36"/>
      <c r="AX11" s="35"/>
      <c r="AY11" s="37"/>
      <c r="AZ11" s="35"/>
      <c r="BA11" s="12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3.2" hidden="false" customHeight="false" outlineLevel="0" collapsed="false">
      <c r="A12" s="29" t="s">
        <v>47</v>
      </c>
      <c r="B12" s="29" t="s">
        <v>48</v>
      </c>
      <c r="D12" s="38" t="s">
        <v>24</v>
      </c>
      <c r="E12" s="0" t="n">
        <v>14</v>
      </c>
      <c r="F12" s="12" t="n">
        <f aca="false">ROUNDUP((K12*5)/10)</f>
        <v>8</v>
      </c>
      <c r="G12" s="0" t="n">
        <v>57087.5</v>
      </c>
      <c r="H12" s="12" t="n">
        <f aca="false">$B$1-G12</f>
        <v>1335</v>
      </c>
      <c r="I12" s="12" t="str">
        <f aca="false">IF(H12&gt;=F12,"yes","no")</f>
        <v>yes</v>
      </c>
      <c r="J12" s="31" t="s">
        <v>21</v>
      </c>
      <c r="K12" s="32" t="n">
        <v>14.607739</v>
      </c>
      <c r="L12" s="29" t="n">
        <v>54728.5141</v>
      </c>
      <c r="M12" s="33" t="n">
        <f aca="false">((M$1-$L12)/$K12)-INT((M$1-$L12)/$K12)</f>
        <v>0.878689850633265</v>
      </c>
      <c r="N12" s="33" t="n">
        <f aca="false">((N$1-$L12)/$K12)-INT((N$1-$L12)/$K12)</f>
        <v>0.881542219960522</v>
      </c>
      <c r="O12" s="33" t="n">
        <f aca="false">((O$1-$L12)/$K12)-INT((O$1-$L12)/$K12)</f>
        <v>0.884394589288263</v>
      </c>
      <c r="P12" s="33" t="n">
        <f aca="false">((P$1-$L12)/$K12)-INT((P$1-$L12)/$K12)</f>
        <v>0.887246958615549</v>
      </c>
      <c r="Q12" s="33" t="n">
        <f aca="false">((Q$1-$L12)/$K12)-INT((Q$1-$L12)/$K12)</f>
        <v>0.890099327942806</v>
      </c>
      <c r="R12" s="33" t="n">
        <f aca="false">((R$1-$L12)/$K12)-INT((R$1-$L12)/$K12)</f>
        <v>0.892951697270547</v>
      </c>
      <c r="S12" s="33" t="n">
        <f aca="false">((S$1-$L12)/$K12)-INT((S$1-$L12)/$K12)</f>
        <v>0.895804066597805</v>
      </c>
      <c r="T12" s="33" t="n">
        <f aca="false">((T$1-$L12)/$K12)-INT((T$1-$L12)/$K12)</f>
        <v>0.898656435925091</v>
      </c>
      <c r="U12" s="33" t="n">
        <f aca="false">((U$1-$L12)/$K12)-INT((U$1-$L12)/$K12)</f>
        <v>0.901508805252831</v>
      </c>
      <c r="V12" s="33" t="n">
        <f aca="false">((V$1-$L12)/$K12)-INT((V$1-$L12)/$K12)</f>
        <v>0.904361174580089</v>
      </c>
      <c r="W12" s="33" t="n">
        <f aca="false">((W$1-$L12)/$K12)-INT((W$1-$L12)/$K12)</f>
        <v>0.907213543907375</v>
      </c>
      <c r="X12" s="0"/>
      <c r="Y12" s="17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34"/>
      <c r="AL12" s="35"/>
      <c r="AM12" s="36"/>
      <c r="AN12" s="36"/>
      <c r="AO12" s="35"/>
      <c r="AP12" s="35"/>
      <c r="AQ12" s="36"/>
      <c r="AR12" s="35"/>
      <c r="AS12" s="35"/>
      <c r="AT12" s="34"/>
      <c r="AU12" s="35"/>
      <c r="AV12" s="35"/>
      <c r="AW12" s="36"/>
      <c r="AX12" s="35"/>
      <c r="AY12" s="37"/>
      <c r="AZ12" s="35"/>
      <c r="BA12" s="35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34"/>
      <c r="DD12" s="34"/>
      <c r="DE12" s="34"/>
      <c r="DF12" s="34"/>
      <c r="DG12" s="34"/>
      <c r="DH12" s="34"/>
      <c r="DI12" s="34"/>
      <c r="DJ12" s="34"/>
      <c r="DK12" s="34"/>
      <c r="DL12" s="34"/>
      <c r="DM12" s="34"/>
      <c r="DN12" s="34"/>
      <c r="DO12" s="34"/>
      <c r="DP12" s="34"/>
      <c r="DQ12" s="34"/>
      <c r="DR12" s="34"/>
      <c r="DS12" s="34"/>
      <c r="DT12" s="34"/>
      <c r="DU12" s="34"/>
      <c r="DV12" s="34"/>
      <c r="DW12" s="34"/>
      <c r="DX12" s="34"/>
      <c r="DY12" s="34"/>
      <c r="DZ12" s="34"/>
      <c r="EA12" s="34"/>
      <c r="EB12" s="34"/>
      <c r="EC12" s="34"/>
      <c r="ED12" s="34"/>
      <c r="EE12" s="34"/>
      <c r="EF12" s="34"/>
      <c r="EG12" s="34"/>
      <c r="EH12" s="34"/>
      <c r="EI12" s="34"/>
      <c r="EJ12" s="34"/>
      <c r="EK12" s="34"/>
      <c r="EL12" s="34"/>
      <c r="EM12" s="34"/>
      <c r="EN12" s="34"/>
      <c r="EO12" s="34"/>
      <c r="EP12" s="34"/>
      <c r="EQ12" s="34"/>
      <c r="ER12" s="34"/>
      <c r="ES12" s="34"/>
      <c r="ET12" s="34"/>
      <c r="EU12" s="34"/>
      <c r="EV12" s="34"/>
      <c r="EW12" s="34"/>
      <c r="EX12" s="34"/>
      <c r="EY12" s="34"/>
      <c r="EZ12" s="34"/>
      <c r="FA12" s="34"/>
      <c r="FB12" s="34"/>
      <c r="FC12" s="34"/>
      <c r="FD12" s="34"/>
      <c r="FE12" s="34"/>
      <c r="FF12" s="34"/>
      <c r="FG12" s="34"/>
      <c r="FH12" s="34"/>
      <c r="FI12" s="34"/>
      <c r="FJ12" s="34"/>
      <c r="FK12" s="34"/>
      <c r="FL12" s="34"/>
      <c r="FM12" s="34"/>
      <c r="FN12" s="34"/>
      <c r="FO12" s="34"/>
      <c r="FP12" s="34"/>
      <c r="FQ12" s="34"/>
      <c r="FR12" s="34"/>
      <c r="FS12" s="34"/>
      <c r="FT12" s="34"/>
      <c r="FU12" s="34"/>
      <c r="FV12" s="34"/>
      <c r="FW12" s="34"/>
      <c r="FX12" s="34"/>
      <c r="FY12" s="34"/>
      <c r="FZ12" s="34"/>
      <c r="GA12" s="34"/>
      <c r="GB12" s="34"/>
      <c r="GC12" s="34"/>
      <c r="GD12" s="34"/>
      <c r="GE12" s="34"/>
      <c r="GF12" s="34"/>
      <c r="GG12" s="34"/>
      <c r="GH12" s="34"/>
      <c r="GI12" s="34"/>
      <c r="GJ12" s="34"/>
      <c r="GK12" s="34"/>
      <c r="GL12" s="34"/>
      <c r="GM12" s="34"/>
      <c r="GN12" s="34"/>
      <c r="GO12" s="34"/>
      <c r="GP12" s="34"/>
      <c r="GQ12" s="34"/>
      <c r="GR12" s="34"/>
      <c r="GS12" s="34"/>
      <c r="GT12" s="34"/>
      <c r="GU12" s="34"/>
      <c r="GV12" s="34"/>
      <c r="GW12" s="34"/>
      <c r="GX12" s="34"/>
      <c r="GY12" s="34"/>
      <c r="GZ12" s="34"/>
      <c r="HA12" s="34"/>
      <c r="HB12" s="34"/>
      <c r="HC12" s="34"/>
      <c r="HD12" s="34"/>
      <c r="HE12" s="34"/>
      <c r="HF12" s="34"/>
      <c r="HG12" s="34"/>
      <c r="HH12" s="34"/>
      <c r="HI12" s="34"/>
      <c r="HJ12" s="34"/>
      <c r="HK12" s="34"/>
      <c r="HL12" s="34"/>
      <c r="HM12" s="34"/>
      <c r="HN12" s="34"/>
      <c r="HO12" s="34"/>
      <c r="HP12" s="34"/>
      <c r="HQ12" s="34"/>
      <c r="HR12" s="34"/>
      <c r="HS12" s="34"/>
      <c r="HT12" s="34"/>
      <c r="HU12" s="34"/>
      <c r="HV12" s="34"/>
      <c r="HW12" s="34"/>
      <c r="HX12" s="34"/>
      <c r="HY12" s="34"/>
      <c r="HZ12" s="34"/>
      <c r="IA12" s="34"/>
      <c r="IB12" s="34"/>
      <c r="IC12" s="34"/>
      <c r="ID12" s="34"/>
      <c r="IE12" s="34"/>
      <c r="IF12" s="34"/>
      <c r="IG12" s="34"/>
      <c r="IH12" s="34"/>
      <c r="II12" s="34"/>
      <c r="IJ12" s="34"/>
      <c r="IK12" s="34"/>
      <c r="IL12" s="34"/>
      <c r="IM12" s="34"/>
      <c r="IN12" s="34"/>
      <c r="IO12" s="34"/>
      <c r="IP12" s="34"/>
      <c r="IQ12" s="34"/>
      <c r="IR12" s="34"/>
      <c r="IS12" s="34"/>
      <c r="IT12" s="34"/>
      <c r="IU12" s="34"/>
      <c r="IV12" s="34"/>
      <c r="IW12" s="34"/>
      <c r="IX12" s="34"/>
      <c r="IY12" s="34"/>
      <c r="IZ12" s="34"/>
      <c r="JA12" s="34"/>
      <c r="JB12" s="34"/>
      <c r="JC12" s="34"/>
      <c r="JD12" s="34"/>
      <c r="JE12" s="34"/>
      <c r="JF12" s="34"/>
      <c r="JG12" s="34"/>
      <c r="JH12" s="34"/>
      <c r="JI12" s="34"/>
      <c r="JJ12" s="34"/>
      <c r="JK12" s="34"/>
      <c r="JL12" s="34"/>
      <c r="JM12" s="34"/>
      <c r="JN12" s="34"/>
      <c r="JO12" s="34"/>
      <c r="JP12" s="34"/>
      <c r="JQ12" s="34"/>
      <c r="JR12" s="34"/>
      <c r="JS12" s="34"/>
      <c r="JT12" s="34"/>
      <c r="JU12" s="34"/>
      <c r="JV12" s="34"/>
      <c r="JW12" s="34"/>
      <c r="JX12" s="34"/>
      <c r="JY12" s="34"/>
      <c r="JZ12" s="34"/>
      <c r="KA12" s="34"/>
      <c r="KB12" s="34"/>
      <c r="KC12" s="34"/>
      <c r="KD12" s="34"/>
      <c r="KE12" s="34"/>
      <c r="KF12" s="34"/>
      <c r="KG12" s="34"/>
      <c r="KH12" s="34"/>
      <c r="KI12" s="34"/>
      <c r="KJ12" s="34"/>
      <c r="KK12" s="34"/>
      <c r="KL12" s="34"/>
      <c r="KM12" s="34"/>
      <c r="KN12" s="34"/>
      <c r="KO12" s="34"/>
      <c r="KP12" s="34"/>
      <c r="KQ12" s="34"/>
      <c r="KR12" s="34"/>
      <c r="KS12" s="34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3.2" hidden="false" customHeight="false" outlineLevel="0" collapsed="false">
      <c r="A13" s="29" t="s">
        <v>49</v>
      </c>
      <c r="B13" s="29" t="s">
        <v>50</v>
      </c>
      <c r="C13" s="1" t="s">
        <v>51</v>
      </c>
      <c r="D13" s="38" t="s">
        <v>52</v>
      </c>
      <c r="E13" s="0" t="n">
        <v>7</v>
      </c>
      <c r="F13" s="12" t="n">
        <v>30</v>
      </c>
      <c r="G13" s="0" t="n">
        <v>57071.5</v>
      </c>
      <c r="H13" s="12" t="n">
        <f aca="false">$B$1-G13</f>
        <v>1351</v>
      </c>
      <c r="I13" s="12" t="str">
        <f aca="false">IF(H13&gt;=F13,"yes","no")</f>
        <v>yes</v>
      </c>
      <c r="J13" s="31" t="s">
        <v>21</v>
      </c>
      <c r="K13" s="32" t="n">
        <v>4.235669</v>
      </c>
      <c r="L13" s="29" t="n">
        <v>54740.7378</v>
      </c>
      <c r="M13" s="33" t="n">
        <f aca="false">((M$1-$L13)/$K13)-INT((M$1-$L13)/$K13)</f>
        <v>0.228025136052338</v>
      </c>
      <c r="N13" s="33" t="n">
        <f aca="false">((N$1-$L13)/$K13)-INT((N$1-$L13)/$K13)</f>
        <v>0.237862228295398</v>
      </c>
      <c r="O13" s="33" t="n">
        <f aca="false">((O$1-$L13)/$K13)-INT((O$1-$L13)/$K13)</f>
        <v>0.247699320540278</v>
      </c>
      <c r="P13" s="33" t="n">
        <f aca="false">((P$1-$L13)/$K13)-INT((P$1-$L13)/$K13)</f>
        <v>0.257536412783338</v>
      </c>
      <c r="Q13" s="33" t="n">
        <f aca="false">((Q$1-$L13)/$K13)-INT((Q$1-$L13)/$K13)</f>
        <v>0.267373505026512</v>
      </c>
      <c r="R13" s="33" t="n">
        <f aca="false">((R$1-$L13)/$K13)-INT((R$1-$L13)/$K13)</f>
        <v>0.277210597271278</v>
      </c>
      <c r="S13" s="33" t="n">
        <f aca="false">((S$1-$L13)/$K13)-INT((S$1-$L13)/$K13)</f>
        <v>0.287047689514338</v>
      </c>
      <c r="T13" s="33" t="n">
        <f aca="false">((T$1-$L13)/$K13)-INT((T$1-$L13)/$K13)</f>
        <v>0.296884781757512</v>
      </c>
      <c r="U13" s="33" t="n">
        <f aca="false">((U$1-$L13)/$K13)-INT((U$1-$L13)/$K13)</f>
        <v>0.306721874002278</v>
      </c>
      <c r="V13" s="33" t="n">
        <f aca="false">((V$1-$L13)/$K13)-INT((V$1-$L13)/$K13)</f>
        <v>0.316558966245339</v>
      </c>
      <c r="W13" s="33" t="n">
        <f aca="false">((W$1-$L13)/$K13)-INT((W$1-$L13)/$K13)</f>
        <v>0.326396058488513</v>
      </c>
      <c r="X13" s="0"/>
      <c r="Y13" s="17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34"/>
      <c r="AL13" s="35"/>
      <c r="AM13" s="36"/>
      <c r="AN13" s="36"/>
      <c r="AO13" s="35"/>
      <c r="AP13" s="35"/>
      <c r="AQ13" s="36"/>
      <c r="AR13" s="35"/>
      <c r="AS13" s="35"/>
      <c r="AT13" s="34"/>
      <c r="AU13" s="35"/>
      <c r="AV13" s="35"/>
      <c r="AW13" s="36"/>
      <c r="AX13" s="35"/>
      <c r="AY13" s="37"/>
      <c r="AZ13" s="35"/>
      <c r="BA13" s="35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  <c r="CJ13" s="34"/>
      <c r="CK13" s="34"/>
      <c r="CL13" s="34"/>
      <c r="CM13" s="34"/>
      <c r="CN13" s="34"/>
      <c r="CO13" s="34"/>
      <c r="CP13" s="34"/>
      <c r="CQ13" s="34"/>
      <c r="CR13" s="34"/>
      <c r="CS13" s="34"/>
      <c r="CT13" s="34"/>
      <c r="CU13" s="34"/>
      <c r="CV13" s="34"/>
      <c r="CW13" s="34"/>
      <c r="CX13" s="34"/>
      <c r="CY13" s="34"/>
      <c r="CZ13" s="34"/>
      <c r="DA13" s="34"/>
      <c r="DB13" s="34"/>
      <c r="DC13" s="34"/>
      <c r="DD13" s="34"/>
      <c r="DE13" s="34"/>
      <c r="DF13" s="34"/>
      <c r="DG13" s="34"/>
      <c r="DH13" s="34"/>
      <c r="DI13" s="34"/>
      <c r="DJ13" s="34"/>
      <c r="DK13" s="34"/>
      <c r="DL13" s="34"/>
      <c r="DM13" s="34"/>
      <c r="DN13" s="34"/>
      <c r="DO13" s="34"/>
      <c r="DP13" s="34"/>
      <c r="DQ13" s="34"/>
      <c r="DR13" s="34"/>
      <c r="DS13" s="34"/>
      <c r="DT13" s="34"/>
      <c r="DU13" s="34"/>
      <c r="DV13" s="34"/>
      <c r="DW13" s="34"/>
      <c r="DX13" s="34"/>
      <c r="DY13" s="34"/>
      <c r="DZ13" s="34"/>
      <c r="EA13" s="34"/>
      <c r="EB13" s="34"/>
      <c r="EC13" s="34"/>
      <c r="ED13" s="34"/>
      <c r="EE13" s="34"/>
      <c r="EF13" s="34"/>
      <c r="EG13" s="34"/>
      <c r="EH13" s="34"/>
      <c r="EI13" s="34"/>
      <c r="EJ13" s="34"/>
      <c r="EK13" s="34"/>
      <c r="EL13" s="34"/>
      <c r="EM13" s="34"/>
      <c r="EN13" s="34"/>
      <c r="EO13" s="34"/>
      <c r="EP13" s="34"/>
      <c r="EQ13" s="34"/>
      <c r="ER13" s="34"/>
      <c r="ES13" s="34"/>
      <c r="ET13" s="34"/>
      <c r="EU13" s="34"/>
      <c r="EV13" s="34"/>
      <c r="EW13" s="34"/>
      <c r="EX13" s="34"/>
      <c r="EY13" s="34"/>
      <c r="EZ13" s="34"/>
      <c r="FA13" s="34"/>
      <c r="FB13" s="34"/>
      <c r="FC13" s="34"/>
      <c r="FD13" s="34"/>
      <c r="FE13" s="34"/>
      <c r="FF13" s="34"/>
      <c r="FG13" s="34"/>
      <c r="FH13" s="34"/>
      <c r="FI13" s="34"/>
      <c r="FJ13" s="34"/>
      <c r="FK13" s="34"/>
      <c r="FL13" s="34"/>
      <c r="FM13" s="34"/>
      <c r="FN13" s="34"/>
      <c r="FO13" s="34"/>
      <c r="FP13" s="34"/>
      <c r="FQ13" s="34"/>
      <c r="FR13" s="34"/>
      <c r="FS13" s="34"/>
      <c r="FT13" s="34"/>
      <c r="FU13" s="34"/>
      <c r="FV13" s="34"/>
      <c r="FW13" s="34"/>
      <c r="FX13" s="34"/>
      <c r="FY13" s="34"/>
      <c r="FZ13" s="34"/>
      <c r="GA13" s="34"/>
      <c r="GB13" s="34"/>
      <c r="GC13" s="34"/>
      <c r="GD13" s="34"/>
      <c r="GE13" s="34"/>
      <c r="GF13" s="34"/>
      <c r="GG13" s="34"/>
      <c r="GH13" s="34"/>
      <c r="GI13" s="34"/>
      <c r="GJ13" s="34"/>
      <c r="GK13" s="34"/>
      <c r="GL13" s="34"/>
      <c r="GM13" s="34"/>
      <c r="GN13" s="34"/>
      <c r="GO13" s="34"/>
      <c r="GP13" s="34"/>
      <c r="GQ13" s="34"/>
      <c r="GR13" s="34"/>
      <c r="GS13" s="34"/>
      <c r="GT13" s="34"/>
      <c r="GU13" s="34"/>
      <c r="GV13" s="34"/>
      <c r="GW13" s="34"/>
      <c r="GX13" s="34"/>
      <c r="GY13" s="34"/>
      <c r="GZ13" s="34"/>
      <c r="HA13" s="34"/>
      <c r="HB13" s="34"/>
      <c r="HC13" s="34"/>
      <c r="HD13" s="34"/>
      <c r="HE13" s="34"/>
      <c r="HF13" s="34"/>
      <c r="HG13" s="34"/>
      <c r="HH13" s="34"/>
      <c r="HI13" s="34"/>
      <c r="HJ13" s="34"/>
      <c r="HK13" s="34"/>
      <c r="HL13" s="34"/>
      <c r="HM13" s="34"/>
      <c r="HN13" s="34"/>
      <c r="HO13" s="34"/>
      <c r="HP13" s="34"/>
      <c r="HQ13" s="34"/>
      <c r="HR13" s="34"/>
      <c r="HS13" s="34"/>
      <c r="HT13" s="34"/>
      <c r="HU13" s="34"/>
      <c r="HV13" s="34"/>
      <c r="HW13" s="34"/>
      <c r="HX13" s="34"/>
      <c r="HY13" s="34"/>
      <c r="HZ13" s="34"/>
      <c r="IA13" s="34"/>
      <c r="IB13" s="34"/>
      <c r="IC13" s="34"/>
      <c r="ID13" s="34"/>
      <c r="IE13" s="34"/>
      <c r="IF13" s="34"/>
      <c r="IG13" s="34"/>
      <c r="IH13" s="34"/>
      <c r="II13" s="34"/>
      <c r="IJ13" s="34"/>
      <c r="IK13" s="34"/>
      <c r="IL13" s="34"/>
      <c r="IM13" s="34"/>
      <c r="IN13" s="34"/>
      <c r="IO13" s="34"/>
      <c r="IP13" s="34"/>
      <c r="IQ13" s="34"/>
      <c r="IR13" s="34"/>
      <c r="IS13" s="34"/>
      <c r="IT13" s="34"/>
      <c r="IU13" s="34"/>
      <c r="IV13" s="34"/>
      <c r="IW13" s="34"/>
      <c r="IX13" s="34"/>
      <c r="IY13" s="34"/>
      <c r="IZ13" s="34"/>
      <c r="JA13" s="34"/>
      <c r="JB13" s="34"/>
      <c r="JC13" s="34"/>
      <c r="JD13" s="34"/>
      <c r="JE13" s="34"/>
      <c r="JF13" s="34"/>
      <c r="JG13" s="34"/>
      <c r="JH13" s="34"/>
      <c r="JI13" s="34"/>
      <c r="JJ13" s="34"/>
      <c r="JK13" s="34"/>
      <c r="JL13" s="34"/>
      <c r="JM13" s="34"/>
      <c r="JN13" s="34"/>
      <c r="JO13" s="34"/>
      <c r="JP13" s="34"/>
      <c r="JQ13" s="34"/>
      <c r="JR13" s="34"/>
      <c r="JS13" s="34"/>
      <c r="JT13" s="34"/>
      <c r="JU13" s="34"/>
      <c r="JV13" s="34"/>
      <c r="JW13" s="34"/>
      <c r="JX13" s="34"/>
      <c r="JY13" s="34"/>
      <c r="JZ13" s="34"/>
      <c r="KA13" s="34"/>
      <c r="KB13" s="34"/>
      <c r="KC13" s="34"/>
      <c r="KD13" s="34"/>
      <c r="KE13" s="34"/>
      <c r="KF13" s="34"/>
      <c r="KG13" s="34"/>
      <c r="KH13" s="34"/>
      <c r="KI13" s="34"/>
      <c r="KJ13" s="34"/>
      <c r="KK13" s="34"/>
      <c r="KL13" s="34"/>
      <c r="KM13" s="34"/>
      <c r="KN13" s="34"/>
      <c r="KO13" s="34"/>
      <c r="KP13" s="34"/>
      <c r="KQ13" s="34"/>
      <c r="KR13" s="34"/>
      <c r="KS13" s="34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3.2" hidden="false" customHeight="false" outlineLevel="0" collapsed="false">
      <c r="A14" s="29" t="s">
        <v>53</v>
      </c>
      <c r="B14" s="29" t="s">
        <v>54</v>
      </c>
      <c r="C14" s="18" t="s">
        <v>55</v>
      </c>
      <c r="D14" s="18" t="s">
        <v>56</v>
      </c>
      <c r="E14" s="0" t="n">
        <v>16</v>
      </c>
      <c r="F14" s="12" t="n">
        <v>9999</v>
      </c>
      <c r="G14" s="0" t="n">
        <v>57043.5</v>
      </c>
      <c r="H14" s="12" t="n">
        <f aca="false">$B$1-G14</f>
        <v>1379</v>
      </c>
      <c r="I14" s="12" t="str">
        <f aca="false">IF(H14&gt;=F14,"yes","no")</f>
        <v>no</v>
      </c>
      <c r="J14" s="31" t="s">
        <v>21</v>
      </c>
      <c r="K14" s="32" t="n">
        <v>1.285415</v>
      </c>
      <c r="L14" s="29" t="n">
        <v>54847.3277</v>
      </c>
      <c r="M14" s="33" t="n">
        <f aca="false">((M$1-$L14)/$K14)-INT((M$1-$L14)/$K14)</f>
        <v>0.337000112802798</v>
      </c>
      <c r="N14" s="33" t="n">
        <f aca="false">((N$1-$L14)/$K14)-INT((N$1-$L14)/$K14)</f>
        <v>0.369415065688827</v>
      </c>
      <c r="O14" s="33" t="n">
        <f aca="false">((O$1-$L14)/$K14)-INT((O$1-$L14)/$K14)</f>
        <v>0.401830018580768</v>
      </c>
      <c r="P14" s="33" t="n">
        <f aca="false">((P$1-$L14)/$K14)-INT((P$1-$L14)/$K14)</f>
        <v>0.434244971467251</v>
      </c>
      <c r="Q14" s="33" t="n">
        <f aca="false">((Q$1-$L14)/$K14)-INT((Q$1-$L14)/$K14)</f>
        <v>0.46665992435328</v>
      </c>
      <c r="R14" s="33" t="n">
        <f aca="false">((R$1-$L14)/$K14)-INT((R$1-$L14)/$K14)</f>
        <v>0.499074877245221</v>
      </c>
      <c r="S14" s="33" t="n">
        <f aca="false">((S$1-$L14)/$K14)-INT((S$1-$L14)/$K14)</f>
        <v>0.53148983013125</v>
      </c>
      <c r="T14" s="33" t="n">
        <f aca="false">((T$1-$L14)/$K14)-INT((T$1-$L14)/$K14)</f>
        <v>0.563904783017733</v>
      </c>
      <c r="U14" s="33" t="n">
        <f aca="false">((U$1-$L14)/$K14)-INT((U$1-$L14)/$K14)</f>
        <v>0.596319735909674</v>
      </c>
      <c r="V14" s="33" t="n">
        <f aca="false">((V$1-$L14)/$K14)-INT((V$1-$L14)/$K14)</f>
        <v>0.628734688795703</v>
      </c>
      <c r="W14" s="33" t="n">
        <f aca="false">((W$1-$L14)/$K14)-INT((W$1-$L14)/$K14)</f>
        <v>0.661149641682187</v>
      </c>
      <c r="X14" s="0"/>
      <c r="Y14" s="17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34"/>
      <c r="AL14" s="35"/>
      <c r="AM14" s="36"/>
      <c r="AN14" s="36"/>
      <c r="AO14" s="35"/>
      <c r="AP14" s="35"/>
      <c r="AQ14" s="36"/>
      <c r="AR14" s="35"/>
      <c r="AS14" s="35"/>
      <c r="AT14" s="34"/>
      <c r="AU14" s="35"/>
      <c r="AV14" s="35"/>
      <c r="AW14" s="36"/>
      <c r="AX14" s="35"/>
      <c r="AY14" s="37"/>
      <c r="AZ14" s="35"/>
      <c r="BA14" s="35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  <c r="GR14" s="34"/>
      <c r="GS14" s="34"/>
      <c r="GT14" s="34"/>
      <c r="GU14" s="34"/>
      <c r="GV14" s="34"/>
      <c r="GW14" s="34"/>
      <c r="GX14" s="34"/>
      <c r="GY14" s="34"/>
      <c r="GZ14" s="34"/>
      <c r="HA14" s="34"/>
      <c r="HB14" s="34"/>
      <c r="HC14" s="34"/>
      <c r="HD14" s="34"/>
      <c r="HE14" s="34"/>
      <c r="HF14" s="34"/>
      <c r="HG14" s="34"/>
      <c r="HH14" s="34"/>
      <c r="HI14" s="34"/>
      <c r="HJ14" s="34"/>
      <c r="HK14" s="34"/>
      <c r="HL14" s="34"/>
      <c r="HM14" s="34"/>
      <c r="HN14" s="34"/>
      <c r="HO14" s="34"/>
      <c r="HP14" s="34"/>
      <c r="HQ14" s="34"/>
      <c r="HR14" s="34"/>
      <c r="HS14" s="34"/>
      <c r="HT14" s="34"/>
      <c r="HU14" s="34"/>
      <c r="HV14" s="34"/>
      <c r="HW14" s="34"/>
      <c r="HX14" s="34"/>
      <c r="HY14" s="34"/>
      <c r="HZ14" s="34"/>
      <c r="IA14" s="34"/>
      <c r="IB14" s="34"/>
      <c r="IC14" s="34"/>
      <c r="ID14" s="34"/>
      <c r="IE14" s="34"/>
      <c r="IF14" s="34"/>
      <c r="IG14" s="34"/>
      <c r="IH14" s="34"/>
      <c r="II14" s="34"/>
      <c r="IJ14" s="34"/>
      <c r="IK14" s="34"/>
      <c r="IL14" s="34"/>
      <c r="IM14" s="34"/>
      <c r="IN14" s="34"/>
      <c r="IO14" s="34"/>
      <c r="IP14" s="34"/>
      <c r="IQ14" s="34"/>
      <c r="IR14" s="34"/>
      <c r="IS14" s="34"/>
      <c r="IT14" s="34"/>
      <c r="IU14" s="34"/>
      <c r="IV14" s="34"/>
      <c r="IW14" s="34"/>
      <c r="IX14" s="34"/>
      <c r="IY14" s="34"/>
      <c r="IZ14" s="34"/>
      <c r="JA14" s="34"/>
      <c r="JB14" s="34"/>
      <c r="JC14" s="34"/>
      <c r="JD14" s="34"/>
      <c r="JE14" s="34"/>
      <c r="JF14" s="34"/>
      <c r="JG14" s="34"/>
      <c r="JH14" s="34"/>
      <c r="JI14" s="34"/>
      <c r="JJ14" s="34"/>
      <c r="JK14" s="34"/>
      <c r="JL14" s="34"/>
      <c r="JM14" s="34"/>
      <c r="JN14" s="34"/>
      <c r="JO14" s="34"/>
      <c r="JP14" s="34"/>
      <c r="JQ14" s="34"/>
      <c r="JR14" s="34"/>
      <c r="JS14" s="34"/>
      <c r="JT14" s="34"/>
      <c r="JU14" s="34"/>
      <c r="JV14" s="34"/>
      <c r="JW14" s="34"/>
      <c r="JX14" s="34"/>
      <c r="JY14" s="34"/>
      <c r="JZ14" s="34"/>
      <c r="KA14" s="34"/>
      <c r="KB14" s="34"/>
      <c r="KC14" s="34"/>
      <c r="KD14" s="34"/>
      <c r="KE14" s="34"/>
      <c r="KF14" s="34"/>
      <c r="KG14" s="34"/>
      <c r="KH14" s="34"/>
      <c r="KI14" s="34"/>
      <c r="KJ14" s="34"/>
      <c r="KK14" s="34"/>
      <c r="KL14" s="34"/>
      <c r="KM14" s="34"/>
      <c r="KN14" s="34"/>
      <c r="KO14" s="34"/>
      <c r="KP14" s="34"/>
      <c r="KQ14" s="34"/>
      <c r="KR14" s="34"/>
      <c r="KS14" s="34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3.2" hidden="false" customHeight="false" outlineLevel="0" collapsed="false">
      <c r="A15" s="29" t="s">
        <v>57</v>
      </c>
      <c r="B15" s="29" t="s">
        <v>58</v>
      </c>
      <c r="C15" s="1" t="s">
        <v>59</v>
      </c>
      <c r="D15" s="30" t="s">
        <v>34</v>
      </c>
      <c r="E15" s="0" t="n">
        <v>4</v>
      </c>
      <c r="F15" s="12" t="n">
        <v>120</v>
      </c>
      <c r="G15" s="0" t="n">
        <v>56997.5</v>
      </c>
      <c r="H15" s="12" t="n">
        <f aca="false">$B$1-G15</f>
        <v>1425</v>
      </c>
      <c r="I15" s="12" t="str">
        <f aca="false">IF(H15&gt;=F15,"yes","no")</f>
        <v>yes</v>
      </c>
      <c r="J15" s="31" t="s">
        <v>21</v>
      </c>
      <c r="K15" s="32" t="n">
        <v>5.379886</v>
      </c>
      <c r="L15" s="29" t="n">
        <v>54835.1528</v>
      </c>
      <c r="M15" s="33" t="n">
        <f aca="false">((M$1-$L15)/$K15)-INT((M$1-$L15)/$K15)</f>
        <v>0.807289225087061</v>
      </c>
      <c r="N15" s="33" t="n">
        <f aca="false">((N$1-$L15)/$K15)-INT((N$1-$L15)/$K15)</f>
        <v>0.815034122778911</v>
      </c>
      <c r="O15" s="33" t="n">
        <f aca="false">((O$1-$L15)/$K15)-INT((O$1-$L15)/$K15)</f>
        <v>0.82277902047224</v>
      </c>
      <c r="P15" s="33" t="n">
        <f aca="false">((P$1-$L15)/$K15)-INT((P$1-$L15)/$K15)</f>
        <v>0.830523918164204</v>
      </c>
      <c r="Q15" s="33" t="n">
        <f aca="false">((Q$1-$L15)/$K15)-INT((Q$1-$L15)/$K15)</f>
        <v>0.838268815856054</v>
      </c>
      <c r="R15" s="33" t="n">
        <f aca="false">((R$1-$L15)/$K15)-INT((R$1-$L15)/$K15)</f>
        <v>0.846013713549382</v>
      </c>
      <c r="S15" s="33" t="n">
        <f aca="false">((S$1-$L15)/$K15)-INT((S$1-$L15)/$K15)</f>
        <v>0.853758611241346</v>
      </c>
      <c r="T15" s="33" t="n">
        <f aca="false">((T$1-$L15)/$K15)-INT((T$1-$L15)/$K15)</f>
        <v>0.861503508933197</v>
      </c>
      <c r="U15" s="33" t="n">
        <f aca="false">((U$1-$L15)/$K15)-INT((U$1-$L15)/$K15)</f>
        <v>0.869248406626525</v>
      </c>
      <c r="V15" s="33" t="n">
        <f aca="false">((V$1-$L15)/$K15)-INT((V$1-$L15)/$K15)</f>
        <v>0.876993304318489</v>
      </c>
      <c r="W15" s="33" t="n">
        <f aca="false">((W$1-$L15)/$K15)-INT((W$1-$L15)/$K15)</f>
        <v>0.88473820201034</v>
      </c>
      <c r="X15" s="0"/>
      <c r="Y15" s="17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34"/>
      <c r="AL15" s="35"/>
      <c r="AM15" s="36"/>
      <c r="AN15" s="36"/>
      <c r="AO15" s="35"/>
      <c r="AP15" s="35"/>
      <c r="AQ15" s="36"/>
      <c r="AR15" s="35"/>
      <c r="AS15" s="35"/>
      <c r="AT15" s="34"/>
      <c r="AU15" s="35"/>
      <c r="AV15" s="35"/>
      <c r="AW15" s="36"/>
      <c r="AX15" s="35"/>
      <c r="AY15" s="37"/>
      <c r="AZ15" s="35"/>
      <c r="BA15" s="35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  <c r="GR15" s="34"/>
      <c r="GS15" s="34"/>
      <c r="GT15" s="34"/>
      <c r="GU15" s="34"/>
      <c r="GV15" s="34"/>
      <c r="GW15" s="34"/>
      <c r="GX15" s="34"/>
      <c r="GY15" s="34"/>
      <c r="GZ15" s="34"/>
      <c r="HA15" s="34"/>
      <c r="HB15" s="34"/>
      <c r="HC15" s="34"/>
      <c r="HD15" s="34"/>
      <c r="HE15" s="34"/>
      <c r="HF15" s="34"/>
      <c r="HG15" s="34"/>
      <c r="HH15" s="34"/>
      <c r="HI15" s="34"/>
      <c r="HJ15" s="34"/>
      <c r="HK15" s="34"/>
      <c r="HL15" s="34"/>
      <c r="HM15" s="34"/>
      <c r="HN15" s="34"/>
      <c r="HO15" s="34"/>
      <c r="HP15" s="34"/>
      <c r="HQ15" s="34"/>
      <c r="HR15" s="34"/>
      <c r="HS15" s="34"/>
      <c r="HT15" s="34"/>
      <c r="HU15" s="34"/>
      <c r="HV15" s="34"/>
      <c r="HW15" s="34"/>
      <c r="HX15" s="34"/>
      <c r="HY15" s="34"/>
      <c r="HZ15" s="34"/>
      <c r="IA15" s="34"/>
      <c r="IB15" s="34"/>
      <c r="IC15" s="34"/>
      <c r="ID15" s="34"/>
      <c r="IE15" s="34"/>
      <c r="IF15" s="34"/>
      <c r="IG15" s="34"/>
      <c r="IH15" s="34"/>
      <c r="II15" s="34"/>
      <c r="IJ15" s="34"/>
      <c r="IK15" s="34"/>
      <c r="IL15" s="34"/>
      <c r="IM15" s="34"/>
      <c r="IN15" s="34"/>
      <c r="IO15" s="34"/>
      <c r="IP15" s="34"/>
      <c r="IQ15" s="34"/>
      <c r="IR15" s="34"/>
      <c r="IS15" s="34"/>
      <c r="IT15" s="34"/>
      <c r="IU15" s="34"/>
      <c r="IV15" s="34"/>
      <c r="IW15" s="34"/>
      <c r="IX15" s="34"/>
      <c r="IY15" s="34"/>
      <c r="IZ15" s="34"/>
      <c r="JA15" s="34"/>
      <c r="JB15" s="34"/>
      <c r="JC15" s="34"/>
      <c r="JD15" s="34"/>
      <c r="JE15" s="34"/>
      <c r="JF15" s="34"/>
      <c r="JG15" s="34"/>
      <c r="JH15" s="34"/>
      <c r="JI15" s="34"/>
      <c r="JJ15" s="34"/>
      <c r="JK15" s="34"/>
      <c r="JL15" s="34"/>
      <c r="JM15" s="34"/>
      <c r="JN15" s="34"/>
      <c r="JO15" s="34"/>
      <c r="JP15" s="34"/>
      <c r="JQ15" s="34"/>
      <c r="JR15" s="34"/>
      <c r="JS15" s="34"/>
      <c r="JT15" s="34"/>
      <c r="JU15" s="34"/>
      <c r="JV15" s="34"/>
      <c r="JW15" s="34"/>
      <c r="JX15" s="34"/>
      <c r="JY15" s="34"/>
      <c r="JZ15" s="34"/>
      <c r="KA15" s="34"/>
      <c r="KB15" s="34"/>
      <c r="KC15" s="34"/>
      <c r="KD15" s="34"/>
      <c r="KE15" s="34"/>
      <c r="KF15" s="34"/>
      <c r="KG15" s="34"/>
      <c r="KH15" s="34"/>
      <c r="KI15" s="34"/>
      <c r="KJ15" s="34"/>
      <c r="KK15" s="34"/>
      <c r="KL15" s="34"/>
      <c r="KM15" s="34"/>
      <c r="KN15" s="34"/>
      <c r="KO15" s="34"/>
      <c r="KP15" s="34"/>
      <c r="KQ15" s="34"/>
      <c r="KR15" s="34"/>
      <c r="KS15" s="34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s="34" customFormat="true" ht="13.2" hidden="false" customHeight="false" outlineLevel="0" collapsed="false">
      <c r="A16" s="29" t="s">
        <v>60</v>
      </c>
      <c r="B16" s="29" t="s">
        <v>61</v>
      </c>
      <c r="C16" s="1"/>
      <c r="D16" s="38" t="s">
        <v>24</v>
      </c>
      <c r="E16" s="0" t="n">
        <v>12</v>
      </c>
      <c r="F16" s="12" t="n">
        <f aca="false">ROUNDUP((K16*5)/10)</f>
        <v>5</v>
      </c>
      <c r="G16" s="0" t="n">
        <v>57091.5</v>
      </c>
      <c r="H16" s="12" t="n">
        <f aca="false">$B$1-G16</f>
        <v>1331</v>
      </c>
      <c r="I16" s="12" t="str">
        <f aca="false">IF(H16&gt;=F16,"yes","no")</f>
        <v>yes</v>
      </c>
      <c r="J16" s="31" t="s">
        <v>21</v>
      </c>
      <c r="K16" s="32" t="n">
        <v>8.070221</v>
      </c>
      <c r="L16" s="29" t="n">
        <v>54159.4167</v>
      </c>
      <c r="M16" s="33" t="n">
        <f aca="false">((M$1-$L16)/$K16)-INT((M$1-$L16)/$K16)</f>
        <v>0.248643996242322</v>
      </c>
      <c r="N16" s="33" t="n">
        <f aca="false">((N$1-$L16)/$K16)-INT((N$1-$L16)/$K16)</f>
        <v>0.253807010571677</v>
      </c>
      <c r="O16" s="33" t="n">
        <f aca="false">((O$1-$L16)/$K16)-INT((O$1-$L16)/$K16)</f>
        <v>0.258970024901942</v>
      </c>
      <c r="P16" s="33" t="n">
        <f aca="false">((P$1-$L16)/$K16)-INT((P$1-$L16)/$K16)</f>
        <v>0.264133039231297</v>
      </c>
      <c r="Q16" s="33" t="n">
        <f aca="false">((Q$1-$L16)/$K16)-INT((Q$1-$L16)/$K16)</f>
        <v>0.269296053560652</v>
      </c>
      <c r="R16" s="33" t="n">
        <f aca="false">((R$1-$L16)/$K16)-INT((R$1-$L16)/$K16)</f>
        <v>0.274459067890916</v>
      </c>
      <c r="S16" s="33" t="n">
        <f aca="false">((S$1-$L16)/$K16)-INT((S$1-$L16)/$K16)</f>
        <v>0.279622082220385</v>
      </c>
      <c r="T16" s="33" t="n">
        <f aca="false">((T$1-$L16)/$K16)-INT((T$1-$L16)/$K16)</f>
        <v>0.28478509654974</v>
      </c>
      <c r="U16" s="33" t="n">
        <f aca="false">((U$1-$L16)/$K16)-INT((U$1-$L16)/$K16)</f>
        <v>0.289948110880005</v>
      </c>
      <c r="V16" s="33" t="n">
        <f aca="false">((V$1-$L16)/$K16)-INT((V$1-$L16)/$K16)</f>
        <v>0.29511112520936</v>
      </c>
      <c r="W16" s="33" t="n">
        <f aca="false">((W$1-$L16)/$K16)-INT((W$1-$L16)/$K16)</f>
        <v>0.300274139538715</v>
      </c>
      <c r="X16" s="1"/>
      <c r="Y16" s="17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L16" s="35"/>
      <c r="AM16" s="36"/>
      <c r="AN16" s="36"/>
      <c r="AO16" s="35"/>
      <c r="AP16" s="35"/>
      <c r="AQ16" s="36"/>
      <c r="AR16" s="35"/>
      <c r="AS16" s="35"/>
      <c r="AU16" s="35"/>
      <c r="AV16" s="35"/>
      <c r="AW16" s="36"/>
      <c r="AX16" s="35"/>
      <c r="AY16" s="37"/>
      <c r="AZ16" s="35"/>
      <c r="BA16" s="35"/>
      <c r="AMG16" s="1"/>
      <c r="AMH16" s="1"/>
      <c r="AMI16" s="1"/>
      <c r="AMJ16" s="0"/>
    </row>
    <row r="17" s="34" customFormat="true" ht="13.2" hidden="false" customHeight="false" outlineLevel="0" collapsed="false">
      <c r="A17" s="29" t="s">
        <v>62</v>
      </c>
      <c r="B17" s="29" t="s">
        <v>63</v>
      </c>
      <c r="C17" s="1"/>
      <c r="D17" s="38" t="s">
        <v>64</v>
      </c>
      <c r="E17" s="0" t="n">
        <v>9</v>
      </c>
      <c r="F17" s="12" t="n">
        <f aca="false">ROUNDUP((K17*5)/10)</f>
        <v>3</v>
      </c>
      <c r="G17" s="0" t="n">
        <v>57082.5</v>
      </c>
      <c r="H17" s="12" t="n">
        <f aca="false">$B$1-G17</f>
        <v>1340</v>
      </c>
      <c r="I17" s="12" t="str">
        <f aca="false">IF(H17&gt;=F17,"yes","no")</f>
        <v>yes</v>
      </c>
      <c r="J17" s="31" t="s">
        <v>21</v>
      </c>
      <c r="K17" s="32" t="n">
        <v>4.936588</v>
      </c>
      <c r="L17" s="29" t="n">
        <v>53863.7128</v>
      </c>
      <c r="M17" s="33" t="n">
        <f aca="false">((M$1-$L17)/$K17)-INT((M$1-$L17)/$K17)</f>
        <v>0.469246370164683</v>
      </c>
      <c r="N17" s="33" t="n">
        <f aca="false">((N$1-$L17)/$K17)-INT((N$1-$L17)/$K17)</f>
        <v>0.477686747742155</v>
      </c>
      <c r="O17" s="33" t="n">
        <f aca="false">((O$1-$L17)/$K17)-INT((O$1-$L17)/$K17)</f>
        <v>0.486127125320991</v>
      </c>
      <c r="P17" s="33" t="n">
        <f aca="false">((P$1-$L17)/$K17)-INT((P$1-$L17)/$K17)</f>
        <v>0.494567502898462</v>
      </c>
      <c r="Q17" s="33" t="n">
        <f aca="false">((Q$1-$L17)/$K17)-INT((Q$1-$L17)/$K17)</f>
        <v>0.503007880475934</v>
      </c>
      <c r="R17" s="33" t="n">
        <f aca="false">((R$1-$L17)/$K17)-INT((R$1-$L17)/$K17)</f>
        <v>0.51144825805477</v>
      </c>
      <c r="S17" s="33" t="n">
        <f aca="false">((S$1-$L17)/$K17)-INT((S$1-$L17)/$K17)</f>
        <v>0.519888635632242</v>
      </c>
      <c r="T17" s="33" t="n">
        <f aca="false">((T$1-$L17)/$K17)-INT((T$1-$L17)/$K17)</f>
        <v>0.528329013209714</v>
      </c>
      <c r="U17" s="33" t="n">
        <f aca="false">((U$1-$L17)/$K17)-INT((U$1-$L17)/$K17)</f>
        <v>0.53676939078855</v>
      </c>
      <c r="V17" s="33" t="n">
        <f aca="false">((V$1-$L17)/$K17)-INT((V$1-$L17)/$K17)</f>
        <v>0.545209768366021</v>
      </c>
      <c r="W17" s="33" t="n">
        <f aca="false">((W$1-$L17)/$K17)-INT((W$1-$L17)/$K17)</f>
        <v>0.553650145943493</v>
      </c>
      <c r="X17" s="1"/>
      <c r="Y17" s="17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L17" s="35"/>
      <c r="AM17" s="36"/>
      <c r="AN17" s="36"/>
      <c r="AO17" s="35"/>
      <c r="AP17" s="35"/>
      <c r="AQ17" s="36"/>
      <c r="AR17" s="35"/>
      <c r="AS17" s="35"/>
      <c r="AU17" s="35"/>
      <c r="AV17" s="35"/>
      <c r="AW17" s="36"/>
      <c r="AX17" s="35"/>
      <c r="AY17" s="37"/>
      <c r="AZ17" s="35"/>
      <c r="BA17" s="35"/>
      <c r="AMG17" s="1"/>
      <c r="AMH17" s="1"/>
      <c r="AMI17" s="1"/>
      <c r="AMJ17" s="0"/>
    </row>
    <row r="18" customFormat="false" ht="13.2" hidden="false" customHeight="false" outlineLevel="0" collapsed="false">
      <c r="A18" s="28" t="s">
        <v>65</v>
      </c>
      <c r="B18" s="29" t="s">
        <v>66</v>
      </c>
      <c r="D18" s="38" t="s">
        <v>67</v>
      </c>
      <c r="E18" s="0" t="n">
        <v>11</v>
      </c>
      <c r="F18" s="12" t="n">
        <f aca="false">ROUNDUP((K18*5)/10)</f>
        <v>3</v>
      </c>
      <c r="G18" s="0" t="n">
        <v>57080.5</v>
      </c>
      <c r="H18" s="12" t="n">
        <f aca="false">$B$1-G18</f>
        <v>1342</v>
      </c>
      <c r="I18" s="12" t="str">
        <f aca="false">IF(H18&gt;=F18,"yes","no")</f>
        <v>yes</v>
      </c>
      <c r="J18" s="31" t="s">
        <v>21</v>
      </c>
      <c r="K18" s="32" t="n">
        <v>5.148932</v>
      </c>
      <c r="L18" s="29" t="n">
        <v>54529.194</v>
      </c>
      <c r="M18" s="33" t="n">
        <f aca="false">((M$1-$L18)/$K18)-INT((M$1-$L18)/$K18)</f>
        <v>0.138554558498072</v>
      </c>
      <c r="N18" s="33" t="n">
        <f aca="false">((N$1-$L18)/$K18)-INT((N$1-$L18)/$K18)</f>
        <v>0.146646851553101</v>
      </c>
      <c r="O18" s="33" t="n">
        <f aca="false">((O$1-$L18)/$K18)-INT((O$1-$L18)/$K18)</f>
        <v>0.154739144609493</v>
      </c>
      <c r="P18" s="33" t="n">
        <f aca="false">((P$1-$L18)/$K18)-INT((P$1-$L18)/$K18)</f>
        <v>0.162831437664522</v>
      </c>
      <c r="Q18" s="33" t="n">
        <f aca="false">((Q$1-$L18)/$K18)-INT((Q$1-$L18)/$K18)</f>
        <v>0.170923730719437</v>
      </c>
      <c r="R18" s="33" t="n">
        <f aca="false">((R$1-$L18)/$K18)-INT((R$1-$L18)/$K18)</f>
        <v>0.17901602377583</v>
      </c>
      <c r="S18" s="33" t="n">
        <f aca="false">((S$1-$L18)/$K18)-INT((S$1-$L18)/$K18)</f>
        <v>0.187108316830859</v>
      </c>
      <c r="T18" s="33" t="n">
        <f aca="false">((T$1-$L18)/$K18)-INT((T$1-$L18)/$K18)</f>
        <v>0.195200609885887</v>
      </c>
      <c r="U18" s="33" t="n">
        <f aca="false">((U$1-$L18)/$K18)-INT((U$1-$L18)/$K18)</f>
        <v>0.20329290294228</v>
      </c>
      <c r="V18" s="33" t="n">
        <f aca="false">((V$1-$L18)/$K18)-INT((V$1-$L18)/$K18)</f>
        <v>0.211385195997309</v>
      </c>
      <c r="W18" s="33" t="n">
        <f aca="false">((W$1-$L18)/$K18)-INT((W$1-$L18)/$K18)</f>
        <v>0.219477489052224</v>
      </c>
      <c r="X18" s="0"/>
      <c r="Y18" s="17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34"/>
      <c r="AL18" s="35"/>
      <c r="AM18" s="36"/>
      <c r="AN18" s="36"/>
      <c r="AO18" s="35"/>
      <c r="AP18" s="35"/>
      <c r="AQ18" s="36"/>
      <c r="AR18" s="35"/>
      <c r="AS18" s="35"/>
      <c r="AT18" s="34"/>
      <c r="AU18" s="35"/>
      <c r="AV18" s="35"/>
      <c r="AW18" s="36"/>
      <c r="AX18" s="35"/>
      <c r="AY18" s="37"/>
      <c r="AZ18" s="35"/>
      <c r="BA18" s="35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  <c r="GR18" s="34"/>
      <c r="GS18" s="34"/>
      <c r="GT18" s="34"/>
      <c r="GU18" s="34"/>
      <c r="GV18" s="34"/>
      <c r="GW18" s="34"/>
      <c r="GX18" s="34"/>
      <c r="GY18" s="34"/>
      <c r="GZ18" s="34"/>
      <c r="HA18" s="34"/>
      <c r="HB18" s="34"/>
      <c r="HC18" s="34"/>
      <c r="HD18" s="34"/>
      <c r="HE18" s="34"/>
      <c r="HF18" s="34"/>
      <c r="HG18" s="34"/>
      <c r="HH18" s="34"/>
      <c r="HI18" s="34"/>
      <c r="HJ18" s="34"/>
      <c r="HK18" s="34"/>
      <c r="HL18" s="34"/>
      <c r="HM18" s="34"/>
      <c r="HN18" s="34"/>
      <c r="HO18" s="34"/>
      <c r="HP18" s="34"/>
      <c r="HQ18" s="34"/>
      <c r="HR18" s="34"/>
      <c r="HS18" s="34"/>
      <c r="HT18" s="34"/>
      <c r="HU18" s="34"/>
      <c r="HV18" s="34"/>
      <c r="HW18" s="34"/>
      <c r="HX18" s="34"/>
      <c r="HY18" s="34"/>
      <c r="HZ18" s="34"/>
      <c r="IA18" s="34"/>
      <c r="IB18" s="34"/>
      <c r="IC18" s="34"/>
      <c r="ID18" s="34"/>
      <c r="IE18" s="34"/>
      <c r="IF18" s="34"/>
      <c r="IG18" s="34"/>
      <c r="IH18" s="34"/>
      <c r="II18" s="34"/>
      <c r="IJ18" s="34"/>
      <c r="IK18" s="34"/>
      <c r="IL18" s="34"/>
      <c r="IM18" s="34"/>
      <c r="IN18" s="34"/>
      <c r="IO18" s="34"/>
      <c r="IP18" s="34"/>
      <c r="IQ18" s="34"/>
      <c r="IR18" s="34"/>
      <c r="IS18" s="34"/>
      <c r="IT18" s="34"/>
      <c r="IU18" s="34"/>
      <c r="IV18" s="34"/>
      <c r="IW18" s="34"/>
      <c r="IX18" s="34"/>
      <c r="IY18" s="34"/>
      <c r="IZ18" s="34"/>
      <c r="JA18" s="34"/>
      <c r="JB18" s="34"/>
      <c r="JC18" s="34"/>
      <c r="JD18" s="34"/>
      <c r="JE18" s="34"/>
      <c r="JF18" s="34"/>
      <c r="JG18" s="34"/>
      <c r="JH18" s="34"/>
      <c r="JI18" s="34"/>
      <c r="JJ18" s="34"/>
      <c r="JK18" s="34"/>
      <c r="JL18" s="34"/>
      <c r="JM18" s="34"/>
      <c r="JN18" s="34"/>
      <c r="JO18" s="34"/>
      <c r="JP18" s="34"/>
      <c r="JQ18" s="34"/>
      <c r="JR18" s="34"/>
      <c r="JS18" s="34"/>
      <c r="JT18" s="34"/>
      <c r="JU18" s="34"/>
      <c r="JV18" s="34"/>
      <c r="JW18" s="34"/>
      <c r="JX18" s="34"/>
      <c r="JY18" s="34"/>
      <c r="JZ18" s="34"/>
      <c r="KA18" s="34"/>
      <c r="KB18" s="34"/>
      <c r="KC18" s="34"/>
      <c r="KD18" s="34"/>
      <c r="KE18" s="34"/>
      <c r="KF18" s="34"/>
      <c r="KG18" s="34"/>
      <c r="KH18" s="34"/>
      <c r="KI18" s="34"/>
      <c r="KJ18" s="34"/>
      <c r="KK18" s="34"/>
      <c r="KL18" s="34"/>
      <c r="KM18" s="34"/>
      <c r="KN18" s="34"/>
      <c r="KO18" s="34"/>
      <c r="KP18" s="34"/>
      <c r="KQ18" s="34"/>
      <c r="KR18" s="34"/>
      <c r="KS18" s="34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</row>
    <row r="19" customFormat="false" ht="13.2" hidden="false" customHeight="false" outlineLevel="0" collapsed="false">
      <c r="A19" s="29" t="s">
        <v>68</v>
      </c>
      <c r="B19" s="29" t="s">
        <v>69</v>
      </c>
      <c r="D19" s="38" t="s">
        <v>70</v>
      </c>
      <c r="E19" s="0" t="n">
        <v>4</v>
      </c>
      <c r="F19" s="12" t="n">
        <f aca="false">ROUNDUP((K19*5)/10)</f>
        <v>5</v>
      </c>
      <c r="G19" s="0" t="n">
        <v>57081.5</v>
      </c>
      <c r="H19" s="12" t="n">
        <f aca="false">$B$1-G19</f>
        <v>1341</v>
      </c>
      <c r="I19" s="12" t="str">
        <f aca="false">IF(H19&gt;=F19,"yes","no")</f>
        <v>yes</v>
      </c>
      <c r="J19" s="31" t="s">
        <v>21</v>
      </c>
      <c r="K19" s="32" t="n">
        <v>9.113131</v>
      </c>
      <c r="L19" s="29" t="n">
        <v>53868.6892</v>
      </c>
      <c r="M19" s="33" t="n">
        <f aca="false">((M$1-$L19)/$K19)-INT((M$1-$L19)/$K19)</f>
        <v>0.697721891630863</v>
      </c>
      <c r="N19" s="33" t="n">
        <f aca="false">((N$1-$L19)/$K19)-INT((N$1-$L19)/$K19)</f>
        <v>0.702294048737372</v>
      </c>
      <c r="O19" s="33" t="n">
        <f aca="false">((O$1-$L19)/$K19)-INT((O$1-$L19)/$K19)</f>
        <v>0.706866205844676</v>
      </c>
      <c r="P19" s="33" t="n">
        <f aca="false">((P$1-$L19)/$K19)-INT((P$1-$L19)/$K19)</f>
        <v>0.711438362951185</v>
      </c>
      <c r="Q19" s="33" t="n">
        <f aca="false">((Q$1-$L19)/$K19)-INT((Q$1-$L19)/$K19)</f>
        <v>0.716010520057694</v>
      </c>
      <c r="R19" s="33" t="n">
        <f aca="false">((R$1-$L19)/$K19)-INT((R$1-$L19)/$K19)</f>
        <v>0.720582677164998</v>
      </c>
      <c r="S19" s="33" t="n">
        <f aca="false">((S$1-$L19)/$K19)-INT((S$1-$L19)/$K19)</f>
        <v>0.725154834271507</v>
      </c>
      <c r="T19" s="33" t="n">
        <f aca="false">((T$1-$L19)/$K19)-INT((T$1-$L19)/$K19)</f>
        <v>0.729726991378016</v>
      </c>
      <c r="U19" s="33" t="n">
        <f aca="false">((U$1-$L19)/$K19)-INT((U$1-$L19)/$K19)</f>
        <v>0.734299148485377</v>
      </c>
      <c r="V19" s="33" t="n">
        <f aca="false">((V$1-$L19)/$K19)-INT((V$1-$L19)/$K19)</f>
        <v>0.738871305591886</v>
      </c>
      <c r="W19" s="33" t="n">
        <f aca="false">((W$1-$L19)/$K19)-INT((W$1-$L19)/$K19)</f>
        <v>0.743443462698394</v>
      </c>
      <c r="X19" s="0"/>
      <c r="Y19" s="17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34"/>
      <c r="AL19" s="35"/>
      <c r="AM19" s="36"/>
      <c r="AN19" s="36"/>
      <c r="AO19" s="35"/>
      <c r="AP19" s="35"/>
      <c r="AQ19" s="36"/>
      <c r="AR19" s="35"/>
      <c r="AS19" s="35"/>
      <c r="AT19" s="34"/>
      <c r="AU19" s="35"/>
      <c r="AV19" s="35"/>
      <c r="AW19" s="36"/>
      <c r="AX19" s="35"/>
      <c r="AY19" s="37"/>
      <c r="AZ19" s="35"/>
      <c r="BA19" s="35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  <c r="CJ19" s="34"/>
      <c r="CK19" s="34"/>
      <c r="CL19" s="34"/>
      <c r="CM19" s="34"/>
      <c r="CN19" s="34"/>
      <c r="CO19" s="34"/>
      <c r="CP19" s="34"/>
      <c r="CQ19" s="34"/>
      <c r="CR19" s="34"/>
      <c r="CS19" s="34"/>
      <c r="CT19" s="34"/>
      <c r="CU19" s="34"/>
      <c r="CV19" s="34"/>
      <c r="CW19" s="34"/>
      <c r="CX19" s="34"/>
      <c r="CY19" s="34"/>
      <c r="CZ19" s="34"/>
      <c r="DA19" s="34"/>
      <c r="DB19" s="34"/>
      <c r="DC19" s="34"/>
      <c r="DD19" s="34"/>
      <c r="DE19" s="34"/>
      <c r="DF19" s="34"/>
      <c r="DG19" s="34"/>
      <c r="DH19" s="34"/>
      <c r="DI19" s="34"/>
      <c r="DJ19" s="34"/>
      <c r="DK19" s="34"/>
      <c r="DL19" s="34"/>
      <c r="DM19" s="34"/>
      <c r="DN19" s="34"/>
      <c r="DO19" s="34"/>
      <c r="DP19" s="34"/>
      <c r="DQ19" s="34"/>
      <c r="DR19" s="34"/>
      <c r="DS19" s="34"/>
      <c r="DT19" s="34"/>
      <c r="DU19" s="34"/>
      <c r="DV19" s="34"/>
      <c r="DW19" s="34"/>
      <c r="DX19" s="34"/>
      <c r="DY19" s="34"/>
      <c r="DZ19" s="34"/>
      <c r="EA19" s="34"/>
      <c r="EB19" s="34"/>
      <c r="EC19" s="34"/>
      <c r="ED19" s="34"/>
      <c r="EE19" s="34"/>
      <c r="EF19" s="34"/>
      <c r="EG19" s="34"/>
      <c r="EH19" s="34"/>
      <c r="EI19" s="34"/>
      <c r="EJ19" s="34"/>
      <c r="EK19" s="34"/>
      <c r="EL19" s="34"/>
      <c r="EM19" s="34"/>
      <c r="EN19" s="34"/>
      <c r="EO19" s="34"/>
      <c r="EP19" s="34"/>
      <c r="EQ19" s="34"/>
      <c r="ER19" s="34"/>
      <c r="ES19" s="34"/>
      <c r="ET19" s="34"/>
      <c r="EU19" s="34"/>
      <c r="EV19" s="34"/>
      <c r="EW19" s="34"/>
      <c r="EX19" s="34"/>
      <c r="EY19" s="34"/>
      <c r="EZ19" s="34"/>
      <c r="FA19" s="34"/>
      <c r="FB19" s="34"/>
      <c r="FC19" s="34"/>
      <c r="FD19" s="34"/>
      <c r="FE19" s="34"/>
      <c r="FF19" s="34"/>
      <c r="FG19" s="34"/>
      <c r="FH19" s="34"/>
      <c r="FI19" s="34"/>
      <c r="FJ19" s="34"/>
      <c r="FK19" s="34"/>
      <c r="FL19" s="34"/>
      <c r="FM19" s="34"/>
      <c r="FN19" s="34"/>
      <c r="FO19" s="34"/>
      <c r="FP19" s="34"/>
      <c r="FQ19" s="34"/>
      <c r="FR19" s="34"/>
      <c r="FS19" s="34"/>
      <c r="FT19" s="34"/>
      <c r="FU19" s="34"/>
      <c r="FV19" s="34"/>
      <c r="FW19" s="34"/>
      <c r="FX19" s="34"/>
      <c r="FY19" s="34"/>
      <c r="FZ19" s="34"/>
      <c r="GA19" s="34"/>
      <c r="GB19" s="34"/>
      <c r="GC19" s="34"/>
      <c r="GD19" s="34"/>
      <c r="GE19" s="34"/>
      <c r="GF19" s="34"/>
      <c r="GG19" s="34"/>
      <c r="GH19" s="34"/>
      <c r="GI19" s="34"/>
      <c r="GJ19" s="34"/>
      <c r="GK19" s="34"/>
      <c r="GL19" s="34"/>
      <c r="GM19" s="34"/>
      <c r="GN19" s="34"/>
      <c r="GO19" s="34"/>
      <c r="GP19" s="34"/>
      <c r="GQ19" s="34"/>
      <c r="GR19" s="34"/>
      <c r="GS19" s="34"/>
      <c r="GT19" s="34"/>
      <c r="GU19" s="34"/>
      <c r="GV19" s="34"/>
      <c r="GW19" s="34"/>
      <c r="GX19" s="34"/>
      <c r="GY19" s="34"/>
      <c r="GZ19" s="34"/>
      <c r="HA19" s="34"/>
      <c r="HB19" s="34"/>
      <c r="HC19" s="34"/>
      <c r="HD19" s="34"/>
      <c r="HE19" s="34"/>
      <c r="HF19" s="34"/>
      <c r="HG19" s="34"/>
      <c r="HH19" s="34"/>
      <c r="HI19" s="34"/>
      <c r="HJ19" s="34"/>
      <c r="HK19" s="34"/>
      <c r="HL19" s="34"/>
      <c r="HM19" s="34"/>
      <c r="HN19" s="34"/>
      <c r="HO19" s="34"/>
      <c r="HP19" s="34"/>
      <c r="HQ19" s="34"/>
      <c r="HR19" s="34"/>
      <c r="HS19" s="34"/>
      <c r="HT19" s="34"/>
      <c r="HU19" s="34"/>
      <c r="HV19" s="34"/>
      <c r="HW19" s="34"/>
      <c r="HX19" s="34"/>
      <c r="HY19" s="34"/>
      <c r="HZ19" s="34"/>
      <c r="IA19" s="34"/>
      <c r="IB19" s="34"/>
      <c r="IC19" s="34"/>
      <c r="ID19" s="34"/>
      <c r="IE19" s="34"/>
      <c r="IF19" s="34"/>
      <c r="IG19" s="34"/>
      <c r="IH19" s="34"/>
      <c r="II19" s="34"/>
      <c r="IJ19" s="34"/>
      <c r="IK19" s="34"/>
      <c r="IL19" s="34"/>
      <c r="IM19" s="34"/>
      <c r="IN19" s="34"/>
      <c r="IO19" s="34"/>
      <c r="IP19" s="34"/>
      <c r="IQ19" s="34"/>
      <c r="IR19" s="34"/>
      <c r="IS19" s="34"/>
      <c r="IT19" s="34"/>
      <c r="IU19" s="34"/>
      <c r="IV19" s="34"/>
      <c r="IW19" s="34"/>
      <c r="IX19" s="34"/>
      <c r="IY19" s="34"/>
      <c r="IZ19" s="34"/>
      <c r="JA19" s="34"/>
      <c r="JB19" s="34"/>
      <c r="JC19" s="34"/>
      <c r="JD19" s="34"/>
      <c r="JE19" s="34"/>
      <c r="JF19" s="34"/>
      <c r="JG19" s="34"/>
      <c r="JH19" s="34"/>
      <c r="JI19" s="34"/>
      <c r="JJ19" s="34"/>
      <c r="JK19" s="34"/>
      <c r="JL19" s="34"/>
      <c r="JM19" s="34"/>
      <c r="JN19" s="34"/>
      <c r="JO19" s="34"/>
      <c r="JP19" s="34"/>
      <c r="JQ19" s="34"/>
      <c r="JR19" s="34"/>
      <c r="JS19" s="34"/>
      <c r="JT19" s="34"/>
      <c r="JU19" s="34"/>
      <c r="JV19" s="34"/>
      <c r="JW19" s="34"/>
      <c r="JX19" s="34"/>
      <c r="JY19" s="34"/>
      <c r="JZ19" s="34"/>
      <c r="KA19" s="34"/>
      <c r="KB19" s="34"/>
      <c r="KC19" s="34"/>
      <c r="KD19" s="34"/>
      <c r="KE19" s="34"/>
      <c r="KF19" s="34"/>
      <c r="KG19" s="34"/>
      <c r="KH19" s="34"/>
      <c r="KI19" s="34"/>
      <c r="KJ19" s="34"/>
      <c r="KK19" s="34"/>
      <c r="KL19" s="34"/>
      <c r="KM19" s="34"/>
      <c r="KN19" s="34"/>
      <c r="KO19" s="34"/>
      <c r="KP19" s="34"/>
      <c r="KQ19" s="34"/>
      <c r="KR19" s="34"/>
      <c r="KS19" s="34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</row>
    <row r="20" s="40" customFormat="true" ht="13.1" hidden="false" customHeight="false" outlineLevel="0" collapsed="false">
      <c r="A20" s="39" t="s">
        <v>71</v>
      </c>
      <c r="B20" s="39" t="s">
        <v>72</v>
      </c>
      <c r="D20" s="40" t="s">
        <v>73</v>
      </c>
      <c r="E20" s="41" t="n">
        <v>19</v>
      </c>
      <c r="F20" s="42" t="n">
        <f aca="false">ROUNDUP((K20*5)/10)</f>
        <v>4</v>
      </c>
      <c r="G20" s="41" t="n">
        <v>57082.5</v>
      </c>
      <c r="H20" s="42" t="n">
        <f aca="false">$B$1-G20</f>
        <v>1340</v>
      </c>
      <c r="I20" s="42" t="s">
        <v>73</v>
      </c>
      <c r="J20" s="43" t="s">
        <v>21</v>
      </c>
      <c r="K20" s="44" t="n">
        <v>6.759983</v>
      </c>
      <c r="L20" s="39" t="n">
        <v>54329.2054</v>
      </c>
      <c r="M20" s="45" t="n">
        <f aca="false">((M$1-$L20)/$K20)-INT((M$1-$L20)/$K20)</f>
        <v>0.518475416284446</v>
      </c>
      <c r="N20" s="45" t="n">
        <f aca="false">((N$1-$L20)/$K20)-INT((N$1-$L20)/$K20)</f>
        <v>0.524639139871397</v>
      </c>
      <c r="O20" s="45" t="n">
        <f aca="false">((O$1-$L20)/$K20)-INT((O$1-$L20)/$K20)</f>
        <v>0.530802863459371</v>
      </c>
      <c r="P20" s="45" t="n">
        <f aca="false">((P$1-$L20)/$K20)-INT((P$1-$L20)/$K20)</f>
        <v>0.536966587046322</v>
      </c>
      <c r="Q20" s="45" t="n">
        <f aca="false">((Q$1-$L20)/$K20)-INT((Q$1-$L20)/$K20)</f>
        <v>0.543130310633273</v>
      </c>
      <c r="R20" s="45" t="n">
        <f aca="false">((R$1-$L20)/$K20)-INT((R$1-$L20)/$K20)</f>
        <v>0.549294034221248</v>
      </c>
      <c r="S20" s="45" t="n">
        <f aca="false">((S$1-$L20)/$K20)-INT((S$1-$L20)/$K20)</f>
        <v>0.555457757808085</v>
      </c>
      <c r="T20" s="45" t="n">
        <f aca="false">((T$1-$L20)/$K20)-INT((T$1-$L20)/$K20)</f>
        <v>0.561621481395036</v>
      </c>
      <c r="U20" s="45" t="n">
        <f aca="false">((U$1-$L20)/$K20)-INT((U$1-$L20)/$K20)</f>
        <v>0.567785204983011</v>
      </c>
      <c r="V20" s="45" t="n">
        <f aca="false">((V$1-$L20)/$K20)-INT((V$1-$L20)/$K20)</f>
        <v>0.573948928569962</v>
      </c>
      <c r="W20" s="45" t="n">
        <f aca="false">((W$1-$L20)/$K20)-INT((W$1-$L20)/$K20)</f>
        <v>0.580112652156913</v>
      </c>
      <c r="Y20" s="46"/>
      <c r="AL20" s="42"/>
      <c r="AM20" s="47"/>
      <c r="AN20" s="47"/>
      <c r="AO20" s="42"/>
      <c r="AP20" s="42"/>
      <c r="AQ20" s="47"/>
      <c r="AR20" s="42"/>
      <c r="AS20" s="42"/>
      <c r="AU20" s="42"/>
      <c r="AV20" s="42"/>
      <c r="AW20" s="47"/>
      <c r="AX20" s="42"/>
      <c r="AY20" s="46"/>
      <c r="AZ20" s="42"/>
      <c r="BA20" s="42"/>
      <c r="AMJ20" s="41"/>
    </row>
    <row r="21" s="34" customFormat="true" ht="13.2" hidden="false" customHeight="false" outlineLevel="0" collapsed="false">
      <c r="A21" s="29" t="s">
        <v>74</v>
      </c>
      <c r="B21" s="29" t="s">
        <v>75</v>
      </c>
      <c r="C21" s="1" t="s">
        <v>33</v>
      </c>
      <c r="D21" s="38" t="s">
        <v>76</v>
      </c>
      <c r="E21" s="0" t="n">
        <v>14</v>
      </c>
      <c r="F21" s="12" t="n">
        <v>30</v>
      </c>
      <c r="G21" s="0" t="n">
        <v>57071.5</v>
      </c>
      <c r="H21" s="12" t="n">
        <f aca="false">$B$1-G21</f>
        <v>1351</v>
      </c>
      <c r="I21" s="12" t="str">
        <f aca="false">IF(H21&gt;=F21,"yes","no")</f>
        <v>yes</v>
      </c>
      <c r="J21" s="31" t="s">
        <v>21</v>
      </c>
      <c r="K21" s="32" t="n">
        <v>18.34308</v>
      </c>
      <c r="L21" s="29" t="n">
        <v>54308.8951</v>
      </c>
      <c r="M21" s="33" t="n">
        <f aca="false">((M$1-$L21)/$K21)-INT((M$1-$L21)/$K21)</f>
        <v>0.259224732160476</v>
      </c>
      <c r="N21" s="33" t="n">
        <f aca="false">((N$1-$L21)/$K21)-INT((N$1-$L21)/$K21)</f>
        <v>0.261496251810627</v>
      </c>
      <c r="O21" s="33" t="n">
        <f aca="false">((O$1-$L21)/$K21)-INT((O$1-$L21)/$K21)</f>
        <v>0.263767771461175</v>
      </c>
      <c r="P21" s="33" t="n">
        <f aca="false">((P$1-$L21)/$K21)-INT((P$1-$L21)/$K21)</f>
        <v>0.266039291111326</v>
      </c>
      <c r="Q21" s="33" t="n">
        <f aca="false">((Q$1-$L21)/$K21)-INT((Q$1-$L21)/$K21)</f>
        <v>0.268310810761477</v>
      </c>
      <c r="R21" s="33" t="n">
        <f aca="false">((R$1-$L21)/$K21)-INT((R$1-$L21)/$K21)</f>
        <v>0.270582330412026</v>
      </c>
      <c r="S21" s="33" t="n">
        <f aca="false">((S$1-$L21)/$K21)-INT((S$1-$L21)/$K21)</f>
        <v>0.272853850062177</v>
      </c>
      <c r="T21" s="33" t="n">
        <f aca="false">((T$1-$L21)/$K21)-INT((T$1-$L21)/$K21)</f>
        <v>0.275125369712327</v>
      </c>
      <c r="U21" s="33" t="n">
        <f aca="false">((U$1-$L21)/$K21)-INT((U$1-$L21)/$K21)</f>
        <v>0.277396889362848</v>
      </c>
      <c r="V21" s="33" t="n">
        <f aca="false">((V$1-$L21)/$K21)-INT((V$1-$L21)/$K21)</f>
        <v>0.279668409012999</v>
      </c>
      <c r="W21" s="33" t="n">
        <f aca="false">((W$1-$L21)/$K21)-INT((W$1-$L21)/$K21)</f>
        <v>0.281939928663149</v>
      </c>
      <c r="X21" s="1"/>
      <c r="Y21" s="17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L21" s="35"/>
      <c r="AM21" s="36"/>
      <c r="AN21" s="36"/>
      <c r="AO21" s="35"/>
      <c r="AP21" s="35"/>
      <c r="AQ21" s="36"/>
      <c r="AR21" s="35"/>
      <c r="AS21" s="35"/>
      <c r="AU21" s="35"/>
      <c r="AV21" s="35"/>
      <c r="AW21" s="36"/>
      <c r="AX21" s="35"/>
      <c r="AY21" s="37"/>
      <c r="AZ21" s="35"/>
      <c r="BA21" s="35"/>
      <c r="AMG21" s="1"/>
      <c r="AMH21" s="1"/>
      <c r="AMI21" s="1"/>
      <c r="AMJ21" s="0"/>
    </row>
    <row r="22" s="34" customFormat="true" ht="13.2" hidden="false" customHeight="false" outlineLevel="0" collapsed="false">
      <c r="A22" s="29" t="s">
        <v>77</v>
      </c>
      <c r="B22" s="29" t="s">
        <v>78</v>
      </c>
      <c r="C22" s="1"/>
      <c r="D22" s="38" t="s">
        <v>79</v>
      </c>
      <c r="E22" s="0" t="n">
        <v>4</v>
      </c>
      <c r="F22" s="12" t="n">
        <f aca="false">ROUNDUP((K22*5)/10)</f>
        <v>6</v>
      </c>
      <c r="G22" s="0" t="n">
        <v>57082.5</v>
      </c>
      <c r="H22" s="12" t="n">
        <f aca="false">$B$1-G22</f>
        <v>1340</v>
      </c>
      <c r="I22" s="12" t="str">
        <f aca="false">IF(H22&gt;=F22,"yes","no")</f>
        <v>yes</v>
      </c>
      <c r="J22" s="31" t="s">
        <v>21</v>
      </c>
      <c r="K22" s="32" t="n">
        <v>10.619284</v>
      </c>
      <c r="L22" s="29" t="n">
        <v>54267.2198</v>
      </c>
      <c r="M22" s="33" t="n">
        <f aca="false">((M$1-$L22)/$K22)-INT((M$1-$L22)/$K22)</f>
        <v>0.295703175468418</v>
      </c>
      <c r="N22" s="33" t="n">
        <f aca="false">((N$1-$L22)/$K22)-INT((N$1-$L22)/$K22)</f>
        <v>0.299626854942858</v>
      </c>
      <c r="O22" s="33" t="n">
        <f aca="false">((O$1-$L22)/$K22)-INT((O$1-$L22)/$K22)</f>
        <v>0.303550534418036</v>
      </c>
      <c r="P22" s="33" t="n">
        <f aca="false">((P$1-$L22)/$K22)-INT((P$1-$L22)/$K22)</f>
        <v>0.307474213892476</v>
      </c>
      <c r="Q22" s="33" t="n">
        <f aca="false">((Q$1-$L22)/$K22)-INT((Q$1-$L22)/$K22)</f>
        <v>0.311397893366916</v>
      </c>
      <c r="R22" s="33" t="n">
        <f aca="false">((R$1-$L22)/$K22)-INT((R$1-$L22)/$K22)</f>
        <v>0.315321572842095</v>
      </c>
      <c r="S22" s="33" t="n">
        <f aca="false">((S$1-$L22)/$K22)-INT((S$1-$L22)/$K22)</f>
        <v>0.319245252316534</v>
      </c>
      <c r="T22" s="33" t="n">
        <f aca="false">((T$1-$L22)/$K22)-INT((T$1-$L22)/$K22)</f>
        <v>0.323168931790974</v>
      </c>
      <c r="U22" s="33" t="n">
        <f aca="false">((U$1-$L22)/$K22)-INT((U$1-$L22)/$K22)</f>
        <v>0.327092611266153</v>
      </c>
      <c r="V22" s="33" t="n">
        <f aca="false">((V$1-$L22)/$K22)-INT((V$1-$L22)/$K22)</f>
        <v>0.331016290740592</v>
      </c>
      <c r="W22" s="33" t="n">
        <f aca="false">((W$1-$L22)/$K22)-INT((W$1-$L22)/$K22)</f>
        <v>0.334939970215032</v>
      </c>
      <c r="X22" s="1"/>
      <c r="Y22" s="17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L22" s="35"/>
      <c r="AM22" s="36"/>
      <c r="AN22" s="36"/>
      <c r="AO22" s="35"/>
      <c r="AP22" s="35"/>
      <c r="AQ22" s="36"/>
      <c r="AR22" s="35"/>
      <c r="AS22" s="35"/>
      <c r="AU22" s="35"/>
      <c r="AV22" s="35"/>
      <c r="AW22" s="36"/>
      <c r="AX22" s="35"/>
      <c r="AY22" s="37"/>
      <c r="AZ22" s="35"/>
      <c r="BA22" s="35"/>
      <c r="AMG22" s="1"/>
      <c r="AMH22" s="1"/>
      <c r="AMI22" s="1"/>
      <c r="AMJ22" s="0"/>
    </row>
    <row r="23" customFormat="false" ht="13.2" hidden="false" customHeight="false" outlineLevel="0" collapsed="false">
      <c r="A23" s="29" t="s">
        <v>80</v>
      </c>
      <c r="B23" s="29" t="s">
        <v>81</v>
      </c>
      <c r="D23" s="38" t="s">
        <v>24</v>
      </c>
      <c r="E23" s="0" t="n">
        <v>7</v>
      </c>
      <c r="F23" s="12" t="n">
        <f aca="false">ROUNDUP((K23*5)/10)</f>
        <v>6</v>
      </c>
      <c r="G23" s="0" t="n">
        <v>57085.5</v>
      </c>
      <c r="H23" s="12" t="n">
        <f aca="false">$B$1-G23</f>
        <v>1337</v>
      </c>
      <c r="I23" s="12" t="str">
        <f aca="false">IF(H23&gt;=F23,"yes","no")</f>
        <v>yes</v>
      </c>
      <c r="J23" s="31" t="s">
        <v>21</v>
      </c>
      <c r="K23" s="32" t="n">
        <v>10.965136</v>
      </c>
      <c r="L23" s="29" t="n">
        <v>54815.1552</v>
      </c>
      <c r="M23" s="33" t="n">
        <f aca="false">((M$1-$L23)/$K23)-INT((M$1-$L23)/$K23)</f>
        <v>0.983133451331469</v>
      </c>
      <c r="N23" s="33" t="n">
        <f aca="false">((N$1-$L23)/$K23)-INT((N$1-$L23)/$K23)</f>
        <v>0.986933373800696</v>
      </c>
      <c r="O23" s="33" t="n">
        <f aca="false">((O$1-$L23)/$K23)-INT((O$1-$L23)/$K23)</f>
        <v>0.990733296270548</v>
      </c>
      <c r="P23" s="33" t="n">
        <f aca="false">((P$1-$L23)/$K23)-INT((P$1-$L23)/$K23)</f>
        <v>0.994533218739775</v>
      </c>
      <c r="Q23" s="33" t="n">
        <f aca="false">((Q$1-$L23)/$K23)-INT((Q$1-$L23)/$K23)</f>
        <v>0.998333141208946</v>
      </c>
      <c r="R23" s="33" t="n">
        <f aca="false">((R$1-$L23)/$K23)-INT((R$1-$L23)/$K23)</f>
        <v>0.00213306367879795</v>
      </c>
      <c r="S23" s="33" t="n">
        <f aca="false">((S$1-$L23)/$K23)-INT((S$1-$L23)/$K23)</f>
        <v>0.00593298614802507</v>
      </c>
      <c r="T23" s="33" t="n">
        <f aca="false">((T$1-$L23)/$K23)-INT((T$1-$L23)/$K23)</f>
        <v>0.00973290861719534</v>
      </c>
      <c r="U23" s="33" t="n">
        <f aca="false">((U$1-$L23)/$K23)-INT((U$1-$L23)/$K23)</f>
        <v>0.0135328310871046</v>
      </c>
      <c r="V23" s="33" t="n">
        <f aca="false">((V$1-$L23)/$K23)-INT((V$1-$L23)/$K23)</f>
        <v>0.0173327535562748</v>
      </c>
      <c r="W23" s="33" t="n">
        <f aca="false">((W$1-$L23)/$K23)-INT((W$1-$L23)/$K23)</f>
        <v>0.0211326760255019</v>
      </c>
      <c r="X23" s="0"/>
      <c r="Y23" s="17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34"/>
      <c r="AL23" s="35"/>
      <c r="AM23" s="36"/>
      <c r="AN23" s="36"/>
      <c r="AO23" s="35"/>
      <c r="AP23" s="35"/>
      <c r="AQ23" s="36"/>
      <c r="AR23" s="35"/>
      <c r="AS23" s="35"/>
      <c r="AT23" s="34"/>
      <c r="AU23" s="35"/>
      <c r="AV23" s="35"/>
      <c r="AW23" s="36"/>
      <c r="AX23" s="35"/>
      <c r="AY23" s="37"/>
      <c r="AZ23" s="35"/>
      <c r="BA23" s="35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  <c r="GR23" s="34"/>
      <c r="GS23" s="34"/>
      <c r="GT23" s="34"/>
      <c r="GU23" s="34"/>
      <c r="GV23" s="34"/>
      <c r="GW23" s="34"/>
      <c r="GX23" s="34"/>
      <c r="GY23" s="34"/>
      <c r="GZ23" s="34"/>
      <c r="HA23" s="34"/>
      <c r="HB23" s="34"/>
      <c r="HC23" s="34"/>
      <c r="HD23" s="34"/>
      <c r="HE23" s="34"/>
      <c r="HF23" s="34"/>
      <c r="HG23" s="34"/>
      <c r="HH23" s="34"/>
      <c r="HI23" s="34"/>
      <c r="HJ23" s="34"/>
      <c r="HK23" s="34"/>
      <c r="HL23" s="34"/>
      <c r="HM23" s="34"/>
      <c r="HN23" s="34"/>
      <c r="HO23" s="34"/>
      <c r="HP23" s="34"/>
      <c r="HQ23" s="34"/>
      <c r="HR23" s="34"/>
      <c r="HS23" s="34"/>
      <c r="HT23" s="34"/>
      <c r="HU23" s="34"/>
      <c r="HV23" s="34"/>
      <c r="HW23" s="34"/>
      <c r="HX23" s="34"/>
      <c r="HY23" s="34"/>
      <c r="HZ23" s="34"/>
      <c r="IA23" s="34"/>
      <c r="IB23" s="34"/>
      <c r="IC23" s="34"/>
      <c r="ID23" s="34"/>
      <c r="IE23" s="34"/>
      <c r="IF23" s="34"/>
      <c r="IG23" s="34"/>
      <c r="IH23" s="34"/>
      <c r="II23" s="34"/>
      <c r="IJ23" s="34"/>
      <c r="IK23" s="34"/>
      <c r="IL23" s="34"/>
      <c r="IM23" s="34"/>
      <c r="IN23" s="34"/>
      <c r="IO23" s="34"/>
      <c r="IP23" s="34"/>
      <c r="IQ23" s="34"/>
      <c r="IR23" s="34"/>
      <c r="IS23" s="34"/>
      <c r="IT23" s="34"/>
      <c r="IU23" s="34"/>
      <c r="IV23" s="34"/>
      <c r="IW23" s="34"/>
      <c r="IX23" s="34"/>
      <c r="IY23" s="34"/>
      <c r="IZ23" s="34"/>
      <c r="JA23" s="34"/>
      <c r="JB23" s="34"/>
      <c r="JC23" s="34"/>
      <c r="JD23" s="34"/>
      <c r="JE23" s="34"/>
      <c r="JF23" s="34"/>
      <c r="JG23" s="34"/>
      <c r="JH23" s="34"/>
      <c r="JI23" s="34"/>
      <c r="JJ23" s="34"/>
      <c r="JK23" s="34"/>
      <c r="JL23" s="34"/>
      <c r="JM23" s="34"/>
      <c r="JN23" s="34"/>
      <c r="JO23" s="34"/>
      <c r="JP23" s="34"/>
      <c r="JQ23" s="34"/>
      <c r="JR23" s="34"/>
      <c r="JS23" s="34"/>
      <c r="JT23" s="34"/>
      <c r="JU23" s="34"/>
      <c r="JV23" s="34"/>
      <c r="JW23" s="34"/>
      <c r="JX23" s="34"/>
      <c r="JY23" s="34"/>
      <c r="JZ23" s="34"/>
      <c r="KA23" s="34"/>
      <c r="KB23" s="34"/>
      <c r="KC23" s="34"/>
      <c r="KD23" s="34"/>
      <c r="KE23" s="34"/>
      <c r="KF23" s="34"/>
      <c r="KG23" s="34"/>
      <c r="KH23" s="34"/>
      <c r="KI23" s="34"/>
      <c r="KJ23" s="34"/>
      <c r="KK23" s="34"/>
      <c r="KL23" s="34"/>
      <c r="KM23" s="34"/>
      <c r="KN23" s="34"/>
      <c r="KO23" s="34"/>
      <c r="KP23" s="34"/>
      <c r="KQ23" s="34"/>
      <c r="KR23" s="34"/>
      <c r="KS23" s="34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3.2" hidden="false" customHeight="false" outlineLevel="0" collapsed="false">
      <c r="A24" s="28" t="s">
        <v>82</v>
      </c>
      <c r="B24" s="29" t="s">
        <v>83</v>
      </c>
      <c r="D24" s="38" t="s">
        <v>24</v>
      </c>
      <c r="E24" s="0" t="n">
        <v>10</v>
      </c>
      <c r="F24" s="12" t="n">
        <f aca="false">ROUNDUP((K24*5)/10)</f>
        <v>12</v>
      </c>
      <c r="G24" s="0" t="n">
        <v>57088.5</v>
      </c>
      <c r="H24" s="12" t="n">
        <f aca="false">$B$1-G24</f>
        <v>1334</v>
      </c>
      <c r="I24" s="12" t="str">
        <f aca="false">IF(H24&gt;=F24,"yes","no")</f>
        <v>yes</v>
      </c>
      <c r="J24" s="31" t="s">
        <v>21</v>
      </c>
      <c r="K24" s="32" t="n">
        <v>23.322638</v>
      </c>
      <c r="L24" s="29" t="n">
        <v>53871.1922</v>
      </c>
      <c r="M24" s="33" t="n">
        <f aca="false">((M$1-$L24)/$K24)-INT((M$1-$L24)/$K24)</f>
        <v>0.145497691985014</v>
      </c>
      <c r="N24" s="33" t="n">
        <f aca="false">((N$1-$L24)/$K24)-INT((N$1-$L24)/$K24)</f>
        <v>0.147284225166402</v>
      </c>
      <c r="O24" s="33" t="n">
        <f aca="false">((O$1-$L24)/$K24)-INT((O$1-$L24)/$K24)</f>
        <v>0.149070758348074</v>
      </c>
      <c r="P24" s="33" t="n">
        <f aca="false">((P$1-$L24)/$K24)-INT((P$1-$L24)/$K24)</f>
        <v>0.150857291529462</v>
      </c>
      <c r="Q24" s="33" t="n">
        <f aca="false">((Q$1-$L24)/$K24)-INT((Q$1-$L24)/$K24)</f>
        <v>0.15264382471085</v>
      </c>
      <c r="R24" s="33" t="n">
        <f aca="false">((R$1-$L24)/$K24)-INT((R$1-$L24)/$K24)</f>
        <v>0.154430357892522</v>
      </c>
      <c r="S24" s="33" t="n">
        <f aca="false">((S$1-$L24)/$K24)-INT((S$1-$L24)/$K24)</f>
        <v>0.15621689107391</v>
      </c>
      <c r="T24" s="33" t="n">
        <f aca="false">((T$1-$L24)/$K24)-INT((T$1-$L24)/$K24)</f>
        <v>0.15800342425527</v>
      </c>
      <c r="U24" s="33" t="n">
        <f aca="false">((U$1-$L24)/$K24)-INT((U$1-$L24)/$K24)</f>
        <v>0.159789957436971</v>
      </c>
      <c r="V24" s="33" t="n">
        <f aca="false">((V$1-$L24)/$K24)-INT((V$1-$L24)/$K24)</f>
        <v>0.161576490618359</v>
      </c>
      <c r="W24" s="33" t="n">
        <f aca="false">((W$1-$L24)/$K24)-INT((W$1-$L24)/$K24)</f>
        <v>0.163363023799718</v>
      </c>
      <c r="X24" s="0"/>
      <c r="Y24" s="17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34"/>
      <c r="AL24" s="35"/>
      <c r="AM24" s="36"/>
      <c r="AN24" s="36"/>
      <c r="AO24" s="35"/>
      <c r="AP24" s="35"/>
      <c r="AQ24" s="36"/>
      <c r="AR24" s="35"/>
      <c r="AS24" s="35"/>
      <c r="AT24" s="34"/>
      <c r="AU24" s="35"/>
      <c r="AV24" s="35"/>
      <c r="AW24" s="36"/>
      <c r="AX24" s="35"/>
      <c r="AY24" s="37"/>
      <c r="AZ24" s="35"/>
      <c r="BA24" s="35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  <c r="GR24" s="34"/>
      <c r="GS24" s="34"/>
      <c r="GT24" s="34"/>
      <c r="GU24" s="34"/>
      <c r="GV24" s="34"/>
      <c r="GW24" s="34"/>
      <c r="GX24" s="34"/>
      <c r="GY24" s="34"/>
      <c r="GZ24" s="34"/>
      <c r="HA24" s="34"/>
      <c r="HB24" s="34"/>
      <c r="HC24" s="34"/>
      <c r="HD24" s="34"/>
      <c r="HE24" s="34"/>
      <c r="HF24" s="34"/>
      <c r="HG24" s="34"/>
      <c r="HH24" s="34"/>
      <c r="HI24" s="34"/>
      <c r="HJ24" s="34"/>
      <c r="HK24" s="34"/>
      <c r="HL24" s="34"/>
      <c r="HM24" s="34"/>
      <c r="HN24" s="34"/>
      <c r="HO24" s="34"/>
      <c r="HP24" s="34"/>
      <c r="HQ24" s="34"/>
      <c r="HR24" s="34"/>
      <c r="HS24" s="34"/>
      <c r="HT24" s="34"/>
      <c r="HU24" s="34"/>
      <c r="HV24" s="34"/>
      <c r="HW24" s="34"/>
      <c r="HX24" s="34"/>
      <c r="HY24" s="34"/>
      <c r="HZ24" s="34"/>
      <c r="IA24" s="34"/>
      <c r="IB24" s="34"/>
      <c r="IC24" s="34"/>
      <c r="ID24" s="34"/>
      <c r="IE24" s="34"/>
      <c r="IF24" s="34"/>
      <c r="IG24" s="34"/>
      <c r="IH24" s="34"/>
      <c r="II24" s="34"/>
      <c r="IJ24" s="34"/>
      <c r="IK24" s="34"/>
      <c r="IL24" s="34"/>
      <c r="IM24" s="34"/>
      <c r="IN24" s="34"/>
      <c r="IO24" s="34"/>
      <c r="IP24" s="34"/>
      <c r="IQ24" s="34"/>
      <c r="IR24" s="34"/>
      <c r="IS24" s="34"/>
      <c r="IT24" s="34"/>
      <c r="IU24" s="34"/>
      <c r="IV24" s="34"/>
      <c r="IW24" s="34"/>
      <c r="IX24" s="34"/>
      <c r="IY24" s="34"/>
      <c r="IZ24" s="34"/>
      <c r="JA24" s="34"/>
      <c r="JB24" s="34"/>
      <c r="JC24" s="34"/>
      <c r="JD24" s="34"/>
      <c r="JE24" s="34"/>
      <c r="JF24" s="34"/>
      <c r="JG24" s="34"/>
      <c r="JH24" s="34"/>
      <c r="JI24" s="34"/>
      <c r="JJ24" s="34"/>
      <c r="JK24" s="34"/>
      <c r="JL24" s="34"/>
      <c r="JM24" s="34"/>
      <c r="JN24" s="34"/>
      <c r="JO24" s="34"/>
      <c r="JP24" s="34"/>
      <c r="JQ24" s="34"/>
      <c r="JR24" s="34"/>
      <c r="JS24" s="34"/>
      <c r="JT24" s="34"/>
      <c r="JU24" s="34"/>
      <c r="JV24" s="34"/>
      <c r="JW24" s="34"/>
      <c r="JX24" s="34"/>
      <c r="JY24" s="34"/>
      <c r="JZ24" s="34"/>
      <c r="KA24" s="34"/>
      <c r="KB24" s="34"/>
      <c r="KC24" s="34"/>
      <c r="KD24" s="34"/>
      <c r="KE24" s="34"/>
      <c r="KF24" s="34"/>
      <c r="KG24" s="34"/>
      <c r="KH24" s="34"/>
      <c r="KI24" s="34"/>
      <c r="KJ24" s="34"/>
      <c r="KK24" s="34"/>
      <c r="KL24" s="34"/>
      <c r="KM24" s="34"/>
      <c r="KN24" s="34"/>
      <c r="KO24" s="34"/>
      <c r="KP24" s="34"/>
      <c r="KQ24" s="34"/>
      <c r="KR24" s="34"/>
      <c r="KS24" s="34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3.2" hidden="false" customHeight="false" outlineLevel="0" collapsed="false">
      <c r="A25" s="28" t="s">
        <v>84</v>
      </c>
      <c r="B25" s="29" t="s">
        <v>85</v>
      </c>
      <c r="C25" s="1" t="s">
        <v>33</v>
      </c>
      <c r="D25" s="30" t="s">
        <v>86</v>
      </c>
      <c r="E25" s="0" t="n">
        <v>10</v>
      </c>
      <c r="F25" s="12" t="n">
        <v>30</v>
      </c>
      <c r="G25" s="0" t="n">
        <v>56977.5</v>
      </c>
      <c r="H25" s="12" t="n">
        <f aca="false">$B$1-G25</f>
        <v>1445</v>
      </c>
      <c r="I25" s="12" t="str">
        <f aca="false">IF(H25&gt;=F25,"yes","no")</f>
        <v>yes</v>
      </c>
      <c r="J25" s="31" t="s">
        <v>21</v>
      </c>
      <c r="K25" s="32" t="n">
        <v>27.309</v>
      </c>
      <c r="L25" s="29" t="n">
        <v>54331.8111</v>
      </c>
      <c r="M25" s="33" t="n">
        <f aca="false">((M$1-$L25)/$K25)-INT((M$1-$L25)/$K25)</f>
        <v>0.792702039620679</v>
      </c>
      <c r="N25" s="33" t="n">
        <f aca="false">((N$1-$L25)/$K25)-INT((N$1-$L25)/$K25)</f>
        <v>0.794227788152824</v>
      </c>
      <c r="O25" s="33" t="n">
        <f aca="false">((O$1-$L25)/$K25)-INT((O$1-$L25)/$K25)</f>
        <v>0.795753536685226</v>
      </c>
      <c r="P25" s="33" t="n">
        <f aca="false">((P$1-$L25)/$K25)-INT((P$1-$L25)/$K25)</f>
        <v>0.797279285217371</v>
      </c>
      <c r="Q25" s="33" t="n">
        <f aca="false">((Q$1-$L25)/$K25)-INT((Q$1-$L25)/$K25)</f>
        <v>0.798805033749488</v>
      </c>
      <c r="R25" s="33" t="n">
        <f aca="false">((R$1-$L25)/$K25)-INT((R$1-$L25)/$K25)</f>
        <v>0.800330782281918</v>
      </c>
      <c r="S25" s="33" t="n">
        <f aca="false">((S$1-$L25)/$K25)-INT((S$1-$L25)/$K25)</f>
        <v>0.801856530814035</v>
      </c>
      <c r="T25" s="33" t="n">
        <f aca="false">((T$1-$L25)/$K25)-INT((T$1-$L25)/$K25)</f>
        <v>0.803382279346181</v>
      </c>
      <c r="U25" s="33" t="n">
        <f aca="false">((U$1-$L25)/$K25)-INT((U$1-$L25)/$K25)</f>
        <v>0.804908027878611</v>
      </c>
      <c r="V25" s="33" t="n">
        <f aca="false">((V$1-$L25)/$K25)-INT((V$1-$L25)/$K25)</f>
        <v>0.806433776410728</v>
      </c>
      <c r="W25" s="33" t="n">
        <f aca="false">((W$1-$L25)/$K25)-INT((W$1-$L25)/$K25)</f>
        <v>0.807959524942874</v>
      </c>
      <c r="X25" s="0"/>
      <c r="Y25" s="17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34"/>
      <c r="AL25" s="35"/>
      <c r="AM25" s="36"/>
      <c r="AN25" s="36"/>
      <c r="AO25" s="35"/>
      <c r="AP25" s="35"/>
      <c r="AQ25" s="36"/>
      <c r="AR25" s="35"/>
      <c r="AS25" s="35"/>
      <c r="AT25" s="34"/>
      <c r="AU25" s="35"/>
      <c r="AV25" s="35"/>
      <c r="AW25" s="36"/>
      <c r="AX25" s="35"/>
      <c r="AY25" s="37"/>
      <c r="AZ25" s="35"/>
      <c r="BA25" s="35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  <c r="CJ25" s="34"/>
      <c r="CK25" s="34"/>
      <c r="CL25" s="34"/>
      <c r="CM25" s="34"/>
      <c r="CN25" s="34"/>
      <c r="CO25" s="34"/>
      <c r="CP25" s="34"/>
      <c r="CQ25" s="34"/>
      <c r="CR25" s="34"/>
      <c r="CS25" s="34"/>
      <c r="CT25" s="34"/>
      <c r="CU25" s="34"/>
      <c r="CV25" s="34"/>
      <c r="CW25" s="34"/>
      <c r="CX25" s="34"/>
      <c r="CY25" s="34"/>
      <c r="CZ25" s="34"/>
      <c r="DA25" s="34"/>
      <c r="DB25" s="34"/>
      <c r="DC25" s="34"/>
      <c r="DD25" s="34"/>
      <c r="DE25" s="34"/>
      <c r="DF25" s="34"/>
      <c r="DG25" s="34"/>
      <c r="DH25" s="34"/>
      <c r="DI25" s="34"/>
      <c r="DJ25" s="34"/>
      <c r="DK25" s="34"/>
      <c r="DL25" s="34"/>
      <c r="DM25" s="34"/>
      <c r="DN25" s="34"/>
      <c r="DO25" s="34"/>
      <c r="DP25" s="34"/>
      <c r="DQ25" s="34"/>
      <c r="DR25" s="34"/>
      <c r="DS25" s="34"/>
      <c r="DT25" s="34"/>
      <c r="DU25" s="34"/>
      <c r="DV25" s="34"/>
      <c r="DW25" s="34"/>
      <c r="DX25" s="34"/>
      <c r="DY25" s="34"/>
      <c r="DZ25" s="34"/>
      <c r="EA25" s="34"/>
      <c r="EB25" s="34"/>
      <c r="EC25" s="34"/>
      <c r="ED25" s="34"/>
      <c r="EE25" s="34"/>
      <c r="EF25" s="34"/>
      <c r="EG25" s="34"/>
      <c r="EH25" s="34"/>
      <c r="EI25" s="34"/>
      <c r="EJ25" s="34"/>
      <c r="EK25" s="34"/>
      <c r="EL25" s="34"/>
      <c r="EM25" s="34"/>
      <c r="EN25" s="34"/>
      <c r="EO25" s="34"/>
      <c r="EP25" s="34"/>
      <c r="EQ25" s="34"/>
      <c r="ER25" s="34"/>
      <c r="ES25" s="34"/>
      <c r="ET25" s="34"/>
      <c r="EU25" s="34"/>
      <c r="EV25" s="34"/>
      <c r="EW25" s="34"/>
      <c r="EX25" s="34"/>
      <c r="EY25" s="34"/>
      <c r="EZ25" s="34"/>
      <c r="FA25" s="34"/>
      <c r="FB25" s="34"/>
      <c r="FC25" s="34"/>
      <c r="FD25" s="34"/>
      <c r="FE25" s="34"/>
      <c r="FF25" s="34"/>
      <c r="FG25" s="34"/>
      <c r="FH25" s="34"/>
      <c r="FI25" s="34"/>
      <c r="FJ25" s="34"/>
      <c r="FK25" s="34"/>
      <c r="FL25" s="34"/>
      <c r="FM25" s="34"/>
      <c r="FN25" s="34"/>
      <c r="FO25" s="34"/>
      <c r="FP25" s="34"/>
      <c r="FQ25" s="34"/>
      <c r="FR25" s="34"/>
      <c r="FS25" s="34"/>
      <c r="FT25" s="34"/>
      <c r="FU25" s="34"/>
      <c r="FV25" s="34"/>
      <c r="FW25" s="34"/>
      <c r="FX25" s="34"/>
      <c r="FY25" s="34"/>
      <c r="FZ25" s="34"/>
      <c r="GA25" s="34"/>
      <c r="GB25" s="34"/>
      <c r="GC25" s="34"/>
      <c r="GD25" s="34"/>
      <c r="GE25" s="34"/>
      <c r="GF25" s="34"/>
      <c r="GG25" s="34"/>
      <c r="GH25" s="34"/>
      <c r="GI25" s="34"/>
      <c r="GJ25" s="34"/>
      <c r="GK25" s="34"/>
      <c r="GL25" s="34"/>
      <c r="GM25" s="34"/>
      <c r="GN25" s="34"/>
      <c r="GO25" s="34"/>
      <c r="GP25" s="34"/>
      <c r="GQ25" s="34"/>
      <c r="GR25" s="34"/>
      <c r="GS25" s="34"/>
      <c r="GT25" s="34"/>
      <c r="GU25" s="34"/>
      <c r="GV25" s="34"/>
      <c r="GW25" s="34"/>
      <c r="GX25" s="34"/>
      <c r="GY25" s="34"/>
      <c r="GZ25" s="34"/>
      <c r="HA25" s="34"/>
      <c r="HB25" s="34"/>
      <c r="HC25" s="34"/>
      <c r="HD25" s="34"/>
      <c r="HE25" s="34"/>
      <c r="HF25" s="34"/>
      <c r="HG25" s="34"/>
      <c r="HH25" s="34"/>
      <c r="HI25" s="34"/>
      <c r="HJ25" s="34"/>
      <c r="HK25" s="34"/>
      <c r="HL25" s="34"/>
      <c r="HM25" s="34"/>
      <c r="HN25" s="34"/>
      <c r="HO25" s="34"/>
      <c r="HP25" s="34"/>
      <c r="HQ25" s="34"/>
      <c r="HR25" s="34"/>
      <c r="HS25" s="34"/>
      <c r="HT25" s="34"/>
      <c r="HU25" s="34"/>
      <c r="HV25" s="34"/>
      <c r="HW25" s="34"/>
      <c r="HX25" s="34"/>
      <c r="HY25" s="34"/>
      <c r="HZ25" s="34"/>
      <c r="IA25" s="34"/>
      <c r="IB25" s="34"/>
      <c r="IC25" s="34"/>
      <c r="ID25" s="34"/>
      <c r="IE25" s="34"/>
      <c r="IF25" s="34"/>
      <c r="IG25" s="34"/>
      <c r="IH25" s="34"/>
      <c r="II25" s="34"/>
      <c r="IJ25" s="34"/>
      <c r="IK25" s="34"/>
      <c r="IL25" s="34"/>
      <c r="IM25" s="34"/>
      <c r="IN25" s="34"/>
      <c r="IO25" s="34"/>
      <c r="IP25" s="34"/>
      <c r="IQ25" s="34"/>
      <c r="IR25" s="34"/>
      <c r="IS25" s="34"/>
      <c r="IT25" s="34"/>
      <c r="IU25" s="34"/>
      <c r="IV25" s="34"/>
      <c r="IW25" s="34"/>
      <c r="IX25" s="34"/>
      <c r="IY25" s="34"/>
      <c r="IZ25" s="34"/>
      <c r="JA25" s="34"/>
      <c r="JB25" s="34"/>
      <c r="JC25" s="34"/>
      <c r="JD25" s="34"/>
      <c r="JE25" s="34"/>
      <c r="JF25" s="34"/>
      <c r="JG25" s="34"/>
      <c r="JH25" s="34"/>
      <c r="JI25" s="34"/>
      <c r="JJ25" s="34"/>
      <c r="JK25" s="34"/>
      <c r="JL25" s="34"/>
      <c r="JM25" s="34"/>
      <c r="JN25" s="34"/>
      <c r="JO25" s="34"/>
      <c r="JP25" s="34"/>
      <c r="JQ25" s="34"/>
      <c r="JR25" s="34"/>
      <c r="JS25" s="34"/>
      <c r="JT25" s="34"/>
      <c r="JU25" s="34"/>
      <c r="JV25" s="34"/>
      <c r="JW25" s="34"/>
      <c r="JX25" s="34"/>
      <c r="JY25" s="34"/>
      <c r="JZ25" s="34"/>
      <c r="KA25" s="34"/>
      <c r="KB25" s="34"/>
      <c r="KC25" s="34"/>
      <c r="KD25" s="34"/>
      <c r="KE25" s="34"/>
      <c r="KF25" s="34"/>
      <c r="KG25" s="34"/>
      <c r="KH25" s="34"/>
      <c r="KI25" s="34"/>
      <c r="KJ25" s="34"/>
      <c r="KK25" s="34"/>
      <c r="KL25" s="34"/>
      <c r="KM25" s="34"/>
      <c r="KN25" s="34"/>
      <c r="KO25" s="34"/>
      <c r="KP25" s="34"/>
      <c r="KQ25" s="34"/>
      <c r="KR25" s="34"/>
      <c r="KS25" s="34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3.2" hidden="false" customHeight="false" outlineLevel="0" collapsed="false">
      <c r="A26" s="29" t="s">
        <v>87</v>
      </c>
      <c r="B26" s="29" t="s">
        <v>88</v>
      </c>
      <c r="D26" s="38" t="s">
        <v>79</v>
      </c>
      <c r="E26" s="0" t="n">
        <v>3</v>
      </c>
      <c r="F26" s="12" t="n">
        <f aca="false">ROUNDUP((K26*5)/10)</f>
        <v>8</v>
      </c>
      <c r="G26" s="0" t="n">
        <v>56845.5</v>
      </c>
      <c r="H26" s="12" t="n">
        <f aca="false">$B$1-G26</f>
        <v>1577</v>
      </c>
      <c r="I26" s="12" t="str">
        <f aca="false">IF(H26&gt;=F26,"yes","no")</f>
        <v>yes</v>
      </c>
      <c r="J26" s="31" t="s">
        <v>21</v>
      </c>
      <c r="K26" s="32" t="n">
        <v>14.456558</v>
      </c>
      <c r="L26" s="29" t="n">
        <v>53868.2342</v>
      </c>
      <c r="M26" s="33" t="n">
        <f aca="false">((M$1-$L26)/$K26)-INT((M$1-$L26)/$K26)</f>
        <v>0.031129816654925</v>
      </c>
      <c r="N26" s="33" t="n">
        <f aca="false">((N$1-$L26)/$K26)-INT((N$1-$L26)/$K26)</f>
        <v>0.0340120149392078</v>
      </c>
      <c r="O26" s="33" t="n">
        <f aca="false">((O$1-$L26)/$K26)-INT((O$1-$L26)/$K26)</f>
        <v>0.0368942132240022</v>
      </c>
      <c r="P26" s="33" t="n">
        <f aca="false">((P$1-$L26)/$K26)-INT((P$1-$L26)/$K26)</f>
        <v>0.039776411508285</v>
      </c>
      <c r="Q26" s="33" t="n">
        <f aca="false">((Q$1-$L26)/$K26)-INT((Q$1-$L26)/$K26)</f>
        <v>0.0426586097925679</v>
      </c>
      <c r="R26" s="33" t="n">
        <f aca="false">((R$1-$L26)/$K26)-INT((R$1-$L26)/$K26)</f>
        <v>0.0455408080773623</v>
      </c>
      <c r="S26" s="33" t="n">
        <f aca="false">((S$1-$L26)/$K26)-INT((S$1-$L26)/$K26)</f>
        <v>0.0484230063616451</v>
      </c>
      <c r="T26" s="33" t="n">
        <f aca="false">((T$1-$L26)/$K26)-INT((T$1-$L26)/$K26)</f>
        <v>0.0513052046459279</v>
      </c>
      <c r="U26" s="33" t="n">
        <f aca="false">((U$1-$L26)/$K26)-INT((U$1-$L26)/$K26)</f>
        <v>0.0541874029307223</v>
      </c>
      <c r="V26" s="33" t="n">
        <f aca="false">((V$1-$L26)/$K26)-INT((V$1-$L26)/$K26)</f>
        <v>0.0570696012150052</v>
      </c>
      <c r="W26" s="33" t="n">
        <f aca="false">((W$1-$L26)/$K26)-INT((W$1-$L26)/$K26)</f>
        <v>0.059951799499288</v>
      </c>
      <c r="X26" s="0"/>
      <c r="Y26" s="17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34"/>
      <c r="AL26" s="35"/>
      <c r="AM26" s="36"/>
      <c r="AN26" s="36"/>
      <c r="AO26" s="35"/>
      <c r="AP26" s="35"/>
      <c r="AQ26" s="36"/>
      <c r="AR26" s="35"/>
      <c r="AS26" s="35"/>
      <c r="AT26" s="34"/>
      <c r="AU26" s="35"/>
      <c r="AV26" s="35"/>
      <c r="AW26" s="36"/>
      <c r="AX26" s="35"/>
      <c r="AY26" s="37"/>
      <c r="AZ26" s="35"/>
      <c r="BA26" s="35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  <c r="GR26" s="34"/>
      <c r="GS26" s="34"/>
      <c r="GT26" s="34"/>
      <c r="GU26" s="34"/>
      <c r="GV26" s="34"/>
      <c r="GW26" s="34"/>
      <c r="GX26" s="34"/>
      <c r="GY26" s="34"/>
      <c r="GZ26" s="34"/>
      <c r="HA26" s="34"/>
      <c r="HB26" s="34"/>
      <c r="HC26" s="34"/>
      <c r="HD26" s="34"/>
      <c r="HE26" s="34"/>
      <c r="HF26" s="34"/>
      <c r="HG26" s="34"/>
      <c r="HH26" s="34"/>
      <c r="HI26" s="34"/>
      <c r="HJ26" s="34"/>
      <c r="HK26" s="34"/>
      <c r="HL26" s="34"/>
      <c r="HM26" s="34"/>
      <c r="HN26" s="34"/>
      <c r="HO26" s="34"/>
      <c r="HP26" s="34"/>
      <c r="HQ26" s="34"/>
      <c r="HR26" s="34"/>
      <c r="HS26" s="34"/>
      <c r="HT26" s="34"/>
      <c r="HU26" s="34"/>
      <c r="HV26" s="34"/>
      <c r="HW26" s="34"/>
      <c r="HX26" s="34"/>
      <c r="HY26" s="34"/>
      <c r="HZ26" s="34"/>
      <c r="IA26" s="34"/>
      <c r="IB26" s="34"/>
      <c r="IC26" s="34"/>
      <c r="ID26" s="34"/>
      <c r="IE26" s="34"/>
      <c r="IF26" s="34"/>
      <c r="IG26" s="34"/>
      <c r="IH26" s="34"/>
      <c r="II26" s="34"/>
      <c r="IJ26" s="34"/>
      <c r="IK26" s="34"/>
      <c r="IL26" s="34"/>
      <c r="IM26" s="34"/>
      <c r="IN26" s="34"/>
      <c r="IO26" s="34"/>
      <c r="IP26" s="34"/>
      <c r="IQ26" s="34"/>
      <c r="IR26" s="34"/>
      <c r="IS26" s="34"/>
      <c r="IT26" s="34"/>
      <c r="IU26" s="34"/>
      <c r="IV26" s="34"/>
      <c r="IW26" s="34"/>
      <c r="IX26" s="34"/>
      <c r="IY26" s="34"/>
      <c r="IZ26" s="34"/>
      <c r="JA26" s="34"/>
      <c r="JB26" s="34"/>
      <c r="JC26" s="34"/>
      <c r="JD26" s="34"/>
      <c r="JE26" s="34"/>
      <c r="JF26" s="34"/>
      <c r="JG26" s="34"/>
      <c r="JH26" s="34"/>
      <c r="JI26" s="34"/>
      <c r="JJ26" s="34"/>
      <c r="JK26" s="34"/>
      <c r="JL26" s="34"/>
      <c r="JM26" s="34"/>
      <c r="JN26" s="34"/>
      <c r="JO26" s="34"/>
      <c r="JP26" s="34"/>
      <c r="JQ26" s="34"/>
      <c r="JR26" s="34"/>
      <c r="JS26" s="34"/>
      <c r="JT26" s="34"/>
      <c r="JU26" s="34"/>
      <c r="JV26" s="34"/>
      <c r="JW26" s="34"/>
      <c r="JX26" s="34"/>
      <c r="JY26" s="34"/>
      <c r="JZ26" s="34"/>
      <c r="KA26" s="34"/>
      <c r="KB26" s="34"/>
      <c r="KC26" s="34"/>
      <c r="KD26" s="34"/>
      <c r="KE26" s="34"/>
      <c r="KF26" s="34"/>
      <c r="KG26" s="34"/>
      <c r="KH26" s="34"/>
      <c r="KI26" s="34"/>
      <c r="KJ26" s="34"/>
      <c r="KK26" s="34"/>
      <c r="KL26" s="34"/>
      <c r="KM26" s="34"/>
      <c r="KN26" s="34"/>
      <c r="KO26" s="34"/>
      <c r="KP26" s="34"/>
      <c r="KQ26" s="34"/>
      <c r="KR26" s="34"/>
      <c r="KS26" s="34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13.2" hidden="false" customHeight="false" outlineLevel="0" collapsed="false">
      <c r="A27" s="29" t="s">
        <v>89</v>
      </c>
      <c r="B27" s="29" t="s">
        <v>90</v>
      </c>
      <c r="C27" s="1" t="s">
        <v>91</v>
      </c>
      <c r="D27" s="30" t="s">
        <v>86</v>
      </c>
      <c r="E27" s="0" t="n">
        <v>2</v>
      </c>
      <c r="F27" s="12" t="n">
        <v>30</v>
      </c>
      <c r="G27" s="0" t="n">
        <v>56979.5</v>
      </c>
      <c r="H27" s="12" t="n">
        <f aca="false">$B$1-G27</f>
        <v>1443</v>
      </c>
      <c r="I27" s="12" t="str">
        <f aca="false">IF(H27&gt;=F27,"yes","no")</f>
        <v>yes</v>
      </c>
      <c r="J27" s="31" t="s">
        <v>21</v>
      </c>
      <c r="K27" s="32" t="n">
        <v>37.014</v>
      </c>
      <c r="L27" s="29" t="n">
        <v>53867.6321</v>
      </c>
      <c r="M27" s="33" t="n">
        <f aca="false">((M$1-$L27)/$K27)-INT((M$1-$L27)/$K27)</f>
        <v>0.0579753606742628</v>
      </c>
      <c r="N27" s="33" t="n">
        <f aca="false">((N$1-$L27)/$K27)-INT((N$1-$L27)/$K27)</f>
        <v>0.0591010608597173</v>
      </c>
      <c r="O27" s="33" t="n">
        <f aca="false">((O$1-$L27)/$K27)-INT((O$1-$L27)/$K27)</f>
        <v>0.0602267610453566</v>
      </c>
      <c r="P27" s="33" t="n">
        <f aca="false">((P$1-$L27)/$K27)-INT((P$1-$L27)/$K27)</f>
        <v>0.0613524612308112</v>
      </c>
      <c r="Q27" s="33" t="n">
        <f aca="false">((Q$1-$L27)/$K27)-INT((Q$1-$L27)/$K27)</f>
        <v>0.0624781614162515</v>
      </c>
      <c r="R27" s="33" t="n">
        <f aca="false">((R$1-$L27)/$K27)-INT((R$1-$L27)/$K27)</f>
        <v>0.063603861601905</v>
      </c>
      <c r="S27" s="33" t="n">
        <f aca="false">((S$1-$L27)/$K27)-INT((S$1-$L27)/$K27)</f>
        <v>0.0647295617873596</v>
      </c>
      <c r="T27" s="33" t="n">
        <f aca="false">((T$1-$L27)/$K27)-INT((T$1-$L27)/$K27)</f>
        <v>0.0658552619727999</v>
      </c>
      <c r="U27" s="33" t="n">
        <f aca="false">((U$1-$L27)/$K27)-INT((U$1-$L27)/$K27)</f>
        <v>0.0669809621584534</v>
      </c>
      <c r="V27" s="33" t="n">
        <f aca="false">((V$1-$L27)/$K27)-INT((V$1-$L27)/$K27)</f>
        <v>0.0681066623438937</v>
      </c>
      <c r="W27" s="33" t="n">
        <f aca="false">((W$1-$L27)/$K27)-INT((W$1-$L27)/$K27)</f>
        <v>0.0692323625293483</v>
      </c>
      <c r="X27" s="0"/>
      <c r="Y27" s="17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34"/>
      <c r="AL27" s="35"/>
      <c r="AM27" s="36"/>
      <c r="AN27" s="36"/>
      <c r="AO27" s="35"/>
      <c r="AP27" s="35"/>
      <c r="AQ27" s="36"/>
      <c r="AR27" s="35"/>
      <c r="AS27" s="35"/>
      <c r="AT27" s="34"/>
      <c r="AU27" s="35"/>
      <c r="AV27" s="35"/>
      <c r="AW27" s="36"/>
      <c r="AX27" s="35"/>
      <c r="AY27" s="37"/>
      <c r="AZ27" s="35"/>
      <c r="BA27" s="35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  <c r="GR27" s="34"/>
      <c r="GS27" s="34"/>
      <c r="GT27" s="34"/>
      <c r="GU27" s="34"/>
      <c r="GV27" s="34"/>
      <c r="GW27" s="34"/>
      <c r="GX27" s="34"/>
      <c r="GY27" s="34"/>
      <c r="GZ27" s="34"/>
      <c r="HA27" s="34"/>
      <c r="HB27" s="34"/>
      <c r="HC27" s="34"/>
      <c r="HD27" s="34"/>
      <c r="HE27" s="34"/>
      <c r="HF27" s="34"/>
      <c r="HG27" s="34"/>
      <c r="HH27" s="34"/>
      <c r="HI27" s="34"/>
      <c r="HJ27" s="34"/>
      <c r="HK27" s="34"/>
      <c r="HL27" s="34"/>
      <c r="HM27" s="34"/>
      <c r="HN27" s="34"/>
      <c r="HO27" s="34"/>
      <c r="HP27" s="34"/>
      <c r="HQ27" s="34"/>
      <c r="HR27" s="34"/>
      <c r="HS27" s="34"/>
      <c r="HT27" s="34"/>
      <c r="HU27" s="34"/>
      <c r="HV27" s="34"/>
      <c r="HW27" s="34"/>
      <c r="HX27" s="34"/>
      <c r="HY27" s="34"/>
      <c r="HZ27" s="34"/>
      <c r="IA27" s="34"/>
      <c r="IB27" s="34"/>
      <c r="IC27" s="34"/>
      <c r="ID27" s="34"/>
      <c r="IE27" s="34"/>
      <c r="IF27" s="34"/>
      <c r="IG27" s="34"/>
      <c r="IH27" s="34"/>
      <c r="II27" s="34"/>
      <c r="IJ27" s="34"/>
      <c r="IK27" s="34"/>
      <c r="IL27" s="34"/>
      <c r="IM27" s="34"/>
      <c r="IN27" s="34"/>
      <c r="IO27" s="34"/>
      <c r="IP27" s="34"/>
      <c r="IQ27" s="34"/>
      <c r="IR27" s="34"/>
      <c r="IS27" s="34"/>
      <c r="IT27" s="34"/>
      <c r="IU27" s="34"/>
      <c r="IV27" s="34"/>
      <c r="IW27" s="34"/>
      <c r="IX27" s="34"/>
      <c r="IY27" s="34"/>
      <c r="IZ27" s="34"/>
      <c r="JA27" s="34"/>
      <c r="JB27" s="34"/>
      <c r="JC27" s="34"/>
      <c r="JD27" s="34"/>
      <c r="JE27" s="34"/>
      <c r="JF27" s="34"/>
      <c r="JG27" s="34"/>
      <c r="JH27" s="34"/>
      <c r="JI27" s="34"/>
      <c r="JJ27" s="34"/>
      <c r="JK27" s="34"/>
      <c r="JL27" s="34"/>
      <c r="JM27" s="34"/>
      <c r="JN27" s="34"/>
      <c r="JO27" s="34"/>
      <c r="JP27" s="34"/>
      <c r="JQ27" s="34"/>
      <c r="JR27" s="34"/>
      <c r="JS27" s="34"/>
      <c r="JT27" s="34"/>
      <c r="JU27" s="34"/>
      <c r="JV27" s="34"/>
      <c r="JW27" s="34"/>
      <c r="JX27" s="34"/>
      <c r="JY27" s="34"/>
      <c r="JZ27" s="34"/>
      <c r="KA27" s="34"/>
      <c r="KB27" s="34"/>
      <c r="KC27" s="34"/>
      <c r="KD27" s="34"/>
      <c r="KE27" s="34"/>
      <c r="KF27" s="34"/>
      <c r="KG27" s="34"/>
      <c r="KH27" s="34"/>
      <c r="KI27" s="34"/>
      <c r="KJ27" s="34"/>
      <c r="KK27" s="34"/>
      <c r="KL27" s="34"/>
      <c r="KM27" s="34"/>
      <c r="KN27" s="34"/>
      <c r="KO27" s="34"/>
      <c r="KP27" s="34"/>
      <c r="KQ27" s="34"/>
      <c r="KR27" s="34"/>
      <c r="KS27" s="34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s="34" customFormat="true" ht="13.2" hidden="false" customHeight="false" outlineLevel="0" collapsed="false">
      <c r="A28" s="28" t="s">
        <v>92</v>
      </c>
      <c r="B28" s="29" t="s">
        <v>93</v>
      </c>
      <c r="C28" s="1"/>
      <c r="D28" s="38" t="s">
        <v>24</v>
      </c>
      <c r="E28" s="0" t="n">
        <v>9</v>
      </c>
      <c r="F28" s="12" t="n">
        <f aca="false">ROUNDUP((K28*5)/10)</f>
        <v>6</v>
      </c>
      <c r="G28" s="0" t="n">
        <v>56508.5</v>
      </c>
      <c r="H28" s="12" t="n">
        <f aca="false">$B$1-G28</f>
        <v>1914</v>
      </c>
      <c r="I28" s="12" t="str">
        <f aca="false">IF(H28&gt;=F28,"yes","no")</f>
        <v>yes</v>
      </c>
      <c r="J28" s="31" t="s">
        <v>21</v>
      </c>
      <c r="K28" s="32" t="n">
        <v>10.108444</v>
      </c>
      <c r="L28" s="29" t="n">
        <v>53935.6014</v>
      </c>
      <c r="M28" s="33" t="n">
        <f aca="false">((M$1-$L28)/$K28)-INT((M$1-$L28)/$K28)</f>
        <v>0.876287982601525</v>
      </c>
      <c r="N28" s="33" t="n">
        <f aca="false">((N$1-$L28)/$K28)-INT((N$1-$L28)/$K28)</f>
        <v>0.880409949015359</v>
      </c>
      <c r="O28" s="33" t="n">
        <f aca="false">((O$1-$L28)/$K28)-INT((O$1-$L28)/$K28)</f>
        <v>0.884531915429932</v>
      </c>
      <c r="P28" s="33" t="n">
        <f aca="false">((P$1-$L28)/$K28)-INT((P$1-$L28)/$K28)</f>
        <v>0.888653881843766</v>
      </c>
      <c r="Q28" s="33" t="n">
        <f aca="false">((Q$1-$L28)/$K28)-INT((Q$1-$L28)/$K28)</f>
        <v>0.8927758482576</v>
      </c>
      <c r="R28" s="33" t="n">
        <f aca="false">((R$1-$L28)/$K28)-INT((R$1-$L28)/$K28)</f>
        <v>0.896897814672172</v>
      </c>
      <c r="S28" s="33" t="n">
        <f aca="false">((S$1-$L28)/$K28)-INT((S$1-$L28)/$K28)</f>
        <v>0.901019781086006</v>
      </c>
      <c r="T28" s="33" t="n">
        <f aca="false">((T$1-$L28)/$K28)-INT((T$1-$L28)/$K28)</f>
        <v>0.90514174749984</v>
      </c>
      <c r="U28" s="33" t="n">
        <f aca="false">((U$1-$L28)/$K28)-INT((U$1-$L28)/$K28)</f>
        <v>0.909263713914413</v>
      </c>
      <c r="V28" s="33" t="n">
        <f aca="false">((V$1-$L28)/$K28)-INT((V$1-$L28)/$K28)</f>
        <v>0.913385680328247</v>
      </c>
      <c r="W28" s="33" t="n">
        <f aca="false">((W$1-$L28)/$K28)-INT((W$1-$L28)/$K28)</f>
        <v>0.917507646742138</v>
      </c>
      <c r="X28" s="1"/>
      <c r="Y28" s="17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L28" s="35"/>
      <c r="AM28" s="36"/>
      <c r="AN28" s="36"/>
      <c r="AO28" s="35"/>
      <c r="AP28" s="35"/>
      <c r="AQ28" s="36"/>
      <c r="AR28" s="35"/>
      <c r="AS28" s="35"/>
      <c r="AU28" s="35"/>
      <c r="AV28" s="35"/>
      <c r="AW28" s="36"/>
      <c r="AX28" s="35"/>
      <c r="AY28" s="37"/>
      <c r="AZ28" s="35"/>
      <c r="BA28" s="35"/>
      <c r="AMG28" s="1"/>
      <c r="AMH28" s="1"/>
      <c r="AMI28" s="1"/>
      <c r="AMJ28" s="0"/>
    </row>
    <row r="29" s="34" customFormat="true" ht="13.2" hidden="false" customHeight="false" outlineLevel="0" collapsed="false">
      <c r="A29" s="28" t="s">
        <v>94</v>
      </c>
      <c r="B29" s="29" t="s">
        <v>95</v>
      </c>
      <c r="C29" s="1"/>
      <c r="D29" s="38" t="s">
        <v>79</v>
      </c>
      <c r="E29" s="0" t="n">
        <v>2</v>
      </c>
      <c r="F29" s="12" t="n">
        <f aca="false">ROUNDUP((K29*5)/10)</f>
        <v>13</v>
      </c>
      <c r="G29" s="0" t="n">
        <v>56575.5</v>
      </c>
      <c r="H29" s="12" t="n">
        <f aca="false">$B$1-G29</f>
        <v>1847</v>
      </c>
      <c r="I29" s="12" t="str">
        <f aca="false">IF(H29&gt;=F29,"yes","no")</f>
        <v>yes</v>
      </c>
      <c r="J29" s="31" t="s">
        <v>21</v>
      </c>
      <c r="K29" s="32" t="n">
        <v>25.57683</v>
      </c>
      <c r="L29" s="29" t="n">
        <v>53864.3398</v>
      </c>
      <c r="M29" s="33" t="n">
        <f aca="false">((M$1-$L29)/$K29)-INT((M$1-$L29)/$K29)</f>
        <v>0.214430795372152</v>
      </c>
      <c r="N29" s="33" t="n">
        <f aca="false">((N$1-$L29)/$K29)-INT((N$1-$L29)/$K29)</f>
        <v>0.216059873982147</v>
      </c>
      <c r="O29" s="33" t="n">
        <f aca="false">((O$1-$L29)/$K29)-INT((O$1-$L29)/$K29)</f>
        <v>0.217688952592397</v>
      </c>
      <c r="P29" s="33" t="n">
        <f aca="false">((P$1-$L29)/$K29)-INT((P$1-$L29)/$K29)</f>
        <v>0.219318031202391</v>
      </c>
      <c r="Q29" s="33" t="n">
        <f aca="false">((Q$1-$L29)/$K29)-INT((Q$1-$L29)/$K29)</f>
        <v>0.220947109812386</v>
      </c>
      <c r="R29" s="33" t="n">
        <f aca="false">((R$1-$L29)/$K29)-INT((R$1-$L29)/$K29)</f>
        <v>0.222576188422636</v>
      </c>
      <c r="S29" s="33" t="n">
        <f aca="false">((S$1-$L29)/$K29)-INT((S$1-$L29)/$K29)</f>
        <v>0.22420526703263</v>
      </c>
      <c r="T29" s="33" t="n">
        <f aca="false">((T$1-$L29)/$K29)-INT((T$1-$L29)/$K29)</f>
        <v>0.225834345642625</v>
      </c>
      <c r="U29" s="33" t="n">
        <f aca="false">((U$1-$L29)/$K29)-INT((U$1-$L29)/$K29)</f>
        <v>0.227463424252875</v>
      </c>
      <c r="V29" s="33" t="n">
        <f aca="false">((V$1-$L29)/$K29)-INT((V$1-$L29)/$K29)</f>
        <v>0.229092502862869</v>
      </c>
      <c r="W29" s="33" t="n">
        <f aca="false">((W$1-$L29)/$K29)-INT((W$1-$L29)/$K29)</f>
        <v>0.230721581472864</v>
      </c>
      <c r="X29" s="1"/>
      <c r="Y29" s="17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L29" s="35"/>
      <c r="AM29" s="36"/>
      <c r="AN29" s="36"/>
      <c r="AO29" s="35"/>
      <c r="AP29" s="35"/>
      <c r="AQ29" s="36"/>
      <c r="AR29" s="35"/>
      <c r="AS29" s="35"/>
      <c r="AU29" s="35"/>
      <c r="AV29" s="35"/>
      <c r="AW29" s="36"/>
      <c r="AX29" s="35"/>
      <c r="AY29" s="37"/>
      <c r="AZ29" s="35"/>
      <c r="BA29" s="35"/>
      <c r="AMG29" s="1"/>
      <c r="AMH29" s="1"/>
      <c r="AMI29" s="1"/>
      <c r="AMJ29" s="0"/>
    </row>
    <row r="30" customFormat="false" ht="13.2" hidden="false" customHeight="false" outlineLevel="0" collapsed="false">
      <c r="A30" s="29" t="s">
        <v>96</v>
      </c>
      <c r="B30" s="29" t="s">
        <v>97</v>
      </c>
      <c r="D30" s="38" t="s">
        <v>24</v>
      </c>
      <c r="E30" s="0" t="n">
        <v>12</v>
      </c>
      <c r="F30" s="12" t="n">
        <f aca="false">ROUNDUP((K30*5)/10)</f>
        <v>8</v>
      </c>
      <c r="G30" s="0" t="n">
        <v>56996.5</v>
      </c>
      <c r="H30" s="12" t="n">
        <f aca="false">$B$1-G30</f>
        <v>1426</v>
      </c>
      <c r="I30" s="12" t="str">
        <f aca="false">IF(H30&gt;=F30,"yes","no")</f>
        <v>yes</v>
      </c>
      <c r="J30" s="31" t="s">
        <v>21</v>
      </c>
      <c r="K30" s="32" t="n">
        <v>14.774747</v>
      </c>
      <c r="L30" s="29" t="n">
        <v>53874.1107</v>
      </c>
      <c r="M30" s="33" t="n">
        <f aca="false">((M$1-$L30)/$K30)-INT((M$1-$L30)/$K30)</f>
        <v>0.848878901276805</v>
      </c>
      <c r="N30" s="33" t="n">
        <f aca="false">((N$1-$L30)/$K30)-INT((N$1-$L30)/$K30)</f>
        <v>0.851699028529367</v>
      </c>
      <c r="O30" s="33" t="n">
        <f aca="false">((O$1-$L30)/$K30)-INT((O$1-$L30)/$K30)</f>
        <v>0.854519155782384</v>
      </c>
      <c r="P30" s="33" t="n">
        <f aca="false">((P$1-$L30)/$K30)-INT((P$1-$L30)/$K30)</f>
        <v>0.857339283034946</v>
      </c>
      <c r="Q30" s="33" t="n">
        <f aca="false">((Q$1-$L30)/$K30)-INT((Q$1-$L30)/$K30)</f>
        <v>0.860159410287508</v>
      </c>
      <c r="R30" s="33" t="n">
        <f aca="false">((R$1-$L30)/$K30)-INT((R$1-$L30)/$K30)</f>
        <v>0.862979537540525</v>
      </c>
      <c r="S30" s="33" t="n">
        <f aca="false">((S$1-$L30)/$K30)-INT((S$1-$L30)/$K30)</f>
        <v>0.865799664793087</v>
      </c>
      <c r="T30" s="33" t="n">
        <f aca="false">((T$1-$L30)/$K30)-INT((T$1-$L30)/$K30)</f>
        <v>0.868619792045649</v>
      </c>
      <c r="U30" s="33" t="n">
        <f aca="false">((U$1-$L30)/$K30)-INT((U$1-$L30)/$K30)</f>
        <v>0.871439919298666</v>
      </c>
      <c r="V30" s="33" t="n">
        <f aca="false">((V$1-$L30)/$K30)-INT((V$1-$L30)/$K30)</f>
        <v>0.874260046551228</v>
      </c>
      <c r="W30" s="33" t="n">
        <f aca="false">((W$1-$L30)/$K30)-INT((W$1-$L30)/$K30)</f>
        <v>0.87708017380379</v>
      </c>
      <c r="X30" s="0"/>
      <c r="Y30" s="17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34"/>
      <c r="AL30" s="35"/>
      <c r="AM30" s="36"/>
      <c r="AN30" s="36"/>
      <c r="AO30" s="35"/>
      <c r="AP30" s="35"/>
      <c r="AQ30" s="36"/>
      <c r="AR30" s="35"/>
      <c r="AS30" s="35"/>
      <c r="AT30" s="34"/>
      <c r="AU30" s="35"/>
      <c r="AV30" s="35"/>
      <c r="AW30" s="36"/>
      <c r="AX30" s="35"/>
      <c r="AY30" s="37"/>
      <c r="AZ30" s="35"/>
      <c r="BA30" s="35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  <c r="GR30" s="34"/>
      <c r="GS30" s="34"/>
      <c r="GT30" s="34"/>
      <c r="GU30" s="34"/>
      <c r="GV30" s="34"/>
      <c r="GW30" s="34"/>
      <c r="GX30" s="34"/>
      <c r="GY30" s="34"/>
      <c r="GZ30" s="34"/>
      <c r="HA30" s="34"/>
      <c r="HB30" s="34"/>
      <c r="HC30" s="34"/>
      <c r="HD30" s="34"/>
      <c r="HE30" s="34"/>
      <c r="HF30" s="34"/>
      <c r="HG30" s="34"/>
      <c r="HH30" s="34"/>
      <c r="HI30" s="34"/>
      <c r="HJ30" s="34"/>
      <c r="HK30" s="34"/>
      <c r="HL30" s="34"/>
      <c r="HM30" s="34"/>
      <c r="HN30" s="34"/>
      <c r="HO30" s="34"/>
      <c r="HP30" s="34"/>
      <c r="HQ30" s="34"/>
      <c r="HR30" s="34"/>
      <c r="HS30" s="34"/>
      <c r="HT30" s="34"/>
      <c r="HU30" s="34"/>
      <c r="HV30" s="34"/>
      <c r="HW30" s="34"/>
      <c r="HX30" s="34"/>
      <c r="HY30" s="34"/>
      <c r="HZ30" s="34"/>
      <c r="IA30" s="34"/>
      <c r="IB30" s="34"/>
      <c r="IC30" s="34"/>
      <c r="ID30" s="34"/>
      <c r="IE30" s="34"/>
      <c r="IF30" s="34"/>
      <c r="IG30" s="34"/>
      <c r="IH30" s="34"/>
      <c r="II30" s="34"/>
      <c r="IJ30" s="34"/>
      <c r="IK30" s="34"/>
      <c r="IL30" s="34"/>
      <c r="IM30" s="34"/>
      <c r="IN30" s="34"/>
      <c r="IO30" s="34"/>
      <c r="IP30" s="34"/>
      <c r="IQ30" s="34"/>
      <c r="IR30" s="34"/>
      <c r="IS30" s="34"/>
      <c r="IT30" s="34"/>
      <c r="IU30" s="34"/>
      <c r="IV30" s="34"/>
      <c r="IW30" s="34"/>
      <c r="IX30" s="34"/>
      <c r="IY30" s="34"/>
      <c r="IZ30" s="34"/>
      <c r="JA30" s="34"/>
      <c r="JB30" s="34"/>
      <c r="JC30" s="34"/>
      <c r="JD30" s="34"/>
      <c r="JE30" s="34"/>
      <c r="JF30" s="34"/>
      <c r="JG30" s="34"/>
      <c r="JH30" s="34"/>
      <c r="JI30" s="34"/>
      <c r="JJ30" s="34"/>
      <c r="JK30" s="34"/>
      <c r="JL30" s="34"/>
      <c r="JM30" s="34"/>
      <c r="JN30" s="34"/>
      <c r="JO30" s="34"/>
      <c r="JP30" s="34"/>
      <c r="JQ30" s="34"/>
      <c r="JR30" s="34"/>
      <c r="JS30" s="34"/>
      <c r="JT30" s="34"/>
      <c r="JU30" s="34"/>
      <c r="JV30" s="34"/>
      <c r="JW30" s="34"/>
      <c r="JX30" s="34"/>
      <c r="JY30" s="34"/>
      <c r="JZ30" s="34"/>
      <c r="KA30" s="34"/>
      <c r="KB30" s="34"/>
      <c r="KC30" s="34"/>
      <c r="KD30" s="34"/>
      <c r="KE30" s="34"/>
      <c r="KF30" s="34"/>
      <c r="KG30" s="34"/>
      <c r="KH30" s="34"/>
      <c r="KI30" s="34"/>
      <c r="KJ30" s="34"/>
      <c r="KK30" s="34"/>
      <c r="KL30" s="34"/>
      <c r="KM30" s="34"/>
      <c r="KN30" s="34"/>
      <c r="KO30" s="34"/>
      <c r="KP30" s="34"/>
      <c r="KQ30" s="34"/>
      <c r="KR30" s="34"/>
      <c r="KS30" s="34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12.8" hidden="false" customHeight="false" outlineLevel="0" collapsed="false">
      <c r="C31" s="0"/>
      <c r="D31" s="0"/>
      <c r="F31" s="17"/>
      <c r="G31" s="17"/>
      <c r="H31" s="17"/>
      <c r="I31" s="17"/>
      <c r="J31" s="31"/>
      <c r="K31" s="48"/>
      <c r="L31" s="0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0"/>
      <c r="Y31" s="17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34"/>
      <c r="AL31" s="35"/>
      <c r="AM31" s="36"/>
      <c r="AN31" s="36"/>
      <c r="AO31" s="35"/>
      <c r="AP31" s="35"/>
      <c r="AQ31" s="36"/>
      <c r="AR31" s="35"/>
      <c r="AS31" s="35"/>
      <c r="AT31" s="34"/>
      <c r="AU31" s="35"/>
      <c r="AV31" s="35"/>
      <c r="AW31" s="36"/>
      <c r="AX31" s="35"/>
      <c r="AY31" s="37"/>
      <c r="AZ31" s="35"/>
      <c r="BA31" s="35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  <c r="CJ31" s="34"/>
      <c r="CK31" s="34"/>
      <c r="CL31" s="34"/>
      <c r="CM31" s="34"/>
      <c r="CN31" s="34"/>
      <c r="CO31" s="34"/>
      <c r="CP31" s="34"/>
      <c r="CQ31" s="34"/>
      <c r="CR31" s="34"/>
      <c r="CS31" s="34"/>
      <c r="CT31" s="34"/>
      <c r="CU31" s="34"/>
      <c r="CV31" s="34"/>
      <c r="CW31" s="34"/>
      <c r="CX31" s="34"/>
      <c r="CY31" s="34"/>
      <c r="CZ31" s="34"/>
      <c r="DA31" s="34"/>
      <c r="DB31" s="34"/>
      <c r="DC31" s="34"/>
      <c r="DD31" s="34"/>
      <c r="DE31" s="34"/>
      <c r="DF31" s="34"/>
      <c r="DG31" s="34"/>
      <c r="DH31" s="34"/>
      <c r="DI31" s="34"/>
      <c r="DJ31" s="34"/>
      <c r="DK31" s="34"/>
      <c r="DL31" s="34"/>
      <c r="DM31" s="34"/>
      <c r="DN31" s="34"/>
      <c r="DO31" s="34"/>
      <c r="DP31" s="34"/>
      <c r="DQ31" s="34"/>
      <c r="DR31" s="34"/>
      <c r="DS31" s="34"/>
      <c r="DT31" s="34"/>
      <c r="DU31" s="34"/>
      <c r="DV31" s="34"/>
      <c r="DW31" s="34"/>
      <c r="DX31" s="34"/>
      <c r="DY31" s="34"/>
      <c r="DZ31" s="34"/>
      <c r="EA31" s="34"/>
      <c r="EB31" s="34"/>
      <c r="EC31" s="34"/>
      <c r="ED31" s="34"/>
      <c r="EE31" s="34"/>
      <c r="EF31" s="34"/>
      <c r="EG31" s="34"/>
      <c r="EH31" s="34"/>
      <c r="EI31" s="34"/>
      <c r="EJ31" s="34"/>
      <c r="EK31" s="34"/>
      <c r="EL31" s="34"/>
      <c r="EM31" s="34"/>
      <c r="EN31" s="34"/>
      <c r="EO31" s="34"/>
      <c r="EP31" s="34"/>
      <c r="EQ31" s="34"/>
      <c r="ER31" s="34"/>
      <c r="ES31" s="34"/>
      <c r="ET31" s="34"/>
      <c r="EU31" s="34"/>
      <c r="EV31" s="34"/>
      <c r="EW31" s="34"/>
      <c r="EX31" s="34"/>
      <c r="EY31" s="34"/>
      <c r="EZ31" s="34"/>
      <c r="FA31" s="34"/>
      <c r="FB31" s="34"/>
      <c r="FC31" s="34"/>
      <c r="FD31" s="34"/>
      <c r="FE31" s="34"/>
      <c r="FF31" s="34"/>
      <c r="FG31" s="34"/>
      <c r="FH31" s="34"/>
      <c r="FI31" s="34"/>
      <c r="FJ31" s="34"/>
      <c r="FK31" s="34"/>
      <c r="FL31" s="34"/>
      <c r="FM31" s="34"/>
      <c r="FN31" s="34"/>
      <c r="FO31" s="34"/>
      <c r="FP31" s="34"/>
      <c r="FQ31" s="34"/>
      <c r="FR31" s="34"/>
      <c r="FS31" s="34"/>
      <c r="FT31" s="34"/>
      <c r="FU31" s="34"/>
      <c r="FV31" s="34"/>
      <c r="FW31" s="34"/>
      <c r="FX31" s="34"/>
      <c r="FY31" s="34"/>
      <c r="FZ31" s="34"/>
      <c r="GA31" s="34"/>
      <c r="GB31" s="34"/>
      <c r="GC31" s="34"/>
      <c r="GD31" s="34"/>
      <c r="GE31" s="34"/>
      <c r="GF31" s="34"/>
      <c r="GG31" s="34"/>
      <c r="GH31" s="34"/>
      <c r="GI31" s="34"/>
      <c r="GJ31" s="34"/>
      <c r="GK31" s="34"/>
      <c r="GL31" s="34"/>
      <c r="GM31" s="34"/>
      <c r="GN31" s="34"/>
      <c r="GO31" s="34"/>
      <c r="GP31" s="34"/>
      <c r="GQ31" s="34"/>
      <c r="GR31" s="34"/>
      <c r="GS31" s="34"/>
      <c r="GT31" s="34"/>
      <c r="GU31" s="34"/>
      <c r="GV31" s="34"/>
      <c r="GW31" s="34"/>
      <c r="GX31" s="34"/>
      <c r="GY31" s="34"/>
      <c r="GZ31" s="34"/>
      <c r="HA31" s="34"/>
      <c r="HB31" s="34"/>
      <c r="HC31" s="34"/>
      <c r="HD31" s="34"/>
      <c r="HE31" s="34"/>
      <c r="HF31" s="34"/>
      <c r="HG31" s="34"/>
      <c r="HH31" s="34"/>
      <c r="HI31" s="34"/>
      <c r="HJ31" s="34"/>
      <c r="HK31" s="34"/>
      <c r="HL31" s="34"/>
      <c r="HM31" s="34"/>
      <c r="HN31" s="34"/>
      <c r="HO31" s="34"/>
      <c r="HP31" s="34"/>
      <c r="HQ31" s="34"/>
      <c r="HR31" s="34"/>
      <c r="HS31" s="34"/>
      <c r="HT31" s="34"/>
      <c r="HU31" s="34"/>
      <c r="HV31" s="34"/>
      <c r="HW31" s="34"/>
      <c r="HX31" s="34"/>
      <c r="HY31" s="34"/>
      <c r="HZ31" s="34"/>
      <c r="IA31" s="34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34"/>
      <c r="IM31" s="34"/>
      <c r="IN31" s="34"/>
      <c r="IO31" s="34"/>
      <c r="IP31" s="34"/>
      <c r="IQ31" s="34"/>
      <c r="IR31" s="34"/>
      <c r="IS31" s="34"/>
      <c r="IT31" s="34"/>
      <c r="IU31" s="34"/>
      <c r="IV31" s="34"/>
      <c r="IW31" s="34"/>
      <c r="IX31" s="34"/>
      <c r="IY31" s="34"/>
      <c r="IZ31" s="34"/>
      <c r="JA31" s="34"/>
      <c r="JB31" s="34"/>
      <c r="JC31" s="34"/>
      <c r="JD31" s="34"/>
      <c r="JE31" s="34"/>
      <c r="JF31" s="34"/>
      <c r="JG31" s="34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34"/>
      <c r="JS31" s="34"/>
      <c r="JT31" s="34"/>
      <c r="JU31" s="34"/>
      <c r="JV31" s="34"/>
      <c r="JW31" s="34"/>
      <c r="JX31" s="34"/>
      <c r="JY31" s="34"/>
      <c r="JZ31" s="34"/>
      <c r="KA31" s="34"/>
      <c r="KB31" s="34"/>
      <c r="KC31" s="34"/>
      <c r="KD31" s="34"/>
      <c r="KE31" s="34"/>
      <c r="KF31" s="34"/>
      <c r="KG31" s="34"/>
      <c r="KH31" s="34"/>
      <c r="KI31" s="34"/>
      <c r="KJ31" s="34"/>
      <c r="KK31" s="34"/>
      <c r="KL31" s="34"/>
      <c r="KM31" s="34"/>
      <c r="KN31" s="34"/>
      <c r="KO31" s="34"/>
      <c r="KP31" s="34"/>
      <c r="KQ31" s="34"/>
      <c r="KR31" s="34"/>
      <c r="KS31" s="34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12.8" hidden="false" customHeight="false" outlineLevel="0" collapsed="false">
      <c r="C32" s="0"/>
      <c r="D32" s="0"/>
      <c r="F32" s="17"/>
      <c r="G32" s="17"/>
      <c r="H32" s="17"/>
      <c r="I32" s="17"/>
      <c r="J32" s="31"/>
      <c r="K32" s="48"/>
      <c r="L32" s="0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0"/>
      <c r="Y32" s="17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34"/>
      <c r="AL32" s="35"/>
      <c r="AM32" s="36"/>
      <c r="AN32" s="36"/>
      <c r="AO32" s="35"/>
      <c r="AP32" s="35"/>
      <c r="AQ32" s="36"/>
      <c r="AR32" s="35"/>
      <c r="AS32" s="35"/>
      <c r="AT32" s="34"/>
      <c r="AU32" s="35"/>
      <c r="AV32" s="35"/>
      <c r="AW32" s="36"/>
      <c r="AX32" s="35"/>
      <c r="AY32" s="37"/>
      <c r="AZ32" s="35"/>
      <c r="BA32" s="35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  <c r="GR32" s="34"/>
      <c r="GS32" s="34"/>
      <c r="GT32" s="34"/>
      <c r="GU32" s="34"/>
      <c r="GV32" s="34"/>
      <c r="GW32" s="34"/>
      <c r="GX32" s="34"/>
      <c r="GY32" s="34"/>
      <c r="GZ32" s="34"/>
      <c r="HA32" s="34"/>
      <c r="HB32" s="34"/>
      <c r="HC32" s="34"/>
      <c r="HD32" s="34"/>
      <c r="HE32" s="34"/>
      <c r="HF32" s="34"/>
      <c r="HG32" s="34"/>
      <c r="HH32" s="34"/>
      <c r="HI32" s="34"/>
      <c r="HJ32" s="34"/>
      <c r="HK32" s="34"/>
      <c r="HL32" s="34"/>
      <c r="HM32" s="34"/>
      <c r="HN32" s="34"/>
      <c r="HO32" s="34"/>
      <c r="HP32" s="34"/>
      <c r="HQ32" s="34"/>
      <c r="HR32" s="34"/>
      <c r="HS32" s="34"/>
      <c r="HT32" s="34"/>
      <c r="HU32" s="34"/>
      <c r="HV32" s="34"/>
      <c r="HW32" s="34"/>
      <c r="HX32" s="34"/>
      <c r="HY32" s="34"/>
      <c r="HZ32" s="34"/>
      <c r="IA32" s="34"/>
      <c r="IB32" s="34"/>
      <c r="IC32" s="34"/>
      <c r="ID32" s="34"/>
      <c r="IE32" s="34"/>
      <c r="IF32" s="34"/>
      <c r="IG32" s="34"/>
      <c r="IH32" s="34"/>
      <c r="II32" s="34"/>
      <c r="IJ32" s="34"/>
      <c r="IK32" s="34"/>
      <c r="IL32" s="34"/>
      <c r="IM32" s="34"/>
      <c r="IN32" s="34"/>
      <c r="IO32" s="34"/>
      <c r="IP32" s="34"/>
      <c r="IQ32" s="34"/>
      <c r="IR32" s="34"/>
      <c r="IS32" s="34"/>
      <c r="IT32" s="34"/>
      <c r="IU32" s="34"/>
      <c r="IV32" s="34"/>
      <c r="IW32" s="34"/>
      <c r="IX32" s="34"/>
      <c r="IY32" s="34"/>
      <c r="IZ32" s="34"/>
      <c r="JA32" s="34"/>
      <c r="JB32" s="34"/>
      <c r="JC32" s="34"/>
      <c r="JD32" s="34"/>
      <c r="JE32" s="34"/>
      <c r="JF32" s="34"/>
      <c r="JG32" s="34"/>
      <c r="JH32" s="34"/>
      <c r="JI32" s="34"/>
      <c r="JJ32" s="34"/>
      <c r="JK32" s="34"/>
      <c r="JL32" s="34"/>
      <c r="JM32" s="34"/>
      <c r="JN32" s="34"/>
      <c r="JO32" s="34"/>
      <c r="JP32" s="34"/>
      <c r="JQ32" s="34"/>
      <c r="JR32" s="34"/>
      <c r="JS32" s="34"/>
      <c r="JT32" s="34"/>
      <c r="JU32" s="34"/>
      <c r="JV32" s="34"/>
      <c r="JW32" s="34"/>
      <c r="JX32" s="34"/>
      <c r="JY32" s="34"/>
      <c r="JZ32" s="34"/>
      <c r="KA32" s="34"/>
      <c r="KB32" s="34"/>
      <c r="KC32" s="34"/>
      <c r="KD32" s="34"/>
      <c r="KE32" s="34"/>
      <c r="KF32" s="34"/>
      <c r="KG32" s="34"/>
      <c r="KH32" s="34"/>
      <c r="KI32" s="34"/>
      <c r="KJ32" s="34"/>
      <c r="KK32" s="34"/>
      <c r="KL32" s="34"/>
      <c r="KM32" s="34"/>
      <c r="KN32" s="34"/>
      <c r="KO32" s="34"/>
      <c r="KP32" s="34"/>
      <c r="KQ32" s="34"/>
      <c r="KR32" s="34"/>
      <c r="KS32" s="34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8" hidden="false" customHeight="false" outlineLevel="0" collapsed="false">
      <c r="C33" s="0"/>
      <c r="D33" s="0"/>
      <c r="F33" s="17"/>
      <c r="G33" s="17"/>
      <c r="H33" s="17"/>
      <c r="I33" s="17"/>
      <c r="J33" s="31"/>
      <c r="K33" s="48"/>
      <c r="L33" s="0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0"/>
      <c r="Y33" s="17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34"/>
      <c r="AL33" s="35"/>
      <c r="AM33" s="36"/>
      <c r="AN33" s="36"/>
      <c r="AO33" s="35"/>
      <c r="AP33" s="35"/>
      <c r="AQ33" s="36"/>
      <c r="AR33" s="35"/>
      <c r="AS33" s="35"/>
      <c r="AT33" s="34"/>
      <c r="AU33" s="35"/>
      <c r="AV33" s="35"/>
      <c r="AW33" s="36"/>
      <c r="AX33" s="35"/>
      <c r="AY33" s="37"/>
      <c r="AZ33" s="35"/>
      <c r="BA33" s="35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  <c r="GR33" s="34"/>
      <c r="GS33" s="34"/>
      <c r="GT33" s="34"/>
      <c r="GU33" s="34"/>
      <c r="GV33" s="34"/>
      <c r="GW33" s="34"/>
      <c r="GX33" s="34"/>
      <c r="GY33" s="34"/>
      <c r="GZ33" s="34"/>
      <c r="HA33" s="34"/>
      <c r="HB33" s="34"/>
      <c r="HC33" s="34"/>
      <c r="HD33" s="34"/>
      <c r="HE33" s="34"/>
      <c r="HF33" s="34"/>
      <c r="HG33" s="34"/>
      <c r="HH33" s="34"/>
      <c r="HI33" s="34"/>
      <c r="HJ33" s="34"/>
      <c r="HK33" s="34"/>
      <c r="HL33" s="34"/>
      <c r="HM33" s="34"/>
      <c r="HN33" s="34"/>
      <c r="HO33" s="34"/>
      <c r="HP33" s="34"/>
      <c r="HQ33" s="34"/>
      <c r="HR33" s="34"/>
      <c r="HS33" s="34"/>
      <c r="HT33" s="34"/>
      <c r="HU33" s="34"/>
      <c r="HV33" s="34"/>
      <c r="HW33" s="34"/>
      <c r="HX33" s="34"/>
      <c r="HY33" s="34"/>
      <c r="HZ33" s="34"/>
      <c r="IA33" s="34"/>
      <c r="IB33" s="34"/>
      <c r="IC33" s="34"/>
      <c r="ID33" s="34"/>
      <c r="IE33" s="34"/>
      <c r="IF33" s="34"/>
      <c r="IG33" s="34"/>
      <c r="IH33" s="34"/>
      <c r="II33" s="34"/>
      <c r="IJ33" s="34"/>
      <c r="IK33" s="34"/>
      <c r="IL33" s="34"/>
      <c r="IM33" s="34"/>
      <c r="IN33" s="34"/>
      <c r="IO33" s="34"/>
      <c r="IP33" s="34"/>
      <c r="IQ33" s="34"/>
      <c r="IR33" s="34"/>
      <c r="IS33" s="34"/>
      <c r="IT33" s="34"/>
      <c r="IU33" s="34"/>
      <c r="IV33" s="34"/>
      <c r="IW33" s="34"/>
      <c r="IX33" s="34"/>
      <c r="IY33" s="34"/>
      <c r="IZ33" s="34"/>
      <c r="JA33" s="34"/>
      <c r="JB33" s="34"/>
      <c r="JC33" s="34"/>
      <c r="JD33" s="34"/>
      <c r="JE33" s="34"/>
      <c r="JF33" s="34"/>
      <c r="JG33" s="34"/>
      <c r="JH33" s="34"/>
      <c r="JI33" s="34"/>
      <c r="JJ33" s="34"/>
      <c r="JK33" s="34"/>
      <c r="JL33" s="34"/>
      <c r="JM33" s="34"/>
      <c r="JN33" s="34"/>
      <c r="JO33" s="34"/>
      <c r="JP33" s="34"/>
      <c r="JQ33" s="34"/>
      <c r="JR33" s="34"/>
      <c r="JS33" s="34"/>
      <c r="JT33" s="34"/>
      <c r="JU33" s="34"/>
      <c r="JV33" s="34"/>
      <c r="JW33" s="34"/>
      <c r="JX33" s="34"/>
      <c r="JY33" s="34"/>
      <c r="JZ33" s="34"/>
      <c r="KA33" s="34"/>
      <c r="KB33" s="34"/>
      <c r="KC33" s="34"/>
      <c r="KD33" s="34"/>
      <c r="KE33" s="34"/>
      <c r="KF33" s="34"/>
      <c r="KG33" s="34"/>
      <c r="KH33" s="34"/>
      <c r="KI33" s="34"/>
      <c r="KJ33" s="34"/>
      <c r="KK33" s="34"/>
      <c r="KL33" s="34"/>
      <c r="KM33" s="34"/>
      <c r="KN33" s="34"/>
      <c r="KO33" s="34"/>
      <c r="KP33" s="34"/>
      <c r="KQ33" s="34"/>
      <c r="KR33" s="34"/>
      <c r="KS33" s="34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8" hidden="false" customHeight="false" outlineLevel="0" collapsed="false">
      <c r="C34" s="0"/>
      <c r="D34" s="0"/>
      <c r="F34" s="17"/>
      <c r="G34" s="17"/>
      <c r="H34" s="17"/>
      <c r="I34" s="17"/>
      <c r="J34" s="31"/>
      <c r="K34" s="48"/>
      <c r="L34" s="0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0"/>
      <c r="Y34" s="17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34"/>
      <c r="AL34" s="35"/>
      <c r="AM34" s="36"/>
      <c r="AN34" s="36"/>
      <c r="AO34" s="35"/>
      <c r="AP34" s="35"/>
      <c r="AQ34" s="36"/>
      <c r="AR34" s="35"/>
      <c r="AS34" s="35"/>
      <c r="AT34" s="34"/>
      <c r="AU34" s="35"/>
      <c r="AV34" s="35"/>
      <c r="AW34" s="36"/>
      <c r="AX34" s="35"/>
      <c r="AY34" s="37"/>
      <c r="AZ34" s="35"/>
      <c r="BA34" s="35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  <c r="BR34" s="34"/>
      <c r="BS34" s="34"/>
      <c r="BT34" s="34"/>
      <c r="BU34" s="34"/>
      <c r="BV34" s="34"/>
      <c r="BW34" s="34"/>
      <c r="BX34" s="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  <c r="CJ34" s="34"/>
      <c r="CK34" s="34"/>
      <c r="CL34" s="34"/>
      <c r="CM34" s="34"/>
      <c r="CN34" s="34"/>
      <c r="CO34" s="34"/>
      <c r="CP34" s="34"/>
      <c r="CQ34" s="34"/>
      <c r="CR34" s="34"/>
      <c r="CS34" s="34"/>
      <c r="CT34" s="34"/>
      <c r="CU34" s="34"/>
      <c r="CV34" s="34"/>
      <c r="CW34" s="34"/>
      <c r="CX34" s="34"/>
      <c r="CY34" s="34"/>
      <c r="CZ34" s="34"/>
      <c r="DA34" s="34"/>
      <c r="DB34" s="34"/>
      <c r="DC34" s="34"/>
      <c r="DD34" s="34"/>
      <c r="DE34" s="34"/>
      <c r="DF34" s="34"/>
      <c r="DG34" s="34"/>
      <c r="DH34" s="34"/>
      <c r="DI34" s="34"/>
      <c r="DJ34" s="34"/>
      <c r="DK34" s="34"/>
      <c r="DL34" s="34"/>
      <c r="DM34" s="34"/>
      <c r="DN34" s="34"/>
      <c r="DO34" s="34"/>
      <c r="DP34" s="34"/>
      <c r="DQ34" s="34"/>
      <c r="DR34" s="34"/>
      <c r="DS34" s="34"/>
      <c r="DT34" s="34"/>
      <c r="DU34" s="34"/>
      <c r="DV34" s="34"/>
      <c r="DW34" s="34"/>
      <c r="DX34" s="34"/>
      <c r="DY34" s="34"/>
      <c r="DZ34" s="34"/>
      <c r="EA34" s="34"/>
      <c r="EB34" s="34"/>
      <c r="EC34" s="34"/>
      <c r="ED34" s="34"/>
      <c r="EE34" s="34"/>
      <c r="EF34" s="34"/>
      <c r="EG34" s="34"/>
      <c r="EH34" s="34"/>
      <c r="EI34" s="34"/>
      <c r="EJ34" s="34"/>
      <c r="EK34" s="34"/>
      <c r="EL34" s="34"/>
      <c r="EM34" s="34"/>
      <c r="EN34" s="34"/>
      <c r="EO34" s="34"/>
      <c r="EP34" s="34"/>
      <c r="EQ34" s="34"/>
      <c r="ER34" s="34"/>
      <c r="ES34" s="34"/>
      <c r="ET34" s="34"/>
      <c r="EU34" s="34"/>
      <c r="EV34" s="34"/>
      <c r="EW34" s="34"/>
      <c r="EX34" s="34"/>
      <c r="EY34" s="34"/>
      <c r="EZ34" s="34"/>
      <c r="FA34" s="34"/>
      <c r="FB34" s="34"/>
      <c r="FC34" s="34"/>
      <c r="FD34" s="34"/>
      <c r="FE34" s="34"/>
      <c r="FF34" s="34"/>
      <c r="FG34" s="34"/>
      <c r="FH34" s="34"/>
      <c r="FI34" s="34"/>
      <c r="FJ34" s="34"/>
      <c r="FK34" s="34"/>
      <c r="FL34" s="34"/>
      <c r="FM34" s="34"/>
      <c r="FN34" s="34"/>
      <c r="FO34" s="34"/>
      <c r="FP34" s="34"/>
      <c r="FQ34" s="34"/>
      <c r="FR34" s="34"/>
      <c r="FS34" s="34"/>
      <c r="FT34" s="34"/>
      <c r="FU34" s="34"/>
      <c r="FV34" s="34"/>
      <c r="FW34" s="34"/>
      <c r="FX34" s="34"/>
      <c r="FY34" s="34"/>
      <c r="FZ34" s="34"/>
      <c r="GA34" s="34"/>
      <c r="GB34" s="34"/>
      <c r="GC34" s="34"/>
      <c r="GD34" s="34"/>
      <c r="GE34" s="34"/>
      <c r="GF34" s="34"/>
      <c r="GG34" s="34"/>
      <c r="GH34" s="34"/>
      <c r="GI34" s="34"/>
      <c r="GJ34" s="34"/>
      <c r="GK34" s="34"/>
      <c r="GL34" s="34"/>
      <c r="GM34" s="34"/>
      <c r="GN34" s="34"/>
      <c r="GO34" s="34"/>
      <c r="GP34" s="34"/>
      <c r="GQ34" s="34"/>
      <c r="GR34" s="34"/>
      <c r="GS34" s="34"/>
      <c r="GT34" s="34"/>
      <c r="GU34" s="34"/>
      <c r="GV34" s="34"/>
      <c r="GW34" s="34"/>
      <c r="GX34" s="34"/>
      <c r="GY34" s="34"/>
      <c r="GZ34" s="34"/>
      <c r="HA34" s="34"/>
      <c r="HB34" s="34"/>
      <c r="HC34" s="34"/>
      <c r="HD34" s="34"/>
      <c r="HE34" s="34"/>
      <c r="HF34" s="34"/>
      <c r="HG34" s="34"/>
      <c r="HH34" s="34"/>
      <c r="HI34" s="34"/>
      <c r="HJ34" s="34"/>
      <c r="HK34" s="34"/>
      <c r="HL34" s="34"/>
      <c r="HM34" s="34"/>
      <c r="HN34" s="34"/>
      <c r="HO34" s="34"/>
      <c r="HP34" s="34"/>
      <c r="HQ34" s="34"/>
      <c r="HR34" s="34"/>
      <c r="HS34" s="34"/>
      <c r="HT34" s="34"/>
      <c r="HU34" s="34"/>
      <c r="HV34" s="34"/>
      <c r="HW34" s="34"/>
      <c r="HX34" s="34"/>
      <c r="HY34" s="34"/>
      <c r="HZ34" s="34"/>
      <c r="IA34" s="34"/>
      <c r="IB34" s="34"/>
      <c r="IC34" s="34"/>
      <c r="ID34" s="34"/>
      <c r="IE34" s="34"/>
      <c r="IF34" s="34"/>
      <c r="IG34" s="34"/>
      <c r="IH34" s="34"/>
      <c r="II34" s="34"/>
      <c r="IJ34" s="34"/>
      <c r="IK34" s="34"/>
      <c r="IL34" s="34"/>
      <c r="IM34" s="34"/>
      <c r="IN34" s="34"/>
      <c r="IO34" s="34"/>
      <c r="IP34" s="34"/>
      <c r="IQ34" s="34"/>
      <c r="IR34" s="34"/>
      <c r="IS34" s="34"/>
      <c r="IT34" s="34"/>
      <c r="IU34" s="34"/>
      <c r="IV34" s="34"/>
      <c r="IW34" s="34"/>
      <c r="IX34" s="34"/>
      <c r="IY34" s="34"/>
      <c r="IZ34" s="34"/>
      <c r="JA34" s="34"/>
      <c r="JB34" s="34"/>
      <c r="JC34" s="34"/>
      <c r="JD34" s="34"/>
      <c r="JE34" s="34"/>
      <c r="JF34" s="34"/>
      <c r="JG34" s="34"/>
      <c r="JH34" s="34"/>
      <c r="JI34" s="34"/>
      <c r="JJ34" s="34"/>
      <c r="JK34" s="34"/>
      <c r="JL34" s="34"/>
      <c r="JM34" s="34"/>
      <c r="JN34" s="34"/>
      <c r="JO34" s="34"/>
      <c r="JP34" s="34"/>
      <c r="JQ34" s="34"/>
      <c r="JR34" s="34"/>
      <c r="JS34" s="34"/>
      <c r="JT34" s="34"/>
      <c r="JU34" s="34"/>
      <c r="JV34" s="34"/>
      <c r="JW34" s="34"/>
      <c r="JX34" s="34"/>
      <c r="JY34" s="34"/>
      <c r="JZ34" s="34"/>
      <c r="KA34" s="34"/>
      <c r="KB34" s="34"/>
      <c r="KC34" s="34"/>
      <c r="KD34" s="34"/>
      <c r="KE34" s="34"/>
      <c r="KF34" s="34"/>
      <c r="KG34" s="34"/>
      <c r="KH34" s="34"/>
      <c r="KI34" s="34"/>
      <c r="KJ34" s="34"/>
      <c r="KK34" s="34"/>
      <c r="KL34" s="34"/>
      <c r="KM34" s="34"/>
      <c r="KN34" s="34"/>
      <c r="KO34" s="34"/>
      <c r="KP34" s="34"/>
      <c r="KQ34" s="34"/>
      <c r="KR34" s="34"/>
      <c r="KS34" s="34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8" hidden="false" customHeight="false" outlineLevel="0" collapsed="false">
      <c r="C35" s="0"/>
      <c r="D35" s="0"/>
      <c r="F35" s="17"/>
      <c r="G35" s="17"/>
      <c r="H35" s="17"/>
      <c r="I35" s="17"/>
      <c r="J35" s="31"/>
      <c r="K35" s="48"/>
      <c r="L35" s="0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0"/>
      <c r="Y35" s="17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34"/>
      <c r="AL35" s="35"/>
      <c r="AM35" s="36"/>
      <c r="AN35" s="36"/>
      <c r="AO35" s="35"/>
      <c r="AP35" s="35"/>
      <c r="AQ35" s="36"/>
      <c r="AR35" s="35"/>
      <c r="AS35" s="35"/>
      <c r="AT35" s="34"/>
      <c r="AU35" s="35"/>
      <c r="AV35" s="35"/>
      <c r="AW35" s="36"/>
      <c r="AX35" s="35"/>
      <c r="AY35" s="37"/>
      <c r="AZ35" s="35"/>
      <c r="BA35" s="35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  <c r="CJ35" s="34"/>
      <c r="CK35" s="34"/>
      <c r="CL35" s="34"/>
      <c r="CM35" s="34"/>
      <c r="CN35" s="34"/>
      <c r="CO35" s="34"/>
      <c r="CP35" s="34"/>
      <c r="CQ35" s="34"/>
      <c r="CR35" s="34"/>
      <c r="CS35" s="34"/>
      <c r="CT35" s="34"/>
      <c r="CU35" s="34"/>
      <c r="CV35" s="34"/>
      <c r="CW35" s="34"/>
      <c r="CX35" s="34"/>
      <c r="CY35" s="34"/>
      <c r="CZ35" s="34"/>
      <c r="DA35" s="34"/>
      <c r="DB35" s="34"/>
      <c r="DC35" s="34"/>
      <c r="DD35" s="34"/>
      <c r="DE35" s="34"/>
      <c r="DF35" s="34"/>
      <c r="DG35" s="34"/>
      <c r="DH35" s="34"/>
      <c r="DI35" s="34"/>
      <c r="DJ35" s="34"/>
      <c r="DK35" s="34"/>
      <c r="DL35" s="34"/>
      <c r="DM35" s="34"/>
      <c r="DN35" s="34"/>
      <c r="DO35" s="34"/>
      <c r="DP35" s="34"/>
      <c r="DQ35" s="34"/>
      <c r="DR35" s="34"/>
      <c r="DS35" s="34"/>
      <c r="DT35" s="34"/>
      <c r="DU35" s="34"/>
      <c r="DV35" s="34"/>
      <c r="DW35" s="34"/>
      <c r="DX35" s="34"/>
      <c r="DY35" s="34"/>
      <c r="DZ35" s="34"/>
      <c r="EA35" s="34"/>
      <c r="EB35" s="34"/>
      <c r="EC35" s="34"/>
      <c r="ED35" s="34"/>
      <c r="EE35" s="34"/>
      <c r="EF35" s="34"/>
      <c r="EG35" s="34"/>
      <c r="EH35" s="34"/>
      <c r="EI35" s="34"/>
      <c r="EJ35" s="34"/>
      <c r="EK35" s="34"/>
      <c r="EL35" s="34"/>
      <c r="EM35" s="34"/>
      <c r="EN35" s="34"/>
      <c r="EO35" s="34"/>
      <c r="EP35" s="34"/>
      <c r="EQ35" s="34"/>
      <c r="ER35" s="34"/>
      <c r="ES35" s="34"/>
      <c r="ET35" s="34"/>
      <c r="EU35" s="34"/>
      <c r="EV35" s="34"/>
      <c r="EW35" s="34"/>
      <c r="EX35" s="34"/>
      <c r="EY35" s="34"/>
      <c r="EZ35" s="34"/>
      <c r="FA35" s="34"/>
      <c r="FB35" s="34"/>
      <c r="FC35" s="34"/>
      <c r="FD35" s="34"/>
      <c r="FE35" s="34"/>
      <c r="FF35" s="34"/>
      <c r="FG35" s="34"/>
      <c r="FH35" s="34"/>
      <c r="FI35" s="34"/>
      <c r="FJ35" s="34"/>
      <c r="FK35" s="34"/>
      <c r="FL35" s="34"/>
      <c r="FM35" s="34"/>
      <c r="FN35" s="34"/>
      <c r="FO35" s="34"/>
      <c r="FP35" s="34"/>
      <c r="FQ35" s="34"/>
      <c r="FR35" s="34"/>
      <c r="FS35" s="34"/>
      <c r="FT35" s="34"/>
      <c r="FU35" s="34"/>
      <c r="FV35" s="34"/>
      <c r="FW35" s="34"/>
      <c r="FX35" s="34"/>
      <c r="FY35" s="34"/>
      <c r="FZ35" s="34"/>
      <c r="GA35" s="34"/>
      <c r="GB35" s="34"/>
      <c r="GC35" s="34"/>
      <c r="GD35" s="34"/>
      <c r="GE35" s="34"/>
      <c r="GF35" s="34"/>
      <c r="GG35" s="34"/>
      <c r="GH35" s="34"/>
      <c r="GI35" s="34"/>
      <c r="GJ35" s="34"/>
      <c r="GK35" s="34"/>
      <c r="GL35" s="34"/>
      <c r="GM35" s="34"/>
      <c r="GN35" s="34"/>
      <c r="GO35" s="34"/>
      <c r="GP35" s="34"/>
      <c r="GQ35" s="34"/>
      <c r="GR35" s="34"/>
      <c r="GS35" s="34"/>
      <c r="GT35" s="34"/>
      <c r="GU35" s="34"/>
      <c r="GV35" s="34"/>
      <c r="GW35" s="34"/>
      <c r="GX35" s="34"/>
      <c r="GY35" s="34"/>
      <c r="GZ35" s="34"/>
      <c r="HA35" s="34"/>
      <c r="HB35" s="34"/>
      <c r="HC35" s="34"/>
      <c r="HD35" s="34"/>
      <c r="HE35" s="34"/>
      <c r="HF35" s="34"/>
      <c r="HG35" s="34"/>
      <c r="HH35" s="34"/>
      <c r="HI35" s="34"/>
      <c r="HJ35" s="34"/>
      <c r="HK35" s="34"/>
      <c r="HL35" s="34"/>
      <c r="HM35" s="34"/>
      <c r="HN35" s="34"/>
      <c r="HO35" s="34"/>
      <c r="HP35" s="34"/>
      <c r="HQ35" s="34"/>
      <c r="HR35" s="34"/>
      <c r="HS35" s="34"/>
      <c r="HT35" s="34"/>
      <c r="HU35" s="34"/>
      <c r="HV35" s="34"/>
      <c r="HW35" s="34"/>
      <c r="HX35" s="34"/>
      <c r="HY35" s="34"/>
      <c r="HZ35" s="34"/>
      <c r="IA35" s="34"/>
      <c r="IB35" s="34"/>
      <c r="IC35" s="34"/>
      <c r="ID35" s="34"/>
      <c r="IE35" s="34"/>
      <c r="IF35" s="34"/>
      <c r="IG35" s="34"/>
      <c r="IH35" s="34"/>
      <c r="II35" s="34"/>
      <c r="IJ35" s="34"/>
      <c r="IK35" s="34"/>
      <c r="IL35" s="34"/>
      <c r="IM35" s="34"/>
      <c r="IN35" s="34"/>
      <c r="IO35" s="34"/>
      <c r="IP35" s="34"/>
      <c r="IQ35" s="34"/>
      <c r="IR35" s="34"/>
      <c r="IS35" s="34"/>
      <c r="IT35" s="34"/>
      <c r="IU35" s="34"/>
      <c r="IV35" s="34"/>
      <c r="IW35" s="34"/>
      <c r="IX35" s="34"/>
      <c r="IY35" s="34"/>
      <c r="IZ35" s="34"/>
      <c r="JA35" s="34"/>
      <c r="JB35" s="34"/>
      <c r="JC35" s="34"/>
      <c r="JD35" s="34"/>
      <c r="JE35" s="34"/>
      <c r="JF35" s="34"/>
      <c r="JG35" s="34"/>
      <c r="JH35" s="34"/>
      <c r="JI35" s="34"/>
      <c r="JJ35" s="34"/>
      <c r="JK35" s="34"/>
      <c r="JL35" s="34"/>
      <c r="JM35" s="34"/>
      <c r="JN35" s="34"/>
      <c r="JO35" s="34"/>
      <c r="JP35" s="34"/>
      <c r="JQ35" s="34"/>
      <c r="JR35" s="34"/>
      <c r="JS35" s="34"/>
      <c r="JT35" s="34"/>
      <c r="JU35" s="34"/>
      <c r="JV35" s="34"/>
      <c r="JW35" s="34"/>
      <c r="JX35" s="34"/>
      <c r="JY35" s="34"/>
      <c r="JZ35" s="34"/>
      <c r="KA35" s="34"/>
      <c r="KB35" s="34"/>
      <c r="KC35" s="34"/>
      <c r="KD35" s="34"/>
      <c r="KE35" s="34"/>
      <c r="KF35" s="34"/>
      <c r="KG35" s="34"/>
      <c r="KH35" s="34"/>
      <c r="KI35" s="34"/>
      <c r="KJ35" s="34"/>
      <c r="KK35" s="34"/>
      <c r="KL35" s="34"/>
      <c r="KM35" s="34"/>
      <c r="KN35" s="34"/>
      <c r="KO35" s="34"/>
      <c r="KP35" s="34"/>
      <c r="KQ35" s="34"/>
      <c r="KR35" s="34"/>
      <c r="KS35" s="34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customFormat="false" ht="12.8" hidden="false" customHeight="false" outlineLevel="0" collapsed="false">
      <c r="C36" s="0"/>
      <c r="D36" s="0"/>
      <c r="F36" s="17"/>
      <c r="G36" s="17"/>
      <c r="H36" s="17"/>
      <c r="I36" s="17"/>
      <c r="J36" s="31"/>
      <c r="K36" s="48"/>
      <c r="L36" s="0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0"/>
      <c r="Y36" s="17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34"/>
      <c r="AL36" s="35"/>
      <c r="AM36" s="36"/>
      <c r="AN36" s="36"/>
      <c r="AO36" s="35"/>
      <c r="AP36" s="35"/>
      <c r="AQ36" s="36"/>
      <c r="AR36" s="35"/>
      <c r="AS36" s="35"/>
      <c r="AT36" s="34"/>
      <c r="AU36" s="35"/>
      <c r="AV36" s="35"/>
      <c r="AW36" s="36"/>
      <c r="AX36" s="35"/>
      <c r="AY36" s="37"/>
      <c r="AZ36" s="35"/>
      <c r="BA36" s="35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F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  <c r="DW36" s="34"/>
      <c r="DX36" s="34"/>
      <c r="DY36" s="34"/>
      <c r="DZ36" s="34"/>
      <c r="EA36" s="34"/>
      <c r="EB36" s="34"/>
      <c r="EC36" s="34"/>
      <c r="ED36" s="34"/>
      <c r="EE36" s="34"/>
      <c r="EF36" s="34"/>
      <c r="EG36" s="34"/>
      <c r="EH36" s="34"/>
      <c r="EI36" s="34"/>
      <c r="EJ36" s="34"/>
      <c r="EK36" s="34"/>
      <c r="EL36" s="34"/>
      <c r="EM36" s="34"/>
      <c r="EN36" s="34"/>
      <c r="EO36" s="34"/>
      <c r="EP36" s="34"/>
      <c r="EQ36" s="34"/>
      <c r="ER36" s="34"/>
      <c r="ES36" s="34"/>
      <c r="ET36" s="34"/>
      <c r="EU36" s="34"/>
      <c r="EV36" s="34"/>
      <c r="EW36" s="34"/>
      <c r="EX36" s="34"/>
      <c r="EY36" s="34"/>
      <c r="EZ36" s="34"/>
      <c r="FA36" s="34"/>
      <c r="FB36" s="34"/>
      <c r="FC36" s="34"/>
      <c r="FD36" s="34"/>
      <c r="FE36" s="34"/>
      <c r="FF36" s="34"/>
      <c r="FG36" s="34"/>
      <c r="FH36" s="34"/>
      <c r="FI36" s="34"/>
      <c r="FJ36" s="34"/>
      <c r="FK36" s="34"/>
      <c r="FL36" s="34"/>
      <c r="FM36" s="34"/>
      <c r="FN36" s="34"/>
      <c r="FO36" s="34"/>
      <c r="FP36" s="34"/>
      <c r="FQ36" s="34"/>
      <c r="FR36" s="34"/>
      <c r="FS36" s="34"/>
      <c r="FT36" s="34"/>
      <c r="FU36" s="34"/>
      <c r="FV36" s="34"/>
      <c r="FW36" s="34"/>
      <c r="FX36" s="34"/>
      <c r="FY36" s="34"/>
      <c r="FZ36" s="34"/>
      <c r="GA36" s="34"/>
      <c r="GB36" s="34"/>
      <c r="GC36" s="34"/>
      <c r="GD36" s="34"/>
      <c r="GE36" s="34"/>
      <c r="GF36" s="34"/>
      <c r="GG36" s="34"/>
      <c r="GH36" s="34"/>
      <c r="GI36" s="34"/>
      <c r="GJ36" s="34"/>
      <c r="GK36" s="34"/>
      <c r="GL36" s="34"/>
      <c r="GM36" s="34"/>
      <c r="GN36" s="34"/>
      <c r="GO36" s="34"/>
      <c r="GP36" s="34"/>
      <c r="GQ36" s="34"/>
      <c r="GR36" s="34"/>
      <c r="GS36" s="34"/>
      <c r="GT36" s="34"/>
      <c r="GU36" s="34"/>
      <c r="GV36" s="34"/>
      <c r="GW36" s="34"/>
      <c r="GX36" s="34"/>
      <c r="GY36" s="34"/>
      <c r="GZ36" s="34"/>
      <c r="HA36" s="34"/>
      <c r="HB36" s="34"/>
      <c r="HC36" s="34"/>
      <c r="HD36" s="34"/>
      <c r="HE36" s="34"/>
      <c r="HF36" s="34"/>
      <c r="HG36" s="34"/>
      <c r="HH36" s="34"/>
      <c r="HI36" s="34"/>
      <c r="HJ36" s="34"/>
      <c r="HK36" s="34"/>
      <c r="HL36" s="34"/>
      <c r="HM36" s="34"/>
      <c r="HN36" s="34"/>
      <c r="HO36" s="34"/>
      <c r="HP36" s="34"/>
      <c r="HQ36" s="34"/>
      <c r="HR36" s="34"/>
      <c r="HS36" s="34"/>
      <c r="HT36" s="34"/>
      <c r="HU36" s="34"/>
      <c r="HV36" s="34"/>
      <c r="HW36" s="34"/>
      <c r="HX36" s="34"/>
      <c r="HY36" s="34"/>
      <c r="HZ36" s="34"/>
      <c r="IA36" s="34"/>
      <c r="IB36" s="34"/>
      <c r="IC36" s="34"/>
      <c r="ID36" s="34"/>
      <c r="IE36" s="34"/>
      <c r="IF36" s="34"/>
      <c r="IG36" s="34"/>
      <c r="IH36" s="34"/>
      <c r="II36" s="34"/>
      <c r="IJ36" s="34"/>
      <c r="IK36" s="34"/>
      <c r="IL36" s="34"/>
      <c r="IM36" s="34"/>
      <c r="IN36" s="34"/>
      <c r="IO36" s="34"/>
      <c r="IP36" s="34"/>
      <c r="IQ36" s="34"/>
      <c r="IR36" s="34"/>
      <c r="IS36" s="34"/>
      <c r="IT36" s="34"/>
      <c r="IU36" s="34"/>
      <c r="IV36" s="34"/>
      <c r="IW36" s="34"/>
      <c r="IX36" s="34"/>
      <c r="IY36" s="34"/>
      <c r="IZ36" s="34"/>
      <c r="JA36" s="34"/>
      <c r="JB36" s="34"/>
      <c r="JC36" s="34"/>
      <c r="JD36" s="34"/>
      <c r="JE36" s="34"/>
      <c r="JF36" s="34"/>
      <c r="JG36" s="34"/>
      <c r="JH36" s="34"/>
      <c r="JI36" s="34"/>
      <c r="JJ36" s="34"/>
      <c r="JK36" s="34"/>
      <c r="JL36" s="34"/>
      <c r="JM36" s="34"/>
      <c r="JN36" s="34"/>
      <c r="JO36" s="34"/>
      <c r="JP36" s="34"/>
      <c r="JQ36" s="34"/>
      <c r="JR36" s="34"/>
      <c r="JS36" s="34"/>
      <c r="JT36" s="34"/>
      <c r="JU36" s="34"/>
      <c r="JV36" s="34"/>
      <c r="JW36" s="34"/>
      <c r="JX36" s="34"/>
      <c r="JY36" s="34"/>
      <c r="JZ36" s="34"/>
      <c r="KA36" s="34"/>
      <c r="KB36" s="34"/>
      <c r="KC36" s="34"/>
      <c r="KD36" s="34"/>
      <c r="KE36" s="34"/>
      <c r="KF36" s="34"/>
      <c r="KG36" s="34"/>
      <c r="KH36" s="34"/>
      <c r="KI36" s="34"/>
      <c r="KJ36" s="34"/>
      <c r="KK36" s="34"/>
      <c r="KL36" s="34"/>
      <c r="KM36" s="34"/>
      <c r="KN36" s="34"/>
      <c r="KO36" s="34"/>
      <c r="KP36" s="34"/>
      <c r="KQ36" s="34"/>
      <c r="KR36" s="34"/>
      <c r="KS36" s="34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</row>
    <row r="37" customFormat="false" ht="12.8" hidden="false" customHeight="false" outlineLevel="0" collapsed="false">
      <c r="C37" s="0"/>
      <c r="D37" s="0"/>
      <c r="F37" s="17"/>
      <c r="G37" s="17"/>
      <c r="H37" s="17"/>
      <c r="I37" s="17"/>
      <c r="J37" s="31"/>
      <c r="K37" s="48"/>
      <c r="L37" s="0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0"/>
      <c r="Y37" s="17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34"/>
      <c r="AL37" s="35"/>
      <c r="AM37" s="36"/>
      <c r="AN37" s="36"/>
      <c r="AO37" s="35"/>
      <c r="AP37" s="35"/>
      <c r="AQ37" s="36"/>
      <c r="AR37" s="35"/>
      <c r="AS37" s="35"/>
      <c r="AT37" s="34"/>
      <c r="AU37" s="35"/>
      <c r="AV37" s="35"/>
      <c r="AW37" s="36"/>
      <c r="AX37" s="35"/>
      <c r="AY37" s="37"/>
      <c r="AZ37" s="35"/>
      <c r="BA37" s="35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  <c r="CJ37" s="34"/>
      <c r="CK37" s="34"/>
      <c r="CL37" s="34"/>
      <c r="CM37" s="34"/>
      <c r="CN37" s="34"/>
      <c r="CO37" s="34"/>
      <c r="CP37" s="34"/>
      <c r="CQ37" s="34"/>
      <c r="CR37" s="34"/>
      <c r="CS37" s="34"/>
      <c r="CT37" s="34"/>
      <c r="CU37" s="34"/>
      <c r="CV37" s="34"/>
      <c r="CW37" s="34"/>
      <c r="CX37" s="34"/>
      <c r="CY37" s="34"/>
      <c r="CZ37" s="34"/>
      <c r="DA37" s="34"/>
      <c r="DB37" s="34"/>
      <c r="DC37" s="34"/>
      <c r="DD37" s="34"/>
      <c r="DE37" s="34"/>
      <c r="DF37" s="34"/>
      <c r="DG37" s="34"/>
      <c r="DH37" s="34"/>
      <c r="DI37" s="34"/>
      <c r="DJ37" s="34"/>
      <c r="DK37" s="34"/>
      <c r="DL37" s="34"/>
      <c r="DM37" s="34"/>
      <c r="DN37" s="34"/>
      <c r="DO37" s="34"/>
      <c r="DP37" s="34"/>
      <c r="DQ37" s="34"/>
      <c r="DR37" s="34"/>
      <c r="DS37" s="34"/>
      <c r="DT37" s="34"/>
      <c r="DU37" s="34"/>
      <c r="DV37" s="34"/>
      <c r="DW37" s="34"/>
      <c r="DX37" s="34"/>
      <c r="DY37" s="34"/>
      <c r="DZ37" s="34"/>
      <c r="EA37" s="34"/>
      <c r="EB37" s="34"/>
      <c r="EC37" s="34"/>
      <c r="ED37" s="34"/>
      <c r="EE37" s="34"/>
      <c r="EF37" s="34"/>
      <c r="EG37" s="34"/>
      <c r="EH37" s="34"/>
      <c r="EI37" s="34"/>
      <c r="EJ37" s="34"/>
      <c r="EK37" s="34"/>
      <c r="EL37" s="34"/>
      <c r="EM37" s="34"/>
      <c r="EN37" s="34"/>
      <c r="EO37" s="34"/>
      <c r="EP37" s="34"/>
      <c r="EQ37" s="34"/>
      <c r="ER37" s="34"/>
      <c r="ES37" s="34"/>
      <c r="ET37" s="34"/>
      <c r="EU37" s="34"/>
      <c r="EV37" s="34"/>
      <c r="EW37" s="34"/>
      <c r="EX37" s="34"/>
      <c r="EY37" s="34"/>
      <c r="EZ37" s="34"/>
      <c r="FA37" s="34"/>
      <c r="FB37" s="34"/>
      <c r="FC37" s="34"/>
      <c r="FD37" s="34"/>
      <c r="FE37" s="34"/>
      <c r="FF37" s="34"/>
      <c r="FG37" s="34"/>
      <c r="FH37" s="34"/>
      <c r="FI37" s="34"/>
      <c r="FJ37" s="34"/>
      <c r="FK37" s="34"/>
      <c r="FL37" s="34"/>
      <c r="FM37" s="34"/>
      <c r="FN37" s="34"/>
      <c r="FO37" s="34"/>
      <c r="FP37" s="34"/>
      <c r="FQ37" s="34"/>
      <c r="FR37" s="34"/>
      <c r="FS37" s="34"/>
      <c r="FT37" s="34"/>
      <c r="FU37" s="34"/>
      <c r="FV37" s="34"/>
      <c r="FW37" s="34"/>
      <c r="FX37" s="34"/>
      <c r="FY37" s="34"/>
      <c r="FZ37" s="34"/>
      <c r="GA37" s="34"/>
      <c r="GB37" s="34"/>
      <c r="GC37" s="34"/>
      <c r="GD37" s="34"/>
      <c r="GE37" s="34"/>
      <c r="GF37" s="34"/>
      <c r="GG37" s="34"/>
      <c r="GH37" s="34"/>
      <c r="GI37" s="34"/>
      <c r="GJ37" s="34"/>
      <c r="GK37" s="34"/>
      <c r="GL37" s="34"/>
      <c r="GM37" s="34"/>
      <c r="GN37" s="34"/>
      <c r="GO37" s="34"/>
      <c r="GP37" s="34"/>
      <c r="GQ37" s="34"/>
      <c r="GR37" s="34"/>
      <c r="GS37" s="34"/>
      <c r="GT37" s="34"/>
      <c r="GU37" s="34"/>
      <c r="GV37" s="34"/>
      <c r="GW37" s="34"/>
      <c r="GX37" s="34"/>
      <c r="GY37" s="34"/>
      <c r="GZ37" s="34"/>
      <c r="HA37" s="34"/>
      <c r="HB37" s="34"/>
      <c r="HC37" s="34"/>
      <c r="HD37" s="34"/>
      <c r="HE37" s="34"/>
      <c r="HF37" s="34"/>
      <c r="HG37" s="34"/>
      <c r="HH37" s="34"/>
      <c r="HI37" s="34"/>
      <c r="HJ37" s="34"/>
      <c r="HK37" s="34"/>
      <c r="HL37" s="34"/>
      <c r="HM37" s="34"/>
      <c r="HN37" s="34"/>
      <c r="HO37" s="34"/>
      <c r="HP37" s="34"/>
      <c r="HQ37" s="34"/>
      <c r="HR37" s="34"/>
      <c r="HS37" s="34"/>
      <c r="HT37" s="34"/>
      <c r="HU37" s="34"/>
      <c r="HV37" s="34"/>
      <c r="HW37" s="34"/>
      <c r="HX37" s="34"/>
      <c r="HY37" s="34"/>
      <c r="HZ37" s="34"/>
      <c r="IA37" s="34"/>
      <c r="IB37" s="34"/>
      <c r="IC37" s="34"/>
      <c r="ID37" s="34"/>
      <c r="IE37" s="34"/>
      <c r="IF37" s="34"/>
      <c r="IG37" s="34"/>
      <c r="IH37" s="34"/>
      <c r="II37" s="34"/>
      <c r="IJ37" s="34"/>
      <c r="IK37" s="34"/>
      <c r="IL37" s="34"/>
      <c r="IM37" s="34"/>
      <c r="IN37" s="34"/>
      <c r="IO37" s="34"/>
      <c r="IP37" s="34"/>
      <c r="IQ37" s="34"/>
      <c r="IR37" s="34"/>
      <c r="IS37" s="34"/>
      <c r="IT37" s="34"/>
      <c r="IU37" s="34"/>
      <c r="IV37" s="34"/>
      <c r="IW37" s="34"/>
      <c r="IX37" s="34"/>
      <c r="IY37" s="34"/>
      <c r="IZ37" s="34"/>
      <c r="JA37" s="34"/>
      <c r="JB37" s="34"/>
      <c r="JC37" s="34"/>
      <c r="JD37" s="34"/>
      <c r="JE37" s="34"/>
      <c r="JF37" s="34"/>
      <c r="JG37" s="34"/>
      <c r="JH37" s="34"/>
      <c r="JI37" s="34"/>
      <c r="JJ37" s="34"/>
      <c r="JK37" s="34"/>
      <c r="JL37" s="34"/>
      <c r="JM37" s="34"/>
      <c r="JN37" s="34"/>
      <c r="JO37" s="34"/>
      <c r="JP37" s="34"/>
      <c r="JQ37" s="34"/>
      <c r="JR37" s="34"/>
      <c r="JS37" s="34"/>
      <c r="JT37" s="34"/>
      <c r="JU37" s="34"/>
      <c r="JV37" s="34"/>
      <c r="JW37" s="34"/>
      <c r="JX37" s="34"/>
      <c r="JY37" s="34"/>
      <c r="JZ37" s="34"/>
      <c r="KA37" s="34"/>
      <c r="KB37" s="34"/>
      <c r="KC37" s="34"/>
      <c r="KD37" s="34"/>
      <c r="KE37" s="34"/>
      <c r="KF37" s="34"/>
      <c r="KG37" s="34"/>
      <c r="KH37" s="34"/>
      <c r="KI37" s="34"/>
      <c r="KJ37" s="34"/>
      <c r="KK37" s="34"/>
      <c r="KL37" s="34"/>
      <c r="KM37" s="34"/>
      <c r="KN37" s="34"/>
      <c r="KO37" s="34"/>
      <c r="KP37" s="34"/>
      <c r="KQ37" s="34"/>
      <c r="KR37" s="34"/>
      <c r="KS37" s="34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</row>
    <row r="38" s="18" customFormat="true" ht="12.8" hidden="false" customHeight="false" outlineLevel="0" collapsed="false">
      <c r="A38" s="1"/>
      <c r="B38" s="1"/>
      <c r="C38" s="1"/>
      <c r="D38" s="1"/>
      <c r="E38" s="1"/>
      <c r="F38" s="17"/>
      <c r="G38" s="17"/>
      <c r="H38" s="17"/>
      <c r="I38" s="17"/>
      <c r="J38" s="31"/>
      <c r="K38" s="48"/>
      <c r="L38" s="1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"/>
      <c r="Y38" s="17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34"/>
      <c r="AL38" s="35"/>
      <c r="AM38" s="36"/>
      <c r="AN38" s="36"/>
      <c r="AO38" s="35"/>
      <c r="AP38" s="35"/>
      <c r="AQ38" s="36"/>
      <c r="AR38" s="35"/>
      <c r="AS38" s="35"/>
      <c r="AT38" s="34"/>
      <c r="AU38" s="35"/>
      <c r="AV38" s="35"/>
      <c r="AW38" s="36"/>
      <c r="AX38" s="35"/>
      <c r="AY38" s="37"/>
      <c r="AZ38" s="35"/>
      <c r="BA38" s="35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  <c r="BR38" s="34"/>
      <c r="BS38" s="34"/>
      <c r="BT38" s="34"/>
      <c r="BU38" s="34"/>
      <c r="BV38" s="34"/>
      <c r="BW38" s="34"/>
      <c r="BX38" s="34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  <c r="CJ38" s="34"/>
      <c r="CK38" s="34"/>
      <c r="CL38" s="34"/>
      <c r="CM38" s="34"/>
      <c r="CN38" s="34"/>
      <c r="CO38" s="34"/>
      <c r="CP38" s="34"/>
      <c r="CQ38" s="34"/>
      <c r="CR38" s="34"/>
      <c r="CS38" s="34"/>
      <c r="CT38" s="34"/>
      <c r="CU38" s="34"/>
      <c r="CV38" s="34"/>
      <c r="CW38" s="34"/>
      <c r="CX38" s="34"/>
      <c r="CY38" s="34"/>
      <c r="CZ38" s="34"/>
      <c r="DA38" s="34"/>
      <c r="DB38" s="34"/>
      <c r="DC38" s="34"/>
      <c r="DD38" s="34"/>
      <c r="DE38" s="34"/>
      <c r="DF38" s="34"/>
      <c r="DG38" s="34"/>
      <c r="DH38" s="34"/>
      <c r="DI38" s="34"/>
      <c r="DJ38" s="34"/>
      <c r="DK38" s="34"/>
      <c r="DL38" s="34"/>
      <c r="DM38" s="34"/>
      <c r="DN38" s="34"/>
      <c r="DO38" s="34"/>
      <c r="DP38" s="34"/>
      <c r="DQ38" s="34"/>
      <c r="DR38" s="34"/>
      <c r="DS38" s="34"/>
      <c r="DT38" s="34"/>
      <c r="DU38" s="34"/>
      <c r="DV38" s="34"/>
      <c r="DW38" s="34"/>
      <c r="DX38" s="34"/>
      <c r="DY38" s="34"/>
      <c r="DZ38" s="34"/>
      <c r="EA38" s="34"/>
      <c r="EB38" s="34"/>
      <c r="EC38" s="34"/>
      <c r="ED38" s="34"/>
      <c r="EE38" s="34"/>
      <c r="EF38" s="34"/>
      <c r="EG38" s="34"/>
      <c r="EH38" s="34"/>
      <c r="EI38" s="34"/>
      <c r="EJ38" s="34"/>
      <c r="EK38" s="34"/>
      <c r="EL38" s="34"/>
      <c r="EM38" s="34"/>
      <c r="EN38" s="34"/>
      <c r="EO38" s="34"/>
      <c r="EP38" s="34"/>
      <c r="EQ38" s="34"/>
      <c r="ER38" s="34"/>
      <c r="ES38" s="34"/>
      <c r="ET38" s="34"/>
      <c r="EU38" s="34"/>
      <c r="EV38" s="34"/>
      <c r="EW38" s="34"/>
      <c r="EX38" s="34"/>
      <c r="EY38" s="34"/>
      <c r="EZ38" s="34"/>
      <c r="FA38" s="34"/>
      <c r="FB38" s="34"/>
      <c r="FC38" s="34"/>
      <c r="FD38" s="34"/>
      <c r="FE38" s="34"/>
      <c r="FF38" s="34"/>
      <c r="FG38" s="34"/>
      <c r="FH38" s="34"/>
      <c r="FI38" s="34"/>
      <c r="FJ38" s="34"/>
      <c r="FK38" s="34"/>
      <c r="FL38" s="34"/>
      <c r="FM38" s="34"/>
      <c r="FN38" s="34"/>
      <c r="FO38" s="34"/>
      <c r="FP38" s="34"/>
      <c r="FQ38" s="34"/>
      <c r="FR38" s="34"/>
      <c r="FS38" s="34"/>
      <c r="FT38" s="34"/>
      <c r="FU38" s="34"/>
      <c r="FV38" s="34"/>
      <c r="FW38" s="34"/>
      <c r="FX38" s="34"/>
      <c r="FY38" s="34"/>
      <c r="FZ38" s="34"/>
      <c r="GA38" s="34"/>
      <c r="GB38" s="34"/>
      <c r="GC38" s="34"/>
      <c r="GD38" s="34"/>
      <c r="GE38" s="34"/>
      <c r="GF38" s="34"/>
      <c r="GG38" s="34"/>
      <c r="GH38" s="34"/>
      <c r="GI38" s="34"/>
      <c r="GJ38" s="34"/>
      <c r="GK38" s="34"/>
      <c r="GL38" s="34"/>
      <c r="GM38" s="34"/>
      <c r="GN38" s="34"/>
      <c r="GO38" s="34"/>
      <c r="GP38" s="34"/>
      <c r="GQ38" s="34"/>
      <c r="GR38" s="34"/>
      <c r="GS38" s="34"/>
      <c r="GT38" s="34"/>
      <c r="GU38" s="34"/>
      <c r="GV38" s="34"/>
      <c r="GW38" s="34"/>
      <c r="GX38" s="34"/>
      <c r="GY38" s="34"/>
      <c r="GZ38" s="34"/>
      <c r="HA38" s="34"/>
      <c r="HB38" s="34"/>
      <c r="HC38" s="34"/>
      <c r="HD38" s="34"/>
      <c r="HE38" s="34"/>
      <c r="HF38" s="34"/>
      <c r="HG38" s="34"/>
      <c r="HH38" s="34"/>
      <c r="HI38" s="34"/>
      <c r="HJ38" s="34"/>
      <c r="HK38" s="34"/>
      <c r="HL38" s="34"/>
      <c r="HM38" s="34"/>
      <c r="HN38" s="34"/>
      <c r="HO38" s="34"/>
      <c r="HP38" s="34"/>
      <c r="HQ38" s="34"/>
      <c r="HR38" s="34"/>
      <c r="HS38" s="34"/>
      <c r="HT38" s="34"/>
      <c r="HU38" s="34"/>
      <c r="HV38" s="34"/>
      <c r="HW38" s="34"/>
      <c r="HX38" s="34"/>
      <c r="HY38" s="34"/>
      <c r="HZ38" s="34"/>
      <c r="IA38" s="34"/>
      <c r="IB38" s="34"/>
      <c r="IC38" s="34"/>
      <c r="ID38" s="34"/>
      <c r="IE38" s="34"/>
      <c r="IF38" s="34"/>
      <c r="IG38" s="34"/>
      <c r="IH38" s="34"/>
      <c r="II38" s="34"/>
      <c r="IJ38" s="34"/>
      <c r="IK38" s="34"/>
      <c r="IL38" s="34"/>
      <c r="IM38" s="34"/>
      <c r="IN38" s="34"/>
      <c r="IO38" s="34"/>
      <c r="IP38" s="34"/>
      <c r="IQ38" s="34"/>
      <c r="IR38" s="34"/>
      <c r="IS38" s="34"/>
      <c r="IT38" s="34"/>
      <c r="IU38" s="34"/>
      <c r="IV38" s="34"/>
      <c r="IW38" s="34"/>
      <c r="IX38" s="34"/>
      <c r="IY38" s="34"/>
      <c r="IZ38" s="34"/>
      <c r="JA38" s="34"/>
      <c r="JB38" s="34"/>
      <c r="JC38" s="34"/>
      <c r="JD38" s="34"/>
      <c r="JE38" s="34"/>
      <c r="JF38" s="34"/>
      <c r="JG38" s="34"/>
      <c r="JH38" s="34"/>
      <c r="JI38" s="34"/>
      <c r="JJ38" s="34"/>
      <c r="JK38" s="34"/>
      <c r="JL38" s="34"/>
      <c r="JM38" s="34"/>
      <c r="JN38" s="34"/>
      <c r="JO38" s="34"/>
      <c r="JP38" s="34"/>
      <c r="JQ38" s="34"/>
      <c r="JR38" s="34"/>
      <c r="JS38" s="34"/>
      <c r="JT38" s="34"/>
      <c r="JU38" s="34"/>
      <c r="JV38" s="34"/>
      <c r="JW38" s="34"/>
      <c r="JX38" s="34"/>
      <c r="JY38" s="34"/>
      <c r="JZ38" s="34"/>
      <c r="KA38" s="34"/>
      <c r="KB38" s="34"/>
      <c r="KC38" s="34"/>
      <c r="KD38" s="34"/>
      <c r="KE38" s="34"/>
      <c r="KF38" s="34"/>
      <c r="KG38" s="34"/>
      <c r="KH38" s="34"/>
      <c r="KI38" s="34"/>
      <c r="KJ38" s="34"/>
      <c r="KK38" s="34"/>
      <c r="KL38" s="34"/>
      <c r="KM38" s="34"/>
      <c r="KN38" s="34"/>
      <c r="KO38" s="34"/>
      <c r="KP38" s="34"/>
      <c r="KQ38" s="34"/>
      <c r="KR38" s="34"/>
      <c r="KS38" s="34"/>
      <c r="AMG38" s="1"/>
      <c r="AMH38" s="1"/>
      <c r="AMI38" s="1"/>
      <c r="AMJ38" s="0"/>
    </row>
    <row r="39" s="34" customFormat="true" ht="12.8" hidden="false" customHeight="false" outlineLevel="0" collapsed="false">
      <c r="A39" s="1"/>
      <c r="B39" s="1"/>
      <c r="C39" s="1"/>
      <c r="D39" s="1"/>
      <c r="E39" s="1"/>
      <c r="F39" s="17"/>
      <c r="G39" s="17"/>
      <c r="H39" s="17"/>
      <c r="I39" s="17"/>
      <c r="J39" s="31"/>
      <c r="K39" s="48"/>
      <c r="L39" s="1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"/>
      <c r="Y39" s="17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L39" s="35"/>
      <c r="AM39" s="36"/>
      <c r="AN39" s="36"/>
      <c r="AO39" s="35"/>
      <c r="AP39" s="35"/>
      <c r="AQ39" s="36"/>
      <c r="AR39" s="35"/>
      <c r="AS39" s="35"/>
      <c r="AU39" s="35"/>
      <c r="AV39" s="35"/>
      <c r="AW39" s="36"/>
      <c r="AX39" s="35"/>
      <c r="AY39" s="37"/>
      <c r="AZ39" s="35"/>
      <c r="BA39" s="35"/>
      <c r="AMG39" s="1"/>
      <c r="AMH39" s="1"/>
      <c r="AMI39" s="1"/>
      <c r="AMJ39" s="0"/>
    </row>
    <row r="40" customFormat="false" ht="12.8" hidden="false" customHeight="false" outlineLevel="0" collapsed="false">
      <c r="C40" s="0"/>
      <c r="D40" s="0"/>
      <c r="F40" s="17"/>
      <c r="G40" s="17"/>
      <c r="H40" s="17"/>
      <c r="I40" s="17"/>
      <c r="J40" s="31"/>
      <c r="K40" s="48"/>
      <c r="L40" s="0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0"/>
      <c r="Y40" s="17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34"/>
      <c r="AL40" s="35"/>
      <c r="AM40" s="36"/>
      <c r="AN40" s="36"/>
      <c r="AO40" s="35"/>
      <c r="AP40" s="35"/>
      <c r="AQ40" s="36"/>
      <c r="AR40" s="35"/>
      <c r="AS40" s="35"/>
      <c r="AT40" s="34"/>
      <c r="AU40" s="35"/>
      <c r="AV40" s="35"/>
      <c r="AW40" s="36"/>
      <c r="AX40" s="35"/>
      <c r="AY40" s="37"/>
      <c r="AZ40" s="35"/>
      <c r="BA40" s="35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34"/>
      <c r="DD40" s="34"/>
      <c r="DE40" s="34"/>
      <c r="DF40" s="34"/>
      <c r="DG40" s="34"/>
      <c r="DH40" s="34"/>
      <c r="DI40" s="34"/>
      <c r="DJ40" s="34"/>
      <c r="DK40" s="34"/>
      <c r="DL40" s="34"/>
      <c r="DM40" s="34"/>
      <c r="DN40" s="34"/>
      <c r="DO40" s="34"/>
      <c r="DP40" s="34"/>
      <c r="DQ40" s="34"/>
      <c r="DR40" s="34"/>
      <c r="DS40" s="34"/>
      <c r="DT40" s="34"/>
      <c r="DU40" s="34"/>
      <c r="DV40" s="34"/>
      <c r="DW40" s="34"/>
      <c r="DX40" s="34"/>
      <c r="DY40" s="34"/>
      <c r="DZ40" s="34"/>
      <c r="EA40" s="34"/>
      <c r="EB40" s="34"/>
      <c r="EC40" s="34"/>
      <c r="ED40" s="34"/>
      <c r="EE40" s="34"/>
      <c r="EF40" s="34"/>
      <c r="EG40" s="34"/>
      <c r="EH40" s="34"/>
      <c r="EI40" s="34"/>
      <c r="EJ40" s="34"/>
      <c r="EK40" s="34"/>
      <c r="EL40" s="34"/>
      <c r="EM40" s="34"/>
      <c r="EN40" s="34"/>
      <c r="EO40" s="34"/>
      <c r="EP40" s="34"/>
      <c r="EQ40" s="34"/>
      <c r="ER40" s="34"/>
      <c r="ES40" s="34"/>
      <c r="ET40" s="34"/>
      <c r="EU40" s="34"/>
      <c r="EV40" s="34"/>
      <c r="EW40" s="34"/>
      <c r="EX40" s="34"/>
      <c r="EY40" s="34"/>
      <c r="EZ40" s="34"/>
      <c r="FA40" s="34"/>
      <c r="FB40" s="34"/>
      <c r="FC40" s="34"/>
      <c r="FD40" s="34"/>
      <c r="FE40" s="34"/>
      <c r="FF40" s="34"/>
      <c r="FG40" s="34"/>
      <c r="FH40" s="34"/>
      <c r="FI40" s="34"/>
      <c r="FJ40" s="34"/>
      <c r="FK40" s="34"/>
      <c r="FL40" s="34"/>
      <c r="FM40" s="34"/>
      <c r="FN40" s="34"/>
      <c r="FO40" s="34"/>
      <c r="FP40" s="34"/>
      <c r="FQ40" s="34"/>
      <c r="FR40" s="34"/>
      <c r="FS40" s="34"/>
      <c r="FT40" s="34"/>
      <c r="FU40" s="34"/>
      <c r="FV40" s="34"/>
      <c r="FW40" s="34"/>
      <c r="FX40" s="34"/>
      <c r="FY40" s="34"/>
      <c r="FZ40" s="34"/>
      <c r="GA40" s="34"/>
      <c r="GB40" s="34"/>
      <c r="GC40" s="34"/>
      <c r="GD40" s="34"/>
      <c r="GE40" s="34"/>
      <c r="GF40" s="34"/>
      <c r="GG40" s="34"/>
      <c r="GH40" s="34"/>
      <c r="GI40" s="34"/>
      <c r="GJ40" s="34"/>
      <c r="GK40" s="34"/>
      <c r="GL40" s="34"/>
      <c r="GM40" s="34"/>
      <c r="GN40" s="34"/>
      <c r="GO40" s="34"/>
      <c r="GP40" s="34"/>
      <c r="GQ40" s="34"/>
      <c r="GR40" s="34"/>
      <c r="GS40" s="34"/>
      <c r="GT40" s="34"/>
      <c r="GU40" s="34"/>
      <c r="GV40" s="34"/>
      <c r="GW40" s="34"/>
      <c r="GX40" s="34"/>
      <c r="GY40" s="34"/>
      <c r="GZ40" s="34"/>
      <c r="HA40" s="34"/>
      <c r="HB40" s="34"/>
      <c r="HC40" s="34"/>
      <c r="HD40" s="34"/>
      <c r="HE40" s="34"/>
      <c r="HF40" s="34"/>
      <c r="HG40" s="34"/>
      <c r="HH40" s="34"/>
      <c r="HI40" s="34"/>
      <c r="HJ40" s="34"/>
      <c r="HK40" s="34"/>
      <c r="HL40" s="34"/>
      <c r="HM40" s="34"/>
      <c r="HN40" s="34"/>
      <c r="HO40" s="34"/>
      <c r="HP40" s="34"/>
      <c r="HQ40" s="34"/>
      <c r="HR40" s="34"/>
      <c r="HS40" s="34"/>
      <c r="HT40" s="34"/>
      <c r="HU40" s="34"/>
      <c r="HV40" s="34"/>
      <c r="HW40" s="34"/>
      <c r="HX40" s="34"/>
      <c r="HY40" s="34"/>
      <c r="HZ40" s="34"/>
      <c r="IA40" s="34"/>
      <c r="IB40" s="34"/>
      <c r="IC40" s="34"/>
      <c r="ID40" s="34"/>
      <c r="IE40" s="34"/>
      <c r="IF40" s="34"/>
      <c r="IG40" s="34"/>
      <c r="IH40" s="34"/>
      <c r="II40" s="34"/>
      <c r="IJ40" s="34"/>
      <c r="IK40" s="34"/>
      <c r="IL40" s="34"/>
      <c r="IM40" s="34"/>
      <c r="IN40" s="34"/>
      <c r="IO40" s="34"/>
      <c r="IP40" s="34"/>
      <c r="IQ40" s="34"/>
      <c r="IR40" s="34"/>
      <c r="IS40" s="34"/>
      <c r="IT40" s="34"/>
      <c r="IU40" s="34"/>
      <c r="IV40" s="34"/>
      <c r="IW40" s="34"/>
      <c r="IX40" s="34"/>
      <c r="IY40" s="34"/>
      <c r="IZ40" s="34"/>
      <c r="JA40" s="34"/>
      <c r="JB40" s="34"/>
      <c r="JC40" s="34"/>
      <c r="JD40" s="34"/>
      <c r="JE40" s="34"/>
      <c r="JF40" s="34"/>
      <c r="JG40" s="34"/>
      <c r="JH40" s="34"/>
      <c r="JI40" s="34"/>
      <c r="JJ40" s="34"/>
      <c r="JK40" s="34"/>
      <c r="JL40" s="34"/>
      <c r="JM40" s="34"/>
      <c r="JN40" s="34"/>
      <c r="JO40" s="34"/>
      <c r="JP40" s="34"/>
      <c r="JQ40" s="34"/>
      <c r="JR40" s="34"/>
      <c r="JS40" s="34"/>
      <c r="JT40" s="34"/>
      <c r="JU40" s="34"/>
      <c r="JV40" s="34"/>
      <c r="JW40" s="34"/>
      <c r="JX40" s="34"/>
      <c r="JY40" s="34"/>
      <c r="JZ40" s="34"/>
      <c r="KA40" s="34"/>
      <c r="KB40" s="34"/>
      <c r="KC40" s="34"/>
      <c r="KD40" s="34"/>
      <c r="KE40" s="34"/>
      <c r="KF40" s="34"/>
      <c r="KG40" s="34"/>
      <c r="KH40" s="34"/>
      <c r="KI40" s="34"/>
      <c r="KJ40" s="34"/>
      <c r="KK40" s="34"/>
      <c r="KL40" s="34"/>
      <c r="KM40" s="34"/>
      <c r="KN40" s="34"/>
      <c r="KO40" s="34"/>
      <c r="KP40" s="34"/>
      <c r="KQ40" s="34"/>
      <c r="KR40" s="34"/>
      <c r="KS40" s="34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</row>
    <row r="41" s="34" customFormat="true" ht="12.8" hidden="false" customHeight="false" outlineLevel="0" collapsed="false">
      <c r="A41" s="1"/>
      <c r="B41" s="1"/>
      <c r="C41" s="1"/>
      <c r="D41" s="1"/>
      <c r="E41" s="1"/>
      <c r="F41" s="17"/>
      <c r="G41" s="17"/>
      <c r="H41" s="17"/>
      <c r="I41" s="17"/>
      <c r="J41" s="31"/>
      <c r="K41" s="48"/>
      <c r="L41" s="1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"/>
      <c r="Y41" s="17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L41" s="35"/>
      <c r="AM41" s="36"/>
      <c r="AN41" s="36"/>
      <c r="AO41" s="35"/>
      <c r="AP41" s="35"/>
      <c r="AQ41" s="36"/>
      <c r="AR41" s="35"/>
      <c r="AS41" s="35"/>
      <c r="AU41" s="35"/>
      <c r="AV41" s="35"/>
      <c r="AW41" s="36"/>
      <c r="AX41" s="35"/>
      <c r="AY41" s="37"/>
      <c r="AZ41" s="35"/>
      <c r="BA41" s="35"/>
      <c r="AMG41" s="1"/>
      <c r="AMH41" s="1"/>
      <c r="AMI41" s="1"/>
      <c r="AMJ41" s="0"/>
    </row>
    <row r="42" customFormat="false" ht="12.8" hidden="false" customHeight="false" outlineLevel="0" collapsed="false">
      <c r="F42" s="17"/>
      <c r="G42" s="17"/>
      <c r="H42" s="17"/>
      <c r="I42" s="17"/>
      <c r="J42" s="31"/>
      <c r="K42" s="48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Y42" s="17"/>
      <c r="AK42" s="0"/>
      <c r="AL42" s="0"/>
      <c r="AM42" s="0"/>
      <c r="AN42" s="0"/>
      <c r="AO42" s="35"/>
      <c r="AP42" s="35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  <c r="CJ42" s="34"/>
      <c r="CK42" s="34"/>
      <c r="CL42" s="34"/>
      <c r="CM42" s="34"/>
      <c r="CN42" s="34"/>
      <c r="CO42" s="34"/>
      <c r="CP42" s="34"/>
      <c r="CQ42" s="34"/>
      <c r="CR42" s="34"/>
      <c r="CS42" s="34"/>
      <c r="CT42" s="34"/>
      <c r="CU42" s="34"/>
      <c r="CV42" s="34"/>
      <c r="CW42" s="34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  <c r="DK42" s="34"/>
      <c r="DL42" s="34"/>
      <c r="DM42" s="34"/>
      <c r="DN42" s="34"/>
      <c r="DO42" s="34"/>
      <c r="DP42" s="34"/>
      <c r="DQ42" s="34"/>
      <c r="DR42" s="34"/>
      <c r="DS42" s="34"/>
      <c r="DT42" s="34"/>
      <c r="DU42" s="34"/>
      <c r="DV42" s="34"/>
      <c r="DW42" s="34"/>
      <c r="DX42" s="34"/>
      <c r="DY42" s="34"/>
      <c r="DZ42" s="34"/>
      <c r="EA42" s="34"/>
      <c r="EB42" s="34"/>
      <c r="EC42" s="34"/>
      <c r="ED42" s="34"/>
      <c r="EE42" s="34"/>
      <c r="EF42" s="34"/>
      <c r="EG42" s="34"/>
      <c r="EH42" s="34"/>
      <c r="EI42" s="34"/>
      <c r="EJ42" s="34"/>
      <c r="EK42" s="34"/>
      <c r="EL42" s="34"/>
      <c r="EM42" s="34"/>
      <c r="EN42" s="34"/>
      <c r="EO42" s="34"/>
      <c r="EP42" s="34"/>
      <c r="EQ42" s="34"/>
      <c r="ER42" s="34"/>
      <c r="ES42" s="34"/>
      <c r="ET42" s="34"/>
      <c r="EU42" s="34"/>
      <c r="EV42" s="34"/>
      <c r="EW42" s="34"/>
      <c r="EX42" s="34"/>
      <c r="EY42" s="34"/>
      <c r="EZ42" s="34"/>
      <c r="FA42" s="34"/>
      <c r="FB42" s="34"/>
      <c r="FC42" s="34"/>
      <c r="FD42" s="34"/>
      <c r="FE42" s="34"/>
      <c r="FF42" s="34"/>
      <c r="FG42" s="34"/>
      <c r="FH42" s="34"/>
      <c r="FI42" s="34"/>
      <c r="FJ42" s="34"/>
      <c r="FK42" s="34"/>
      <c r="FL42" s="34"/>
      <c r="FM42" s="34"/>
      <c r="FN42" s="34"/>
      <c r="FO42" s="34"/>
      <c r="FP42" s="34"/>
      <c r="FQ42" s="34"/>
      <c r="FR42" s="34"/>
      <c r="FS42" s="34"/>
      <c r="FT42" s="34"/>
      <c r="FU42" s="34"/>
      <c r="FV42" s="34"/>
      <c r="FW42" s="34"/>
      <c r="FX42" s="34"/>
      <c r="FY42" s="34"/>
      <c r="FZ42" s="34"/>
      <c r="GA42" s="34"/>
      <c r="GB42" s="34"/>
      <c r="GC42" s="34"/>
      <c r="GD42" s="34"/>
      <c r="GE42" s="34"/>
      <c r="GF42" s="34"/>
      <c r="GG42" s="34"/>
      <c r="GH42" s="34"/>
      <c r="GI42" s="34"/>
      <c r="GJ42" s="34"/>
      <c r="GK42" s="34"/>
      <c r="GL42" s="34"/>
      <c r="GM42" s="34"/>
      <c r="GN42" s="34"/>
      <c r="GO42" s="34"/>
      <c r="GP42" s="34"/>
      <c r="GQ42" s="34"/>
      <c r="GR42" s="34"/>
      <c r="GS42" s="34"/>
      <c r="GT42" s="34"/>
      <c r="GU42" s="34"/>
      <c r="GV42" s="34"/>
      <c r="GW42" s="34"/>
      <c r="GX42" s="34"/>
      <c r="GY42" s="34"/>
      <c r="GZ42" s="34"/>
      <c r="HA42" s="34"/>
      <c r="HB42" s="34"/>
      <c r="HC42" s="34"/>
      <c r="HD42" s="34"/>
      <c r="HE42" s="34"/>
      <c r="HF42" s="34"/>
      <c r="HG42" s="34"/>
      <c r="HH42" s="34"/>
      <c r="HI42" s="34"/>
      <c r="HJ42" s="34"/>
      <c r="HK42" s="34"/>
      <c r="HL42" s="34"/>
      <c r="HM42" s="34"/>
      <c r="HN42" s="34"/>
      <c r="HO42" s="34"/>
      <c r="HP42" s="34"/>
      <c r="HQ42" s="34"/>
      <c r="HR42" s="34"/>
      <c r="HS42" s="34"/>
      <c r="HT42" s="34"/>
      <c r="HU42" s="34"/>
      <c r="HV42" s="34"/>
      <c r="HW42" s="34"/>
      <c r="HX42" s="34"/>
      <c r="HY42" s="34"/>
      <c r="HZ42" s="34"/>
      <c r="IA42" s="34"/>
      <c r="IB42" s="34"/>
      <c r="IC42" s="34"/>
      <c r="ID42" s="34"/>
      <c r="IE42" s="34"/>
      <c r="IF42" s="34"/>
      <c r="IG42" s="34"/>
      <c r="IH42" s="34"/>
      <c r="II42" s="34"/>
      <c r="IJ42" s="34"/>
      <c r="IK42" s="34"/>
      <c r="IL42" s="34"/>
      <c r="IM42" s="34"/>
      <c r="IN42" s="34"/>
      <c r="IO42" s="34"/>
      <c r="IP42" s="34"/>
      <c r="IQ42" s="34"/>
      <c r="IR42" s="34"/>
      <c r="IS42" s="34"/>
      <c r="IT42" s="34"/>
      <c r="IU42" s="34"/>
      <c r="IV42" s="34"/>
      <c r="IW42" s="34"/>
      <c r="IX42" s="34"/>
      <c r="IY42" s="34"/>
      <c r="IZ42" s="34"/>
      <c r="JA42" s="34"/>
      <c r="JB42" s="34"/>
      <c r="JC42" s="34"/>
      <c r="JD42" s="34"/>
      <c r="JE42" s="34"/>
      <c r="JF42" s="34"/>
      <c r="JG42" s="34"/>
      <c r="JH42" s="34"/>
      <c r="JI42" s="34"/>
      <c r="JJ42" s="34"/>
      <c r="JK42" s="34"/>
      <c r="JL42" s="34"/>
      <c r="JM42" s="34"/>
      <c r="JN42" s="34"/>
      <c r="JO42" s="34"/>
      <c r="JP42" s="34"/>
      <c r="JQ42" s="34"/>
      <c r="JR42" s="34"/>
      <c r="JS42" s="34"/>
      <c r="JT42" s="34"/>
      <c r="JU42" s="34"/>
      <c r="JV42" s="34"/>
      <c r="JW42" s="34"/>
      <c r="JX42" s="34"/>
      <c r="JY42" s="34"/>
      <c r="JZ42" s="34"/>
      <c r="KA42" s="34"/>
      <c r="KB42" s="34"/>
      <c r="KC42" s="34"/>
      <c r="KD42" s="34"/>
      <c r="KE42" s="34"/>
      <c r="KF42" s="34"/>
      <c r="KG42" s="34"/>
      <c r="KH42" s="34"/>
      <c r="KI42" s="34"/>
      <c r="KJ42" s="34"/>
      <c r="KK42" s="34"/>
      <c r="KL42" s="34"/>
      <c r="KM42" s="34"/>
      <c r="KN42" s="34"/>
      <c r="KO42" s="34"/>
      <c r="KP42" s="34"/>
      <c r="KQ42" s="34"/>
      <c r="KR42" s="34"/>
      <c r="KS42" s="34"/>
    </row>
    <row r="43" customFormat="false" ht="12.8" hidden="false" customHeight="false" outlineLevel="0" collapsed="false">
      <c r="F43" s="17"/>
      <c r="G43" s="17"/>
      <c r="H43" s="17"/>
      <c r="I43" s="17"/>
      <c r="J43" s="31"/>
      <c r="K43" s="48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Y43" s="17"/>
      <c r="AK43" s="0"/>
      <c r="AL43" s="0"/>
      <c r="AM43" s="0"/>
      <c r="AN43" s="0"/>
      <c r="AO43" s="12"/>
      <c r="AP43" s="12"/>
      <c r="AQ43" s="49"/>
      <c r="AR43" s="12"/>
      <c r="AS43" s="12"/>
      <c r="AT43" s="0"/>
      <c r="AU43" s="0"/>
      <c r="AV43" s="12"/>
      <c r="AW43" s="12"/>
      <c r="AX43" s="12"/>
      <c r="AY43" s="12"/>
      <c r="AZ43" s="12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</row>
    <row r="44" customFormat="false" ht="12.8" hidden="false" customHeight="false" outlineLevel="0" collapsed="false">
      <c r="F44" s="17"/>
      <c r="G44" s="17"/>
      <c r="H44" s="17"/>
      <c r="I44" s="17"/>
      <c r="J44" s="31"/>
      <c r="K44" s="48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Y44" s="17"/>
      <c r="AK44" s="0"/>
      <c r="AL44" s="0"/>
      <c r="AM44" s="0"/>
      <c r="AN44" s="0"/>
      <c r="AO44" s="12"/>
      <c r="AP44" s="12"/>
      <c r="AQ44" s="49"/>
      <c r="AR44" s="12"/>
      <c r="AS44" s="12"/>
      <c r="AT44" s="0"/>
      <c r="AU44" s="0"/>
      <c r="AV44" s="12"/>
      <c r="AW44" s="12"/>
      <c r="AX44" s="12"/>
      <c r="AY44" s="12"/>
      <c r="AZ44" s="12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</row>
    <row r="45" customFormat="false" ht="12.8" hidden="false" customHeight="false" outlineLevel="0" collapsed="false">
      <c r="F45" s="17"/>
      <c r="G45" s="17"/>
      <c r="H45" s="17"/>
      <c r="I45" s="17"/>
      <c r="J45" s="31"/>
      <c r="K45" s="48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Y45" s="17"/>
      <c r="AK45" s="0"/>
      <c r="AL45" s="0"/>
      <c r="AM45" s="0"/>
      <c r="AN45" s="0"/>
      <c r="AO45" s="12"/>
      <c r="AP45" s="12"/>
      <c r="AQ45" s="49"/>
      <c r="AR45" s="12"/>
      <c r="AS45" s="12"/>
      <c r="AT45" s="0"/>
      <c r="AU45" s="0"/>
      <c r="AV45" s="12"/>
      <c r="AW45" s="12"/>
      <c r="AX45" s="12"/>
      <c r="AY45" s="12"/>
      <c r="AZ45" s="12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</row>
    <row r="46" customFormat="false" ht="12.8" hidden="false" customHeight="false" outlineLevel="0" collapsed="false">
      <c r="F46" s="17"/>
      <c r="G46" s="17"/>
      <c r="H46" s="17"/>
      <c r="I46" s="17"/>
      <c r="J46" s="31"/>
      <c r="K46" s="48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Y46" s="17"/>
      <c r="AK46" s="0"/>
      <c r="AL46" s="0"/>
      <c r="AM46" s="0"/>
      <c r="AN46" s="0"/>
      <c r="AO46" s="12"/>
      <c r="AP46" s="12"/>
      <c r="AQ46" s="49"/>
      <c r="AR46" s="12"/>
      <c r="AS46" s="12"/>
      <c r="AT46" s="0"/>
      <c r="AU46" s="0"/>
      <c r="AV46" s="12"/>
      <c r="AW46" s="12"/>
      <c r="AX46" s="12"/>
      <c r="AY46" s="12"/>
      <c r="AZ46" s="12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</row>
    <row r="47" customFormat="false" ht="12.8" hidden="false" customHeight="false" outlineLevel="0" collapsed="false">
      <c r="F47" s="17"/>
      <c r="G47" s="17"/>
      <c r="H47" s="17"/>
      <c r="I47" s="17"/>
      <c r="J47" s="31"/>
      <c r="K47" s="48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Y47" s="17"/>
      <c r="AK47" s="0"/>
      <c r="AL47" s="0"/>
      <c r="AM47" s="0"/>
      <c r="AN47" s="0"/>
      <c r="AO47" s="12"/>
      <c r="AP47" s="12"/>
      <c r="AQ47" s="49"/>
      <c r="AR47" s="12"/>
      <c r="AS47" s="12"/>
      <c r="AT47" s="0"/>
      <c r="AU47" s="0"/>
      <c r="AV47" s="12"/>
      <c r="AW47" s="12"/>
      <c r="AX47" s="12"/>
      <c r="AY47" s="12"/>
      <c r="AZ47" s="12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</row>
    <row r="48" customFormat="false" ht="12.8" hidden="false" customHeight="false" outlineLevel="0" collapsed="false">
      <c r="F48" s="17"/>
      <c r="G48" s="17"/>
      <c r="H48" s="17"/>
      <c r="I48" s="17"/>
      <c r="J48" s="31"/>
      <c r="K48" s="48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Y48" s="17"/>
      <c r="AK48" s="0"/>
      <c r="AL48" s="0"/>
      <c r="AM48" s="0"/>
      <c r="AN48" s="0"/>
      <c r="AO48" s="12"/>
      <c r="AP48" s="12"/>
      <c r="AQ48" s="49"/>
      <c r="AR48" s="12"/>
      <c r="AS48" s="12"/>
      <c r="AT48" s="0"/>
      <c r="AU48" s="0"/>
      <c r="AV48" s="12"/>
      <c r="AW48" s="12"/>
      <c r="AX48" s="12"/>
      <c r="AY48" s="12"/>
      <c r="AZ48" s="12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</row>
    <row r="49" customFormat="false" ht="12.8" hidden="false" customHeight="false" outlineLevel="0" collapsed="false">
      <c r="F49" s="17"/>
      <c r="G49" s="17"/>
      <c r="H49" s="17"/>
      <c r="I49" s="17"/>
      <c r="J49" s="31"/>
      <c r="K49" s="48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Y49" s="17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</row>
    <row r="50" customFormat="false" ht="12.8" hidden="false" customHeight="false" outlineLevel="0" collapsed="false">
      <c r="F50" s="17"/>
      <c r="G50" s="17"/>
      <c r="H50" s="17"/>
      <c r="I50" s="17"/>
      <c r="J50" s="31"/>
      <c r="K50" s="48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Y50" s="17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</row>
    <row r="51" customFormat="false" ht="12.8" hidden="false" customHeight="false" outlineLevel="0" collapsed="false">
      <c r="F51" s="17"/>
      <c r="G51" s="17"/>
      <c r="H51" s="17"/>
      <c r="I51" s="17"/>
      <c r="J51" s="31"/>
      <c r="K51" s="48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Y51" s="17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</row>
    <row r="52" customFormat="false" ht="12.8" hidden="false" customHeight="false" outlineLevel="0" collapsed="false">
      <c r="F52" s="17"/>
      <c r="G52" s="17"/>
      <c r="H52" s="17"/>
      <c r="I52" s="17"/>
      <c r="J52" s="31"/>
      <c r="K52" s="48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Y52" s="17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</row>
    <row r="53" customFormat="false" ht="12.8" hidden="false" customHeight="false" outlineLevel="0" collapsed="false">
      <c r="F53" s="17"/>
      <c r="G53" s="17"/>
      <c r="H53" s="17"/>
      <c r="I53" s="17"/>
      <c r="J53" s="31"/>
      <c r="K53" s="48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Y53" s="17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</row>
    <row r="54" customFormat="false" ht="12.8" hidden="false" customHeight="false" outlineLevel="0" collapsed="false">
      <c r="F54" s="17"/>
      <c r="G54" s="17"/>
      <c r="H54" s="17"/>
      <c r="I54" s="17"/>
      <c r="J54" s="31"/>
      <c r="K54" s="48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Y54" s="17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</row>
    <row r="55" customFormat="false" ht="12.8" hidden="false" customHeight="false" outlineLevel="0" collapsed="false">
      <c r="F55" s="17"/>
      <c r="G55" s="17"/>
      <c r="H55" s="17"/>
      <c r="I55" s="17"/>
      <c r="J55" s="31"/>
      <c r="K55" s="48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Y55" s="17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</row>
    <row r="56" customFormat="false" ht="12.8" hidden="false" customHeight="false" outlineLevel="0" collapsed="false">
      <c r="F56" s="17"/>
      <c r="G56" s="17"/>
      <c r="H56" s="17"/>
      <c r="I56" s="17"/>
      <c r="J56" s="31"/>
      <c r="K56" s="48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Y56" s="17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</row>
    <row r="57" customFormat="false" ht="12.8" hidden="false" customHeight="false" outlineLevel="0" collapsed="false">
      <c r="F57" s="17"/>
      <c r="G57" s="17"/>
      <c r="H57" s="17"/>
      <c r="I57" s="17"/>
      <c r="J57" s="31"/>
      <c r="K57" s="48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Y57" s="17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</row>
    <row r="58" customFormat="false" ht="12.8" hidden="false" customHeight="false" outlineLevel="0" collapsed="false">
      <c r="F58" s="17"/>
      <c r="G58" s="17"/>
      <c r="H58" s="17"/>
      <c r="I58" s="17"/>
      <c r="J58" s="31"/>
      <c r="K58" s="48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</row>
    <row r="59" customFormat="false" ht="12.8" hidden="false" customHeight="false" outlineLevel="0" collapsed="false">
      <c r="F59" s="17"/>
      <c r="G59" s="17"/>
      <c r="H59" s="17"/>
      <c r="I59" s="17"/>
      <c r="J59" s="31"/>
      <c r="K59" s="48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</row>
    <row r="60" customFormat="false" ht="12.8" hidden="false" customHeight="false" outlineLevel="0" collapsed="false">
      <c r="F60" s="17"/>
      <c r="G60" s="17"/>
      <c r="H60" s="17"/>
      <c r="I60" s="17"/>
      <c r="J60" s="31"/>
      <c r="K60" s="48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AK60" s="34"/>
      <c r="AL60" s="35"/>
      <c r="AM60" s="36"/>
      <c r="AN60" s="36"/>
      <c r="AO60" s="35"/>
      <c r="AP60" s="35"/>
      <c r="AQ60" s="36"/>
      <c r="AR60" s="35"/>
      <c r="AS60" s="35"/>
      <c r="AT60" s="34"/>
      <c r="AU60" s="35"/>
      <c r="AV60" s="35"/>
      <c r="AW60" s="36"/>
      <c r="AX60" s="35"/>
      <c r="AY60" s="37"/>
      <c r="AZ60" s="35"/>
      <c r="BA60" s="35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  <c r="DW60" s="34"/>
      <c r="DX60" s="34"/>
      <c r="DY60" s="34"/>
      <c r="DZ60" s="34"/>
      <c r="EA60" s="34"/>
      <c r="EB60" s="34"/>
      <c r="EC60" s="34"/>
      <c r="ED60" s="34"/>
      <c r="EE60" s="34"/>
      <c r="EF60" s="34"/>
      <c r="EG60" s="34"/>
      <c r="EH60" s="34"/>
      <c r="EI60" s="34"/>
      <c r="EJ60" s="34"/>
      <c r="EK60" s="34"/>
      <c r="EL60" s="34"/>
      <c r="EM60" s="34"/>
      <c r="EN60" s="34"/>
      <c r="EO60" s="34"/>
      <c r="EP60" s="34"/>
      <c r="EQ60" s="34"/>
      <c r="ER60" s="34"/>
      <c r="ES60" s="34"/>
      <c r="ET60" s="34"/>
      <c r="EU60" s="34"/>
      <c r="EV60" s="34"/>
      <c r="EW60" s="34"/>
      <c r="EX60" s="34"/>
      <c r="EY60" s="34"/>
      <c r="EZ60" s="34"/>
      <c r="FA60" s="34"/>
      <c r="FB60" s="34"/>
      <c r="FC60" s="34"/>
      <c r="FD60" s="34"/>
      <c r="FE60" s="34"/>
      <c r="FF60" s="34"/>
      <c r="FG60" s="34"/>
      <c r="FH60" s="34"/>
      <c r="FI60" s="34"/>
      <c r="FJ60" s="34"/>
      <c r="FK60" s="34"/>
      <c r="FL60" s="34"/>
      <c r="FM60" s="34"/>
      <c r="FN60" s="34"/>
      <c r="FO60" s="34"/>
      <c r="FP60" s="34"/>
      <c r="FQ60" s="34"/>
      <c r="FR60" s="34"/>
      <c r="FS60" s="34"/>
      <c r="FT60" s="34"/>
      <c r="FU60" s="34"/>
      <c r="FV60" s="34"/>
      <c r="FW60" s="34"/>
      <c r="FX60" s="34"/>
      <c r="FY60" s="34"/>
      <c r="FZ60" s="34"/>
      <c r="GA60" s="34"/>
      <c r="GB60" s="34"/>
      <c r="GC60" s="34"/>
      <c r="GD60" s="34"/>
      <c r="GE60" s="34"/>
      <c r="GF60" s="34"/>
      <c r="GG60" s="34"/>
      <c r="GH60" s="34"/>
      <c r="GI60" s="34"/>
      <c r="GJ60" s="34"/>
      <c r="GK60" s="34"/>
      <c r="GL60" s="34"/>
      <c r="GM60" s="34"/>
      <c r="GN60" s="34"/>
      <c r="GO60" s="34"/>
      <c r="GP60" s="34"/>
      <c r="GQ60" s="34"/>
      <c r="GR60" s="34"/>
      <c r="GS60" s="34"/>
      <c r="GT60" s="34"/>
      <c r="GU60" s="34"/>
      <c r="GV60" s="34"/>
      <c r="GW60" s="34"/>
      <c r="GX60" s="34"/>
      <c r="GY60" s="34"/>
      <c r="GZ60" s="34"/>
      <c r="HA60" s="34"/>
      <c r="HB60" s="34"/>
      <c r="HC60" s="34"/>
      <c r="HD60" s="34"/>
      <c r="HE60" s="34"/>
      <c r="HF60" s="34"/>
      <c r="HG60" s="34"/>
      <c r="HH60" s="34"/>
      <c r="HI60" s="34"/>
      <c r="HJ60" s="34"/>
      <c r="HK60" s="34"/>
      <c r="HL60" s="34"/>
      <c r="HM60" s="34"/>
      <c r="HN60" s="34"/>
      <c r="HO60" s="34"/>
      <c r="HP60" s="34"/>
      <c r="HQ60" s="34"/>
      <c r="HR60" s="34"/>
      <c r="HS60" s="34"/>
      <c r="HT60" s="34"/>
      <c r="HU60" s="34"/>
      <c r="HV60" s="34"/>
      <c r="HW60" s="34"/>
      <c r="HX60" s="34"/>
      <c r="HY60" s="34"/>
      <c r="HZ60" s="34"/>
      <c r="IA60" s="34"/>
      <c r="IB60" s="34"/>
      <c r="IC60" s="34"/>
      <c r="ID60" s="34"/>
      <c r="IE60" s="34"/>
      <c r="IF60" s="34"/>
      <c r="IG60" s="34"/>
      <c r="IH60" s="34"/>
      <c r="II60" s="34"/>
      <c r="IJ60" s="34"/>
      <c r="IK60" s="34"/>
      <c r="IL60" s="34"/>
      <c r="IM60" s="34"/>
      <c r="IN60" s="34"/>
      <c r="IO60" s="34"/>
      <c r="IP60" s="34"/>
      <c r="IQ60" s="34"/>
      <c r="IR60" s="34"/>
      <c r="IS60" s="34"/>
      <c r="IT60" s="34"/>
      <c r="IU60" s="34"/>
      <c r="IV60" s="34"/>
      <c r="IW60" s="34"/>
      <c r="IX60" s="34"/>
      <c r="IY60" s="34"/>
      <c r="IZ60" s="34"/>
      <c r="JA60" s="34"/>
      <c r="JB60" s="34"/>
      <c r="JC60" s="34"/>
      <c r="JD60" s="34"/>
      <c r="JE60" s="34"/>
      <c r="JF60" s="34"/>
      <c r="JG60" s="34"/>
      <c r="JH60" s="34"/>
      <c r="JI60" s="34"/>
      <c r="JJ60" s="34"/>
      <c r="JK60" s="34"/>
      <c r="JL60" s="34"/>
      <c r="JM60" s="34"/>
      <c r="JN60" s="34"/>
      <c r="JO60" s="34"/>
      <c r="JP60" s="34"/>
      <c r="JQ60" s="34"/>
      <c r="JR60" s="34"/>
      <c r="JS60" s="34"/>
      <c r="JT60" s="34"/>
      <c r="JU60" s="34"/>
      <c r="JV60" s="34"/>
      <c r="JW60" s="34"/>
      <c r="JX60" s="34"/>
      <c r="JY60" s="34"/>
      <c r="JZ60" s="34"/>
      <c r="KA60" s="34"/>
      <c r="KB60" s="34"/>
      <c r="KC60" s="34"/>
      <c r="KD60" s="34"/>
      <c r="KE60" s="34"/>
      <c r="KF60" s="34"/>
      <c r="KG60" s="34"/>
      <c r="KH60" s="34"/>
      <c r="KI60" s="34"/>
      <c r="KJ60" s="34"/>
      <c r="KK60" s="34"/>
      <c r="KL60" s="34"/>
      <c r="KM60" s="34"/>
      <c r="KN60" s="34"/>
      <c r="KO60" s="34"/>
      <c r="KP60" s="34"/>
      <c r="KQ60" s="34"/>
      <c r="KR60" s="34"/>
      <c r="KS60" s="34"/>
    </row>
    <row r="61" customFormat="false" ht="12.8" hidden="false" customHeight="false" outlineLevel="0" collapsed="false">
      <c r="F61" s="50"/>
      <c r="G61" s="50"/>
      <c r="H61" s="50"/>
      <c r="I61" s="50"/>
      <c r="M61" s="0"/>
      <c r="Q61" s="0"/>
      <c r="S61" s="0"/>
      <c r="T61" s="0"/>
      <c r="W61" s="0"/>
      <c r="AK61" s="34"/>
      <c r="AL61" s="35"/>
      <c r="AM61" s="36"/>
      <c r="AN61" s="36"/>
      <c r="AO61" s="35"/>
      <c r="AP61" s="35"/>
      <c r="AQ61" s="36"/>
      <c r="AR61" s="35"/>
      <c r="AS61" s="35"/>
      <c r="AT61" s="34"/>
      <c r="AU61" s="35"/>
      <c r="AV61" s="35"/>
      <c r="AW61" s="36"/>
      <c r="AX61" s="35"/>
      <c r="AY61" s="37"/>
      <c r="AZ61" s="35"/>
      <c r="BA61" s="35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  <c r="DW61" s="34"/>
      <c r="DX61" s="34"/>
      <c r="DY61" s="34"/>
      <c r="DZ61" s="34"/>
      <c r="EA61" s="34"/>
      <c r="EB61" s="34"/>
      <c r="EC61" s="34"/>
      <c r="ED61" s="34"/>
      <c r="EE61" s="34"/>
      <c r="EF61" s="34"/>
      <c r="EG61" s="34"/>
      <c r="EH61" s="34"/>
      <c r="EI61" s="34"/>
      <c r="EJ61" s="34"/>
      <c r="EK61" s="34"/>
      <c r="EL61" s="34"/>
      <c r="EM61" s="34"/>
      <c r="EN61" s="34"/>
      <c r="EO61" s="34"/>
      <c r="EP61" s="34"/>
      <c r="EQ61" s="34"/>
      <c r="ER61" s="34"/>
      <c r="ES61" s="34"/>
      <c r="ET61" s="34"/>
      <c r="EU61" s="34"/>
      <c r="EV61" s="34"/>
      <c r="EW61" s="34"/>
      <c r="EX61" s="34"/>
      <c r="EY61" s="34"/>
      <c r="EZ61" s="34"/>
      <c r="FA61" s="34"/>
      <c r="FB61" s="34"/>
      <c r="FC61" s="34"/>
      <c r="FD61" s="34"/>
      <c r="FE61" s="34"/>
      <c r="FF61" s="34"/>
      <c r="FG61" s="34"/>
      <c r="FH61" s="34"/>
      <c r="FI61" s="34"/>
      <c r="FJ61" s="34"/>
      <c r="FK61" s="34"/>
      <c r="FL61" s="34"/>
      <c r="FM61" s="34"/>
      <c r="FN61" s="34"/>
      <c r="FO61" s="34"/>
      <c r="FP61" s="34"/>
      <c r="FQ61" s="34"/>
      <c r="FR61" s="34"/>
      <c r="FS61" s="34"/>
      <c r="FT61" s="34"/>
      <c r="FU61" s="34"/>
      <c r="FV61" s="34"/>
      <c r="FW61" s="34"/>
      <c r="FX61" s="34"/>
      <c r="FY61" s="34"/>
      <c r="FZ61" s="34"/>
      <c r="GA61" s="34"/>
      <c r="GB61" s="34"/>
      <c r="GC61" s="34"/>
      <c r="GD61" s="34"/>
      <c r="GE61" s="34"/>
      <c r="GF61" s="34"/>
      <c r="GG61" s="34"/>
      <c r="GH61" s="34"/>
      <c r="GI61" s="34"/>
      <c r="GJ61" s="34"/>
      <c r="GK61" s="34"/>
      <c r="GL61" s="34"/>
      <c r="GM61" s="34"/>
      <c r="GN61" s="34"/>
      <c r="GO61" s="34"/>
      <c r="GP61" s="34"/>
      <c r="GQ61" s="34"/>
      <c r="GR61" s="34"/>
      <c r="GS61" s="34"/>
      <c r="GT61" s="34"/>
      <c r="GU61" s="34"/>
      <c r="GV61" s="34"/>
      <c r="GW61" s="34"/>
      <c r="GX61" s="34"/>
      <c r="GY61" s="34"/>
      <c r="GZ61" s="34"/>
      <c r="HA61" s="34"/>
      <c r="HB61" s="34"/>
      <c r="HC61" s="34"/>
      <c r="HD61" s="34"/>
      <c r="HE61" s="34"/>
      <c r="HF61" s="34"/>
      <c r="HG61" s="34"/>
      <c r="HH61" s="34"/>
      <c r="HI61" s="34"/>
      <c r="HJ61" s="34"/>
      <c r="HK61" s="34"/>
      <c r="HL61" s="34"/>
      <c r="HM61" s="34"/>
      <c r="HN61" s="34"/>
      <c r="HO61" s="34"/>
      <c r="HP61" s="34"/>
      <c r="HQ61" s="34"/>
      <c r="HR61" s="34"/>
      <c r="HS61" s="34"/>
      <c r="HT61" s="34"/>
      <c r="HU61" s="34"/>
      <c r="HV61" s="34"/>
      <c r="HW61" s="34"/>
      <c r="HX61" s="34"/>
      <c r="HY61" s="34"/>
      <c r="HZ61" s="34"/>
      <c r="IA61" s="34"/>
      <c r="IB61" s="34"/>
      <c r="IC61" s="34"/>
      <c r="ID61" s="34"/>
      <c r="IE61" s="34"/>
      <c r="IF61" s="34"/>
      <c r="IG61" s="34"/>
      <c r="IH61" s="34"/>
      <c r="II61" s="34"/>
      <c r="IJ61" s="34"/>
      <c r="IK61" s="34"/>
      <c r="IL61" s="34"/>
      <c r="IM61" s="34"/>
      <c r="IN61" s="34"/>
      <c r="IO61" s="34"/>
      <c r="IP61" s="34"/>
      <c r="IQ61" s="34"/>
      <c r="IR61" s="34"/>
      <c r="IS61" s="34"/>
      <c r="IT61" s="34"/>
      <c r="IU61" s="34"/>
      <c r="IV61" s="34"/>
      <c r="IW61" s="34"/>
      <c r="IX61" s="34"/>
      <c r="IY61" s="34"/>
      <c r="IZ61" s="34"/>
      <c r="JA61" s="34"/>
      <c r="JB61" s="34"/>
      <c r="JC61" s="34"/>
      <c r="JD61" s="34"/>
      <c r="JE61" s="34"/>
      <c r="JF61" s="34"/>
      <c r="JG61" s="34"/>
      <c r="JH61" s="34"/>
      <c r="JI61" s="34"/>
      <c r="JJ61" s="34"/>
      <c r="JK61" s="34"/>
      <c r="JL61" s="34"/>
      <c r="JM61" s="34"/>
      <c r="JN61" s="34"/>
      <c r="JO61" s="34"/>
      <c r="JP61" s="34"/>
      <c r="JQ61" s="34"/>
      <c r="JR61" s="34"/>
      <c r="JS61" s="34"/>
      <c r="JT61" s="34"/>
      <c r="JU61" s="34"/>
      <c r="JV61" s="34"/>
      <c r="JW61" s="34"/>
      <c r="JX61" s="34"/>
      <c r="JY61" s="34"/>
      <c r="JZ61" s="34"/>
      <c r="KA61" s="34"/>
      <c r="KB61" s="34"/>
      <c r="KC61" s="34"/>
      <c r="KD61" s="34"/>
      <c r="KE61" s="34"/>
      <c r="KF61" s="34"/>
      <c r="KG61" s="34"/>
      <c r="KH61" s="34"/>
      <c r="KI61" s="34"/>
      <c r="KJ61" s="34"/>
      <c r="KK61" s="34"/>
      <c r="KL61" s="34"/>
      <c r="KM61" s="34"/>
      <c r="KN61" s="34"/>
      <c r="KO61" s="34"/>
      <c r="KP61" s="34"/>
      <c r="KQ61" s="34"/>
      <c r="KR61" s="34"/>
      <c r="KS61" s="34"/>
    </row>
    <row r="62" customFormat="false" ht="12.8" hidden="false" customHeight="false" outlineLevel="0" collapsed="false">
      <c r="F62" s="50"/>
      <c r="G62" s="50"/>
      <c r="H62" s="50"/>
      <c r="I62" s="50"/>
      <c r="M62" s="0"/>
      <c r="Q62" s="0"/>
      <c r="S62" s="0"/>
      <c r="T62" s="0"/>
      <c r="W62" s="0"/>
      <c r="AO62" s="35"/>
      <c r="AP62" s="35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  <c r="DW62" s="34"/>
      <c r="DX62" s="34"/>
      <c r="DY62" s="34"/>
      <c r="DZ62" s="34"/>
      <c r="EA62" s="34"/>
      <c r="EB62" s="34"/>
      <c r="EC62" s="34"/>
      <c r="ED62" s="34"/>
      <c r="EE62" s="34"/>
      <c r="EF62" s="34"/>
      <c r="EG62" s="34"/>
      <c r="EH62" s="34"/>
      <c r="EI62" s="34"/>
      <c r="EJ62" s="34"/>
      <c r="EK62" s="34"/>
      <c r="EL62" s="34"/>
      <c r="EM62" s="34"/>
      <c r="EN62" s="34"/>
      <c r="EO62" s="34"/>
      <c r="EP62" s="34"/>
      <c r="EQ62" s="34"/>
      <c r="ER62" s="34"/>
      <c r="ES62" s="34"/>
      <c r="ET62" s="34"/>
      <c r="EU62" s="34"/>
      <c r="EV62" s="34"/>
      <c r="EW62" s="34"/>
      <c r="EX62" s="34"/>
      <c r="EY62" s="34"/>
      <c r="EZ62" s="34"/>
      <c r="FA62" s="34"/>
      <c r="FB62" s="34"/>
      <c r="FC62" s="34"/>
      <c r="FD62" s="34"/>
      <c r="FE62" s="34"/>
      <c r="FF62" s="34"/>
      <c r="FG62" s="34"/>
      <c r="FH62" s="34"/>
      <c r="FI62" s="34"/>
      <c r="FJ62" s="34"/>
      <c r="FK62" s="34"/>
      <c r="FL62" s="34"/>
      <c r="FM62" s="34"/>
      <c r="FN62" s="34"/>
      <c r="FO62" s="34"/>
      <c r="FP62" s="34"/>
      <c r="FQ62" s="34"/>
      <c r="FR62" s="34"/>
      <c r="FS62" s="34"/>
      <c r="FT62" s="34"/>
      <c r="FU62" s="34"/>
      <c r="FV62" s="34"/>
      <c r="FW62" s="34"/>
      <c r="FX62" s="34"/>
      <c r="FY62" s="34"/>
      <c r="FZ62" s="34"/>
      <c r="GA62" s="34"/>
      <c r="GB62" s="34"/>
      <c r="GC62" s="34"/>
      <c r="GD62" s="34"/>
      <c r="GE62" s="34"/>
      <c r="GF62" s="34"/>
      <c r="GG62" s="34"/>
      <c r="GH62" s="34"/>
      <c r="GI62" s="34"/>
      <c r="GJ62" s="34"/>
      <c r="GK62" s="34"/>
      <c r="GL62" s="34"/>
      <c r="GM62" s="34"/>
      <c r="GN62" s="34"/>
      <c r="GO62" s="34"/>
      <c r="GP62" s="34"/>
      <c r="GQ62" s="34"/>
      <c r="GR62" s="34"/>
      <c r="GS62" s="34"/>
      <c r="GT62" s="34"/>
      <c r="GU62" s="34"/>
      <c r="GV62" s="34"/>
      <c r="GW62" s="34"/>
      <c r="GX62" s="34"/>
      <c r="GY62" s="34"/>
      <c r="GZ62" s="34"/>
      <c r="HA62" s="34"/>
      <c r="HB62" s="34"/>
      <c r="HC62" s="34"/>
      <c r="HD62" s="34"/>
      <c r="HE62" s="34"/>
      <c r="HF62" s="34"/>
      <c r="HG62" s="34"/>
      <c r="HH62" s="34"/>
      <c r="HI62" s="34"/>
      <c r="HJ62" s="34"/>
      <c r="HK62" s="34"/>
      <c r="HL62" s="34"/>
      <c r="HM62" s="34"/>
      <c r="HN62" s="34"/>
      <c r="HO62" s="34"/>
      <c r="HP62" s="34"/>
      <c r="HQ62" s="34"/>
      <c r="HR62" s="34"/>
      <c r="HS62" s="34"/>
      <c r="HT62" s="34"/>
      <c r="HU62" s="34"/>
      <c r="HV62" s="34"/>
      <c r="HW62" s="34"/>
      <c r="HX62" s="34"/>
      <c r="HY62" s="34"/>
      <c r="HZ62" s="34"/>
      <c r="IA62" s="34"/>
      <c r="IB62" s="34"/>
      <c r="IC62" s="34"/>
      <c r="ID62" s="34"/>
      <c r="IE62" s="34"/>
      <c r="IF62" s="34"/>
      <c r="IG62" s="34"/>
      <c r="IH62" s="34"/>
      <c r="II62" s="34"/>
      <c r="IJ62" s="34"/>
      <c r="IK62" s="34"/>
      <c r="IL62" s="34"/>
      <c r="IM62" s="34"/>
      <c r="IN62" s="34"/>
      <c r="IO62" s="34"/>
      <c r="IP62" s="34"/>
      <c r="IQ62" s="34"/>
      <c r="IR62" s="34"/>
      <c r="IS62" s="34"/>
      <c r="IT62" s="34"/>
      <c r="IU62" s="34"/>
      <c r="IV62" s="34"/>
      <c r="IW62" s="34"/>
      <c r="IX62" s="34"/>
      <c r="IY62" s="34"/>
      <c r="IZ62" s="34"/>
      <c r="JA62" s="34"/>
      <c r="JB62" s="34"/>
      <c r="JC62" s="34"/>
      <c r="JD62" s="34"/>
      <c r="JE62" s="34"/>
      <c r="JF62" s="34"/>
      <c r="JG62" s="34"/>
      <c r="JH62" s="34"/>
      <c r="JI62" s="34"/>
      <c r="JJ62" s="34"/>
      <c r="JK62" s="34"/>
      <c r="JL62" s="34"/>
      <c r="JM62" s="34"/>
      <c r="JN62" s="34"/>
      <c r="JO62" s="34"/>
      <c r="JP62" s="34"/>
      <c r="JQ62" s="34"/>
      <c r="JR62" s="34"/>
      <c r="JS62" s="34"/>
      <c r="JT62" s="34"/>
      <c r="JU62" s="34"/>
      <c r="JV62" s="34"/>
      <c r="JW62" s="34"/>
      <c r="JX62" s="34"/>
      <c r="JY62" s="34"/>
      <c r="JZ62" s="34"/>
      <c r="KA62" s="34"/>
      <c r="KB62" s="34"/>
      <c r="KC62" s="34"/>
      <c r="KD62" s="34"/>
      <c r="KE62" s="34"/>
      <c r="KF62" s="34"/>
      <c r="KG62" s="34"/>
      <c r="KH62" s="34"/>
      <c r="KI62" s="34"/>
      <c r="KJ62" s="34"/>
      <c r="KK62" s="34"/>
      <c r="KL62" s="34"/>
      <c r="KM62" s="34"/>
      <c r="KN62" s="34"/>
      <c r="KO62" s="34"/>
      <c r="KP62" s="34"/>
      <c r="KQ62" s="34"/>
      <c r="KR62" s="34"/>
      <c r="KS62" s="34"/>
    </row>
    <row r="63" customFormat="false" ht="12.8" hidden="false" customHeight="false" outlineLevel="0" collapsed="false">
      <c r="F63" s="50"/>
      <c r="G63" s="50"/>
      <c r="H63" s="50"/>
      <c r="I63" s="50"/>
      <c r="M63" s="0"/>
      <c r="Q63" s="0"/>
      <c r="S63" s="0"/>
      <c r="T63" s="0"/>
      <c r="W63" s="0"/>
      <c r="AO63" s="12"/>
      <c r="AP63" s="12"/>
      <c r="AQ63" s="0"/>
      <c r="AR63" s="0"/>
      <c r="AS63" s="0"/>
      <c r="AV63" s="0"/>
      <c r="AW63" s="0"/>
      <c r="AX63" s="0"/>
      <c r="AY63" s="0"/>
      <c r="AZ63" s="0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</row>
    <row r="64" customFormat="false" ht="12.8" hidden="false" customHeight="false" outlineLevel="0" collapsed="false">
      <c r="F64" s="50"/>
      <c r="G64" s="50"/>
      <c r="H64" s="50"/>
      <c r="I64" s="50"/>
      <c r="M64" s="0"/>
      <c r="Q64" s="0"/>
      <c r="S64" s="0"/>
      <c r="T64" s="0"/>
      <c r="W64" s="0"/>
      <c r="AO64" s="12"/>
      <c r="AP64" s="12"/>
      <c r="AQ64" s="49"/>
      <c r="AR64" s="12"/>
      <c r="AS64" s="12"/>
      <c r="AV64" s="12"/>
      <c r="AW64" s="12"/>
      <c r="AX64" s="12"/>
      <c r="AY64" s="12"/>
      <c r="AZ64" s="12"/>
    </row>
    <row r="65" customFormat="false" ht="12.8" hidden="false" customHeight="false" outlineLevel="0" collapsed="false">
      <c r="F65" s="50"/>
      <c r="G65" s="50"/>
      <c r="H65" s="50"/>
      <c r="I65" s="50"/>
      <c r="M65" s="34"/>
      <c r="Q65" s="34"/>
      <c r="S65" s="12"/>
      <c r="T65" s="12"/>
      <c r="W65" s="12"/>
      <c r="AO65" s="12"/>
      <c r="AP65" s="12"/>
      <c r="AQ65" s="49"/>
      <c r="AR65" s="12"/>
      <c r="AS65" s="12"/>
      <c r="AV65" s="12"/>
      <c r="AW65" s="12"/>
      <c r="AX65" s="12"/>
      <c r="AY65" s="12"/>
      <c r="AZ65" s="12"/>
    </row>
  </sheetData>
  <conditionalFormatting sqref="I3:I30">
    <cfRule type="cellIs" priority="2" operator="equal" aboveAverage="0" equalAverage="0" bottom="0" percent="0" rank="0" text="" dxfId="0">
      <formula>"yes"</formula>
    </cfRule>
    <cfRule type="cellIs" priority="3" operator="equal" aboveAverage="0" equalAverage="0" bottom="0" percent="0" rank="0" text="" dxfId="1">
      <formula>"no"</formula>
    </cfRule>
  </conditionalFormatting>
  <conditionalFormatting sqref="M3:W30">
    <cfRule type="cellIs" priority="4" operator="notBetween" aboveAverage="0" equalAverage="0" bottom="0" percent="0" rank="0" text="" dxfId="2">
      <formula>0.035</formula>
      <formula>0.965</formula>
    </cfRule>
    <cfRule type="cellIs" priority="5" operator="between" aboveAverage="0" equalAverage="0" bottom="0" percent="0" rank="0" text="" dxfId="3">
      <formula>Sheet1!$J4-0.05</formula>
      <formula>Sheet1!$J4+0.05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5760301</TotalTime>
  <Application>LibreOffice/4.3.6.2$Linux_X86_64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2014-07-12T13:17:17Z</dcterms:created>
  <dc:creator>David Martin</dc:creator>
  <dc:language>en-US</dc:language>
  <cp:lastModifiedBy>vivien </cp:lastModifiedBy>
  <dcterms:modified xsi:type="dcterms:W3CDTF">2015-09-09T12:26:40Z</dcterms:modified>
  <cp:revision>151</cp:revision>
</cp:coreProperties>
</file>