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YoonJung\Desktop\"/>
    </mc:Choice>
  </mc:AlternateContent>
  <bookViews>
    <workbookView xWindow="0" yWindow="0" windowWidth="23040" windowHeight="8988"/>
  </bookViews>
  <sheets>
    <sheet name="문제1" sheetId="1" r:id="rId1"/>
    <sheet name="문제2" sheetId="24" r:id="rId2"/>
  </sheets>
  <externalReferences>
    <externalReference r:id="rId3"/>
    <externalReference r:id="rId4"/>
    <externalReference r:id="rId5"/>
  </externalReferences>
  <definedNames>
    <definedName name="No">문제1!$B$9:$B$18</definedName>
    <definedName name="관리지역">문제1!$C$9:$C$18</definedName>
    <definedName name="관리회선">문제1!$H$9:$H$18</definedName>
    <definedName name="담당자">문제1!$D$9:$D$18</definedName>
    <definedName name="매출액">문제1!$F$9:$F$18</definedName>
    <definedName name="비고">문제1!$I$9:$I$18</definedName>
    <definedName name="삼학년">'[1]3학년입력'!$E$1:$E$65536</definedName>
    <definedName name="생산량">'[2]시나리오1(예제)'!$B$3</definedName>
    <definedName name="소속">문제1!$E$9:$E$18</definedName>
    <definedName name="이학년">'[1]2학년입력'!$E$1:$E$65536</definedName>
    <definedName name="일학년">'[1]1학년입력'!$E$1:$E$65536</definedName>
    <definedName name="재고단가">'[2]시나리오1(예제)'!$B$6</definedName>
    <definedName name="재고량">'[2]시나리오1(예제)'!$B$9</definedName>
    <definedName name="재고비용">'[2]시나리오1(예제)'!$B$10</definedName>
    <definedName name="전월_매출액">문제1!$G$9:$G$18</definedName>
    <definedName name="제품명">'[2]6.기타함수'!#REF!</definedName>
    <definedName name="주문처">'[2]6.기타함수'!#REF!</definedName>
    <definedName name="직업">#REF!</definedName>
    <definedName name="판매가격">[2]문서1_기초!#REF!</definedName>
    <definedName name="판매단가">'[2]시나리오1(예제)'!$B$5</definedName>
    <definedName name="판매량">'[2]시나리오1(예제)'!$B$4</definedName>
    <definedName name="판매액">'[2]시나리오1(예제)'!$B$8</definedName>
    <definedName name="학생수">'[3]서식(결과)'!$G$5:$H$19</definedName>
  </definedNames>
  <calcPr calcId="162913"/>
</workbook>
</file>

<file path=xl/calcChain.xml><?xml version="1.0" encoding="utf-8"?>
<calcChain xmlns="http://schemas.openxmlformats.org/spreadsheetml/2006/main">
  <c r="I20" i="1" l="1"/>
  <c r="I10" i="1"/>
  <c r="I11" i="1"/>
  <c r="I12" i="1"/>
  <c r="I13" i="1"/>
  <c r="I14" i="1"/>
  <c r="I15" i="1"/>
  <c r="I16" i="1"/>
  <c r="I17" i="1"/>
  <c r="I18" i="1"/>
  <c r="I9" i="1"/>
  <c r="I6" i="1"/>
  <c r="H6" i="1"/>
  <c r="E6" i="1"/>
  <c r="D6" i="1"/>
</calcChain>
</file>

<file path=xl/sharedStrings.xml><?xml version="1.0" encoding="utf-8"?>
<sst xmlns="http://schemas.openxmlformats.org/spreadsheetml/2006/main" count="117" uniqueCount="60">
  <si>
    <t>No</t>
    <phoneticPr fontId="3" type="noConversion"/>
  </si>
  <si>
    <t>매출액</t>
    <phoneticPr fontId="3" type="noConversion"/>
  </si>
  <si>
    <t>관리지역</t>
    <phoneticPr fontId="3" type="noConversion"/>
  </si>
  <si>
    <t>비고</t>
    <phoneticPr fontId="3" type="noConversion"/>
  </si>
  <si>
    <t>* 처리결과 *</t>
    <phoneticPr fontId="3" type="noConversion"/>
  </si>
  <si>
    <t>대전유성</t>
    <phoneticPr fontId="3" type="noConversion"/>
  </si>
  <si>
    <t>대전북부</t>
    <phoneticPr fontId="3" type="noConversion"/>
  </si>
  <si>
    <t>대전둔산</t>
    <phoneticPr fontId="3" type="noConversion"/>
  </si>
  <si>
    <t>대전동부</t>
    <phoneticPr fontId="3" type="noConversion"/>
  </si>
  <si>
    <t>대전중부</t>
    <phoneticPr fontId="3" type="noConversion"/>
  </si>
  <si>
    <t>대전서부</t>
    <phoneticPr fontId="3" type="noConversion"/>
  </si>
  <si>
    <t>대전남부</t>
    <phoneticPr fontId="3" type="noConversion"/>
  </si>
  <si>
    <t>충남공주</t>
    <phoneticPr fontId="3" type="noConversion"/>
  </si>
  <si>
    <t>충남홍성</t>
    <phoneticPr fontId="3" type="noConversion"/>
  </si>
  <si>
    <t>충남예산</t>
    <phoneticPr fontId="3" type="noConversion"/>
  </si>
  <si>
    <t>관리회선</t>
    <phoneticPr fontId="3" type="noConversion"/>
  </si>
  <si>
    <t>유지보수1팀</t>
  </si>
  <si>
    <t>유지보수1팀</t>
    <phoneticPr fontId="3" type="noConversion"/>
  </si>
  <si>
    <t>유지보수3팀</t>
  </si>
  <si>
    <t>유지보수2팀</t>
  </si>
  <si>
    <t>유영찬</t>
    <phoneticPr fontId="3" type="noConversion"/>
  </si>
  <si>
    <t>정인호</t>
    <phoneticPr fontId="3" type="noConversion"/>
  </si>
  <si>
    <t>신화철</t>
    <phoneticPr fontId="3" type="noConversion"/>
  </si>
  <si>
    <t>이상복</t>
    <phoneticPr fontId="3" type="noConversion"/>
  </si>
  <si>
    <t>김경호</t>
    <phoneticPr fontId="3" type="noConversion"/>
  </si>
  <si>
    <t>유민상</t>
    <phoneticPr fontId="3" type="noConversion"/>
  </si>
  <si>
    <t>김종일</t>
    <phoneticPr fontId="3" type="noConversion"/>
  </si>
  <si>
    <t>차상우</t>
    <phoneticPr fontId="3" type="noConversion"/>
  </si>
  <si>
    <t>박승권</t>
    <phoneticPr fontId="3" type="noConversion"/>
  </si>
  <si>
    <t>임택수</t>
    <phoneticPr fontId="3" type="noConversion"/>
  </si>
  <si>
    <t>소속</t>
    <phoneticPr fontId="3" type="noConversion"/>
  </si>
  <si>
    <t>전월 매출액</t>
    <phoneticPr fontId="3" type="noConversion"/>
  </si>
  <si>
    <t>인원</t>
    <phoneticPr fontId="3" type="noConversion"/>
  </si>
  <si>
    <t>작성일자 :</t>
    <phoneticPr fontId="3" type="noConversion"/>
  </si>
  <si>
    <t>담당자</t>
    <phoneticPr fontId="3" type="noConversion"/>
  </si>
  <si>
    <t>(2) (1)에서 작성한 목록에서 [소속]을 선택하면 해당 소속의 인원 수 계산 (COUNTIF 함수 사용)</t>
    <phoneticPr fontId="3" type="noConversion"/>
  </si>
  <si>
    <t>(3) (1)에서 작성한 목록에서 [소속]을 선택하면 해당 소속의 [매출액] 합계 계산 (SUMIF 함수 사용)</t>
    <phoneticPr fontId="3" type="noConversion"/>
  </si>
  <si>
    <t>(7) [매출액]이 [전월 매출액] 보다 높으면 "매출증가" , 나머지 경우는 공백으로 표시 (IF 함수 사용)</t>
    <phoneticPr fontId="3" type="noConversion"/>
  </si>
  <si>
    <t>(4) C9~C18 셀의 값을 원본으로 하는 목록 작성 (데이터 유효성 검사 사용)</t>
    <phoneticPr fontId="3" type="noConversion"/>
  </si>
  <si>
    <t>(5) (4)에서 작성한 목록에서 [관리지역]을 선택하면 관리지역에 따른 [담당자]가 표시되도록 수식 작성 (VLOOKUP 함수 사용)</t>
    <phoneticPr fontId="3" type="noConversion"/>
  </si>
  <si>
    <t>(8) 함수를 사용하여 오늘 날짜 표시 (TODAY 함수 사용)</t>
    <phoneticPr fontId="3" type="noConversion"/>
  </si>
  <si>
    <t>(6) (4)에서 작성한 목록에서 [관리지역]을 선택하면 관리지역에 따른 [관리회선]이 표시되도록 수식 작성(VLOOKUP 함수 사용)</t>
    <phoneticPr fontId="3" type="noConversion"/>
  </si>
  <si>
    <t>매출증가</t>
    <phoneticPr fontId="3" type="noConversion"/>
  </si>
  <si>
    <t>관리지역</t>
    <phoneticPr fontId="3" type="noConversion"/>
  </si>
  <si>
    <t>담당자</t>
    <phoneticPr fontId="3" type="noConversion"/>
  </si>
  <si>
    <t>유지보수1팀</t>
    <phoneticPr fontId="3" type="noConversion"/>
  </si>
  <si>
    <t>대전유성</t>
    <phoneticPr fontId="3" type="noConversion"/>
  </si>
  <si>
    <t>전월 매출액</t>
    <phoneticPr fontId="3" type="noConversion"/>
  </si>
  <si>
    <t>관리회선</t>
    <phoneticPr fontId="3" type="noConversion"/>
  </si>
  <si>
    <t>유지보수1팀</t>
    <phoneticPr fontId="3" type="noConversion"/>
  </si>
  <si>
    <t>매출증가</t>
    <phoneticPr fontId="3" type="noConversion"/>
  </si>
  <si>
    <t>작성일자 :</t>
    <phoneticPr fontId="3" type="noConversion"/>
  </si>
  <si>
    <t>* 처리조건 *</t>
    <phoneticPr fontId="3" type="noConversion"/>
  </si>
  <si>
    <t>* 처리결과 *</t>
    <phoneticPr fontId="3" type="noConversion"/>
  </si>
  <si>
    <t>(1) (1)에서  '유지보수1팀', '유지보수2팀', '유지보수3팀'을 원본으로 하는 목록 작성 (데이터 유효성 검사 사용)</t>
    <phoneticPr fontId="3" type="noConversion"/>
  </si>
  <si>
    <r>
      <t xml:space="preserve">(1) E6 셀의 표시 형식을 '\13,060,000원'으로 표시 (사용자 지정 표시 형식 사용)   </t>
    </r>
    <r>
      <rPr>
        <b/>
        <sz val="10"/>
        <rFont val="맑은 고딕"/>
        <family val="3"/>
        <charset val="129"/>
      </rPr>
      <t>(5점)</t>
    </r>
    <phoneticPr fontId="3" type="noConversion"/>
  </si>
  <si>
    <r>
      <t xml:space="preserve">(2) [비고] 에 매출증가로 표시된 데이터 행 전체에 서식(셀 음영색 : 연한 노랑) 표시 (조건부 서식 사용)  </t>
    </r>
    <r>
      <rPr>
        <b/>
        <sz val="10"/>
        <rFont val="맑은 고딕"/>
        <family val="3"/>
        <charset val="129"/>
      </rPr>
      <t>(10점)</t>
    </r>
    <phoneticPr fontId="3" type="noConversion"/>
  </si>
  <si>
    <r>
      <t xml:space="preserve">(3) I20 셀의 표시 형식을 '0000/00/00 (요일)'로 작성 (사용자 지정 표시 형식 사용)   </t>
    </r>
    <r>
      <rPr>
        <b/>
        <sz val="10"/>
        <rFont val="맑은 고딕"/>
        <family val="3"/>
        <charset val="129"/>
      </rPr>
      <t>(5점)</t>
    </r>
    <phoneticPr fontId="3" type="noConversion"/>
  </si>
  <si>
    <t>* 처리조건 *  (각 문항당 5점)</t>
    <phoneticPr fontId="3" type="noConversion"/>
  </si>
  <si>
    <t>대전동부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</si>
</sst>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0_ "/>
    <numFmt numFmtId="177" formatCode="\(General\)"/>
    <numFmt numFmtId="178" formatCode="&quot;₩&quot;00,000,000&quot;원&quot;"/>
    <numFmt numFmtId="179" formatCode="yyyy\/mm\/dd\/aaa&quot;요&quot;&quot;일&quot;"/>
  </numFmts>
  <fonts count="24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3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50"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" fillId="21" borderId="2" applyNumberFormat="0" applyFon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3" borderId="3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20" borderId="9" applyNumberFormat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6" fillId="24" borderId="0" xfId="0" applyFont="1" applyFill="1" applyAlignment="1">
      <alignment vertical="center"/>
    </xf>
    <xf numFmtId="0" fontId="4" fillId="24" borderId="0" xfId="0" applyFont="1" applyFill="1" applyAlignment="1">
      <alignment vertical="center"/>
    </xf>
    <xf numFmtId="176" fontId="5" fillId="0" borderId="10" xfId="29" quotePrefix="1" applyNumberFormat="1" applyFont="1" applyFill="1" applyBorder="1" applyAlignment="1" applyProtection="1">
      <alignment horizontal="center" vertical="center"/>
      <protection locked="0"/>
    </xf>
    <xf numFmtId="0" fontId="5" fillId="0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41" fontId="5" fillId="0" borderId="10" xfId="33" applyFont="1" applyFill="1" applyBorder="1" applyAlignment="1" applyProtection="1">
      <alignment horizontal="center" vertical="center"/>
      <protection locked="0"/>
    </xf>
    <xf numFmtId="0" fontId="5" fillId="0" borderId="10" xfId="44" applyNumberFormat="1" applyFont="1" applyFill="1" applyBorder="1" applyAlignment="1" applyProtection="1">
      <alignment horizontal="center" vertical="center"/>
      <protection locked="0"/>
    </xf>
    <xf numFmtId="0" fontId="5" fillId="0" borderId="10" xfId="0" quotePrefix="1" applyNumberFormat="1" applyFont="1" applyFill="1" applyBorder="1" applyAlignment="1" applyProtection="1">
      <alignment horizontal="center" vertical="center"/>
      <protection locked="0"/>
    </xf>
    <xf numFmtId="0" fontId="6" fillId="25" borderId="10" xfId="0" applyFont="1" applyFill="1" applyBorder="1" applyAlignment="1" applyProtection="1">
      <alignment horizontal="center" vertical="center"/>
      <protection locked="0"/>
    </xf>
    <xf numFmtId="0" fontId="6" fillId="25" borderId="1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>
      <alignment vertical="center"/>
    </xf>
    <xf numFmtId="176" fontId="5" fillId="0" borderId="0" xfId="29" quotePrefix="1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41" fontId="5" fillId="0" borderId="0" xfId="33" applyFont="1" applyFill="1" applyBorder="1" applyAlignment="1" applyProtection="1">
      <alignment horizontal="center" vertical="center"/>
      <protection locked="0"/>
    </xf>
    <xf numFmtId="0" fontId="5" fillId="0" borderId="0" xfId="44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center" vertical="center"/>
    </xf>
    <xf numFmtId="0" fontId="5" fillId="0" borderId="10" xfId="44" quotePrefix="1" applyNumberFormat="1" applyFont="1" applyFill="1" applyBorder="1" applyAlignment="1" applyProtection="1">
      <alignment horizontal="center" vertical="center"/>
      <protection locked="0"/>
    </xf>
    <xf numFmtId="177" fontId="5" fillId="0" borderId="10" xfId="0" quotePrefix="1" applyNumberFormat="1" applyFont="1" applyFill="1" applyBorder="1" applyAlignment="1" applyProtection="1">
      <alignment horizontal="center" vertical="center"/>
      <protection locked="0"/>
    </xf>
    <xf numFmtId="177" fontId="5" fillId="0" borderId="10" xfId="44" quotePrefix="1" applyNumberFormat="1" applyFont="1" applyFill="1" applyBorder="1" applyAlignment="1" applyProtection="1">
      <alignment horizontal="center" vertical="center"/>
      <protection locked="0"/>
    </xf>
    <xf numFmtId="14" fontId="4" fillId="0" borderId="0" xfId="0" quotePrefix="1" applyNumberFormat="1" applyFont="1" applyAlignment="1">
      <alignment horizontal="center" vertical="center"/>
    </xf>
    <xf numFmtId="178" fontId="5" fillId="0" borderId="10" xfId="33" quotePrefix="1" applyNumberFormat="1" applyFont="1" applyFill="1" applyBorder="1" applyAlignment="1" applyProtection="1">
      <alignment horizontal="center" vertical="center"/>
      <protection locked="0"/>
    </xf>
    <xf numFmtId="179" fontId="4" fillId="0" borderId="0" xfId="0" quotePrefix="1" applyNumberFormat="1" applyFont="1" applyAlignment="1">
      <alignment horizontal="center" vertical="center"/>
    </xf>
    <xf numFmtId="0" fontId="6" fillId="25" borderId="11" xfId="0" applyFont="1" applyFill="1" applyBorder="1" applyAlignment="1" applyProtection="1">
      <alignment horizontal="center" vertical="center"/>
      <protection locked="0"/>
    </xf>
    <xf numFmtId="0" fontId="6" fillId="25" borderId="12" xfId="0" applyFont="1" applyFill="1" applyBorder="1" applyAlignment="1" applyProtection="1">
      <alignment horizontal="center" vertical="center"/>
      <protection locked="0"/>
    </xf>
    <xf numFmtId="177" fontId="4" fillId="0" borderId="11" xfId="0" quotePrefix="1" applyNumberFormat="1" applyFont="1" applyBorder="1" applyAlignment="1">
      <alignment horizontal="center" vertical="center"/>
    </xf>
    <xf numFmtId="177" fontId="4" fillId="0" borderId="12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1" fontId="5" fillId="0" borderId="10" xfId="33" quotePrefix="1" applyFont="1" applyFill="1" applyBorder="1" applyAlignment="1" applyProtection="1">
      <alignment horizontal="center" vertical="center"/>
      <protection locked="0"/>
    </xf>
    <xf numFmtId="0" fontId="2" fillId="0" borderId="0" xfId="45" quotePrefix="1">
      <alignment vertical="center"/>
    </xf>
  </cellXfs>
  <cellStyles count="50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백분율" xfId="29" builtinId="5"/>
    <cellStyle name="백분율 2" xfId="49"/>
    <cellStyle name="보통" xfId="30" builtinId="28" customBuiltin="1"/>
    <cellStyle name="설명 텍스트" xfId="31" builtinId="53" customBuiltin="1"/>
    <cellStyle name="셀 확인" xfId="32" builtinId="23" customBuiltin="1"/>
    <cellStyle name="쉼표 [0]" xfId="33" builtinId="6"/>
    <cellStyle name="쉼표 [0] 2" xfId="46"/>
    <cellStyle name="쉼표 [0] 3" xfId="48"/>
    <cellStyle name="연결된 셀" xfId="34" builtinId="24" customBuiltin="1"/>
    <cellStyle name="요약" xfId="35" builtinId="25" customBuiltin="1"/>
    <cellStyle name="입력" xfId="36" builtinId="20" customBuiltin="1"/>
    <cellStyle name="제목" xfId="37" builtinId="15" customBuiltin="1"/>
    <cellStyle name="제목 1" xfId="38" builtinId="16" customBuiltin="1"/>
    <cellStyle name="제목 2" xfId="39" builtinId="17" customBuiltin="1"/>
    <cellStyle name="제목 3" xfId="40" builtinId="18" customBuiltin="1"/>
    <cellStyle name="제목 4" xfId="41" builtinId="19" customBuiltin="1"/>
    <cellStyle name="좋음" xfId="42" builtinId="26" customBuiltin="1"/>
    <cellStyle name="출력" xfId="43" builtinId="21" customBuiltin="1"/>
    <cellStyle name="통화 [0]" xfId="44" builtinId="7"/>
    <cellStyle name="표준" xfId="0" builtinId="0"/>
    <cellStyle name="표준 2" xfId="45"/>
    <cellStyle name="표준 3" xfId="47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66675</xdr:rowOff>
    </xdr:from>
    <xdr:to>
      <xdr:col>9</xdr:col>
      <xdr:colOff>0</xdr:colOff>
      <xdr:row>2</xdr:row>
      <xdr:rowOff>152400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rrowheads="1"/>
        </xdr:cNvSpPr>
      </xdr:nvSpPr>
      <xdr:spPr bwMode="auto">
        <a:xfrm>
          <a:off x="152400" y="66675"/>
          <a:ext cx="8486775" cy="466725"/>
        </a:xfrm>
        <a:prstGeom prst="flowChartAlternateProcess">
          <a:avLst/>
        </a:prstGeom>
        <a:solidFill>
          <a:srgbClr val="33CCCC"/>
        </a:solidFill>
        <a:ln w="9525">
          <a:noFill/>
          <a:miter lim="800000"/>
          <a:headEnd/>
          <a:tailEnd/>
        </a:ln>
        <a:effectLst>
          <a:outerShdw dist="35921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50292" rIns="36576" bIns="50292" anchor="ctr" upright="1"/>
        <a:lstStyle/>
        <a:p>
          <a:pPr algn="ctr" rtl="0">
            <a:defRPr sz="1000"/>
          </a:pPr>
          <a:r>
            <a:rPr lang="ko-KR" altLang="en-US" sz="1600" b="1" i="0" u="none" strike="noStrike" baseline="0">
              <a:solidFill>
                <a:srgbClr val="FFFFFF"/>
              </a:solidFill>
              <a:latin typeface="맑은 고딕"/>
              <a:ea typeface="맑은 고딕"/>
            </a:rPr>
            <a:t>충청사업본부 매출현황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9525</xdr:rowOff>
    </xdr:from>
    <xdr:to>
      <xdr:col>9</xdr:col>
      <xdr:colOff>47625</xdr:colOff>
      <xdr:row>55</xdr:row>
      <xdr:rowOff>76200</xdr:rowOff>
    </xdr:to>
    <xdr:pic>
      <xdr:nvPicPr>
        <xdr:cNvPr id="1033" name="Picture 7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l="4883" t="19273" r="6836" b="23988"/>
        <a:stretch/>
      </xdr:blipFill>
      <xdr:spPr bwMode="auto">
        <a:xfrm>
          <a:off x="114300" y="6315075"/>
          <a:ext cx="8610600" cy="40100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66675</xdr:rowOff>
    </xdr:from>
    <xdr:to>
      <xdr:col>8</xdr:col>
      <xdr:colOff>1013460</xdr:colOff>
      <xdr:row>2</xdr:row>
      <xdr:rowOff>152400</xdr:rowOff>
    </xdr:to>
    <xdr:sp macro="" textlink="">
      <xdr:nvSpPr>
        <xdr:cNvPr id="22529" name="AutoShape 1">
          <a:extLst>
            <a:ext uri="{FF2B5EF4-FFF2-40B4-BE49-F238E27FC236}">
              <a16:creationId xmlns:a16="http://schemas.microsoft.com/office/drawing/2014/main" id="{00000000-0008-0000-0100-000001580000}"/>
            </a:ext>
          </a:extLst>
        </xdr:cNvPr>
        <xdr:cNvSpPr>
          <a:spLocks noChangeArrowheads="1"/>
        </xdr:cNvSpPr>
      </xdr:nvSpPr>
      <xdr:spPr bwMode="auto">
        <a:xfrm>
          <a:off x="152400" y="66675"/>
          <a:ext cx="8486775" cy="466725"/>
        </a:xfrm>
        <a:prstGeom prst="flowChartAlternateProcess">
          <a:avLst/>
        </a:prstGeom>
        <a:solidFill>
          <a:srgbClr val="33CCCC"/>
        </a:solidFill>
        <a:ln w="9525">
          <a:noFill/>
          <a:miter lim="800000"/>
          <a:headEnd/>
          <a:tailEnd/>
        </a:ln>
        <a:effectLst>
          <a:outerShdw dist="35921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50292" rIns="36576" bIns="50292" anchor="ctr" upright="1"/>
        <a:lstStyle/>
        <a:p>
          <a:pPr algn="ctr" rtl="0">
            <a:defRPr sz="1000"/>
          </a:pPr>
          <a:r>
            <a:rPr lang="ko-KR" altLang="en-US" sz="1600" b="1" i="0" u="none" strike="noStrike" baseline="0">
              <a:solidFill>
                <a:srgbClr val="FFFFFF"/>
              </a:solidFill>
              <a:latin typeface="맑은 고딕"/>
              <a:ea typeface="맑은 고딕"/>
            </a:rPr>
            <a:t>충청사업본부 매출현황</a:t>
          </a:r>
        </a:p>
      </xdr:txBody>
    </xdr:sp>
    <xdr:clientData/>
  </xdr:twoCellAnchor>
  <xdr:twoCellAnchor editAs="oneCell">
    <xdr:from>
      <xdr:col>0</xdr:col>
      <xdr:colOff>123825</xdr:colOff>
      <xdr:row>27</xdr:row>
      <xdr:rowOff>19050</xdr:rowOff>
    </xdr:from>
    <xdr:to>
      <xdr:col>8</xdr:col>
      <xdr:colOff>1080135</xdr:colOff>
      <xdr:row>50</xdr:row>
      <xdr:rowOff>66675</xdr:rowOff>
    </xdr:to>
    <xdr:pic>
      <xdr:nvPicPr>
        <xdr:cNvPr id="22534" name="Picture 4">
          <a:extLst>
            <a:ext uri="{FF2B5EF4-FFF2-40B4-BE49-F238E27FC236}">
              <a16:creationId xmlns:a16="http://schemas.microsoft.com/office/drawing/2014/main" id="{00000000-0008-0000-0100-00000658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l="4883" t="19542" r="6738" b="23988"/>
        <a:stretch/>
      </xdr:blipFill>
      <xdr:spPr bwMode="auto">
        <a:xfrm>
          <a:off x="123825" y="5467350"/>
          <a:ext cx="8620125" cy="3990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6,000&#50896;&#49884;&#47532;&#51592;(&#50689;&#51652;)/&#49440;&#49373;&#45784;/Part2/CA%20&#48512;&#49436;%20&#51312;&#51649;_&#50756;&#494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50641;&#49472;&#44592;&#52488;&#48512;&#53552;&#51473;&#44553;&#44620;&#51648;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&#49436;&#50872;&#44368;&#50977;&#50672;&#49688;&#50896;/&#49772;&#50868;&#50641;&#49472;/&#50641;&#49472;&#51088;&#47308;/1.&#51077;&#47141;&#48143;&#54200;&#5166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학년입력"/>
      <sheetName val="2학년입력"/>
      <sheetName val="3학년입력"/>
      <sheetName val="CA부서"/>
      <sheetName val="부서별출력"/>
    </sheetNames>
    <sheetDataSet>
      <sheetData sheetId="0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1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2">
        <row r="2">
          <cell r="E2" t="str">
            <v>CA 부서 입력</v>
          </cell>
        </row>
        <row r="3">
          <cell r="E3" t="str">
            <v>만화 연구반</v>
          </cell>
        </row>
        <row r="4">
          <cell r="E4" t="str">
            <v>교지 편집반</v>
          </cell>
        </row>
        <row r="5">
          <cell r="E5" t="str">
            <v>관악반</v>
          </cell>
        </row>
        <row r="6">
          <cell r="E6" t="str">
            <v>농구반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홈"/>
      <sheetName val="중요함수모음"/>
      <sheetName val="1.기본함수"/>
      <sheetName val="1.기본함수-정답"/>
      <sheetName val="2.논리함수"/>
      <sheetName val="2.논리함수-정답"/>
      <sheetName val="3. 참조함수"/>
      <sheetName val="3. 참조함수-정답"/>
      <sheetName val="4.날짜와 시간함수"/>
      <sheetName val="4.날짜와 시간함수-정답"/>
      <sheetName val="5.데이터베이스함수"/>
      <sheetName val="5.데이터베이스함수-정답"/>
      <sheetName val="6.기타함수"/>
      <sheetName val="문서1_기초"/>
      <sheetName val="문서1_기초 (정답파일)"/>
      <sheetName val="문서1-견적서"/>
      <sheetName val="문서1-연습"/>
      <sheetName val="문서2-강의이력서"/>
      <sheetName val="문서2-연습"/>
      <sheetName val="문서3-세금계산서"/>
      <sheetName val="문서3-연습"/>
      <sheetName val="자동필터_1"/>
      <sheetName val="자동필터_1-정답"/>
      <sheetName val="자동필터(예제)"/>
      <sheetName val="자동필터(결과)"/>
      <sheetName val="고급필터"/>
      <sheetName val="고급필터(결과)"/>
      <sheetName val="조건부서식1(예제)"/>
      <sheetName val="조건부서식1(결과)"/>
      <sheetName val="조건부서식2(예제)"/>
      <sheetName val="조건부서식2(결과)"/>
      <sheetName val="조건부서식3(예제)"/>
      <sheetName val="조건부서식3(결과)"/>
      <sheetName val="계산(예제)"/>
      <sheetName val="계산(결과)"/>
      <sheetName val="날짜(예제)"/>
      <sheetName val="날짜(결과)"/>
      <sheetName val="논리(예제)"/>
      <sheetName val="논리(결과)"/>
      <sheetName val="데이터베이스1(예제)"/>
      <sheetName val="데이터베이스1(결과)"/>
      <sheetName val="데이터베이스2(예제)"/>
      <sheetName val="데이터베이스2(결과)"/>
      <sheetName val="데이터베이스3(예제)"/>
      <sheetName val="데이터베이스3(결과)"/>
      <sheetName val="문자열1(예제)"/>
      <sheetName val="문자열1(결과)"/>
      <sheetName val="문자열2(예제)"/>
      <sheetName val="문자열2(결과)"/>
      <sheetName val="수학1(예제)"/>
      <sheetName val="수학1(결과)"/>
      <sheetName val="수학2(예제)"/>
      <sheetName val="수학2(결과)"/>
      <sheetName val="재무(예제)"/>
      <sheetName val="재무(결과)"/>
      <sheetName val="통계1(예제)"/>
      <sheetName val="통계1(결과)"/>
      <sheetName val="통계2(예제)"/>
      <sheetName val="통계2(결과)"/>
      <sheetName val="찾기1(예제)"/>
      <sheetName val="찾기1(결과)"/>
      <sheetName val="찾기2(예제)"/>
      <sheetName val="찾기2(결과)"/>
      <sheetName val="찾기3(예제)"/>
      <sheetName val="찾기3(결과)"/>
      <sheetName val="정보(예제)"/>
      <sheetName val="정보(결과)"/>
      <sheetName val="실습1(예제)"/>
      <sheetName val="실습1(결과)"/>
      <sheetName val="배열수식(예제)"/>
      <sheetName val="배열수식(결과)"/>
      <sheetName val="배열1(예제)"/>
      <sheetName val="배열1(결과)"/>
      <sheetName val="배열2(예제)"/>
      <sheetName val="배열2(결과)"/>
      <sheetName val="배열3(예제)"/>
      <sheetName val="배열3(결과)"/>
      <sheetName val="사용자정의(예제)"/>
      <sheetName val="사용자정의(결과)"/>
      <sheetName val="피벗테이블-1"/>
      <sheetName val="피벗테이블-1(정답)"/>
      <sheetName val="피벗테이블-2"/>
      <sheetName val="통합1(예제)"/>
      <sheetName val="통합1(예제) (결과)"/>
      <sheetName val="통합2(예제)"/>
      <sheetName val="통합3(예제)"/>
      <sheetName val="통합2(결과)"/>
      <sheetName val="정렬1(예제) "/>
      <sheetName val="정렬1(결과)"/>
      <sheetName val="정렬2(예제)"/>
      <sheetName val="정렬2(결과)"/>
      <sheetName val="부분합1(예제)"/>
      <sheetName val="부분합1(결과)"/>
      <sheetName val="부분합2(예제)"/>
      <sheetName val="부분합2(결과)"/>
      <sheetName val="데이터표1(예제)"/>
      <sheetName val="데이터표1(예제)_결과"/>
      <sheetName val="데이터표2(예제)"/>
      <sheetName val="데이터표2(결과)"/>
      <sheetName val="목표값1(예제)"/>
      <sheetName val="목표값1(결과)"/>
      <sheetName val="목표값2(예제) "/>
      <sheetName val="목표값2(결과)"/>
      <sheetName val="시나리오1(예제)"/>
      <sheetName val="시나리오1(결과)"/>
      <sheetName val="시나리오2(예제)"/>
      <sheetName val="시나리오2(결과)"/>
      <sheetName val="분석작업_시나리오"/>
      <sheetName val="매크로1(예제)"/>
      <sheetName val="매크로1(결과)"/>
      <sheetName val="매크로2(예제)"/>
      <sheetName val="매크로2(결과)"/>
      <sheetName val="차트1(예제)"/>
      <sheetName val="차트1(결과)"/>
      <sheetName val="차트2(예제)"/>
      <sheetName val="차트2(결과)"/>
      <sheetName val="차트3(예제)"/>
      <sheetName val="차트3(결과)"/>
      <sheetName val="차트"/>
      <sheetName val="사원현황(예제)"/>
      <sheetName val="수강등록(예제)"/>
      <sheetName val="조회(예제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3">
          <cell r="B3">
            <v>3000</v>
          </cell>
        </row>
        <row r="4">
          <cell r="B4">
            <v>2000</v>
          </cell>
        </row>
        <row r="5">
          <cell r="B5">
            <v>3000</v>
          </cell>
        </row>
        <row r="6">
          <cell r="B6">
            <v>300</v>
          </cell>
        </row>
        <row r="8">
          <cell r="B8">
            <v>9000000</v>
          </cell>
        </row>
        <row r="9">
          <cell r="B9">
            <v>1000</v>
          </cell>
        </row>
        <row r="10">
          <cell r="B10">
            <v>300000</v>
          </cell>
        </row>
      </sheetData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력"/>
      <sheetName val="입력(결과)"/>
      <sheetName val="서식"/>
      <sheetName val="서식(결과)"/>
    </sheetNames>
    <sheetDataSet>
      <sheetData sheetId="0"/>
      <sheetData sheetId="1"/>
      <sheetData sheetId="2"/>
      <sheetData sheetId="3">
        <row r="5">
          <cell r="G5">
            <v>9582</v>
          </cell>
          <cell r="H5">
            <v>8789</v>
          </cell>
        </row>
        <row r="6">
          <cell r="G6">
            <v>11254</v>
          </cell>
          <cell r="H6">
            <v>9040</v>
          </cell>
        </row>
        <row r="7">
          <cell r="G7">
            <v>9800</v>
          </cell>
          <cell r="H7">
            <v>9228</v>
          </cell>
        </row>
        <row r="8">
          <cell r="G8">
            <v>11543</v>
          </cell>
          <cell r="H8">
            <v>9773</v>
          </cell>
        </row>
        <row r="9">
          <cell r="G9">
            <v>11584</v>
          </cell>
          <cell r="H9">
            <v>5831</v>
          </cell>
        </row>
        <row r="10">
          <cell r="G10">
            <v>10643</v>
          </cell>
          <cell r="H10">
            <v>8917</v>
          </cell>
        </row>
        <row r="11">
          <cell r="G11">
            <v>1010</v>
          </cell>
          <cell r="H11">
            <v>908</v>
          </cell>
        </row>
        <row r="12">
          <cell r="G12">
            <v>4696</v>
          </cell>
          <cell r="H12">
            <v>4170</v>
          </cell>
        </row>
        <row r="13">
          <cell r="G13">
            <v>1282</v>
          </cell>
          <cell r="H13">
            <v>1036</v>
          </cell>
        </row>
        <row r="14">
          <cell r="G14">
            <v>292</v>
          </cell>
          <cell r="H14">
            <v>234</v>
          </cell>
        </row>
        <row r="15">
          <cell r="G15">
            <v>2579</v>
          </cell>
          <cell r="H15">
            <v>1630</v>
          </cell>
        </row>
        <row r="16">
          <cell r="G16">
            <v>0</v>
          </cell>
          <cell r="H16">
            <v>0</v>
          </cell>
        </row>
        <row r="17">
          <cell r="G17">
            <v>784</v>
          </cell>
          <cell r="H17">
            <v>939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showGridLines="0" tabSelected="1" workbookViewId="0">
      <selection activeCell="G6" sqref="G6"/>
    </sheetView>
  </sheetViews>
  <sheetFormatPr defaultRowHeight="14.4" x14ac:dyDescent="0.25"/>
  <cols>
    <col min="1" max="1" width="1.8984375" customWidth="1"/>
    <col min="2" max="2" width="4.8984375" customWidth="1"/>
    <col min="3" max="4" width="13.296875" customWidth="1"/>
    <col min="5" max="5" width="16.69921875" customWidth="1"/>
    <col min="6" max="7" width="13.296875" customWidth="1"/>
    <col min="8" max="8" width="11.09765625" customWidth="1"/>
    <col min="9" max="9" width="13.296875" customWidth="1"/>
    <col min="10" max="10" width="2.09765625" customWidth="1"/>
    <col min="12" max="12" width="0" hidden="1" customWidth="1"/>
  </cols>
  <sheetData>
    <row r="1" spans="2:12" ht="15" customHeight="1" x14ac:dyDescent="0.25"/>
    <row r="2" spans="2:12" ht="15" customHeight="1" x14ac:dyDescent="0.25">
      <c r="L2" s="5" t="s">
        <v>17</v>
      </c>
    </row>
    <row r="3" spans="2:12" ht="15" customHeight="1" x14ac:dyDescent="0.25">
      <c r="L3" s="5" t="s">
        <v>18</v>
      </c>
    </row>
    <row r="4" spans="2:12" ht="9" customHeight="1" x14ac:dyDescent="0.25">
      <c r="L4" s="5" t="s">
        <v>19</v>
      </c>
    </row>
    <row r="5" spans="2:12" ht="18" customHeight="1" x14ac:dyDescent="0.25">
      <c r="B5" s="25" t="s">
        <v>30</v>
      </c>
      <c r="C5" s="26"/>
      <c r="D5" s="10" t="s">
        <v>32</v>
      </c>
      <c r="E5" s="10" t="s">
        <v>1</v>
      </c>
      <c r="G5" s="11" t="s">
        <v>2</v>
      </c>
      <c r="H5" s="11" t="s">
        <v>34</v>
      </c>
      <c r="I5" s="11" t="s">
        <v>15</v>
      </c>
    </row>
    <row r="6" spans="2:12" ht="18" customHeight="1" x14ac:dyDescent="0.25">
      <c r="B6" s="27" t="s">
        <v>16</v>
      </c>
      <c r="C6" s="28"/>
      <c r="D6" s="32">
        <f>COUNTIF(소속,B6)</f>
        <v>4</v>
      </c>
      <c r="E6" s="31">
        <f>SUMIF(소속,B6,매출액)</f>
        <v>13060000</v>
      </c>
      <c r="F6" s="12"/>
      <c r="G6" s="21" t="s">
        <v>59</v>
      </c>
      <c r="H6" s="20" t="str">
        <f>VLOOKUP(G6,C9:I18,2,FALSE)</f>
        <v>이상복</v>
      </c>
      <c r="I6" s="31">
        <f>VLOOKUP(G6,C9:I18,6,FALSE)</f>
        <v>35</v>
      </c>
    </row>
    <row r="7" spans="2:12" ht="9" customHeight="1" x14ac:dyDescent="0.25"/>
    <row r="8" spans="2:12" s="1" customFormat="1" ht="18.75" customHeight="1" x14ac:dyDescent="0.25">
      <c r="B8" s="10" t="s">
        <v>0</v>
      </c>
      <c r="C8" s="11" t="s">
        <v>2</v>
      </c>
      <c r="D8" s="10" t="s">
        <v>34</v>
      </c>
      <c r="E8" s="10" t="s">
        <v>30</v>
      </c>
      <c r="F8" s="10" t="s">
        <v>1</v>
      </c>
      <c r="G8" s="11" t="s">
        <v>31</v>
      </c>
      <c r="H8" s="11" t="s">
        <v>15</v>
      </c>
      <c r="I8" s="11" t="s">
        <v>3</v>
      </c>
      <c r="L8"/>
    </row>
    <row r="9" spans="2:12" s="1" customFormat="1" ht="18.75" customHeight="1" x14ac:dyDescent="0.25">
      <c r="B9" s="4">
        <v>1</v>
      </c>
      <c r="C9" s="6" t="s">
        <v>5</v>
      </c>
      <c r="D9" s="5" t="s">
        <v>20</v>
      </c>
      <c r="E9" s="5" t="s">
        <v>17</v>
      </c>
      <c r="F9" s="7">
        <v>3656800</v>
      </c>
      <c r="G9" s="7">
        <v>3522000</v>
      </c>
      <c r="H9" s="8">
        <v>56</v>
      </c>
      <c r="I9" s="20" t="str">
        <f>IF(F9&gt;G9,"매출증가","")</f>
        <v>매출증가</v>
      </c>
      <c r="L9"/>
    </row>
    <row r="10" spans="2:12" s="1" customFormat="1" ht="18.75" customHeight="1" x14ac:dyDescent="0.25">
      <c r="B10" s="4">
        <v>2</v>
      </c>
      <c r="C10" s="6" t="s">
        <v>6</v>
      </c>
      <c r="D10" s="5" t="s">
        <v>21</v>
      </c>
      <c r="E10" s="5" t="s">
        <v>16</v>
      </c>
      <c r="F10" s="7">
        <v>2220200</v>
      </c>
      <c r="G10" s="7">
        <v>2567000</v>
      </c>
      <c r="H10" s="8">
        <v>34</v>
      </c>
      <c r="I10" s="20" t="str">
        <f t="shared" ref="I10:I18" si="0">IF(F10&gt;G10,"매출증가","")</f>
        <v/>
      </c>
      <c r="L10"/>
    </row>
    <row r="11" spans="2:12" s="1" customFormat="1" ht="18.75" customHeight="1" x14ac:dyDescent="0.25">
      <c r="B11" s="4">
        <v>3</v>
      </c>
      <c r="C11" s="6" t="s">
        <v>12</v>
      </c>
      <c r="D11" s="5" t="s">
        <v>22</v>
      </c>
      <c r="E11" s="5" t="s">
        <v>18</v>
      </c>
      <c r="F11" s="7">
        <v>1501900</v>
      </c>
      <c r="G11" s="7">
        <v>1508000</v>
      </c>
      <c r="H11" s="8">
        <v>23</v>
      </c>
      <c r="I11" s="20" t="str">
        <f t="shared" si="0"/>
        <v/>
      </c>
      <c r="L11"/>
    </row>
    <row r="12" spans="2:12" s="1" customFormat="1" ht="18.75" customHeight="1" x14ac:dyDescent="0.25">
      <c r="B12" s="4">
        <v>4</v>
      </c>
      <c r="C12" s="6" t="s">
        <v>8</v>
      </c>
      <c r="D12" s="5" t="s">
        <v>23</v>
      </c>
      <c r="E12" s="5" t="s">
        <v>19</v>
      </c>
      <c r="F12" s="7">
        <v>2285500</v>
      </c>
      <c r="G12" s="7">
        <v>2537000</v>
      </c>
      <c r="H12" s="8">
        <v>35</v>
      </c>
      <c r="I12" s="20" t="str">
        <f t="shared" si="0"/>
        <v/>
      </c>
    </row>
    <row r="13" spans="2:12" s="1" customFormat="1" ht="18.75" customHeight="1" x14ac:dyDescent="0.25">
      <c r="B13" s="4">
        <v>5</v>
      </c>
      <c r="C13" s="6" t="s">
        <v>9</v>
      </c>
      <c r="D13" s="5" t="s">
        <v>24</v>
      </c>
      <c r="E13" s="5" t="s">
        <v>19</v>
      </c>
      <c r="F13" s="7">
        <v>1501900</v>
      </c>
      <c r="G13" s="7">
        <v>1503800</v>
      </c>
      <c r="H13" s="8">
        <v>23</v>
      </c>
      <c r="I13" s="20" t="str">
        <f t="shared" si="0"/>
        <v/>
      </c>
    </row>
    <row r="14" spans="2:12" s="1" customFormat="1" ht="18.75" customHeight="1" x14ac:dyDescent="0.25">
      <c r="B14" s="4">
        <v>6</v>
      </c>
      <c r="C14" s="6" t="s">
        <v>13</v>
      </c>
      <c r="D14" s="5" t="s">
        <v>25</v>
      </c>
      <c r="E14" s="5" t="s">
        <v>18</v>
      </c>
      <c r="F14" s="7">
        <v>783600</v>
      </c>
      <c r="G14" s="7">
        <v>783600</v>
      </c>
      <c r="H14" s="8">
        <v>12</v>
      </c>
      <c r="I14" s="20" t="str">
        <f t="shared" si="0"/>
        <v/>
      </c>
    </row>
    <row r="15" spans="2:12" s="1" customFormat="1" ht="18.75" customHeight="1" x14ac:dyDescent="0.25">
      <c r="B15" s="4">
        <v>7</v>
      </c>
      <c r="C15" s="6" t="s">
        <v>7</v>
      </c>
      <c r="D15" s="5" t="s">
        <v>26</v>
      </c>
      <c r="E15" s="5" t="s">
        <v>16</v>
      </c>
      <c r="F15" s="7">
        <v>4113900</v>
      </c>
      <c r="G15" s="7">
        <v>4036000</v>
      </c>
      <c r="H15" s="8">
        <v>63</v>
      </c>
      <c r="I15" s="20" t="str">
        <f t="shared" si="0"/>
        <v>매출증가</v>
      </c>
    </row>
    <row r="16" spans="2:12" s="1" customFormat="1" ht="18.75" customHeight="1" x14ac:dyDescent="0.25">
      <c r="B16" s="4">
        <v>8</v>
      </c>
      <c r="C16" s="6" t="s">
        <v>11</v>
      </c>
      <c r="D16" s="5" t="s">
        <v>27</v>
      </c>
      <c r="E16" s="5" t="s">
        <v>19</v>
      </c>
      <c r="F16" s="7">
        <v>2220200</v>
      </c>
      <c r="G16" s="7">
        <v>1928000</v>
      </c>
      <c r="H16" s="8">
        <v>34</v>
      </c>
      <c r="I16" s="20" t="str">
        <f t="shared" si="0"/>
        <v>매출증가</v>
      </c>
    </row>
    <row r="17" spans="2:9" s="1" customFormat="1" ht="18.75" customHeight="1" x14ac:dyDescent="0.25">
      <c r="B17" s="4">
        <v>9</v>
      </c>
      <c r="C17" s="6" t="s">
        <v>14</v>
      </c>
      <c r="D17" s="5" t="s">
        <v>28</v>
      </c>
      <c r="E17" s="5" t="s">
        <v>18</v>
      </c>
      <c r="F17" s="7">
        <v>979500</v>
      </c>
      <c r="G17" s="7">
        <v>1165000</v>
      </c>
      <c r="H17" s="8">
        <v>15</v>
      </c>
      <c r="I17" s="20" t="str">
        <f t="shared" si="0"/>
        <v/>
      </c>
    </row>
    <row r="18" spans="2:9" s="1" customFormat="1" ht="18.75" customHeight="1" x14ac:dyDescent="0.25">
      <c r="B18" s="4">
        <v>10</v>
      </c>
      <c r="C18" s="6" t="s">
        <v>10</v>
      </c>
      <c r="D18" s="5" t="s">
        <v>29</v>
      </c>
      <c r="E18" s="5" t="s">
        <v>16</v>
      </c>
      <c r="F18" s="7">
        <v>3069100</v>
      </c>
      <c r="G18" s="7">
        <v>2892000</v>
      </c>
      <c r="H18" s="8">
        <v>47</v>
      </c>
      <c r="I18" s="20" t="str">
        <f t="shared" si="0"/>
        <v>매출증가</v>
      </c>
    </row>
    <row r="19" spans="2:9" s="1" customFormat="1" ht="9" customHeight="1" x14ac:dyDescent="0.25">
      <c r="B19" s="13"/>
      <c r="C19" s="14"/>
      <c r="D19" s="14"/>
      <c r="E19" s="15"/>
      <c r="F19" s="15"/>
      <c r="G19" s="16"/>
      <c r="H19" s="17"/>
    </row>
    <row r="20" spans="2:9" s="1" customFormat="1" ht="18.75" customHeight="1" x14ac:dyDescent="0.25">
      <c r="B20" s="13"/>
      <c r="C20" s="14"/>
      <c r="D20" s="14"/>
      <c r="E20" s="15"/>
      <c r="F20" s="15"/>
      <c r="G20" s="16"/>
      <c r="H20" s="18" t="s">
        <v>33</v>
      </c>
      <c r="I20" s="22">
        <f ca="1">TODAY()</f>
        <v>44727</v>
      </c>
    </row>
    <row r="21" spans="2:9" s="1" customFormat="1" ht="15" customHeight="1" x14ac:dyDescent="0.25"/>
    <row r="22" spans="2:9" s="3" customFormat="1" ht="15.6" x14ac:dyDescent="0.25">
      <c r="B22" s="2" t="s">
        <v>58</v>
      </c>
    </row>
    <row r="23" spans="2:9" s="1" customFormat="1" ht="15.6" x14ac:dyDescent="0.25">
      <c r="B23" s="1" t="s">
        <v>54</v>
      </c>
    </row>
    <row r="24" spans="2:9" s="1" customFormat="1" ht="15.6" x14ac:dyDescent="0.25">
      <c r="B24" s="1" t="s">
        <v>35</v>
      </c>
    </row>
    <row r="25" spans="2:9" s="1" customFormat="1" ht="15.6" x14ac:dyDescent="0.25">
      <c r="B25" s="1" t="s">
        <v>36</v>
      </c>
    </row>
    <row r="26" spans="2:9" s="1" customFormat="1" ht="15.6" x14ac:dyDescent="0.25">
      <c r="B26" s="1" t="s">
        <v>38</v>
      </c>
    </row>
    <row r="27" spans="2:9" s="1" customFormat="1" ht="15.6" x14ac:dyDescent="0.25">
      <c r="B27" s="1" t="s">
        <v>39</v>
      </c>
    </row>
    <row r="28" spans="2:9" s="1" customFormat="1" ht="15.6" x14ac:dyDescent="0.25">
      <c r="B28" s="1" t="s">
        <v>41</v>
      </c>
    </row>
    <row r="29" spans="2:9" s="1" customFormat="1" ht="15.6" x14ac:dyDescent="0.25">
      <c r="B29" s="1" t="s">
        <v>37</v>
      </c>
    </row>
    <row r="30" spans="2:9" s="1" customFormat="1" ht="15.6" x14ac:dyDescent="0.25">
      <c r="B30" s="1" t="s">
        <v>40</v>
      </c>
    </row>
    <row r="31" spans="2:9" s="1" customFormat="1" ht="15.6" x14ac:dyDescent="0.25"/>
    <row r="32" spans="2:9" s="3" customFormat="1" ht="15.6" x14ac:dyDescent="0.25">
      <c r="B32" s="2" t="s">
        <v>4</v>
      </c>
    </row>
  </sheetData>
  <mergeCells count="2">
    <mergeCell ref="B5:C5"/>
    <mergeCell ref="B6:C6"/>
  </mergeCells>
  <phoneticPr fontId="3" type="noConversion"/>
  <dataValidations count="3">
    <dataValidation type="list" allowBlank="1" showInputMessage="1" showErrorMessage="1" sqref="E9:E18 L2:L4">
      <formula1>$E$9:$E$18</formula1>
    </dataValidation>
    <dataValidation type="list" allowBlank="1" showInputMessage="1" showErrorMessage="1" sqref="B6:C6">
      <formula1>$L$2:$L$4</formula1>
    </dataValidation>
    <dataValidation type="list" allowBlank="1" showInputMessage="1" showErrorMessage="1" sqref="G6">
      <formula1>관리지역</formula1>
    </dataValidation>
  </dataValidations>
  <pageMargins left="0.75" right="0.75" top="1" bottom="1" header="0.5" footer="0.5"/>
  <pageSetup paperSize="9" orientation="portrait" horizontalDpi="4294967294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topLeftCell="B1" workbookViewId="0">
      <selection activeCell="I20" sqref="I20"/>
    </sheetView>
  </sheetViews>
  <sheetFormatPr defaultRowHeight="14.4" x14ac:dyDescent="0.25"/>
  <cols>
    <col min="1" max="1" width="1.8984375" customWidth="1"/>
    <col min="2" max="2" width="4.8984375" customWidth="1"/>
    <col min="3" max="4" width="13.296875" customWidth="1"/>
    <col min="5" max="5" width="16.69921875" customWidth="1"/>
    <col min="6" max="7" width="13.296875" customWidth="1"/>
    <col min="8" max="8" width="11.09765625" customWidth="1"/>
    <col min="9" max="9" width="16.296875" bestFit="1" customWidth="1"/>
    <col min="10" max="10" width="2.09765625" customWidth="1"/>
  </cols>
  <sheetData>
    <row r="1" spans="2:9" ht="15" customHeight="1" x14ac:dyDescent="0.25"/>
    <row r="2" spans="2:9" ht="15" customHeight="1" x14ac:dyDescent="0.25"/>
    <row r="3" spans="2:9" ht="15" customHeight="1" x14ac:dyDescent="0.25"/>
    <row r="4" spans="2:9" ht="9" customHeight="1" x14ac:dyDescent="0.25"/>
    <row r="5" spans="2:9" ht="18" customHeight="1" x14ac:dyDescent="0.25">
      <c r="B5" s="25" t="s">
        <v>30</v>
      </c>
      <c r="C5" s="26"/>
      <c r="D5" s="10" t="s">
        <v>32</v>
      </c>
      <c r="E5" s="10" t="s">
        <v>1</v>
      </c>
      <c r="G5" s="11" t="s">
        <v>43</v>
      </c>
      <c r="H5" s="11" t="s">
        <v>44</v>
      </c>
      <c r="I5" s="11" t="s">
        <v>15</v>
      </c>
    </row>
    <row r="6" spans="2:9" ht="18" customHeight="1" x14ac:dyDescent="0.25">
      <c r="B6" s="29" t="s">
        <v>45</v>
      </c>
      <c r="C6" s="30"/>
      <c r="D6" s="9">
        <v>4</v>
      </c>
      <c r="E6" s="23">
        <v>13060000</v>
      </c>
      <c r="F6" s="12"/>
      <c r="G6" s="8" t="s">
        <v>46</v>
      </c>
      <c r="H6" s="6" t="s">
        <v>20</v>
      </c>
      <c r="I6" s="19">
        <v>56</v>
      </c>
    </row>
    <row r="7" spans="2:9" ht="9" customHeight="1" x14ac:dyDescent="0.25"/>
    <row r="8" spans="2:9" s="1" customFormat="1" ht="18.75" customHeight="1" x14ac:dyDescent="0.25">
      <c r="B8" s="10" t="s">
        <v>0</v>
      </c>
      <c r="C8" s="11" t="s">
        <v>2</v>
      </c>
      <c r="D8" s="10" t="s">
        <v>34</v>
      </c>
      <c r="E8" s="10" t="s">
        <v>30</v>
      </c>
      <c r="F8" s="10" t="s">
        <v>1</v>
      </c>
      <c r="G8" s="11" t="s">
        <v>47</v>
      </c>
      <c r="H8" s="11" t="s">
        <v>48</v>
      </c>
      <c r="I8" s="11" t="s">
        <v>3</v>
      </c>
    </row>
    <row r="9" spans="2:9" s="1" customFormat="1" ht="18.75" customHeight="1" x14ac:dyDescent="0.25">
      <c r="B9" s="4">
        <v>1</v>
      </c>
      <c r="C9" s="6" t="s">
        <v>5</v>
      </c>
      <c r="D9" s="5" t="s">
        <v>20</v>
      </c>
      <c r="E9" s="5" t="s">
        <v>49</v>
      </c>
      <c r="F9" s="7">
        <v>3656800</v>
      </c>
      <c r="G9" s="7">
        <v>3522000</v>
      </c>
      <c r="H9" s="8">
        <v>56</v>
      </c>
      <c r="I9" s="5" t="s">
        <v>50</v>
      </c>
    </row>
    <row r="10" spans="2:9" s="1" customFormat="1" ht="18.75" customHeight="1" x14ac:dyDescent="0.25">
      <c r="B10" s="4">
        <v>2</v>
      </c>
      <c r="C10" s="6" t="s">
        <v>6</v>
      </c>
      <c r="D10" s="5" t="s">
        <v>21</v>
      </c>
      <c r="E10" s="5" t="s">
        <v>16</v>
      </c>
      <c r="F10" s="7">
        <v>2220200</v>
      </c>
      <c r="G10" s="7">
        <v>2567000</v>
      </c>
      <c r="H10" s="8">
        <v>34</v>
      </c>
      <c r="I10" s="9"/>
    </row>
    <row r="11" spans="2:9" s="1" customFormat="1" ht="18.75" customHeight="1" x14ac:dyDescent="0.25">
      <c r="B11" s="4">
        <v>3</v>
      </c>
      <c r="C11" s="6" t="s">
        <v>12</v>
      </c>
      <c r="D11" s="5" t="s">
        <v>22</v>
      </c>
      <c r="E11" s="5" t="s">
        <v>18</v>
      </c>
      <c r="F11" s="7">
        <v>1501900</v>
      </c>
      <c r="G11" s="7">
        <v>1508000</v>
      </c>
      <c r="H11" s="8">
        <v>23</v>
      </c>
      <c r="I11" s="9"/>
    </row>
    <row r="12" spans="2:9" s="1" customFormat="1" ht="18.75" customHeight="1" x14ac:dyDescent="0.25">
      <c r="B12" s="4">
        <v>4</v>
      </c>
      <c r="C12" s="6" t="s">
        <v>8</v>
      </c>
      <c r="D12" s="5" t="s">
        <v>23</v>
      </c>
      <c r="E12" s="5" t="s">
        <v>19</v>
      </c>
      <c r="F12" s="7">
        <v>2285500</v>
      </c>
      <c r="G12" s="7">
        <v>2537000</v>
      </c>
      <c r="H12" s="8">
        <v>35</v>
      </c>
      <c r="I12" s="9"/>
    </row>
    <row r="13" spans="2:9" s="1" customFormat="1" ht="18.75" customHeight="1" x14ac:dyDescent="0.25">
      <c r="B13" s="4">
        <v>5</v>
      </c>
      <c r="C13" s="6" t="s">
        <v>9</v>
      </c>
      <c r="D13" s="5" t="s">
        <v>24</v>
      </c>
      <c r="E13" s="5" t="s">
        <v>19</v>
      </c>
      <c r="F13" s="7">
        <v>1501900</v>
      </c>
      <c r="G13" s="7">
        <v>1503800</v>
      </c>
      <c r="H13" s="8">
        <v>23</v>
      </c>
      <c r="I13" s="9"/>
    </row>
    <row r="14" spans="2:9" s="1" customFormat="1" ht="18.75" customHeight="1" x14ac:dyDescent="0.25">
      <c r="B14" s="4">
        <v>6</v>
      </c>
      <c r="C14" s="6" t="s">
        <v>13</v>
      </c>
      <c r="D14" s="5" t="s">
        <v>25</v>
      </c>
      <c r="E14" s="5" t="s">
        <v>18</v>
      </c>
      <c r="F14" s="7">
        <v>783600</v>
      </c>
      <c r="G14" s="7">
        <v>783600</v>
      </c>
      <c r="H14" s="8">
        <v>12</v>
      </c>
      <c r="I14" s="9"/>
    </row>
    <row r="15" spans="2:9" s="1" customFormat="1" ht="18.75" customHeight="1" x14ac:dyDescent="0.25">
      <c r="B15" s="4">
        <v>7</v>
      </c>
      <c r="C15" s="6" t="s">
        <v>7</v>
      </c>
      <c r="D15" s="5" t="s">
        <v>26</v>
      </c>
      <c r="E15" s="5" t="s">
        <v>16</v>
      </c>
      <c r="F15" s="7">
        <v>4113900</v>
      </c>
      <c r="G15" s="7">
        <v>4036000</v>
      </c>
      <c r="H15" s="8">
        <v>63</v>
      </c>
      <c r="I15" s="5" t="s">
        <v>42</v>
      </c>
    </row>
    <row r="16" spans="2:9" s="1" customFormat="1" ht="18.75" customHeight="1" x14ac:dyDescent="0.25">
      <c r="B16" s="4">
        <v>8</v>
      </c>
      <c r="C16" s="6" t="s">
        <v>11</v>
      </c>
      <c r="D16" s="5" t="s">
        <v>27</v>
      </c>
      <c r="E16" s="5" t="s">
        <v>19</v>
      </c>
      <c r="F16" s="7">
        <v>2220200</v>
      </c>
      <c r="G16" s="7">
        <v>1928000</v>
      </c>
      <c r="H16" s="8">
        <v>34</v>
      </c>
      <c r="I16" s="5" t="s">
        <v>42</v>
      </c>
    </row>
    <row r="17" spans="2:9" s="1" customFormat="1" ht="18.75" customHeight="1" x14ac:dyDescent="0.25">
      <c r="B17" s="4">
        <v>9</v>
      </c>
      <c r="C17" s="6" t="s">
        <v>14</v>
      </c>
      <c r="D17" s="5" t="s">
        <v>28</v>
      </c>
      <c r="E17" s="5" t="s">
        <v>18</v>
      </c>
      <c r="F17" s="7">
        <v>979500</v>
      </c>
      <c r="G17" s="7">
        <v>1165000</v>
      </c>
      <c r="H17" s="8">
        <v>15</v>
      </c>
      <c r="I17" s="9"/>
    </row>
    <row r="18" spans="2:9" s="1" customFormat="1" ht="18.75" customHeight="1" x14ac:dyDescent="0.25">
      <c r="B18" s="4">
        <v>10</v>
      </c>
      <c r="C18" s="6" t="s">
        <v>10</v>
      </c>
      <c r="D18" s="5" t="s">
        <v>29</v>
      </c>
      <c r="E18" s="5" t="s">
        <v>16</v>
      </c>
      <c r="F18" s="7">
        <v>3069100</v>
      </c>
      <c r="G18" s="7">
        <v>2892000</v>
      </c>
      <c r="H18" s="8">
        <v>47</v>
      </c>
      <c r="I18" s="5" t="s">
        <v>42</v>
      </c>
    </row>
    <row r="19" spans="2:9" s="1" customFormat="1" ht="9" customHeight="1" x14ac:dyDescent="0.25">
      <c r="B19" s="13"/>
      <c r="C19" s="14"/>
      <c r="D19" s="14"/>
      <c r="E19" s="15"/>
      <c r="F19" s="15"/>
      <c r="G19" s="16"/>
      <c r="H19" s="17"/>
    </row>
    <row r="20" spans="2:9" s="1" customFormat="1" ht="18.75" customHeight="1" x14ac:dyDescent="0.25">
      <c r="B20" s="13"/>
      <c r="C20" s="14"/>
      <c r="D20" s="14"/>
      <c r="E20" s="15"/>
      <c r="F20" s="15"/>
      <c r="G20" s="16"/>
      <c r="H20" s="18" t="s">
        <v>51</v>
      </c>
      <c r="I20" s="24">
        <v>44424</v>
      </c>
    </row>
    <row r="21" spans="2:9" s="1" customFormat="1" ht="15" customHeight="1" x14ac:dyDescent="0.25"/>
    <row r="22" spans="2:9" s="3" customFormat="1" ht="15.6" x14ac:dyDescent="0.25">
      <c r="B22" s="2" t="s">
        <v>52</v>
      </c>
    </row>
    <row r="23" spans="2:9" s="1" customFormat="1" ht="15.6" x14ac:dyDescent="0.25">
      <c r="B23" s="1" t="s">
        <v>55</v>
      </c>
    </row>
    <row r="24" spans="2:9" s="1" customFormat="1" ht="15.6" x14ac:dyDescent="0.25">
      <c r="B24" s="1" t="s">
        <v>56</v>
      </c>
    </row>
    <row r="25" spans="2:9" s="1" customFormat="1" ht="15.6" x14ac:dyDescent="0.25">
      <c r="B25" s="1" t="s">
        <v>57</v>
      </c>
    </row>
    <row r="26" spans="2:9" s="1" customFormat="1" ht="15.6" x14ac:dyDescent="0.25"/>
    <row r="27" spans="2:9" s="3" customFormat="1" ht="15.6" x14ac:dyDescent="0.25">
      <c r="B27" s="2" t="s">
        <v>53</v>
      </c>
    </row>
  </sheetData>
  <mergeCells count="2">
    <mergeCell ref="B5:C5"/>
    <mergeCell ref="B6:C6"/>
  </mergeCells>
  <phoneticPr fontId="3" type="noConversion"/>
  <conditionalFormatting sqref="B9:I18">
    <cfRule type="expression" dxfId="0" priority="1">
      <formula>$I9=$I$9</formula>
    </cfRule>
  </conditionalFormatting>
  <pageMargins left="0.75" right="0.75" top="1" bottom="1" header="0.5" footer="0.5"/>
  <pageSetup paperSize="9" orientation="portrait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8</vt:i4>
      </vt:variant>
    </vt:vector>
  </HeadingPairs>
  <TitlesOfParts>
    <vt:vector size="10" baseType="lpstr">
      <vt:lpstr>문제1</vt:lpstr>
      <vt:lpstr>문제2</vt:lpstr>
      <vt:lpstr>No</vt:lpstr>
      <vt:lpstr>관리지역</vt:lpstr>
      <vt:lpstr>관리회선</vt:lpstr>
      <vt:lpstr>담당자</vt:lpstr>
      <vt:lpstr>매출액</vt:lpstr>
      <vt:lpstr>비고</vt:lpstr>
      <vt:lpstr>소속</vt:lpstr>
      <vt:lpstr>전월_매출액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AYoonJung</cp:lastModifiedBy>
  <dcterms:created xsi:type="dcterms:W3CDTF">2008-02-25T04:59:08Z</dcterms:created>
  <dcterms:modified xsi:type="dcterms:W3CDTF">2022-06-15T07:52:59Z</dcterms:modified>
</cp:coreProperties>
</file>