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yogasekaram/Documents/MDMAPR/DataAnalysis2021/BrookTrout/Meta_new_wells/"/>
    </mc:Choice>
  </mc:AlternateContent>
  <xr:revisionPtr revIDLastSave="0" documentId="13_ncr:1_{1780336A-450F-A84F-A791-8368E9217B1E}" xr6:coauthVersionLast="47" xr6:coauthVersionMax="47" xr10:uidLastSave="{00000000-0000-0000-0000-000000000000}"/>
  <bookViews>
    <workbookView xWindow="0" yWindow="500" windowWidth="28800" windowHeight="16240" activeTab="4" xr2:uid="{CB7C795C-0FD9-3348-B84E-FBCE7E94CF36}"/>
  </bookViews>
  <sheets>
    <sheet name="project_Table " sheetId="1" r:id="rId1"/>
    <sheet name="replicate_Table" sheetId="5" r:id="rId2"/>
    <sheet name="assay_Table" sheetId="10" r:id="rId3"/>
    <sheet name="results_Table" sheetId="7" r:id="rId4"/>
    <sheet name="standardCurveResults_Table" sheetId="13" r:id="rId5"/>
  </sheets>
  <definedNames>
    <definedName name="_xlnm._FilterDatabase" localSheetId="1" hidden="1">replicate_Table!$A$1:$BC$1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0" i="5" l="1"/>
  <c r="AM11" i="5" s="1"/>
  <c r="AM12" i="5" s="1"/>
  <c r="AM13" i="5" s="1"/>
  <c r="AM14" i="5" s="1"/>
  <c r="AM15" i="5" s="1"/>
  <c r="AM16" i="5" s="1"/>
  <c r="AM17" i="5" s="1"/>
  <c r="AM18" i="5" s="1"/>
  <c r="AM19" i="5" s="1"/>
  <c r="AM20" i="5" s="1"/>
  <c r="AM21" i="5" s="1"/>
  <c r="AM22" i="5" s="1"/>
  <c r="AM23" i="5" s="1"/>
  <c r="AM24" i="5" s="1"/>
  <c r="AM25" i="5" s="1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K25" i="5" l="1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</calcChain>
</file>

<file path=xl/sharedStrings.xml><?xml version="1.0" encoding="utf-8"?>
<sst xmlns="http://schemas.openxmlformats.org/spreadsheetml/2006/main" count="1417" uniqueCount="337">
  <si>
    <t>projectID</t>
  </si>
  <si>
    <t>projectCreationDate</t>
  </si>
  <si>
    <t>projectName</t>
  </si>
  <si>
    <t>projectRecordedBy</t>
  </si>
  <si>
    <t>projectOwner</t>
  </si>
  <si>
    <t>projectContactEmail</t>
  </si>
  <si>
    <t>projectDescription</t>
  </si>
  <si>
    <t>InstitutionID</t>
  </si>
  <si>
    <t>projectDataNotes</t>
  </si>
  <si>
    <t>geographicRegionID</t>
  </si>
  <si>
    <t>continent</t>
  </si>
  <si>
    <t>country</t>
  </si>
  <si>
    <t>stateProvince</t>
  </si>
  <si>
    <t>municipality</t>
  </si>
  <si>
    <t>siteID</t>
  </si>
  <si>
    <t>locality</t>
  </si>
  <si>
    <t>estimatedPerimeter</t>
  </si>
  <si>
    <t>estimatedSurfaceArea(m2)</t>
  </si>
  <si>
    <t>siteType</t>
  </si>
  <si>
    <t>siteLength(m2)</t>
  </si>
  <si>
    <t>stationID</t>
  </si>
  <si>
    <t>stationName</t>
  </si>
  <si>
    <t>decimalLongitude</t>
  </si>
  <si>
    <t>decimalLatitude</t>
  </si>
  <si>
    <t>replicateID</t>
  </si>
  <si>
    <t>collectorName</t>
  </si>
  <si>
    <t>replicateName</t>
  </si>
  <si>
    <t>collectionDate</t>
  </si>
  <si>
    <t>collectionTime</t>
  </si>
  <si>
    <t>storageID</t>
  </si>
  <si>
    <t>methodOfStorage</t>
  </si>
  <si>
    <t>minimumElevationInMeters</t>
  </si>
  <si>
    <t>maximumElevationInMeters</t>
  </si>
  <si>
    <t>verbatimElevation</t>
  </si>
  <si>
    <t>minimumDepthInMeters</t>
  </si>
  <si>
    <t>maximumDepthInMeters</t>
  </si>
  <si>
    <t>verbatimDepth</t>
  </si>
  <si>
    <t>flowRate(m/s)</t>
  </si>
  <si>
    <t>filterType</t>
  </si>
  <si>
    <t>filtrationDuration(mins)</t>
  </si>
  <si>
    <t>volumeFiltered</t>
  </si>
  <si>
    <t>processLocation</t>
  </si>
  <si>
    <t>replicationNumber</t>
  </si>
  <si>
    <t>riparianVegetationPercentageCover</t>
  </si>
  <si>
    <t>dissolvedOxygen(mg/L)</t>
  </si>
  <si>
    <t>pH</t>
  </si>
  <si>
    <t>TSS(mg/L)</t>
  </si>
  <si>
    <t>turbidity(NTU)</t>
  </si>
  <si>
    <t>discharge</t>
  </si>
  <si>
    <t>tide</t>
  </si>
  <si>
    <t>chlorophyl</t>
  </si>
  <si>
    <t>salinity(ppt)</t>
  </si>
  <si>
    <t>contaminants(ng/g)</t>
  </si>
  <si>
    <t>organicContent(%)</t>
  </si>
  <si>
    <t>microbialActivity</t>
  </si>
  <si>
    <t>grainSize</t>
  </si>
  <si>
    <t>replicateDataNotes</t>
  </si>
  <si>
    <t>extractID</t>
  </si>
  <si>
    <t>extractName</t>
  </si>
  <si>
    <t>analyst</t>
  </si>
  <si>
    <t>extractionDate</t>
  </si>
  <si>
    <t>extractionTime</t>
  </si>
  <si>
    <t>location</t>
  </si>
  <si>
    <t>extractionMethod</t>
  </si>
  <si>
    <t>methodCitation</t>
  </si>
  <si>
    <t>extractionNotes</t>
  </si>
  <si>
    <t>tubePlateID</t>
  </si>
  <si>
    <t>frozen</t>
  </si>
  <si>
    <t>fixed</t>
  </si>
  <si>
    <t>dnaStorageLocation</t>
  </si>
  <si>
    <t>extractMethodOfStorage</t>
  </si>
  <si>
    <t>dnaVolume</t>
  </si>
  <si>
    <t>quantificationMethod</t>
  </si>
  <si>
    <t>concentration(ng/ul)</t>
  </si>
  <si>
    <t>resultID</t>
  </si>
  <si>
    <t>runID</t>
  </si>
  <si>
    <t>assayID</t>
  </si>
  <si>
    <t>pcrChemistryID</t>
  </si>
  <si>
    <t>wellLocation</t>
  </si>
  <si>
    <t>sampleName</t>
  </si>
  <si>
    <t>copyNumber</t>
  </si>
  <si>
    <t>control</t>
  </si>
  <si>
    <t>userProvidedThresholdValue</t>
  </si>
  <si>
    <t>runRecordedBy</t>
  </si>
  <si>
    <t>runDate</t>
  </si>
  <si>
    <t>runTime</t>
  </si>
  <si>
    <t>runPlatform</t>
  </si>
  <si>
    <t>machineID</t>
  </si>
  <si>
    <t>reactionConditions</t>
  </si>
  <si>
    <t>reactionVolume</t>
  </si>
  <si>
    <t>templateAmount</t>
  </si>
  <si>
    <t>forwardPrimerBatch</t>
  </si>
  <si>
    <t>reversePrimerBatch</t>
  </si>
  <si>
    <t>dNTPConcentration</t>
  </si>
  <si>
    <t>primerConcentration</t>
  </si>
  <si>
    <t>probeConcentration</t>
  </si>
  <si>
    <t>Mg2+Concentration</t>
  </si>
  <si>
    <t>polymeraseBatch</t>
  </si>
  <si>
    <t>polymeraseConcentrations</t>
  </si>
  <si>
    <t>thermocyclerParameters</t>
  </si>
  <si>
    <t>pcrDataNotes</t>
  </si>
  <si>
    <t>taxonID</t>
  </si>
  <si>
    <t>establishmentMeans</t>
  </si>
  <si>
    <t>assayName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</si>
  <si>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</si>
  <si>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</si>
  <si>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</si>
  <si>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</si>
  <si>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</si>
  <si>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</si>
  <si>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</si>
  <si>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</si>
  <si>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vernacularName</t>
  </si>
  <si>
    <t>organismScope</t>
  </si>
  <si>
    <t>assayOwnership</t>
  </si>
  <si>
    <t>assayDescription</t>
  </si>
  <si>
    <t>assayCitation</t>
  </si>
  <si>
    <t>assayDate</t>
  </si>
  <si>
    <t>geneTarget</t>
  </si>
  <si>
    <t>geneSymbol</t>
  </si>
  <si>
    <t>dilutions</t>
  </si>
  <si>
    <t>replicates</t>
  </si>
  <si>
    <t>primerR</t>
  </si>
  <si>
    <t>primerF</t>
  </si>
  <si>
    <t>probe</t>
  </si>
  <si>
    <t>ampliconLength (bp)</t>
  </si>
  <si>
    <t>probeFluorescentTag</t>
  </si>
  <si>
    <t>dye(s)</t>
  </si>
  <si>
    <t>quencher</t>
  </si>
  <si>
    <t>probeModification</t>
  </si>
  <si>
    <t>standardCurveID</t>
  </si>
  <si>
    <t>SCrecordedBy</t>
  </si>
  <si>
    <t>SCdataNotes</t>
  </si>
  <si>
    <t>SCdate</t>
  </si>
  <si>
    <t>SCresultID</t>
  </si>
  <si>
    <t>standardConc</t>
  </si>
  <si>
    <t>userProvidedCqValue</t>
  </si>
  <si>
    <t>waterTemperature(C)</t>
  </si>
  <si>
    <t>EC(uS/cm)</t>
  </si>
  <si>
    <t>LOQ</t>
  </si>
  <si>
    <t>LOD</t>
  </si>
  <si>
    <t>DateOfStorage</t>
  </si>
  <si>
    <t>NTC</t>
  </si>
  <si>
    <t>Y</t>
  </si>
  <si>
    <t>Tzitziki Loeza-Quintana</t>
  </si>
  <si>
    <t>MIC</t>
  </si>
  <si>
    <t>M0000646</t>
  </si>
  <si>
    <t>taqman LyoDNA+IPC</t>
  </si>
  <si>
    <t>CCGTAGTATAGTCCTCGGGC</t>
  </si>
  <si>
    <t>CGGCTGGCTCATCCGAAATA</t>
  </si>
  <si>
    <t>Hold at 95°C for 02:00, Cycle 40 times acquiring on Green, Hold at 95°C for 00:15, Hold at 60°C for 00:45, Acquire data</t>
  </si>
  <si>
    <t>D</t>
  </si>
  <si>
    <t>G</t>
  </si>
  <si>
    <t>H</t>
  </si>
  <si>
    <t>E</t>
  </si>
  <si>
    <t>F</t>
  </si>
  <si>
    <t>Positive Control</t>
  </si>
  <si>
    <t>Native</t>
  </si>
  <si>
    <t>nuBrook Trout TripleLock</t>
  </si>
  <si>
    <t>Precision Biomonitoring</t>
  </si>
  <si>
    <t>Targeted qPCR assay targeting 90 bp region of mitochondrial brook trout genome</t>
  </si>
  <si>
    <t>https://precisionbiomonitoring.com</t>
  </si>
  <si>
    <t>mitochondrial cytochrome oxidase subunit 1</t>
  </si>
  <si>
    <t>CytB</t>
  </si>
  <si>
    <t>TCCACGCTAACGGAGCATCTTTCTTCT</t>
  </si>
  <si>
    <t>FAM™</t>
  </si>
  <si>
    <t>animalia</t>
  </si>
  <si>
    <t>chordata</t>
  </si>
  <si>
    <t>actinopterygii</t>
  </si>
  <si>
    <t>salmoniformes</t>
  </si>
  <si>
    <t>salmonidae</t>
  </si>
  <si>
    <t>salvelinus</t>
  </si>
  <si>
    <t>fontinalis</t>
  </si>
  <si>
    <t>Brook Trout</t>
  </si>
  <si>
    <t>Multicellular organism that uses broadcast spawning to reproduce</t>
  </si>
  <si>
    <t>Sterile plastic bag</t>
  </si>
  <si>
    <t xml:space="preserve">5 μm pore diameter fiberglass filter </t>
  </si>
  <si>
    <t>Kathleen Nolan</t>
  </si>
  <si>
    <t>Biomeme M1 Sample Prep Cartridge Kit for DNA, DNA-HI or RNA</t>
  </si>
  <si>
    <t>https://shop.biomeme.com/products/biomeme-m1-sample-prep-cartridge-kit</t>
  </si>
  <si>
    <t>Freezer in eDNA clean room @ University of Guelph</t>
  </si>
  <si>
    <t>Refrigerated at -4C</t>
  </si>
  <si>
    <t>qPCR on mic</t>
  </si>
  <si>
    <t>Joschka McLeod</t>
  </si>
  <si>
    <t>Hannah Little</t>
  </si>
  <si>
    <t>filter tore while sampling</t>
  </si>
  <si>
    <t>O1.1N23</t>
  </si>
  <si>
    <t>Kilman Road Culvert</t>
  </si>
  <si>
    <t>eDNA Clean Room at University of Guelph</t>
  </si>
  <si>
    <t>O1.2N23</t>
  </si>
  <si>
    <t>only 5 pumps of lysis buffer due to sediment clogging</t>
  </si>
  <si>
    <t>A1.1N23</t>
  </si>
  <si>
    <t>A1.2N23</t>
  </si>
  <si>
    <t>O2.1N23</t>
  </si>
  <si>
    <t>Messina-Vedder</t>
  </si>
  <si>
    <t>O2.2N23</t>
  </si>
  <si>
    <t>A2.1N23</t>
  </si>
  <si>
    <t>A2.2N23</t>
  </si>
  <si>
    <t>filter accidentally thrown in garbage (within sterile bag) prior to DNA extraction</t>
  </si>
  <si>
    <t>O3.1N23</t>
  </si>
  <si>
    <t>Michalko</t>
  </si>
  <si>
    <t>O3.2N23</t>
  </si>
  <si>
    <t>A3.1N23</t>
  </si>
  <si>
    <t>A3.2N23</t>
  </si>
  <si>
    <t>O4.1N23</t>
  </si>
  <si>
    <t>Freure 1</t>
  </si>
  <si>
    <t>O4.2N23</t>
  </si>
  <si>
    <t>A4.1N23</t>
  </si>
  <si>
    <t>A4.2N23</t>
  </si>
  <si>
    <t>O5.1N23</t>
  </si>
  <si>
    <t>Freure 2</t>
  </si>
  <si>
    <t>O5.2N23</t>
  </si>
  <si>
    <t>A5.1N23</t>
  </si>
  <si>
    <t>A5.2N23</t>
  </si>
  <si>
    <t>Pre-filter missing on ANDe cartridge</t>
  </si>
  <si>
    <t>O6.1N23</t>
  </si>
  <si>
    <t>Overholt</t>
  </si>
  <si>
    <t>O6.2N23</t>
  </si>
  <si>
    <t>A6.1N23</t>
  </si>
  <si>
    <t>A6.2N23</t>
  </si>
  <si>
    <t>Brook Trout eDNA Survey</t>
  </si>
  <si>
    <t>Robert Hanner</t>
  </si>
  <si>
    <t>knolan@uoguelph.ca</t>
  </si>
  <si>
    <t xml:space="preserve">This project was conducted to verify the presence of brook trout at 5 sites in Hanlon Creek in September and November 2019, as well as at 6 sites in Twelve-Mile Creek in November 2019. </t>
  </si>
  <si>
    <t>University of Guelph</t>
  </si>
  <si>
    <t>This project was conducted by students enrolled in IBIO 4100, the University of Guelph's biodiversity major's fourth-year capstone course, in conjunction with Trout Unlimited Canada (Speed River and Niagara Regions), Natural Resource Solutions Inc (NRSI), SLR Consulting, and HallTech Aquatic.</t>
  </si>
  <si>
    <t>North America</t>
  </si>
  <si>
    <t>Canada</t>
  </si>
  <si>
    <t>Ontario</t>
  </si>
  <si>
    <t>Creek</t>
  </si>
  <si>
    <t>Brook_Trout_SC</t>
  </si>
  <si>
    <t>A.1.1 N23 rep 1</t>
  </si>
  <si>
    <t>A.1.1 N23 rep 2</t>
  </si>
  <si>
    <t>A.1.1 N23 rep 3</t>
  </si>
  <si>
    <t>A.1.1 N23 rep 4</t>
  </si>
  <si>
    <t>A.1.1 N23 rep 5</t>
  </si>
  <si>
    <t>A.1.1 N23 rep 6</t>
  </si>
  <si>
    <t>A.1.2 N23 rep 1</t>
  </si>
  <si>
    <t>A.1.2 N23 rep 2</t>
  </si>
  <si>
    <t>A.1.2 N23 rep 3</t>
  </si>
  <si>
    <t>A.1.2 N23 rep 4</t>
  </si>
  <si>
    <t>A.1.2 N23 rep 5</t>
  </si>
  <si>
    <t>A.1.2 N23 rep 6</t>
  </si>
  <si>
    <t>O1.1 N23 rep 1</t>
  </si>
  <si>
    <t>O1.1 N23 rep 2</t>
  </si>
  <si>
    <t>O1.1 N23 rep 3</t>
  </si>
  <si>
    <t>O1.1 N23 rep 4</t>
  </si>
  <si>
    <t>O1.1 N23 rep 5</t>
  </si>
  <si>
    <t>O1.1 N23 rep 6</t>
  </si>
  <si>
    <t xml:space="preserve">O1.2 N23 rep1 </t>
  </si>
  <si>
    <t>O1.2 N23 rep2</t>
  </si>
  <si>
    <t>O1.2 N23 rep3</t>
  </si>
  <si>
    <t>O1.2 N23 rep4</t>
  </si>
  <si>
    <t>O1.2 N23 rep5</t>
  </si>
  <si>
    <t>O1.2 N23 rep6</t>
  </si>
  <si>
    <t>A2.1 N23 rep 1</t>
  </si>
  <si>
    <t>A2.1 N23 rep 2</t>
  </si>
  <si>
    <t>A2.1 N23 rep 3</t>
  </si>
  <si>
    <t>A2.1 N23 rep 4</t>
  </si>
  <si>
    <t>A2.1 N23 rep 5</t>
  </si>
  <si>
    <t>A2.1 N23 rep 6</t>
  </si>
  <si>
    <t>A2.2 N23 rep 1</t>
  </si>
  <si>
    <t>A2.2 N23 rep 2</t>
  </si>
  <si>
    <t>A2.2 N23 rep 3</t>
  </si>
  <si>
    <t>A2.2 N23 rep 4</t>
  </si>
  <si>
    <t>A2.2 N23 rep 5</t>
  </si>
  <si>
    <t>A2.2 N23 rep 6</t>
  </si>
  <si>
    <t>O2.1 N23 rep 2</t>
  </si>
  <si>
    <t>O2.1 N23 rep 3</t>
  </si>
  <si>
    <t>O2.1 N23 rep 4</t>
  </si>
  <si>
    <t>O2.1 N23 rep 5</t>
  </si>
  <si>
    <t>O2.1 N23 rep 6</t>
  </si>
  <si>
    <t>O2.2 N23 rep 1</t>
  </si>
  <si>
    <t>O2.2 N23 rep 2</t>
  </si>
  <si>
    <t>O2.2 N23 rep 3</t>
  </si>
  <si>
    <t>O2.2 N23 rep 4</t>
  </si>
  <si>
    <t>Pelham</t>
  </si>
  <si>
    <t>12-Mile Creek</t>
  </si>
  <si>
    <t xml:space="preserve">control1 </t>
  </si>
  <si>
    <t>control2</t>
  </si>
  <si>
    <t>Guelph</t>
  </si>
  <si>
    <t>Guelph University</t>
  </si>
  <si>
    <t>Lab</t>
  </si>
  <si>
    <t>traceMetals(mg/kg)</t>
  </si>
  <si>
    <t>standardCurveName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</si>
  <si>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</si>
  <si>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</si>
  <si>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</si>
  <si>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</si>
  <si>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</si>
  <si>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</si>
  <si>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</si>
  <si>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</si>
  <si>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</si>
  <si>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</si>
  <si>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</si>
  <si>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</si>
  <si>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</si>
  <si>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</si>
  <si>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</si>
  <si>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</si>
  <si>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</si>
  <si>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</si>
  <si>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</si>
  <si>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</si>
  <si>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</si>
  <si>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</si>
  <si>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</si>
  <si>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</si>
  <si>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</si>
  <si>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</si>
  <si>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</si>
  <si>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</si>
  <si>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</si>
  <si>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</si>
  <si>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</si>
  <si>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</si>
  <si>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</si>
  <si>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</si>
  <si>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</si>
  <si>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</si>
  <si>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</si>
  <si>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</si>
  <si>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</si>
  <si>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</si>
  <si>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</si>
  <si>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</si>
  <si>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</si>
  <si>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</si>
  <si>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</si>
  <si>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</si>
  <si>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</si>
  <si>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</si>
  <si>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A</t>
  </si>
  <si>
    <t>L</t>
  </si>
  <si>
    <t>Tzitziki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</si>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</sst>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444444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sz val="16"/>
      <color rgb="FF22222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8CFFF"/>
        <bgColor indexed="64"/>
      </patternFill>
    </fill>
    <fill>
      <patternFill patternType="solid">
        <fgColor rgb="FFF2858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7CEFC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8CBAD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4" fontId="0" fillId="0" borderId="0" xfId="0" applyNumberFormat="1"/>
    <xf numFmtId="11" fontId="0" fillId="0" borderId="0" xfId="0" applyNumberFormat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0" xfId="1"/>
    <xf numFmtId="14" fontId="2" fillId="0" borderId="0" xfId="1" applyNumberFormat="1"/>
    <xf numFmtId="19" fontId="0" fillId="0" borderId="0" xfId="0" applyNumberFormat="1"/>
    <xf numFmtId="0" fontId="3" fillId="0" borderId="0" xfId="0" applyFont="1"/>
    <xf numFmtId="0" fontId="4" fillId="0" borderId="0" xfId="0" applyFont="1"/>
    <xf numFmtId="20" fontId="0" fillId="0" borderId="0" xfId="0" applyNumberFormat="1"/>
    <xf numFmtId="0" fontId="5" fillId="0" borderId="0" xfId="2"/>
    <xf numFmtId="0" fontId="0" fillId="0" borderId="0" xfId="0" applyFont="1"/>
    <xf numFmtId="164" fontId="0" fillId="11" borderId="0" xfId="0" applyNumberFormat="1" applyFill="1"/>
    <xf numFmtId="164" fontId="0" fillId="0" borderId="0" xfId="0" applyNumberFormat="1"/>
    <xf numFmtId="18" fontId="0" fillId="0" borderId="0" xfId="0" applyNumberFormat="1"/>
    <xf numFmtId="0" fontId="6" fillId="0" borderId="0" xfId="0" applyFont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2" fillId="0" borderId="0" xfId="0" applyFont="1"/>
    <xf numFmtId="14" fontId="2" fillId="0" borderId="0" xfId="0" applyNumberFormat="1" applyFont="1"/>
    <xf numFmtId="19" fontId="1" fillId="0" borderId="0" xfId="0" applyNumberFormat="1" applyFont="1"/>
    <xf numFmtId="11" fontId="1" fillId="0" borderId="0" xfId="0" applyNumberFormat="1" applyFont="1"/>
  </cellXfs>
  <cellStyles count="3">
    <cellStyle name="Hyperlink" xfId="2" builtinId="8"/>
    <cellStyle name="Normal" xfId="0" builtinId="0"/>
    <cellStyle name="Normal 2" xfId="1" xr:uid="{D898CC34-DBCB-420E-A2F0-6B66D354CDEF}"/>
  </cellStyles>
  <dxfs count="0"/>
  <tableStyles count="0" defaultTableStyle="TableStyleMedium2" defaultPivotStyle="PivotStyleLight16"/>
  <colors>
    <mruColors>
      <color rgb="FFD7CEFC"/>
      <color rgb="FFF2858D"/>
      <color rgb="FF98CFFF"/>
      <color rgb="FFD9B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nolan@uoguelph.ca" TargetMode="External"/><Relationship Id="rId7" Type="http://schemas.openxmlformats.org/officeDocument/2006/relationships/hyperlink" Target="mailto:knolan@uoguelph.ca" TargetMode="External"/><Relationship Id="rId2" Type="http://schemas.openxmlformats.org/officeDocument/2006/relationships/hyperlink" Target="mailto:knolan@uoguelph.ca" TargetMode="External"/><Relationship Id="rId1" Type="http://schemas.openxmlformats.org/officeDocument/2006/relationships/hyperlink" Target="mailto:knolan@uoguelph.ca" TargetMode="External"/><Relationship Id="rId6" Type="http://schemas.openxmlformats.org/officeDocument/2006/relationships/hyperlink" Target="mailto:knolan@uoguelph.ca" TargetMode="External"/><Relationship Id="rId5" Type="http://schemas.openxmlformats.org/officeDocument/2006/relationships/hyperlink" Target="mailto:knolan@uoguelph.ca" TargetMode="External"/><Relationship Id="rId4" Type="http://schemas.openxmlformats.org/officeDocument/2006/relationships/hyperlink" Target="mailto:knolan@uoguelph.c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9E4AA-2D12-DA40-B580-E9F73C16A069}">
  <dimension ref="A1:X8"/>
  <sheetViews>
    <sheetView workbookViewId="0">
      <selection sqref="A1:XFD8"/>
    </sheetView>
  </sheetViews>
  <sheetFormatPr baseColWidth="10" defaultColWidth="11.1640625" defaultRowHeight="16" x14ac:dyDescent="0.2"/>
  <cols>
    <col min="1" max="1" width="8.5" bestFit="1" customWidth="1"/>
    <col min="2" max="2" width="17.6640625" bestFit="1" customWidth="1"/>
    <col min="3" max="3" width="24" bestFit="1" customWidth="1"/>
    <col min="4" max="4" width="16.6640625" bestFit="1" customWidth="1"/>
    <col min="5" max="5" width="13" bestFit="1" customWidth="1"/>
    <col min="6" max="6" width="17.83203125" bestFit="1" customWidth="1"/>
    <col min="7" max="7" width="16" bestFit="1" customWidth="1"/>
    <col min="8" max="8" width="15.6640625" bestFit="1" customWidth="1"/>
    <col min="9" max="9" width="15.5" bestFit="1" customWidth="1"/>
    <col min="10" max="10" width="17.6640625" bestFit="1" customWidth="1"/>
    <col min="11" max="11" width="13.1640625" bestFit="1" customWidth="1"/>
    <col min="12" max="12" width="22.1640625" bestFit="1" customWidth="1"/>
    <col min="13" max="13" width="12.1640625" bestFit="1" customWidth="1"/>
    <col min="14" max="14" width="11.1640625" bestFit="1" customWidth="1"/>
    <col min="15" max="15" width="5.83203125" bestFit="1" customWidth="1"/>
    <col min="16" max="16" width="27.33203125" bestFit="1" customWidth="1"/>
    <col min="17" max="17" width="17.83203125" bestFit="1" customWidth="1"/>
    <col min="18" max="18" width="23.83203125" bestFit="1" customWidth="1"/>
    <col min="19" max="19" width="8" bestFit="1" customWidth="1"/>
    <col min="20" max="20" width="13.6640625" bestFit="1" customWidth="1"/>
    <col min="21" max="21" width="8.5" bestFit="1" customWidth="1"/>
    <col min="22" max="22" width="19.83203125" customWidth="1"/>
    <col min="23" max="23" width="15.6640625" bestFit="1" customWidth="1"/>
    <col min="24" max="24" width="14.33203125" bestFit="1" customWidth="1"/>
  </cols>
  <sheetData>
    <row r="1" spans="1:24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</row>
    <row r="2" spans="1:24" x14ac:dyDescent="0.2">
      <c r="A2">
        <v>2</v>
      </c>
      <c r="B2" s="9">
        <v>44087</v>
      </c>
      <c r="C2" t="s">
        <v>220</v>
      </c>
      <c r="D2" t="s">
        <v>177</v>
      </c>
      <c r="E2" t="s">
        <v>221</v>
      </c>
      <c r="F2" s="21" t="s">
        <v>222</v>
      </c>
      <c r="G2" t="s">
        <v>223</v>
      </c>
      <c r="H2" t="s">
        <v>224</v>
      </c>
      <c r="I2" t="s">
        <v>225</v>
      </c>
      <c r="J2">
        <v>3</v>
      </c>
      <c r="K2" t="s">
        <v>226</v>
      </c>
      <c r="L2" t="s">
        <v>227</v>
      </c>
      <c r="M2" t="s">
        <v>228</v>
      </c>
      <c r="N2" t="s">
        <v>276</v>
      </c>
      <c r="O2">
        <v>4</v>
      </c>
      <c r="P2" t="s">
        <v>277</v>
      </c>
      <c r="S2" t="s">
        <v>229</v>
      </c>
      <c r="U2">
        <v>8</v>
      </c>
      <c r="V2" t="s">
        <v>187</v>
      </c>
      <c r="W2">
        <v>-79.304166670000001</v>
      </c>
      <c r="X2">
        <v>43.071666700000002</v>
      </c>
    </row>
    <row r="3" spans="1:24" x14ac:dyDescent="0.2">
      <c r="A3">
        <v>2</v>
      </c>
      <c r="B3" s="9">
        <v>44087</v>
      </c>
      <c r="C3" t="s">
        <v>220</v>
      </c>
      <c r="D3" t="s">
        <v>177</v>
      </c>
      <c r="E3" t="s">
        <v>221</v>
      </c>
      <c r="F3" s="21" t="s">
        <v>222</v>
      </c>
      <c r="G3" t="s">
        <v>223</v>
      </c>
      <c r="H3" t="s">
        <v>224</v>
      </c>
      <c r="I3" t="s">
        <v>225</v>
      </c>
      <c r="J3">
        <v>3</v>
      </c>
      <c r="K3" t="s">
        <v>226</v>
      </c>
      <c r="L3" t="s">
        <v>227</v>
      </c>
      <c r="M3" t="s">
        <v>228</v>
      </c>
      <c r="N3" t="s">
        <v>276</v>
      </c>
      <c r="O3">
        <v>4</v>
      </c>
      <c r="P3" t="s">
        <v>277</v>
      </c>
      <c r="S3" t="s">
        <v>229</v>
      </c>
      <c r="U3">
        <v>9</v>
      </c>
      <c r="V3" t="s">
        <v>194</v>
      </c>
      <c r="W3">
        <v>-79.303611110000006</v>
      </c>
      <c r="X3">
        <v>43.072499999999998</v>
      </c>
    </row>
    <row r="4" spans="1:24" x14ac:dyDescent="0.2">
      <c r="A4">
        <v>2</v>
      </c>
      <c r="B4" s="9">
        <v>44087</v>
      </c>
      <c r="C4" t="s">
        <v>220</v>
      </c>
      <c r="D4" t="s">
        <v>177</v>
      </c>
      <c r="E4" t="s">
        <v>221</v>
      </c>
      <c r="F4" s="21" t="s">
        <v>222</v>
      </c>
      <c r="G4" t="s">
        <v>223</v>
      </c>
      <c r="H4" t="s">
        <v>224</v>
      </c>
      <c r="I4" t="s">
        <v>225</v>
      </c>
      <c r="J4">
        <v>3</v>
      </c>
      <c r="K4" t="s">
        <v>226</v>
      </c>
      <c r="L4" t="s">
        <v>227</v>
      </c>
      <c r="M4" t="s">
        <v>228</v>
      </c>
      <c r="N4" t="s">
        <v>276</v>
      </c>
      <c r="O4">
        <v>4</v>
      </c>
      <c r="P4" t="s">
        <v>277</v>
      </c>
      <c r="S4" t="s">
        <v>229</v>
      </c>
      <c r="U4">
        <v>10</v>
      </c>
      <c r="V4" t="s">
        <v>200</v>
      </c>
      <c r="W4">
        <v>-79.291944439999995</v>
      </c>
      <c r="X4">
        <v>43.0869444</v>
      </c>
    </row>
    <row r="5" spans="1:24" x14ac:dyDescent="0.2">
      <c r="A5">
        <v>2</v>
      </c>
      <c r="B5" s="9">
        <v>44087</v>
      </c>
      <c r="C5" t="s">
        <v>220</v>
      </c>
      <c r="D5" t="s">
        <v>177</v>
      </c>
      <c r="E5" t="s">
        <v>221</v>
      </c>
      <c r="F5" s="21" t="s">
        <v>222</v>
      </c>
      <c r="G5" t="s">
        <v>223</v>
      </c>
      <c r="H5" t="s">
        <v>224</v>
      </c>
      <c r="I5" t="s">
        <v>225</v>
      </c>
      <c r="J5">
        <v>3</v>
      </c>
      <c r="K5" t="s">
        <v>226</v>
      </c>
      <c r="L5" t="s">
        <v>227</v>
      </c>
      <c r="M5" t="s">
        <v>228</v>
      </c>
      <c r="N5" t="s">
        <v>276</v>
      </c>
      <c r="O5">
        <v>4</v>
      </c>
      <c r="P5" t="s">
        <v>277</v>
      </c>
      <c r="S5" t="s">
        <v>229</v>
      </c>
      <c r="U5">
        <v>11</v>
      </c>
      <c r="V5" t="s">
        <v>205</v>
      </c>
      <c r="W5">
        <v>-79.275000000000006</v>
      </c>
      <c r="X5">
        <v>43.063888900000002</v>
      </c>
    </row>
    <row r="6" spans="1:24" x14ac:dyDescent="0.2">
      <c r="A6">
        <v>2</v>
      </c>
      <c r="B6" s="9">
        <v>44087</v>
      </c>
      <c r="C6" t="s">
        <v>220</v>
      </c>
      <c r="D6" t="s">
        <v>177</v>
      </c>
      <c r="E6" t="s">
        <v>221</v>
      </c>
      <c r="F6" s="21" t="s">
        <v>222</v>
      </c>
      <c r="G6" t="s">
        <v>223</v>
      </c>
      <c r="H6" t="s">
        <v>224</v>
      </c>
      <c r="I6" t="s">
        <v>225</v>
      </c>
      <c r="J6">
        <v>3</v>
      </c>
      <c r="K6" t="s">
        <v>226</v>
      </c>
      <c r="L6" t="s">
        <v>227</v>
      </c>
      <c r="M6" t="s">
        <v>228</v>
      </c>
      <c r="N6" t="s">
        <v>276</v>
      </c>
      <c r="O6">
        <v>4</v>
      </c>
      <c r="P6" t="s">
        <v>277</v>
      </c>
      <c r="S6" t="s">
        <v>229</v>
      </c>
      <c r="U6">
        <v>12</v>
      </c>
      <c r="V6" t="s">
        <v>210</v>
      </c>
      <c r="W6">
        <v>-79.275000000000006</v>
      </c>
      <c r="X6">
        <v>43.063889000000003</v>
      </c>
    </row>
    <row r="7" spans="1:24" x14ac:dyDescent="0.2">
      <c r="A7">
        <v>2</v>
      </c>
      <c r="B7" s="9">
        <v>44087</v>
      </c>
      <c r="C7" t="s">
        <v>220</v>
      </c>
      <c r="D7" t="s">
        <v>177</v>
      </c>
      <c r="E7" t="s">
        <v>221</v>
      </c>
      <c r="F7" s="21" t="s">
        <v>222</v>
      </c>
      <c r="G7" t="s">
        <v>223</v>
      </c>
      <c r="H7" t="s">
        <v>224</v>
      </c>
      <c r="I7" t="s">
        <v>225</v>
      </c>
      <c r="J7">
        <v>3</v>
      </c>
      <c r="K7" t="s">
        <v>226</v>
      </c>
      <c r="L7" t="s">
        <v>227</v>
      </c>
      <c r="M7" t="s">
        <v>228</v>
      </c>
      <c r="N7" t="s">
        <v>276</v>
      </c>
      <c r="O7">
        <v>4</v>
      </c>
      <c r="P7" t="s">
        <v>277</v>
      </c>
      <c r="S7" t="s">
        <v>229</v>
      </c>
      <c r="U7">
        <v>13</v>
      </c>
      <c r="V7" t="s">
        <v>216</v>
      </c>
      <c r="W7">
        <v>-79.280555559999996</v>
      </c>
      <c r="X7">
        <v>43.060555600000001</v>
      </c>
    </row>
    <row r="8" spans="1:24" ht="21" customHeight="1" x14ac:dyDescent="0.2">
      <c r="A8">
        <v>2</v>
      </c>
      <c r="B8" s="9">
        <v>44087</v>
      </c>
      <c r="C8" t="s">
        <v>220</v>
      </c>
      <c r="D8" t="s">
        <v>177</v>
      </c>
      <c r="E8" t="s">
        <v>221</v>
      </c>
      <c r="F8" s="21" t="s">
        <v>222</v>
      </c>
      <c r="G8" t="s">
        <v>223</v>
      </c>
      <c r="H8" t="s">
        <v>224</v>
      </c>
      <c r="I8" t="s">
        <v>225</v>
      </c>
      <c r="J8">
        <v>2</v>
      </c>
      <c r="K8" t="s">
        <v>226</v>
      </c>
      <c r="L8" t="s">
        <v>227</v>
      </c>
      <c r="M8" t="s">
        <v>228</v>
      </c>
      <c r="N8" t="s">
        <v>280</v>
      </c>
      <c r="O8">
        <v>2</v>
      </c>
      <c r="P8" t="s">
        <v>281</v>
      </c>
      <c r="U8">
        <v>2</v>
      </c>
      <c r="V8" t="s">
        <v>282</v>
      </c>
      <c r="W8" s="26">
        <v>80.226200000000006</v>
      </c>
      <c r="X8">
        <v>43.532699999999998</v>
      </c>
    </row>
  </sheetData>
  <hyperlinks>
    <hyperlink ref="F2" r:id="rId1" xr:uid="{372F2B07-5FBE-4167-A9D8-EC1CC0404930}"/>
    <hyperlink ref="F3" r:id="rId2" xr:uid="{DBA5BBC8-9AD8-478D-9F53-D3E86E6C67AF}"/>
    <hyperlink ref="F4" r:id="rId3" xr:uid="{4B819F8B-1A41-42F3-BADB-80512C462601}"/>
    <hyperlink ref="F5" r:id="rId4" xr:uid="{9DCB7A6B-F1B2-4865-8FB4-067BE22CA5F4}"/>
    <hyperlink ref="F6" r:id="rId5" xr:uid="{6D45FE34-5B0A-48E3-9C90-5360D0ED2E81}"/>
    <hyperlink ref="F7" r:id="rId6" xr:uid="{C0EAB650-4DA0-4F7A-9F62-8723532372E3}"/>
    <hyperlink ref="F8" r:id="rId7" xr:uid="{7B476661-5114-6A45-99E8-C605B14884D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4029-FC30-C643-BD6C-A1B72AD91B0C}">
  <dimension ref="A1:BC66"/>
  <sheetViews>
    <sheetView topLeftCell="AM1" zoomScale="107" workbookViewId="0">
      <selection activeCell="AI21" sqref="AI21"/>
    </sheetView>
  </sheetViews>
  <sheetFormatPr baseColWidth="10" defaultColWidth="11.1640625" defaultRowHeight="16" x14ac:dyDescent="0.2"/>
  <cols>
    <col min="1" max="1" width="13.33203125" customWidth="1"/>
    <col min="2" max="2" width="8.6640625" bestFit="1" customWidth="1"/>
    <col min="3" max="3" width="13.1640625" bestFit="1" customWidth="1"/>
    <col min="4" max="4" width="13.33203125" bestFit="1" customWidth="1"/>
    <col min="5" max="5" width="13" bestFit="1" customWidth="1"/>
    <col min="6" max="6" width="13.1640625" style="24" bestFit="1" customWidth="1"/>
    <col min="7" max="7" width="21" customWidth="1"/>
    <col min="8" max="8" width="23.5" bestFit="1" customWidth="1"/>
    <col min="9" max="9" width="15.83203125" bestFit="1" customWidth="1"/>
    <col min="10" max="10" width="24.33203125" bestFit="1" customWidth="1"/>
    <col min="11" max="11" width="24.6640625" bestFit="1" customWidth="1"/>
    <col min="12" max="12" width="16.1640625" bestFit="1" customWidth="1"/>
    <col min="13" max="13" width="21.83203125" bestFit="1" customWidth="1"/>
    <col min="14" max="14" width="22.1640625" bestFit="1" customWidth="1"/>
    <col min="15" max="15" width="13.6640625" bestFit="1" customWidth="1"/>
    <col min="16" max="16" width="13.33203125" bestFit="1" customWidth="1"/>
    <col min="17" max="17" width="9" bestFit="1" customWidth="1"/>
    <col min="18" max="18" width="20.83203125" bestFit="1" customWidth="1"/>
    <col min="19" max="19" width="13.5" bestFit="1" customWidth="1"/>
    <col min="20" max="20" width="14.1640625" bestFit="1" customWidth="1"/>
    <col min="21" max="21" width="16.6640625" bestFit="1" customWidth="1"/>
    <col min="22" max="22" width="31.33203125" bestFit="1" customWidth="1"/>
    <col min="23" max="23" width="20.5" bestFit="1" customWidth="1"/>
    <col min="24" max="24" width="32.33203125" customWidth="1"/>
    <col min="25" max="25" width="3.33203125" bestFit="1" customWidth="1"/>
    <col min="26" max="26" width="9.83203125" bestFit="1" customWidth="1"/>
    <col min="27" max="27" width="9.6640625" bestFit="1" customWidth="1"/>
    <col min="28" max="28" width="13" bestFit="1" customWidth="1"/>
    <col min="29" max="29" width="9" bestFit="1" customWidth="1"/>
    <col min="30" max="30" width="4.33203125" bestFit="1" customWidth="1"/>
    <col min="31" max="31" width="9.5" bestFit="1" customWidth="1"/>
    <col min="32" max="32" width="11" bestFit="1" customWidth="1"/>
    <col min="33" max="33" width="17.6640625" bestFit="1" customWidth="1"/>
    <col min="34" max="34" width="18.33203125" bestFit="1" customWidth="1"/>
    <col min="35" max="35" width="16.5" bestFit="1" customWidth="1"/>
    <col min="36" max="36" width="14.83203125" bestFit="1" customWidth="1"/>
    <col min="37" max="37" width="8.6640625" bestFit="1" customWidth="1"/>
    <col min="38" max="38" width="17.5" bestFit="1" customWidth="1"/>
    <col min="39" max="39" width="16.83203125" customWidth="1"/>
    <col min="40" max="40" width="12" bestFit="1" customWidth="1"/>
    <col min="41" max="41" width="44" customWidth="1"/>
    <col min="42" max="43" width="13.6640625" bestFit="1" customWidth="1"/>
    <col min="44" max="44" width="7.6640625" bestFit="1" customWidth="1"/>
    <col min="45" max="45" width="16.1640625" bestFit="1" customWidth="1"/>
    <col min="46" max="46" width="13.83203125" bestFit="1" customWidth="1"/>
    <col min="47" max="47" width="14.33203125" bestFit="1" customWidth="1"/>
    <col min="48" max="48" width="11" bestFit="1" customWidth="1"/>
    <col min="49" max="49" width="6.33203125" bestFit="1" customWidth="1"/>
    <col min="50" max="50" width="5.1640625" bestFit="1" customWidth="1"/>
    <col min="51" max="51" width="17.6640625" bestFit="1" customWidth="1"/>
    <col min="52" max="52" width="22.1640625" bestFit="1" customWidth="1"/>
    <col min="53" max="53" width="10.5" bestFit="1" customWidth="1"/>
    <col min="54" max="54" width="19.1640625" bestFit="1" customWidth="1"/>
    <col min="55" max="55" width="18.1640625" bestFit="1" customWidth="1"/>
  </cols>
  <sheetData>
    <row r="1" spans="1:55" x14ac:dyDescent="0.2">
      <c r="A1" s="14" t="s">
        <v>24</v>
      </c>
      <c r="B1" s="14" t="s">
        <v>20</v>
      </c>
      <c r="C1" s="14" t="s">
        <v>25</v>
      </c>
      <c r="D1" s="14" t="s">
        <v>26</v>
      </c>
      <c r="E1" s="14" t="s">
        <v>27</v>
      </c>
      <c r="F1" s="23" t="s">
        <v>28</v>
      </c>
      <c r="G1" s="14" t="s">
        <v>29</v>
      </c>
      <c r="H1" s="14" t="s">
        <v>141</v>
      </c>
      <c r="I1" s="14" t="s">
        <v>30</v>
      </c>
      <c r="J1" s="14" t="s">
        <v>31</v>
      </c>
      <c r="K1" s="14" t="s">
        <v>32</v>
      </c>
      <c r="L1" s="14" t="s">
        <v>33</v>
      </c>
      <c r="M1" s="14" t="s">
        <v>34</v>
      </c>
      <c r="N1" s="14" t="s">
        <v>35</v>
      </c>
      <c r="O1" s="14" t="s">
        <v>36</v>
      </c>
      <c r="P1" s="14" t="s">
        <v>37</v>
      </c>
      <c r="Q1" s="14" t="s">
        <v>38</v>
      </c>
      <c r="R1" s="14" t="s">
        <v>39</v>
      </c>
      <c r="S1" s="14" t="s">
        <v>40</v>
      </c>
      <c r="T1" s="14" t="s">
        <v>41</v>
      </c>
      <c r="U1" s="14" t="s">
        <v>42</v>
      </c>
      <c r="V1" s="14" t="s">
        <v>43</v>
      </c>
      <c r="W1" s="14" t="s">
        <v>44</v>
      </c>
      <c r="X1" s="14" t="s">
        <v>137</v>
      </c>
      <c r="Y1" s="14" t="s">
        <v>45</v>
      </c>
      <c r="Z1" s="14" t="s">
        <v>46</v>
      </c>
      <c r="AA1" s="14" t="s">
        <v>138</v>
      </c>
      <c r="AB1" s="14" t="s">
        <v>47</v>
      </c>
      <c r="AC1" s="14" t="s">
        <v>48</v>
      </c>
      <c r="AD1" s="14" t="s">
        <v>49</v>
      </c>
      <c r="AE1" s="14" t="s">
        <v>50</v>
      </c>
      <c r="AF1" s="14" t="s">
        <v>51</v>
      </c>
      <c r="AG1" s="14" t="s">
        <v>52</v>
      </c>
      <c r="AH1" s="14" t="s">
        <v>283</v>
      </c>
      <c r="AI1" s="14" t="s">
        <v>53</v>
      </c>
      <c r="AJ1" s="14" t="s">
        <v>54</v>
      </c>
      <c r="AK1" s="14" t="s">
        <v>55</v>
      </c>
      <c r="AL1" s="14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63</v>
      </c>
      <c r="AT1" s="11" t="s">
        <v>64</v>
      </c>
      <c r="AU1" s="11" t="s">
        <v>65</v>
      </c>
      <c r="AV1" s="11" t="s">
        <v>66</v>
      </c>
      <c r="AW1" s="11" t="s">
        <v>67</v>
      </c>
      <c r="AX1" s="11" t="s">
        <v>68</v>
      </c>
      <c r="AY1" s="11" t="s">
        <v>69</v>
      </c>
      <c r="AZ1" s="11" t="s">
        <v>70</v>
      </c>
      <c r="BA1" s="11" t="s">
        <v>71</v>
      </c>
      <c r="BB1" s="11" t="s">
        <v>72</v>
      </c>
      <c r="BC1" s="11" t="s">
        <v>73</v>
      </c>
    </row>
    <row r="2" spans="1:55" x14ac:dyDescent="0.2">
      <c r="A2">
        <v>66</v>
      </c>
      <c r="B2">
        <v>8</v>
      </c>
      <c r="C2" t="s">
        <v>184</v>
      </c>
      <c r="D2" t="s">
        <v>186</v>
      </c>
      <c r="E2" s="9">
        <v>43761</v>
      </c>
      <c r="F2" s="24">
        <v>0.39583333333333331</v>
      </c>
      <c r="G2" t="s">
        <v>186</v>
      </c>
      <c r="H2" s="9">
        <v>43761</v>
      </c>
      <c r="I2" t="s">
        <v>175</v>
      </c>
      <c r="J2">
        <f t="shared" ref="J2:J25" si="0">L2-22.5</f>
        <v>137.5</v>
      </c>
      <c r="K2">
        <f t="shared" ref="K2:K25" si="1">L2+22.5</f>
        <v>182.5</v>
      </c>
      <c r="L2">
        <v>160</v>
      </c>
      <c r="P2">
        <v>0.23</v>
      </c>
      <c r="Q2" t="s">
        <v>176</v>
      </c>
      <c r="S2">
        <v>1200</v>
      </c>
      <c r="T2" t="s">
        <v>187</v>
      </c>
      <c r="V2">
        <v>20</v>
      </c>
      <c r="W2">
        <v>11.95</v>
      </c>
      <c r="X2">
        <v>4.4000000000000004</v>
      </c>
      <c r="Y2">
        <v>8.01</v>
      </c>
      <c r="AA2">
        <v>656</v>
      </c>
      <c r="AL2" t="s">
        <v>185</v>
      </c>
      <c r="AM2">
        <v>66</v>
      </c>
      <c r="AN2" t="s">
        <v>186</v>
      </c>
      <c r="AO2" t="s">
        <v>177</v>
      </c>
      <c r="AP2" s="9">
        <v>43761</v>
      </c>
      <c r="AQ2" s="20">
        <v>0.6875</v>
      </c>
      <c r="AR2" t="s">
        <v>188</v>
      </c>
      <c r="AS2" t="s">
        <v>178</v>
      </c>
      <c r="AT2" t="s">
        <v>179</v>
      </c>
      <c r="AW2" t="s">
        <v>143</v>
      </c>
      <c r="AY2" t="s">
        <v>180</v>
      </c>
      <c r="AZ2" t="s">
        <v>181</v>
      </c>
      <c r="BB2" t="s">
        <v>182</v>
      </c>
    </row>
    <row r="3" spans="1:55" x14ac:dyDescent="0.2">
      <c r="A3">
        <v>67</v>
      </c>
      <c r="B3">
        <v>8</v>
      </c>
      <c r="C3" t="s">
        <v>184</v>
      </c>
      <c r="D3" t="s">
        <v>189</v>
      </c>
      <c r="E3" s="9">
        <v>43761</v>
      </c>
      <c r="F3" s="24">
        <v>0.39930555555555558</v>
      </c>
      <c r="G3" t="s">
        <v>189</v>
      </c>
      <c r="H3" s="9">
        <v>43761</v>
      </c>
      <c r="I3" t="s">
        <v>175</v>
      </c>
      <c r="J3">
        <f t="shared" si="0"/>
        <v>137.5</v>
      </c>
      <c r="K3">
        <f t="shared" si="1"/>
        <v>182.5</v>
      </c>
      <c r="L3">
        <v>160</v>
      </c>
      <c r="P3">
        <v>0.23</v>
      </c>
      <c r="Q3" t="s">
        <v>176</v>
      </c>
      <c r="S3">
        <v>1180</v>
      </c>
      <c r="T3" t="s">
        <v>187</v>
      </c>
      <c r="V3">
        <v>20</v>
      </c>
      <c r="W3">
        <v>11.95</v>
      </c>
      <c r="X3">
        <v>4.4000000000000004</v>
      </c>
      <c r="Y3">
        <v>8.01</v>
      </c>
      <c r="AA3">
        <v>656</v>
      </c>
      <c r="AM3">
        <v>67</v>
      </c>
      <c r="AN3" t="s">
        <v>189</v>
      </c>
      <c r="AO3" t="s">
        <v>177</v>
      </c>
      <c r="AP3" s="9">
        <v>43761</v>
      </c>
      <c r="AQ3" s="20">
        <v>0.69097222222222221</v>
      </c>
      <c r="AR3" t="s">
        <v>188</v>
      </c>
      <c r="AS3" t="s">
        <v>178</v>
      </c>
      <c r="AT3" t="s">
        <v>179</v>
      </c>
      <c r="AU3" t="s">
        <v>190</v>
      </c>
      <c r="AW3" t="s">
        <v>143</v>
      </c>
      <c r="AY3" t="s">
        <v>180</v>
      </c>
      <c r="AZ3" t="s">
        <v>181</v>
      </c>
      <c r="BB3" t="s">
        <v>182</v>
      </c>
    </row>
    <row r="4" spans="1:55" x14ac:dyDescent="0.2">
      <c r="A4">
        <v>68</v>
      </c>
      <c r="B4">
        <v>8</v>
      </c>
      <c r="C4" t="s">
        <v>183</v>
      </c>
      <c r="D4" t="s">
        <v>191</v>
      </c>
      <c r="E4" s="9">
        <v>43761</v>
      </c>
      <c r="F4" s="24">
        <v>0.39583333333333331</v>
      </c>
      <c r="G4" t="s">
        <v>191</v>
      </c>
      <c r="H4" s="9">
        <v>43761</v>
      </c>
      <c r="I4" t="s">
        <v>175</v>
      </c>
      <c r="J4">
        <f t="shared" si="0"/>
        <v>137.5</v>
      </c>
      <c r="K4">
        <f t="shared" si="1"/>
        <v>182.5</v>
      </c>
      <c r="L4">
        <v>160</v>
      </c>
      <c r="P4">
        <v>0.23</v>
      </c>
      <c r="Q4" t="s">
        <v>176</v>
      </c>
      <c r="S4">
        <v>1190</v>
      </c>
      <c r="T4" t="s">
        <v>187</v>
      </c>
      <c r="V4">
        <v>20</v>
      </c>
      <c r="W4">
        <v>11.95</v>
      </c>
      <c r="X4">
        <v>4.4000000000000004</v>
      </c>
      <c r="Y4">
        <v>8.01</v>
      </c>
      <c r="AA4">
        <v>656</v>
      </c>
      <c r="AM4">
        <v>68</v>
      </c>
      <c r="AN4" t="s">
        <v>191</v>
      </c>
      <c r="AO4" t="s">
        <v>183</v>
      </c>
      <c r="AP4" s="9">
        <v>43761</v>
      </c>
      <c r="AQ4" s="20">
        <v>0.6875</v>
      </c>
      <c r="AR4" t="s">
        <v>188</v>
      </c>
      <c r="AS4" t="s">
        <v>178</v>
      </c>
      <c r="AT4" t="s">
        <v>179</v>
      </c>
      <c r="AW4" t="s">
        <v>143</v>
      </c>
      <c r="AY4" t="s">
        <v>180</v>
      </c>
      <c r="AZ4" t="s">
        <v>181</v>
      </c>
      <c r="BB4" t="s">
        <v>182</v>
      </c>
    </row>
    <row r="5" spans="1:55" x14ac:dyDescent="0.2">
      <c r="A5">
        <v>69</v>
      </c>
      <c r="B5">
        <v>8</v>
      </c>
      <c r="C5" t="s">
        <v>183</v>
      </c>
      <c r="D5" t="s">
        <v>192</v>
      </c>
      <c r="E5" s="9">
        <v>43761</v>
      </c>
      <c r="F5" s="24">
        <v>0.39930555555555558</v>
      </c>
      <c r="G5" t="s">
        <v>192</v>
      </c>
      <c r="H5" s="9">
        <v>43761</v>
      </c>
      <c r="I5" t="s">
        <v>175</v>
      </c>
      <c r="J5">
        <f t="shared" si="0"/>
        <v>137.5</v>
      </c>
      <c r="K5">
        <f t="shared" si="1"/>
        <v>182.5</v>
      </c>
      <c r="L5">
        <v>160</v>
      </c>
      <c r="P5">
        <v>0.23</v>
      </c>
      <c r="Q5" t="s">
        <v>176</v>
      </c>
      <c r="S5">
        <v>1190</v>
      </c>
      <c r="T5" t="s">
        <v>187</v>
      </c>
      <c r="V5">
        <v>20</v>
      </c>
      <c r="W5">
        <v>11.95</v>
      </c>
      <c r="X5">
        <v>4.4000000000000004</v>
      </c>
      <c r="Y5">
        <v>8.01</v>
      </c>
      <c r="AA5">
        <v>656</v>
      </c>
      <c r="AM5">
        <v>69</v>
      </c>
      <c r="AN5" t="s">
        <v>192</v>
      </c>
      <c r="AO5" t="s">
        <v>183</v>
      </c>
      <c r="AP5" s="9">
        <v>43761</v>
      </c>
      <c r="AQ5" s="20">
        <v>0.69097222222222221</v>
      </c>
      <c r="AR5" t="s">
        <v>188</v>
      </c>
      <c r="AS5" t="s">
        <v>178</v>
      </c>
      <c r="AT5" t="s">
        <v>179</v>
      </c>
      <c r="AW5" t="s">
        <v>143</v>
      </c>
      <c r="AY5" t="s">
        <v>180</v>
      </c>
      <c r="AZ5" t="s">
        <v>181</v>
      </c>
      <c r="BB5" t="s">
        <v>182</v>
      </c>
    </row>
    <row r="6" spans="1:55" x14ac:dyDescent="0.2">
      <c r="A6">
        <v>70</v>
      </c>
      <c r="B6">
        <v>9</v>
      </c>
      <c r="C6" t="s">
        <v>184</v>
      </c>
      <c r="D6" t="s">
        <v>193</v>
      </c>
      <c r="E6" s="9">
        <v>43761</v>
      </c>
      <c r="F6" s="24">
        <v>0.42708333333333331</v>
      </c>
      <c r="G6" t="s">
        <v>193</v>
      </c>
      <c r="H6" s="9">
        <v>43761</v>
      </c>
      <c r="I6" t="s">
        <v>175</v>
      </c>
      <c r="J6">
        <f t="shared" si="0"/>
        <v>137.5</v>
      </c>
      <c r="K6">
        <f t="shared" si="1"/>
        <v>182.5</v>
      </c>
      <c r="L6">
        <v>160</v>
      </c>
      <c r="P6">
        <v>0.1</v>
      </c>
      <c r="Q6" t="s">
        <v>176</v>
      </c>
      <c r="S6">
        <v>1870</v>
      </c>
      <c r="T6" t="s">
        <v>194</v>
      </c>
      <c r="V6">
        <v>10</v>
      </c>
      <c r="W6">
        <v>11.77</v>
      </c>
      <c r="X6">
        <v>4.3</v>
      </c>
      <c r="Y6">
        <v>8.08</v>
      </c>
      <c r="AA6">
        <v>681</v>
      </c>
      <c r="AM6">
        <v>70</v>
      </c>
      <c r="AN6" t="s">
        <v>193</v>
      </c>
      <c r="AO6" t="s">
        <v>177</v>
      </c>
      <c r="AP6" s="9">
        <v>43761</v>
      </c>
      <c r="AQ6" s="20">
        <v>0.69236111111111109</v>
      </c>
      <c r="AR6" t="s">
        <v>188</v>
      </c>
      <c r="AS6" t="s">
        <v>178</v>
      </c>
      <c r="AT6" t="s">
        <v>179</v>
      </c>
      <c r="AW6" t="s">
        <v>143</v>
      </c>
      <c r="AY6" t="s">
        <v>180</v>
      </c>
      <c r="AZ6" t="s">
        <v>181</v>
      </c>
      <c r="BB6" t="s">
        <v>182</v>
      </c>
    </row>
    <row r="7" spans="1:55" x14ac:dyDescent="0.2">
      <c r="A7">
        <v>71</v>
      </c>
      <c r="B7">
        <v>9</v>
      </c>
      <c r="C7" t="s">
        <v>184</v>
      </c>
      <c r="D7" t="s">
        <v>195</v>
      </c>
      <c r="E7" s="9">
        <v>43761</v>
      </c>
      <c r="F7" s="24">
        <v>0.43402777777777773</v>
      </c>
      <c r="G7" t="s">
        <v>195</v>
      </c>
      <c r="H7" s="9">
        <v>43761</v>
      </c>
      <c r="I7" t="s">
        <v>175</v>
      </c>
      <c r="J7">
        <f t="shared" si="0"/>
        <v>137.5</v>
      </c>
      <c r="K7">
        <f t="shared" si="1"/>
        <v>182.5</v>
      </c>
      <c r="L7">
        <v>160</v>
      </c>
      <c r="P7">
        <v>0.1</v>
      </c>
      <c r="Q7" t="s">
        <v>176</v>
      </c>
      <c r="S7">
        <v>1160</v>
      </c>
      <c r="T7" t="s">
        <v>194</v>
      </c>
      <c r="V7">
        <v>10</v>
      </c>
      <c r="W7">
        <v>11.77</v>
      </c>
      <c r="X7">
        <v>4.3</v>
      </c>
      <c r="Y7">
        <v>8.08</v>
      </c>
      <c r="AA7">
        <v>681</v>
      </c>
      <c r="AM7">
        <v>71</v>
      </c>
      <c r="AN7" t="s">
        <v>195</v>
      </c>
      <c r="AO7" t="s">
        <v>177</v>
      </c>
      <c r="AP7" s="9">
        <v>43761</v>
      </c>
      <c r="AQ7" s="20">
        <v>0.69374999999999998</v>
      </c>
      <c r="AR7" t="s">
        <v>188</v>
      </c>
      <c r="AS7" t="s">
        <v>178</v>
      </c>
      <c r="AT7" t="s">
        <v>179</v>
      </c>
      <c r="AW7" t="s">
        <v>143</v>
      </c>
      <c r="AY7" t="s">
        <v>180</v>
      </c>
      <c r="AZ7" t="s">
        <v>181</v>
      </c>
      <c r="BB7" t="s">
        <v>182</v>
      </c>
    </row>
    <row r="8" spans="1:55" x14ac:dyDescent="0.2">
      <c r="A8">
        <v>72</v>
      </c>
      <c r="B8">
        <v>9</v>
      </c>
      <c r="C8" t="s">
        <v>183</v>
      </c>
      <c r="D8" t="s">
        <v>196</v>
      </c>
      <c r="E8" s="9">
        <v>43761</v>
      </c>
      <c r="F8" s="24">
        <v>0.42708333333333331</v>
      </c>
      <c r="G8" t="s">
        <v>196</v>
      </c>
      <c r="H8" s="9">
        <v>43761</v>
      </c>
      <c r="I8" t="s">
        <v>175</v>
      </c>
      <c r="J8">
        <f t="shared" si="0"/>
        <v>137.5</v>
      </c>
      <c r="K8">
        <f t="shared" si="1"/>
        <v>182.5</v>
      </c>
      <c r="L8">
        <v>160</v>
      </c>
      <c r="P8">
        <v>0.1</v>
      </c>
      <c r="Q8" t="s">
        <v>176</v>
      </c>
      <c r="S8">
        <v>1100</v>
      </c>
      <c r="T8" t="s">
        <v>194</v>
      </c>
      <c r="V8">
        <v>10</v>
      </c>
      <c r="W8">
        <v>11.77</v>
      </c>
      <c r="X8">
        <v>4.3</v>
      </c>
      <c r="Y8">
        <v>8.08</v>
      </c>
      <c r="AA8">
        <v>681</v>
      </c>
      <c r="AM8">
        <v>72</v>
      </c>
      <c r="AN8" t="s">
        <v>196</v>
      </c>
      <c r="AO8" t="s">
        <v>183</v>
      </c>
      <c r="AP8" s="9">
        <v>43761</v>
      </c>
      <c r="AQ8" s="20">
        <v>0.69236111111111109</v>
      </c>
      <c r="AR8" t="s">
        <v>188</v>
      </c>
      <c r="AS8" t="s">
        <v>178</v>
      </c>
      <c r="AT8" t="s">
        <v>179</v>
      </c>
      <c r="AW8" t="s">
        <v>143</v>
      </c>
      <c r="AY8" t="s">
        <v>180</v>
      </c>
      <c r="AZ8" t="s">
        <v>181</v>
      </c>
      <c r="BB8" t="s">
        <v>182</v>
      </c>
    </row>
    <row r="9" spans="1:55" x14ac:dyDescent="0.2">
      <c r="A9">
        <v>73</v>
      </c>
      <c r="B9">
        <v>9</v>
      </c>
      <c r="C9" t="s">
        <v>183</v>
      </c>
      <c r="D9" t="s">
        <v>197</v>
      </c>
      <c r="E9" s="9">
        <v>43761</v>
      </c>
      <c r="F9" s="24">
        <v>0.43402777777777773</v>
      </c>
      <c r="G9" t="s">
        <v>197</v>
      </c>
      <c r="H9" s="9">
        <v>43761</v>
      </c>
      <c r="I9" t="s">
        <v>175</v>
      </c>
      <c r="J9">
        <f t="shared" si="0"/>
        <v>137.5</v>
      </c>
      <c r="K9">
        <f t="shared" si="1"/>
        <v>182.5</v>
      </c>
      <c r="L9">
        <v>160</v>
      </c>
      <c r="P9">
        <v>0.1</v>
      </c>
      <c r="Q9" t="s">
        <v>176</v>
      </c>
      <c r="S9">
        <v>990</v>
      </c>
      <c r="T9" t="s">
        <v>194</v>
      </c>
      <c r="V9">
        <v>10</v>
      </c>
      <c r="W9">
        <v>11.77</v>
      </c>
      <c r="X9">
        <v>4.3</v>
      </c>
      <c r="Y9">
        <v>8.08</v>
      </c>
      <c r="AA9">
        <v>681</v>
      </c>
      <c r="AM9">
        <v>73</v>
      </c>
      <c r="AN9" t="s">
        <v>197</v>
      </c>
      <c r="AO9" t="s">
        <v>183</v>
      </c>
      <c r="AP9" s="9">
        <v>43761</v>
      </c>
      <c r="AQ9" s="20">
        <v>0.69374999999999998</v>
      </c>
      <c r="AR9" t="s">
        <v>188</v>
      </c>
      <c r="AS9" t="s">
        <v>178</v>
      </c>
      <c r="AT9" t="s">
        <v>179</v>
      </c>
      <c r="AU9" t="s">
        <v>198</v>
      </c>
      <c r="AW9" t="s">
        <v>143</v>
      </c>
      <c r="AY9" t="s">
        <v>180</v>
      </c>
      <c r="AZ9" t="s">
        <v>181</v>
      </c>
      <c r="BB9" t="s">
        <v>182</v>
      </c>
    </row>
    <row r="10" spans="1:55" x14ac:dyDescent="0.2">
      <c r="A10">
        <f>A9+1</f>
        <v>74</v>
      </c>
      <c r="B10">
        <v>10</v>
      </c>
      <c r="C10" t="s">
        <v>184</v>
      </c>
      <c r="D10" t="s">
        <v>199</v>
      </c>
      <c r="E10" s="9">
        <v>43761</v>
      </c>
      <c r="F10" s="24">
        <v>0.46180555555555558</v>
      </c>
      <c r="G10" t="s">
        <v>199</v>
      </c>
      <c r="H10" s="9">
        <v>43761</v>
      </c>
      <c r="I10" t="s">
        <v>175</v>
      </c>
      <c r="J10">
        <f t="shared" si="0"/>
        <v>100.5</v>
      </c>
      <c r="K10">
        <f t="shared" si="1"/>
        <v>145.5</v>
      </c>
      <c r="L10">
        <v>123</v>
      </c>
      <c r="P10">
        <v>0.36</v>
      </c>
      <c r="Q10" t="s">
        <v>176</v>
      </c>
      <c r="S10">
        <v>1180</v>
      </c>
      <c r="T10" t="s">
        <v>200</v>
      </c>
      <c r="V10">
        <v>10</v>
      </c>
      <c r="W10">
        <v>13.88</v>
      </c>
      <c r="X10">
        <v>3.2</v>
      </c>
      <c r="Y10">
        <v>8.41</v>
      </c>
      <c r="AA10">
        <v>771</v>
      </c>
      <c r="AM10">
        <f>AM9+1</f>
        <v>74</v>
      </c>
      <c r="AN10" t="s">
        <v>199</v>
      </c>
      <c r="AO10" t="s">
        <v>177</v>
      </c>
      <c r="AP10" s="9">
        <v>43761</v>
      </c>
      <c r="AQ10" s="20">
        <v>0.69513888888888886</v>
      </c>
      <c r="AR10" t="s">
        <v>188</v>
      </c>
      <c r="AS10" t="s">
        <v>178</v>
      </c>
      <c r="AT10" t="s">
        <v>179</v>
      </c>
      <c r="AW10" t="s">
        <v>143</v>
      </c>
      <c r="AY10" t="s">
        <v>180</v>
      </c>
      <c r="AZ10" t="s">
        <v>181</v>
      </c>
      <c r="BB10" t="s">
        <v>182</v>
      </c>
    </row>
    <row r="11" spans="1:55" x14ac:dyDescent="0.2">
      <c r="A11">
        <f t="shared" ref="A11:A25" si="2">A10+1</f>
        <v>75</v>
      </c>
      <c r="B11">
        <v>10</v>
      </c>
      <c r="C11" t="s">
        <v>184</v>
      </c>
      <c r="D11" t="s">
        <v>201</v>
      </c>
      <c r="E11" s="9">
        <v>43761</v>
      </c>
      <c r="F11" s="24">
        <v>0.46875</v>
      </c>
      <c r="G11" t="s">
        <v>201</v>
      </c>
      <c r="H11" s="9">
        <v>43761</v>
      </c>
      <c r="I11" t="s">
        <v>175</v>
      </c>
      <c r="J11">
        <f t="shared" si="0"/>
        <v>100.5</v>
      </c>
      <c r="K11">
        <f t="shared" si="1"/>
        <v>145.5</v>
      </c>
      <c r="L11">
        <v>123</v>
      </c>
      <c r="P11">
        <v>0.36</v>
      </c>
      <c r="Q11" t="s">
        <v>176</v>
      </c>
      <c r="S11">
        <v>1210</v>
      </c>
      <c r="T11" t="s">
        <v>200</v>
      </c>
      <c r="V11">
        <v>10</v>
      </c>
      <c r="W11">
        <v>13.88</v>
      </c>
      <c r="X11">
        <v>3.2</v>
      </c>
      <c r="Y11">
        <v>8.41</v>
      </c>
      <c r="AA11">
        <v>771</v>
      </c>
      <c r="AM11">
        <f t="shared" ref="AM11:AM25" si="3">AM10+1</f>
        <v>75</v>
      </c>
      <c r="AN11" t="s">
        <v>201</v>
      </c>
      <c r="AO11" t="s">
        <v>177</v>
      </c>
      <c r="AP11" s="9">
        <v>43761</v>
      </c>
      <c r="AQ11" s="20">
        <v>0.69652777777777775</v>
      </c>
      <c r="AR11" t="s">
        <v>188</v>
      </c>
      <c r="AS11" t="s">
        <v>178</v>
      </c>
      <c r="AT11" t="s">
        <v>179</v>
      </c>
      <c r="AW11" t="s">
        <v>143</v>
      </c>
      <c r="AY11" t="s">
        <v>180</v>
      </c>
      <c r="AZ11" t="s">
        <v>181</v>
      </c>
      <c r="BB11" t="s">
        <v>182</v>
      </c>
    </row>
    <row r="12" spans="1:55" x14ac:dyDescent="0.2">
      <c r="A12">
        <f t="shared" si="2"/>
        <v>76</v>
      </c>
      <c r="B12">
        <v>10</v>
      </c>
      <c r="C12" t="s">
        <v>183</v>
      </c>
      <c r="D12" t="s">
        <v>202</v>
      </c>
      <c r="E12" s="9">
        <v>43761</v>
      </c>
      <c r="F12" s="24">
        <v>0.46180555555555558</v>
      </c>
      <c r="G12" t="s">
        <v>202</v>
      </c>
      <c r="H12" s="9">
        <v>43761</v>
      </c>
      <c r="I12" t="s">
        <v>175</v>
      </c>
      <c r="J12">
        <f t="shared" si="0"/>
        <v>100.5</v>
      </c>
      <c r="K12">
        <f t="shared" si="1"/>
        <v>145.5</v>
      </c>
      <c r="L12">
        <v>123</v>
      </c>
      <c r="P12">
        <v>0.36</v>
      </c>
      <c r="Q12" t="s">
        <v>176</v>
      </c>
      <c r="S12">
        <v>1050</v>
      </c>
      <c r="T12" t="s">
        <v>200</v>
      </c>
      <c r="V12">
        <v>10</v>
      </c>
      <c r="W12">
        <v>13.88</v>
      </c>
      <c r="X12">
        <v>3.2</v>
      </c>
      <c r="Y12">
        <v>8.41</v>
      </c>
      <c r="AA12">
        <v>771</v>
      </c>
      <c r="AM12">
        <f t="shared" si="3"/>
        <v>76</v>
      </c>
      <c r="AN12" t="s">
        <v>202</v>
      </c>
      <c r="AO12" t="s">
        <v>183</v>
      </c>
      <c r="AP12" s="9">
        <v>43761</v>
      </c>
      <c r="AQ12" s="20">
        <v>0.69513888888888886</v>
      </c>
      <c r="AR12" t="s">
        <v>188</v>
      </c>
      <c r="AS12" t="s">
        <v>178</v>
      </c>
      <c r="AT12" t="s">
        <v>179</v>
      </c>
      <c r="AW12" t="s">
        <v>143</v>
      </c>
      <c r="AY12" t="s">
        <v>180</v>
      </c>
      <c r="AZ12" t="s">
        <v>181</v>
      </c>
      <c r="BB12" t="s">
        <v>182</v>
      </c>
    </row>
    <row r="13" spans="1:55" x14ac:dyDescent="0.2">
      <c r="A13">
        <f t="shared" si="2"/>
        <v>77</v>
      </c>
      <c r="B13">
        <v>10</v>
      </c>
      <c r="C13" t="s">
        <v>183</v>
      </c>
      <c r="D13" t="s">
        <v>203</v>
      </c>
      <c r="E13" s="9">
        <v>43761</v>
      </c>
      <c r="F13" s="24">
        <v>0.46875</v>
      </c>
      <c r="G13" t="s">
        <v>203</v>
      </c>
      <c r="H13" s="9">
        <v>43761</v>
      </c>
      <c r="I13" t="s">
        <v>175</v>
      </c>
      <c r="J13">
        <f t="shared" si="0"/>
        <v>100.5</v>
      </c>
      <c r="K13">
        <f t="shared" si="1"/>
        <v>145.5</v>
      </c>
      <c r="L13">
        <v>123</v>
      </c>
      <c r="P13">
        <v>0.36</v>
      </c>
      <c r="Q13" t="s">
        <v>176</v>
      </c>
      <c r="S13">
        <v>1020</v>
      </c>
      <c r="T13" t="s">
        <v>200</v>
      </c>
      <c r="V13">
        <v>10</v>
      </c>
      <c r="W13">
        <v>13.88</v>
      </c>
      <c r="X13">
        <v>3.2</v>
      </c>
      <c r="Y13">
        <v>8.41</v>
      </c>
      <c r="AA13">
        <v>771</v>
      </c>
      <c r="AM13">
        <f t="shared" si="3"/>
        <v>77</v>
      </c>
      <c r="AN13" t="s">
        <v>203</v>
      </c>
      <c r="AO13" t="s">
        <v>183</v>
      </c>
      <c r="AP13" s="9">
        <v>43761</v>
      </c>
      <c r="AQ13" s="20">
        <v>0.69652777777777775</v>
      </c>
      <c r="AR13" t="s">
        <v>188</v>
      </c>
      <c r="AS13" t="s">
        <v>178</v>
      </c>
      <c r="AT13" t="s">
        <v>179</v>
      </c>
      <c r="AW13" t="s">
        <v>143</v>
      </c>
      <c r="AY13" t="s">
        <v>180</v>
      </c>
      <c r="AZ13" t="s">
        <v>181</v>
      </c>
      <c r="BB13" t="s">
        <v>182</v>
      </c>
    </row>
    <row r="14" spans="1:55" x14ac:dyDescent="0.2">
      <c r="A14">
        <f t="shared" si="2"/>
        <v>78</v>
      </c>
      <c r="B14">
        <v>11</v>
      </c>
      <c r="C14" t="s">
        <v>184</v>
      </c>
      <c r="D14" t="s">
        <v>204</v>
      </c>
      <c r="E14" s="9">
        <v>43761</v>
      </c>
      <c r="F14" s="24">
        <v>0.4826388888888889</v>
      </c>
      <c r="G14" t="s">
        <v>204</v>
      </c>
      <c r="H14" s="9">
        <v>43761</v>
      </c>
      <c r="I14" t="s">
        <v>175</v>
      </c>
      <c r="J14">
        <f t="shared" si="0"/>
        <v>137.5</v>
      </c>
      <c r="K14">
        <f t="shared" si="1"/>
        <v>182.5</v>
      </c>
      <c r="L14">
        <v>160</v>
      </c>
      <c r="P14">
        <v>0.16</v>
      </c>
      <c r="Q14" t="s">
        <v>176</v>
      </c>
      <c r="S14">
        <v>1060</v>
      </c>
      <c r="T14" t="s">
        <v>205</v>
      </c>
      <c r="V14">
        <v>40</v>
      </c>
      <c r="W14">
        <v>10.199999999999999</v>
      </c>
      <c r="X14">
        <v>4.5</v>
      </c>
      <c r="Y14">
        <v>7.91</v>
      </c>
      <c r="AA14">
        <v>928</v>
      </c>
      <c r="AM14">
        <f t="shared" si="3"/>
        <v>78</v>
      </c>
      <c r="AN14" t="s">
        <v>204</v>
      </c>
      <c r="AO14" t="s">
        <v>177</v>
      </c>
      <c r="AP14" s="9">
        <v>43761</v>
      </c>
      <c r="AQ14" s="20">
        <v>0.70000000000000007</v>
      </c>
      <c r="AR14" t="s">
        <v>188</v>
      </c>
      <c r="AS14" t="s">
        <v>178</v>
      </c>
      <c r="AT14" t="s">
        <v>179</v>
      </c>
      <c r="AW14" t="s">
        <v>143</v>
      </c>
      <c r="AY14" t="s">
        <v>180</v>
      </c>
      <c r="AZ14" t="s">
        <v>181</v>
      </c>
      <c r="BB14" t="s">
        <v>182</v>
      </c>
    </row>
    <row r="15" spans="1:55" x14ac:dyDescent="0.2">
      <c r="A15">
        <f t="shared" si="2"/>
        <v>79</v>
      </c>
      <c r="B15">
        <v>11</v>
      </c>
      <c r="C15" t="s">
        <v>184</v>
      </c>
      <c r="D15" t="s">
        <v>206</v>
      </c>
      <c r="E15" s="9">
        <v>43761</v>
      </c>
      <c r="F15" s="24">
        <v>0.48958333333333331</v>
      </c>
      <c r="G15" t="s">
        <v>206</v>
      </c>
      <c r="H15" s="9">
        <v>43761</v>
      </c>
      <c r="I15" t="s">
        <v>175</v>
      </c>
      <c r="J15">
        <f t="shared" si="0"/>
        <v>137.5</v>
      </c>
      <c r="K15">
        <f t="shared" si="1"/>
        <v>182.5</v>
      </c>
      <c r="L15">
        <v>160</v>
      </c>
      <c r="P15">
        <v>0.16</v>
      </c>
      <c r="Q15" t="s">
        <v>176</v>
      </c>
      <c r="S15">
        <v>1070</v>
      </c>
      <c r="T15" t="s">
        <v>205</v>
      </c>
      <c r="V15">
        <v>40</v>
      </c>
      <c r="W15">
        <v>10.199999999999999</v>
      </c>
      <c r="X15">
        <v>4.5</v>
      </c>
      <c r="Y15">
        <v>7.91</v>
      </c>
      <c r="AA15">
        <v>928</v>
      </c>
      <c r="AM15">
        <f t="shared" si="3"/>
        <v>79</v>
      </c>
      <c r="AN15" t="s">
        <v>206</v>
      </c>
      <c r="AO15" t="s">
        <v>177</v>
      </c>
      <c r="AP15" s="9">
        <v>43761</v>
      </c>
      <c r="AQ15" s="20">
        <v>0.70208333333333339</v>
      </c>
      <c r="AR15" t="s">
        <v>188</v>
      </c>
      <c r="AS15" t="s">
        <v>178</v>
      </c>
      <c r="AT15" t="s">
        <v>179</v>
      </c>
      <c r="AW15" t="s">
        <v>143</v>
      </c>
      <c r="AY15" t="s">
        <v>180</v>
      </c>
      <c r="AZ15" t="s">
        <v>181</v>
      </c>
      <c r="BB15" t="s">
        <v>182</v>
      </c>
    </row>
    <row r="16" spans="1:55" x14ac:dyDescent="0.2">
      <c r="A16">
        <f t="shared" si="2"/>
        <v>80</v>
      </c>
      <c r="B16">
        <v>11</v>
      </c>
      <c r="C16" t="s">
        <v>183</v>
      </c>
      <c r="D16" t="s">
        <v>207</v>
      </c>
      <c r="E16" s="9">
        <v>43761</v>
      </c>
      <c r="F16" s="24">
        <v>0.4826388888888889</v>
      </c>
      <c r="G16" t="s">
        <v>207</v>
      </c>
      <c r="H16" s="9">
        <v>43761</v>
      </c>
      <c r="I16" t="s">
        <v>175</v>
      </c>
      <c r="J16">
        <f t="shared" si="0"/>
        <v>137.5</v>
      </c>
      <c r="K16">
        <f t="shared" si="1"/>
        <v>182.5</v>
      </c>
      <c r="L16">
        <v>160</v>
      </c>
      <c r="P16">
        <v>0.16</v>
      </c>
      <c r="Q16" t="s">
        <v>176</v>
      </c>
      <c r="S16">
        <v>1030</v>
      </c>
      <c r="T16" t="s">
        <v>205</v>
      </c>
      <c r="V16">
        <v>40</v>
      </c>
      <c r="W16">
        <v>10.199999999999999</v>
      </c>
      <c r="X16">
        <v>4.5</v>
      </c>
      <c r="Y16">
        <v>7.91</v>
      </c>
      <c r="AA16">
        <v>928</v>
      </c>
      <c r="AM16">
        <f t="shared" si="3"/>
        <v>80</v>
      </c>
      <c r="AN16" t="s">
        <v>207</v>
      </c>
      <c r="AO16" t="s">
        <v>183</v>
      </c>
      <c r="AP16" s="9">
        <v>43761</v>
      </c>
      <c r="AQ16" s="20">
        <v>0.70000000000000007</v>
      </c>
      <c r="AR16" t="s">
        <v>188</v>
      </c>
      <c r="AS16" t="s">
        <v>178</v>
      </c>
      <c r="AT16" t="s">
        <v>179</v>
      </c>
      <c r="AW16" t="s">
        <v>143</v>
      </c>
      <c r="AY16" t="s">
        <v>180</v>
      </c>
      <c r="AZ16" t="s">
        <v>181</v>
      </c>
      <c r="BB16" t="s">
        <v>182</v>
      </c>
    </row>
    <row r="17" spans="1:54" x14ac:dyDescent="0.2">
      <c r="A17">
        <f t="shared" si="2"/>
        <v>81</v>
      </c>
      <c r="B17">
        <v>11</v>
      </c>
      <c r="C17" t="s">
        <v>183</v>
      </c>
      <c r="D17" t="s">
        <v>208</v>
      </c>
      <c r="E17" s="9">
        <v>43761</v>
      </c>
      <c r="F17" s="24">
        <v>0.48958333333333331</v>
      </c>
      <c r="G17" t="s">
        <v>208</v>
      </c>
      <c r="H17" s="9">
        <v>43761</v>
      </c>
      <c r="I17" t="s">
        <v>175</v>
      </c>
      <c r="J17">
        <f t="shared" si="0"/>
        <v>137.5</v>
      </c>
      <c r="K17">
        <f t="shared" si="1"/>
        <v>182.5</v>
      </c>
      <c r="L17">
        <v>160</v>
      </c>
      <c r="P17">
        <v>0.16</v>
      </c>
      <c r="Q17" t="s">
        <v>176</v>
      </c>
      <c r="S17">
        <v>1020</v>
      </c>
      <c r="T17" t="s">
        <v>205</v>
      </c>
      <c r="V17">
        <v>40</v>
      </c>
      <c r="W17">
        <v>10.199999999999999</v>
      </c>
      <c r="X17">
        <v>4.5</v>
      </c>
      <c r="Y17">
        <v>7.91</v>
      </c>
      <c r="AA17">
        <v>928</v>
      </c>
      <c r="AM17">
        <f t="shared" si="3"/>
        <v>81</v>
      </c>
      <c r="AN17" t="s">
        <v>208</v>
      </c>
      <c r="AO17" t="s">
        <v>183</v>
      </c>
      <c r="AP17" s="9">
        <v>43761</v>
      </c>
      <c r="AQ17" s="20">
        <v>0.70138888888888884</v>
      </c>
      <c r="AR17" t="s">
        <v>188</v>
      </c>
      <c r="AS17" t="s">
        <v>178</v>
      </c>
      <c r="AT17" t="s">
        <v>179</v>
      </c>
      <c r="AW17" t="s">
        <v>143</v>
      </c>
      <c r="AY17" t="s">
        <v>180</v>
      </c>
      <c r="AZ17" t="s">
        <v>181</v>
      </c>
      <c r="BB17" t="s">
        <v>182</v>
      </c>
    </row>
    <row r="18" spans="1:54" x14ac:dyDescent="0.2">
      <c r="A18">
        <f t="shared" si="2"/>
        <v>82</v>
      </c>
      <c r="B18">
        <v>12</v>
      </c>
      <c r="C18" t="s">
        <v>184</v>
      </c>
      <c r="D18" t="s">
        <v>209</v>
      </c>
      <c r="E18" s="9">
        <v>43761</v>
      </c>
      <c r="F18" s="24">
        <v>0.5</v>
      </c>
      <c r="G18" t="s">
        <v>209</v>
      </c>
      <c r="H18" s="9">
        <v>43761</v>
      </c>
      <c r="I18" t="s">
        <v>175</v>
      </c>
      <c r="J18">
        <f t="shared" si="0"/>
        <v>137.5</v>
      </c>
      <c r="K18">
        <f t="shared" si="1"/>
        <v>182.5</v>
      </c>
      <c r="L18">
        <v>160</v>
      </c>
      <c r="P18">
        <v>0.33</v>
      </c>
      <c r="Q18" t="s">
        <v>176</v>
      </c>
      <c r="S18">
        <v>1130</v>
      </c>
      <c r="T18" t="s">
        <v>210</v>
      </c>
      <c r="V18">
        <v>20</v>
      </c>
      <c r="W18">
        <v>11.21</v>
      </c>
      <c r="X18">
        <v>5.9</v>
      </c>
      <c r="Y18">
        <v>8.0500000000000007</v>
      </c>
      <c r="AA18">
        <v>850</v>
      </c>
      <c r="AM18">
        <f t="shared" si="3"/>
        <v>82</v>
      </c>
      <c r="AN18" t="s">
        <v>209</v>
      </c>
      <c r="AO18" t="s">
        <v>177</v>
      </c>
      <c r="AP18" s="9">
        <v>43761</v>
      </c>
      <c r="AQ18" s="20">
        <v>0.70277777777777783</v>
      </c>
      <c r="AR18" t="s">
        <v>188</v>
      </c>
      <c r="AS18" t="s">
        <v>178</v>
      </c>
      <c r="AT18" t="s">
        <v>179</v>
      </c>
      <c r="AW18" t="s">
        <v>143</v>
      </c>
      <c r="AY18" t="s">
        <v>180</v>
      </c>
      <c r="AZ18" t="s">
        <v>181</v>
      </c>
      <c r="BB18" t="s">
        <v>182</v>
      </c>
    </row>
    <row r="19" spans="1:54" x14ac:dyDescent="0.2">
      <c r="A19">
        <f t="shared" si="2"/>
        <v>83</v>
      </c>
      <c r="B19">
        <v>12</v>
      </c>
      <c r="C19" t="s">
        <v>184</v>
      </c>
      <c r="D19" t="s">
        <v>211</v>
      </c>
      <c r="E19" s="9">
        <v>43761</v>
      </c>
      <c r="F19" s="24">
        <v>0.51041666666666663</v>
      </c>
      <c r="G19" t="s">
        <v>211</v>
      </c>
      <c r="H19" s="9">
        <v>43761</v>
      </c>
      <c r="I19" t="s">
        <v>175</v>
      </c>
      <c r="J19">
        <f t="shared" si="0"/>
        <v>137.5</v>
      </c>
      <c r="K19">
        <f t="shared" si="1"/>
        <v>182.5</v>
      </c>
      <c r="L19">
        <v>160</v>
      </c>
      <c r="P19">
        <v>0.33</v>
      </c>
      <c r="Q19" t="s">
        <v>176</v>
      </c>
      <c r="S19">
        <v>1070</v>
      </c>
      <c r="T19" t="s">
        <v>210</v>
      </c>
      <c r="V19">
        <v>20</v>
      </c>
      <c r="W19">
        <v>11.21</v>
      </c>
      <c r="X19">
        <v>5.9</v>
      </c>
      <c r="Y19">
        <v>8.0500000000000007</v>
      </c>
      <c r="AA19">
        <v>850</v>
      </c>
      <c r="AM19">
        <f t="shared" si="3"/>
        <v>83</v>
      </c>
      <c r="AN19" t="s">
        <v>211</v>
      </c>
      <c r="AO19" t="s">
        <v>177</v>
      </c>
      <c r="AP19" s="9">
        <v>43761</v>
      </c>
      <c r="AQ19" s="20">
        <v>0.70486111111111116</v>
      </c>
      <c r="AR19" t="s">
        <v>188</v>
      </c>
      <c r="AS19" t="s">
        <v>178</v>
      </c>
      <c r="AT19" t="s">
        <v>179</v>
      </c>
      <c r="AW19" t="s">
        <v>143</v>
      </c>
      <c r="AY19" t="s">
        <v>180</v>
      </c>
      <c r="AZ19" t="s">
        <v>181</v>
      </c>
      <c r="BB19" t="s">
        <v>182</v>
      </c>
    </row>
    <row r="20" spans="1:54" x14ac:dyDescent="0.2">
      <c r="A20">
        <f t="shared" si="2"/>
        <v>84</v>
      </c>
      <c r="B20">
        <v>12</v>
      </c>
      <c r="C20" t="s">
        <v>183</v>
      </c>
      <c r="D20" t="s">
        <v>212</v>
      </c>
      <c r="E20" s="9">
        <v>43761</v>
      </c>
      <c r="F20" s="24">
        <v>0.5</v>
      </c>
      <c r="G20" t="s">
        <v>212</v>
      </c>
      <c r="H20" s="9">
        <v>43761</v>
      </c>
      <c r="I20" t="s">
        <v>175</v>
      </c>
      <c r="J20">
        <f t="shared" si="0"/>
        <v>137.5</v>
      </c>
      <c r="K20">
        <f t="shared" si="1"/>
        <v>182.5</v>
      </c>
      <c r="L20">
        <v>160</v>
      </c>
      <c r="P20">
        <v>0.33</v>
      </c>
      <c r="Q20" t="s">
        <v>176</v>
      </c>
      <c r="S20">
        <v>1010</v>
      </c>
      <c r="T20" t="s">
        <v>210</v>
      </c>
      <c r="V20">
        <v>20</v>
      </c>
      <c r="W20">
        <v>11.21</v>
      </c>
      <c r="X20">
        <v>5.9</v>
      </c>
      <c r="Y20">
        <v>8.0500000000000007</v>
      </c>
      <c r="AA20">
        <v>850</v>
      </c>
      <c r="AM20">
        <f t="shared" si="3"/>
        <v>84</v>
      </c>
      <c r="AN20" t="s">
        <v>212</v>
      </c>
      <c r="AO20" t="s">
        <v>183</v>
      </c>
      <c r="AP20" s="9">
        <v>43761</v>
      </c>
      <c r="AQ20" s="20">
        <v>0.70347222222222217</v>
      </c>
      <c r="AR20" t="s">
        <v>188</v>
      </c>
      <c r="AS20" t="s">
        <v>178</v>
      </c>
      <c r="AT20" t="s">
        <v>179</v>
      </c>
      <c r="AW20" t="s">
        <v>143</v>
      </c>
      <c r="AY20" t="s">
        <v>180</v>
      </c>
      <c r="AZ20" t="s">
        <v>181</v>
      </c>
      <c r="BB20" t="s">
        <v>182</v>
      </c>
    </row>
    <row r="21" spans="1:54" x14ac:dyDescent="0.2">
      <c r="A21">
        <f t="shared" si="2"/>
        <v>85</v>
      </c>
      <c r="B21">
        <v>12</v>
      </c>
      <c r="C21" t="s">
        <v>183</v>
      </c>
      <c r="D21" t="s">
        <v>213</v>
      </c>
      <c r="E21" s="9">
        <v>43761</v>
      </c>
      <c r="F21" s="24">
        <v>0.51041666666666663</v>
      </c>
      <c r="G21" t="s">
        <v>213</v>
      </c>
      <c r="H21" s="9">
        <v>43761</v>
      </c>
      <c r="I21" t="s">
        <v>175</v>
      </c>
      <c r="J21">
        <f t="shared" si="0"/>
        <v>137.5</v>
      </c>
      <c r="K21">
        <f t="shared" si="1"/>
        <v>182.5</v>
      </c>
      <c r="L21">
        <v>160</v>
      </c>
      <c r="P21">
        <v>0.33</v>
      </c>
      <c r="Q21" t="s">
        <v>176</v>
      </c>
      <c r="S21">
        <v>990</v>
      </c>
      <c r="T21" t="s">
        <v>210</v>
      </c>
      <c r="V21">
        <v>20</v>
      </c>
      <c r="W21">
        <v>11.21</v>
      </c>
      <c r="X21">
        <v>5.9</v>
      </c>
      <c r="Y21">
        <v>8.0500000000000007</v>
      </c>
      <c r="AA21">
        <v>850</v>
      </c>
      <c r="AM21">
        <f t="shared" si="3"/>
        <v>85</v>
      </c>
      <c r="AN21" t="s">
        <v>213</v>
      </c>
      <c r="AO21" t="s">
        <v>183</v>
      </c>
      <c r="AP21" s="9">
        <v>43761</v>
      </c>
      <c r="AQ21" s="20">
        <v>0.70624999999999993</v>
      </c>
      <c r="AR21" t="s">
        <v>188</v>
      </c>
      <c r="AS21" t="s">
        <v>178</v>
      </c>
      <c r="AT21" t="s">
        <v>179</v>
      </c>
      <c r="AU21" t="s">
        <v>214</v>
      </c>
      <c r="AW21" t="s">
        <v>143</v>
      </c>
      <c r="AY21" t="s">
        <v>180</v>
      </c>
      <c r="AZ21" t="s">
        <v>181</v>
      </c>
      <c r="BB21" t="s">
        <v>182</v>
      </c>
    </row>
    <row r="22" spans="1:54" x14ac:dyDescent="0.2">
      <c r="A22">
        <f t="shared" si="2"/>
        <v>86</v>
      </c>
      <c r="B22">
        <v>13</v>
      </c>
      <c r="C22" t="s">
        <v>184</v>
      </c>
      <c r="D22" t="s">
        <v>215</v>
      </c>
      <c r="E22" s="9">
        <v>43761</v>
      </c>
      <c r="F22" s="24">
        <v>0.54166666666666663</v>
      </c>
      <c r="G22" t="s">
        <v>215</v>
      </c>
      <c r="H22" s="9">
        <v>43761</v>
      </c>
      <c r="I22" t="s">
        <v>175</v>
      </c>
      <c r="J22">
        <f t="shared" si="0"/>
        <v>147.5</v>
      </c>
      <c r="K22">
        <f t="shared" si="1"/>
        <v>192.5</v>
      </c>
      <c r="L22">
        <v>170</v>
      </c>
      <c r="P22">
        <v>0.12</v>
      </c>
      <c r="Q22" t="s">
        <v>176</v>
      </c>
      <c r="S22">
        <v>1070</v>
      </c>
      <c r="T22" t="s">
        <v>216</v>
      </c>
      <c r="V22">
        <v>10</v>
      </c>
      <c r="W22">
        <v>11.78</v>
      </c>
      <c r="X22">
        <v>5.4</v>
      </c>
      <c r="Y22">
        <v>8.33</v>
      </c>
      <c r="AA22">
        <v>898</v>
      </c>
      <c r="AM22">
        <f t="shared" si="3"/>
        <v>86</v>
      </c>
      <c r="AN22" t="s">
        <v>215</v>
      </c>
      <c r="AO22" t="s">
        <v>177</v>
      </c>
      <c r="AP22" s="9">
        <v>43761</v>
      </c>
      <c r="AQ22" s="20">
        <v>0.70694444444444438</v>
      </c>
      <c r="AR22" t="s">
        <v>188</v>
      </c>
      <c r="AS22" t="s">
        <v>178</v>
      </c>
      <c r="AT22" t="s">
        <v>179</v>
      </c>
      <c r="AW22" t="s">
        <v>143</v>
      </c>
      <c r="AY22" t="s">
        <v>180</v>
      </c>
      <c r="AZ22" t="s">
        <v>181</v>
      </c>
      <c r="BB22" t="s">
        <v>182</v>
      </c>
    </row>
    <row r="23" spans="1:54" x14ac:dyDescent="0.2">
      <c r="A23">
        <f t="shared" si="2"/>
        <v>87</v>
      </c>
      <c r="B23">
        <v>13</v>
      </c>
      <c r="C23" t="s">
        <v>184</v>
      </c>
      <c r="D23" t="s">
        <v>217</v>
      </c>
      <c r="E23" s="9">
        <v>43761</v>
      </c>
      <c r="F23" s="24">
        <v>0.54861111111111105</v>
      </c>
      <c r="G23" t="s">
        <v>217</v>
      </c>
      <c r="H23" s="9">
        <v>43761</v>
      </c>
      <c r="I23" t="s">
        <v>175</v>
      </c>
      <c r="J23">
        <f t="shared" si="0"/>
        <v>147.5</v>
      </c>
      <c r="K23">
        <f t="shared" si="1"/>
        <v>192.5</v>
      </c>
      <c r="L23">
        <v>170</v>
      </c>
      <c r="P23">
        <v>0.12</v>
      </c>
      <c r="Q23" t="s">
        <v>176</v>
      </c>
      <c r="S23">
        <v>1180</v>
      </c>
      <c r="T23" t="s">
        <v>216</v>
      </c>
      <c r="V23">
        <v>10</v>
      </c>
      <c r="W23">
        <v>11.78</v>
      </c>
      <c r="X23">
        <v>5.4</v>
      </c>
      <c r="Y23">
        <v>8.33</v>
      </c>
      <c r="AA23">
        <v>898</v>
      </c>
      <c r="AM23">
        <f t="shared" si="3"/>
        <v>87</v>
      </c>
      <c r="AN23" t="s">
        <v>217</v>
      </c>
      <c r="AO23" t="s">
        <v>177</v>
      </c>
      <c r="AP23" s="9">
        <v>43761</v>
      </c>
      <c r="AQ23" s="20">
        <v>0.70763888888888893</v>
      </c>
      <c r="AR23" t="s">
        <v>188</v>
      </c>
      <c r="AS23" t="s">
        <v>178</v>
      </c>
      <c r="AT23" t="s">
        <v>179</v>
      </c>
      <c r="AW23" t="s">
        <v>143</v>
      </c>
      <c r="AY23" t="s">
        <v>180</v>
      </c>
      <c r="AZ23" t="s">
        <v>181</v>
      </c>
      <c r="BB23" t="s">
        <v>182</v>
      </c>
    </row>
    <row r="24" spans="1:54" x14ac:dyDescent="0.2">
      <c r="A24">
        <f t="shared" si="2"/>
        <v>88</v>
      </c>
      <c r="B24">
        <v>13</v>
      </c>
      <c r="C24" t="s">
        <v>183</v>
      </c>
      <c r="D24" t="s">
        <v>218</v>
      </c>
      <c r="E24" s="9">
        <v>43761</v>
      </c>
      <c r="F24" s="24">
        <v>0.54166666666666663</v>
      </c>
      <c r="G24" t="s">
        <v>218</v>
      </c>
      <c r="H24" s="9">
        <v>43761</v>
      </c>
      <c r="I24" t="s">
        <v>175</v>
      </c>
      <c r="J24">
        <f t="shared" si="0"/>
        <v>147.5</v>
      </c>
      <c r="K24">
        <f t="shared" si="1"/>
        <v>192.5</v>
      </c>
      <c r="L24">
        <v>170</v>
      </c>
      <c r="P24">
        <v>0.12</v>
      </c>
      <c r="Q24" t="s">
        <v>176</v>
      </c>
      <c r="S24">
        <v>1050</v>
      </c>
      <c r="T24" t="s">
        <v>216</v>
      </c>
      <c r="V24">
        <v>10</v>
      </c>
      <c r="W24">
        <v>11.78</v>
      </c>
      <c r="X24">
        <v>5.4</v>
      </c>
      <c r="Y24">
        <v>8.33</v>
      </c>
      <c r="AA24">
        <v>898</v>
      </c>
      <c r="AM24">
        <f t="shared" si="3"/>
        <v>88</v>
      </c>
      <c r="AN24" t="s">
        <v>218</v>
      </c>
      <c r="AO24" t="s">
        <v>183</v>
      </c>
      <c r="AP24" s="9">
        <v>43761</v>
      </c>
      <c r="AQ24" s="20">
        <v>0.7090277777777777</v>
      </c>
      <c r="AR24" t="s">
        <v>188</v>
      </c>
      <c r="AS24" t="s">
        <v>178</v>
      </c>
      <c r="AT24" t="s">
        <v>179</v>
      </c>
      <c r="AW24" t="s">
        <v>143</v>
      </c>
      <c r="AY24" t="s">
        <v>180</v>
      </c>
      <c r="AZ24" t="s">
        <v>181</v>
      </c>
      <c r="BB24" t="s">
        <v>182</v>
      </c>
    </row>
    <row r="25" spans="1:54" x14ac:dyDescent="0.2">
      <c r="A25">
        <f t="shared" si="2"/>
        <v>89</v>
      </c>
      <c r="B25">
        <v>13</v>
      </c>
      <c r="C25" t="s">
        <v>183</v>
      </c>
      <c r="D25" t="s">
        <v>219</v>
      </c>
      <c r="E25" s="9">
        <v>43761</v>
      </c>
      <c r="F25" s="24">
        <v>0.54861111111111105</v>
      </c>
      <c r="G25" t="s">
        <v>219</v>
      </c>
      <c r="H25" s="9">
        <v>43761</v>
      </c>
      <c r="I25" t="s">
        <v>175</v>
      </c>
      <c r="J25">
        <f t="shared" si="0"/>
        <v>147.5</v>
      </c>
      <c r="K25">
        <f t="shared" si="1"/>
        <v>192.5</v>
      </c>
      <c r="L25">
        <v>170</v>
      </c>
      <c r="P25">
        <v>0.12</v>
      </c>
      <c r="Q25" t="s">
        <v>176</v>
      </c>
      <c r="S25">
        <v>1050</v>
      </c>
      <c r="T25" t="s">
        <v>216</v>
      </c>
      <c r="V25">
        <v>10</v>
      </c>
      <c r="W25">
        <v>11.78</v>
      </c>
      <c r="X25">
        <v>5.4</v>
      </c>
      <c r="Y25">
        <v>8.33</v>
      </c>
      <c r="AA25">
        <v>898</v>
      </c>
      <c r="AM25">
        <f t="shared" si="3"/>
        <v>89</v>
      </c>
      <c r="AN25" t="s">
        <v>219</v>
      </c>
      <c r="AO25" t="s">
        <v>183</v>
      </c>
      <c r="AP25" s="9">
        <v>43761</v>
      </c>
      <c r="AQ25" s="20">
        <v>0.71180555555555547</v>
      </c>
      <c r="AR25" t="s">
        <v>188</v>
      </c>
      <c r="AS25" t="s">
        <v>178</v>
      </c>
      <c r="AT25" t="s">
        <v>179</v>
      </c>
      <c r="AW25" t="s">
        <v>143</v>
      </c>
      <c r="AY25" t="s">
        <v>180</v>
      </c>
      <c r="AZ25" t="s">
        <v>181</v>
      </c>
      <c r="BB25" t="s">
        <v>182</v>
      </c>
    </row>
    <row r="26" spans="1:54" x14ac:dyDescent="0.2">
      <c r="A26">
        <v>90</v>
      </c>
      <c r="B26">
        <v>2</v>
      </c>
      <c r="C26" t="s">
        <v>278</v>
      </c>
      <c r="E26" s="9">
        <v>43761</v>
      </c>
      <c r="F26" s="25"/>
      <c r="H26" s="9"/>
      <c r="AM26">
        <v>90</v>
      </c>
      <c r="AN26" t="s">
        <v>142</v>
      </c>
      <c r="AP26" s="9">
        <v>43761</v>
      </c>
      <c r="AQ26" s="25"/>
    </row>
    <row r="27" spans="1:54" x14ac:dyDescent="0.2">
      <c r="A27">
        <v>91</v>
      </c>
      <c r="B27">
        <v>2</v>
      </c>
      <c r="C27" t="s">
        <v>279</v>
      </c>
      <c r="E27" s="9">
        <v>43761</v>
      </c>
      <c r="F27" s="25"/>
      <c r="H27" s="9"/>
      <c r="AM27">
        <v>91</v>
      </c>
      <c r="AN27" t="s">
        <v>156</v>
      </c>
      <c r="AP27" s="9">
        <v>43761</v>
      </c>
      <c r="AQ27" s="25"/>
    </row>
    <row r="28" spans="1:54" x14ac:dyDescent="0.2">
      <c r="E28" s="9"/>
      <c r="H28" s="9"/>
      <c r="AP28" s="9"/>
      <c r="AQ28" s="20"/>
    </row>
    <row r="29" spans="1:54" x14ac:dyDescent="0.2">
      <c r="E29" s="9"/>
      <c r="H29" s="9"/>
      <c r="AP29" s="9"/>
      <c r="AQ29" s="20"/>
    </row>
    <row r="30" spans="1:54" x14ac:dyDescent="0.2">
      <c r="E30" s="9"/>
      <c r="H30" s="9"/>
      <c r="AP30" s="9"/>
      <c r="AQ30" s="20"/>
    </row>
    <row r="31" spans="1:54" x14ac:dyDescent="0.2">
      <c r="E31" s="9"/>
      <c r="H31" s="9"/>
      <c r="AP31" s="9"/>
      <c r="AQ31" s="20"/>
    </row>
    <row r="32" spans="1:54" x14ac:dyDescent="0.2">
      <c r="E32" s="9"/>
      <c r="H32" s="9"/>
      <c r="AP32" s="9"/>
      <c r="AQ32" s="20"/>
    </row>
    <row r="33" spans="5:43" x14ac:dyDescent="0.2">
      <c r="E33" s="9"/>
      <c r="H33" s="9"/>
      <c r="AP33" s="9"/>
      <c r="AQ33" s="20"/>
    </row>
    <row r="34" spans="5:43" x14ac:dyDescent="0.2">
      <c r="E34" s="9"/>
      <c r="H34" s="9"/>
      <c r="AP34" s="9"/>
      <c r="AQ34" s="20"/>
    </row>
    <row r="35" spans="5:43" x14ac:dyDescent="0.2">
      <c r="E35" s="9"/>
      <c r="H35" s="9"/>
      <c r="AP35" s="9"/>
      <c r="AQ35" s="20"/>
    </row>
    <row r="36" spans="5:43" x14ac:dyDescent="0.2">
      <c r="E36" s="9"/>
      <c r="H36" s="9"/>
      <c r="AP36" s="9"/>
      <c r="AQ36" s="20"/>
    </row>
    <row r="37" spans="5:43" x14ac:dyDescent="0.2">
      <c r="E37" s="9"/>
      <c r="H37" s="9"/>
      <c r="AP37" s="9"/>
      <c r="AQ37" s="20"/>
    </row>
    <row r="38" spans="5:43" x14ac:dyDescent="0.2">
      <c r="E38" s="9"/>
      <c r="H38" s="9"/>
      <c r="AP38" s="9"/>
      <c r="AQ38" s="20"/>
    </row>
    <row r="39" spans="5:43" x14ac:dyDescent="0.2">
      <c r="E39" s="9"/>
      <c r="H39" s="9"/>
      <c r="AP39" s="9"/>
      <c r="AQ39" s="20"/>
    </row>
    <row r="40" spans="5:43" x14ac:dyDescent="0.2">
      <c r="E40" s="9"/>
      <c r="H40" s="9"/>
      <c r="AP40" s="9"/>
      <c r="AQ40" s="20"/>
    </row>
    <row r="41" spans="5:43" x14ac:dyDescent="0.2">
      <c r="E41" s="9"/>
      <c r="H41" s="9"/>
      <c r="AP41" s="9"/>
      <c r="AQ41" s="20"/>
    </row>
    <row r="42" spans="5:43" x14ac:dyDescent="0.2">
      <c r="E42" s="9"/>
      <c r="H42" s="9"/>
      <c r="AP42" s="9"/>
      <c r="AQ42" s="20"/>
    </row>
    <row r="43" spans="5:43" x14ac:dyDescent="0.2">
      <c r="E43" s="9"/>
      <c r="H43" s="9"/>
      <c r="AP43" s="9"/>
      <c r="AQ43" s="20"/>
    </row>
    <row r="44" spans="5:43" x14ac:dyDescent="0.2">
      <c r="E44" s="9"/>
      <c r="H44" s="9"/>
      <c r="AP44" s="9"/>
      <c r="AQ44" s="20"/>
    </row>
    <row r="45" spans="5:43" x14ac:dyDescent="0.2">
      <c r="E45" s="9"/>
      <c r="H45" s="9"/>
      <c r="AP45" s="9"/>
      <c r="AQ45" s="20"/>
    </row>
    <row r="46" spans="5:43" x14ac:dyDescent="0.2">
      <c r="E46" s="9"/>
      <c r="H46" s="9"/>
      <c r="AP46" s="9"/>
      <c r="AQ46" s="20"/>
    </row>
    <row r="47" spans="5:43" x14ac:dyDescent="0.2">
      <c r="E47" s="9"/>
      <c r="H47" s="9"/>
      <c r="AP47" s="9"/>
      <c r="AQ47" s="20"/>
    </row>
    <row r="48" spans="5:43" x14ac:dyDescent="0.2">
      <c r="E48" s="9"/>
      <c r="H48" s="9"/>
      <c r="AP48" s="9"/>
      <c r="AQ48" s="20"/>
    </row>
    <row r="49" spans="5:43" x14ac:dyDescent="0.2">
      <c r="E49" s="9"/>
      <c r="H49" s="9"/>
      <c r="AP49" s="9"/>
      <c r="AQ49" s="20"/>
    </row>
    <row r="50" spans="5:43" x14ac:dyDescent="0.2">
      <c r="E50" s="9"/>
      <c r="H50" s="9"/>
      <c r="AP50" s="9"/>
      <c r="AQ50" s="20"/>
    </row>
    <row r="51" spans="5:43" x14ac:dyDescent="0.2">
      <c r="E51" s="9"/>
      <c r="H51" s="9"/>
      <c r="AP51" s="9"/>
      <c r="AQ51" s="20"/>
    </row>
    <row r="52" spans="5:43" x14ac:dyDescent="0.2">
      <c r="E52" s="9"/>
      <c r="H52" s="9"/>
      <c r="AP52" s="9"/>
      <c r="AQ52" s="20"/>
    </row>
    <row r="53" spans="5:43" x14ac:dyDescent="0.2">
      <c r="E53" s="9"/>
      <c r="H53" s="9"/>
      <c r="AP53" s="9"/>
      <c r="AQ53" s="20"/>
    </row>
    <row r="54" spans="5:43" x14ac:dyDescent="0.2">
      <c r="E54" s="9"/>
      <c r="H54" s="9"/>
      <c r="AP54" s="9"/>
      <c r="AQ54" s="20"/>
    </row>
    <row r="55" spans="5:43" x14ac:dyDescent="0.2">
      <c r="E55" s="9"/>
      <c r="H55" s="9"/>
      <c r="AP55" s="9"/>
      <c r="AQ55" s="20"/>
    </row>
    <row r="56" spans="5:43" x14ac:dyDescent="0.2">
      <c r="E56" s="9"/>
      <c r="H56" s="9"/>
      <c r="AP56" s="9"/>
      <c r="AQ56" s="20"/>
    </row>
    <row r="57" spans="5:43" x14ac:dyDescent="0.2">
      <c r="E57" s="9"/>
      <c r="H57" s="9"/>
      <c r="AP57" s="9"/>
      <c r="AQ57" s="20"/>
    </row>
    <row r="58" spans="5:43" x14ac:dyDescent="0.2">
      <c r="E58" s="9"/>
      <c r="H58" s="9"/>
      <c r="AP58" s="9"/>
      <c r="AQ58" s="20"/>
    </row>
    <row r="59" spans="5:43" x14ac:dyDescent="0.2">
      <c r="E59" s="9"/>
      <c r="H59" s="9"/>
      <c r="AP59" s="9"/>
      <c r="AQ59" s="20"/>
    </row>
    <row r="60" spans="5:43" x14ac:dyDescent="0.2">
      <c r="E60" s="9"/>
      <c r="H60" s="9"/>
      <c r="AP60" s="9"/>
      <c r="AQ60" s="20"/>
    </row>
    <row r="61" spans="5:43" x14ac:dyDescent="0.2">
      <c r="E61" s="9"/>
      <c r="H61" s="9"/>
      <c r="AP61" s="9"/>
      <c r="AQ61" s="20"/>
    </row>
    <row r="62" spans="5:43" x14ac:dyDescent="0.2">
      <c r="E62" s="9"/>
      <c r="H62" s="9"/>
      <c r="AP62" s="9"/>
      <c r="AQ62" s="20"/>
    </row>
    <row r="63" spans="5:43" x14ac:dyDescent="0.2">
      <c r="E63" s="9"/>
      <c r="H63" s="9"/>
      <c r="AP63" s="9"/>
      <c r="AQ63" s="20"/>
    </row>
    <row r="64" spans="5:43" x14ac:dyDescent="0.2">
      <c r="E64" s="9"/>
      <c r="H64" s="9"/>
      <c r="AP64" s="9"/>
      <c r="AQ64" s="20"/>
    </row>
    <row r="65" spans="5:43" x14ac:dyDescent="0.2">
      <c r="E65" s="9"/>
      <c r="H65" s="9"/>
      <c r="AP65" s="9"/>
      <c r="AQ65" s="20"/>
    </row>
    <row r="66" spans="5:43" x14ac:dyDescent="0.2">
      <c r="E66" s="9"/>
      <c r="H66" s="9"/>
      <c r="AP66" s="9"/>
      <c r="AQ66" s="20"/>
    </row>
  </sheetData>
  <autoFilter ref="A1:BC1" xr:uid="{6C9D4AD7-7425-FF47-84EB-9B1B5AC05D8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29C3-F8EE-184F-AAE8-02C3B4ED9F85}">
  <dimension ref="A1:AD3"/>
  <sheetViews>
    <sheetView workbookViewId="0">
      <selection activeCell="O1" sqref="A1:XFD2"/>
    </sheetView>
  </sheetViews>
  <sheetFormatPr baseColWidth="10" defaultColWidth="11.1640625" defaultRowHeight="16" x14ac:dyDescent="0.2"/>
  <cols>
    <col min="1" max="1" width="7.33203125" bestFit="1" customWidth="1"/>
    <col min="2" max="2" width="18.5" bestFit="1" customWidth="1"/>
    <col min="3" max="3" width="10.6640625" bestFit="1" customWidth="1"/>
    <col min="4" max="4" width="14.5" bestFit="1" customWidth="1"/>
    <col min="5" max="5" width="14.83203125" bestFit="1" customWidth="1"/>
    <col min="6" max="6" width="12" bestFit="1" customWidth="1"/>
    <col min="7" max="8" width="10.5" bestFit="1" customWidth="1"/>
    <col min="9" max="9" width="11.1640625" bestFit="1" customWidth="1"/>
    <col min="10" max="10" width="8.1640625" bestFit="1" customWidth="1"/>
    <col min="11" max="11" width="9.1640625" bestFit="1" customWidth="1"/>
    <col min="12" max="12" width="7.83203125" bestFit="1" customWidth="1"/>
    <col min="13" max="13" width="7.6640625" bestFit="1" customWidth="1"/>
    <col min="14" max="14" width="5.83203125" bestFit="1" customWidth="1"/>
    <col min="15" max="15" width="18.1640625" bestFit="1" customWidth="1"/>
    <col min="16" max="16" width="18.5" bestFit="1" customWidth="1"/>
    <col min="17" max="17" width="6.1640625" bestFit="1" customWidth="1"/>
    <col min="18" max="18" width="8.6640625" bestFit="1" customWidth="1"/>
    <col min="19" max="19" width="16.33203125" bestFit="1" customWidth="1"/>
  </cols>
  <sheetData>
    <row r="1" spans="1:30" ht="17" customHeight="1" x14ac:dyDescent="0.2">
      <c r="A1" s="12" t="s">
        <v>76</v>
      </c>
      <c r="B1" s="12" t="s">
        <v>102</v>
      </c>
      <c r="C1" s="12" t="s">
        <v>103</v>
      </c>
      <c r="D1" s="12" t="s">
        <v>114</v>
      </c>
      <c r="E1" s="12" t="s">
        <v>115</v>
      </c>
      <c r="F1" s="12" t="s">
        <v>116</v>
      </c>
      <c r="G1" s="12" t="s">
        <v>117</v>
      </c>
      <c r="H1" s="12" t="s">
        <v>118</v>
      </c>
      <c r="I1" s="12" t="s">
        <v>119</v>
      </c>
      <c r="J1" s="12" t="s">
        <v>120</v>
      </c>
      <c r="K1" s="12" t="s">
        <v>121</v>
      </c>
      <c r="L1" s="12" t="s">
        <v>122</v>
      </c>
      <c r="M1" s="12" t="s">
        <v>123</v>
      </c>
      <c r="N1" s="12" t="s">
        <v>124</v>
      </c>
      <c r="O1" s="12" t="s">
        <v>125</v>
      </c>
      <c r="P1" s="12" t="s">
        <v>126</v>
      </c>
      <c r="Q1" s="12" t="s">
        <v>127</v>
      </c>
      <c r="R1" s="12" t="s">
        <v>128</v>
      </c>
      <c r="S1" s="12" t="s">
        <v>129</v>
      </c>
      <c r="T1" s="13" t="s">
        <v>101</v>
      </c>
      <c r="U1" s="13" t="s">
        <v>104</v>
      </c>
      <c r="V1" s="13" t="s">
        <v>105</v>
      </c>
      <c r="W1" s="13" t="s">
        <v>106</v>
      </c>
      <c r="X1" s="13" t="s">
        <v>107</v>
      </c>
      <c r="Y1" s="13" t="s">
        <v>108</v>
      </c>
      <c r="Z1" s="13" t="s">
        <v>109</v>
      </c>
      <c r="AA1" s="13" t="s">
        <v>110</v>
      </c>
      <c r="AB1" s="13" t="s">
        <v>111</v>
      </c>
      <c r="AC1" s="13" t="s">
        <v>112</v>
      </c>
      <c r="AD1" s="13" t="s">
        <v>113</v>
      </c>
    </row>
    <row r="2" spans="1:30" x14ac:dyDescent="0.2">
      <c r="A2">
        <v>2</v>
      </c>
      <c r="B2" t="s">
        <v>157</v>
      </c>
      <c r="C2" s="19" t="s">
        <v>158</v>
      </c>
      <c r="D2" t="s">
        <v>159</v>
      </c>
      <c r="E2" t="s">
        <v>160</v>
      </c>
      <c r="F2" s="19" t="s">
        <v>161</v>
      </c>
      <c r="G2" s="9">
        <v>43739</v>
      </c>
      <c r="H2" t="s">
        <v>162</v>
      </c>
      <c r="I2" t="s">
        <v>163</v>
      </c>
      <c r="K2">
        <v>3</v>
      </c>
      <c r="L2" s="18" t="s">
        <v>148</v>
      </c>
      <c r="M2" s="18" t="s">
        <v>149</v>
      </c>
      <c r="N2" s="18" t="s">
        <v>164</v>
      </c>
      <c r="O2">
        <v>90</v>
      </c>
      <c r="P2" s="15" t="s">
        <v>165</v>
      </c>
      <c r="T2">
        <v>8038</v>
      </c>
      <c r="U2" t="s">
        <v>166</v>
      </c>
      <c r="V2" t="s">
        <v>167</v>
      </c>
      <c r="W2" t="s">
        <v>168</v>
      </c>
      <c r="X2" t="s">
        <v>169</v>
      </c>
      <c r="Y2" t="s">
        <v>170</v>
      </c>
      <c r="Z2" t="s">
        <v>171</v>
      </c>
      <c r="AB2" t="s">
        <v>172</v>
      </c>
      <c r="AC2" t="s">
        <v>173</v>
      </c>
      <c r="AD2" t="s">
        <v>174</v>
      </c>
    </row>
    <row r="3" spans="1:30" x14ac:dyDescent="0.2">
      <c r="A3" s="22"/>
      <c r="C3" s="19"/>
      <c r="F3" s="19"/>
      <c r="G3" s="9"/>
      <c r="L3" s="18"/>
      <c r="M3" s="18"/>
      <c r="N3" s="18"/>
      <c r="P3" s="15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C337-4C7C-3F4A-900A-2CA9FA178DF7}">
  <dimension ref="A1:AC51"/>
  <sheetViews>
    <sheetView workbookViewId="0">
      <selection activeCell="E3" sqref="E3"/>
    </sheetView>
  </sheetViews>
  <sheetFormatPr baseColWidth="10" defaultColWidth="11.1640625" defaultRowHeight="16" x14ac:dyDescent="0.2"/>
  <cols>
    <col min="1" max="2" width="7.5" bestFit="1" customWidth="1"/>
    <col min="3" max="3" width="8.6640625" bestFit="1" customWidth="1"/>
    <col min="4" max="4" width="11.6640625" bestFit="1" customWidth="1"/>
    <col min="5" max="5" width="39.6640625" customWidth="1"/>
    <col min="6" max="6" width="11.5" bestFit="1" customWidth="1"/>
    <col min="7" max="7" width="6.83203125" bestFit="1" customWidth="1"/>
    <col min="8" max="8" width="24.83203125" bestFit="1" customWidth="1"/>
    <col min="9" max="9" width="18.5" bestFit="1" customWidth="1"/>
    <col min="10" max="10" width="5.5" bestFit="1" customWidth="1"/>
    <col min="11" max="11" width="13.5" bestFit="1" customWidth="1"/>
    <col min="12" max="12" width="10.6640625" bestFit="1" customWidth="1"/>
    <col min="13" max="13" width="10.33203125" bestFit="1" customWidth="1"/>
    <col min="14" max="14" width="11" bestFit="1" customWidth="1"/>
    <col min="15" max="15" width="9.83203125" bestFit="1" customWidth="1"/>
    <col min="16" max="16" width="13.5" bestFit="1" customWidth="1"/>
    <col min="17" max="17" width="16.5" bestFit="1" customWidth="1"/>
    <col min="18" max="18" width="14.33203125" bestFit="1" customWidth="1"/>
    <col min="19" max="19" width="15.1640625" bestFit="1" customWidth="1"/>
    <col min="20" max="20" width="18" bestFit="1" customWidth="1"/>
    <col min="21" max="21" width="17.5" bestFit="1" customWidth="1"/>
    <col min="22" max="22" width="17" bestFit="1" customWidth="1"/>
    <col min="23" max="23" width="18.1640625" bestFit="1" customWidth="1"/>
    <col min="24" max="25" width="17.33203125" bestFit="1" customWidth="1"/>
    <col min="26" max="26" width="15.33203125" bestFit="1" customWidth="1"/>
    <col min="27" max="27" width="23.1640625" bestFit="1" customWidth="1"/>
    <col min="28" max="28" width="21.6640625" bestFit="1" customWidth="1"/>
    <col min="29" max="29" width="12.33203125" bestFit="1" customWidth="1"/>
  </cols>
  <sheetData>
    <row r="1" spans="1:29" x14ac:dyDescent="0.2">
      <c r="A1" s="1" t="s">
        <v>74</v>
      </c>
      <c r="B1" s="1" t="s">
        <v>76</v>
      </c>
      <c r="C1" s="1" t="s">
        <v>57</v>
      </c>
      <c r="D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136</v>
      </c>
      <c r="J1" s="3" t="s">
        <v>75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4" t="s">
        <v>77</v>
      </c>
      <c r="Q1" s="4" t="s">
        <v>88</v>
      </c>
      <c r="R1" s="4" t="s">
        <v>89</v>
      </c>
      <c r="S1" s="4" t="s">
        <v>90</v>
      </c>
      <c r="T1" s="4" t="s">
        <v>91</v>
      </c>
      <c r="U1" s="4" t="s">
        <v>92</v>
      </c>
      <c r="V1" s="4" t="s">
        <v>93</v>
      </c>
      <c r="W1" s="4" t="s">
        <v>94</v>
      </c>
      <c r="X1" s="4" t="s">
        <v>95</v>
      </c>
      <c r="Y1" s="4" t="s">
        <v>96</v>
      </c>
      <c r="Z1" s="4" t="s">
        <v>97</v>
      </c>
      <c r="AA1" s="4" t="s">
        <v>98</v>
      </c>
      <c r="AB1" s="4" t="s">
        <v>99</v>
      </c>
      <c r="AC1" s="4" t="s">
        <v>100</v>
      </c>
    </row>
    <row r="2" spans="1:29" x14ac:dyDescent="0.2">
      <c r="B2">
        <v>2</v>
      </c>
      <c r="C2">
        <v>90</v>
      </c>
      <c r="D2" t="s">
        <v>285</v>
      </c>
      <c r="E2" t="s">
        <v>336</v>
      </c>
      <c r="G2" t="s">
        <v>143</v>
      </c>
      <c r="H2" s="15">
        <v>0.99564954800517713</v>
      </c>
      <c r="J2">
        <v>11</v>
      </c>
      <c r="K2" s="2" t="s">
        <v>144</v>
      </c>
      <c r="L2" s="16">
        <v>43811</v>
      </c>
      <c r="M2" s="17">
        <v>0.62928240740740737</v>
      </c>
      <c r="N2" s="2" t="s">
        <v>145</v>
      </c>
      <c r="O2" s="10" t="s">
        <v>146</v>
      </c>
      <c r="P2">
        <v>3</v>
      </c>
      <c r="Q2" t="s">
        <v>147</v>
      </c>
      <c r="R2">
        <v>20</v>
      </c>
      <c r="T2" s="18" t="s">
        <v>148</v>
      </c>
      <c r="U2" s="18" t="s">
        <v>149</v>
      </c>
      <c r="AB2" t="s">
        <v>150</v>
      </c>
    </row>
    <row r="3" spans="1:29" x14ac:dyDescent="0.2">
      <c r="B3">
        <v>2</v>
      </c>
      <c r="C3">
        <v>68</v>
      </c>
      <c r="D3" t="s">
        <v>286</v>
      </c>
      <c r="E3" t="s">
        <v>231</v>
      </c>
      <c r="H3" s="15">
        <v>0.99564954800517713</v>
      </c>
      <c r="J3">
        <v>11</v>
      </c>
      <c r="K3" s="2" t="s">
        <v>144</v>
      </c>
      <c r="L3" s="16">
        <v>43811</v>
      </c>
      <c r="M3" s="17">
        <v>0.62928240740740737</v>
      </c>
      <c r="N3" s="2" t="s">
        <v>145</v>
      </c>
      <c r="O3" s="10" t="s">
        <v>146</v>
      </c>
      <c r="P3">
        <v>3</v>
      </c>
      <c r="Q3" t="s">
        <v>147</v>
      </c>
      <c r="R3">
        <v>20</v>
      </c>
      <c r="T3" s="18" t="s">
        <v>148</v>
      </c>
      <c r="U3" s="18" t="s">
        <v>149</v>
      </c>
      <c r="AB3" t="s">
        <v>150</v>
      </c>
    </row>
    <row r="4" spans="1:29" x14ac:dyDescent="0.2">
      <c r="B4">
        <v>2</v>
      </c>
      <c r="C4">
        <v>68</v>
      </c>
      <c r="D4" t="s">
        <v>287</v>
      </c>
      <c r="E4" t="s">
        <v>232</v>
      </c>
      <c r="H4" s="15">
        <v>0.99564954800517713</v>
      </c>
      <c r="J4">
        <v>11</v>
      </c>
      <c r="K4" s="2" t="s">
        <v>144</v>
      </c>
      <c r="L4" s="16">
        <v>43811</v>
      </c>
      <c r="M4" s="17">
        <v>0.62928240740740737</v>
      </c>
      <c r="N4" s="2" t="s">
        <v>145</v>
      </c>
      <c r="O4" s="10" t="s">
        <v>146</v>
      </c>
      <c r="P4">
        <v>3</v>
      </c>
      <c r="Q4" t="s">
        <v>147</v>
      </c>
      <c r="R4">
        <v>20</v>
      </c>
      <c r="T4" s="18" t="s">
        <v>148</v>
      </c>
      <c r="U4" s="18" t="s">
        <v>149</v>
      </c>
      <c r="AB4" t="s">
        <v>150</v>
      </c>
    </row>
    <row r="5" spans="1:29" x14ac:dyDescent="0.2">
      <c r="B5">
        <v>2</v>
      </c>
      <c r="C5">
        <v>68</v>
      </c>
      <c r="D5" t="s">
        <v>288</v>
      </c>
      <c r="E5" t="s">
        <v>233</v>
      </c>
      <c r="H5" s="15">
        <v>0.99564954800517713</v>
      </c>
      <c r="J5">
        <v>11</v>
      </c>
      <c r="K5" s="2" t="s">
        <v>144</v>
      </c>
      <c r="L5" s="16">
        <v>43811</v>
      </c>
      <c r="M5" s="17">
        <v>0.62928240740740737</v>
      </c>
      <c r="N5" s="2" t="s">
        <v>145</v>
      </c>
      <c r="O5" s="10" t="s">
        <v>146</v>
      </c>
      <c r="P5">
        <v>3</v>
      </c>
      <c r="Q5" t="s">
        <v>147</v>
      </c>
      <c r="R5">
        <v>20</v>
      </c>
      <c r="T5" s="18" t="s">
        <v>148</v>
      </c>
      <c r="U5" s="18" t="s">
        <v>149</v>
      </c>
      <c r="AB5" t="s">
        <v>150</v>
      </c>
    </row>
    <row r="6" spans="1:29" x14ac:dyDescent="0.2">
      <c r="B6">
        <v>2</v>
      </c>
      <c r="C6">
        <v>68</v>
      </c>
      <c r="D6" t="s">
        <v>289</v>
      </c>
      <c r="E6" t="s">
        <v>234</v>
      </c>
      <c r="H6" s="15">
        <v>0.99564954800517713</v>
      </c>
      <c r="J6">
        <v>11</v>
      </c>
      <c r="K6" s="2" t="s">
        <v>144</v>
      </c>
      <c r="L6" s="16">
        <v>43811</v>
      </c>
      <c r="M6" s="17">
        <v>0.62928240740740737</v>
      </c>
      <c r="N6" s="2" t="s">
        <v>145</v>
      </c>
      <c r="O6" s="10" t="s">
        <v>146</v>
      </c>
      <c r="P6">
        <v>3</v>
      </c>
      <c r="Q6" t="s">
        <v>147</v>
      </c>
      <c r="R6">
        <v>20</v>
      </c>
      <c r="T6" s="18" t="s">
        <v>148</v>
      </c>
      <c r="U6" s="18" t="s">
        <v>149</v>
      </c>
      <c r="AB6" t="s">
        <v>150</v>
      </c>
    </row>
    <row r="7" spans="1:29" x14ac:dyDescent="0.2">
      <c r="B7">
        <v>2</v>
      </c>
      <c r="C7">
        <v>68</v>
      </c>
      <c r="D7" t="s">
        <v>290</v>
      </c>
      <c r="E7" t="s">
        <v>235</v>
      </c>
      <c r="H7" s="15">
        <v>0.99564954800517713</v>
      </c>
      <c r="J7">
        <v>11</v>
      </c>
      <c r="K7" s="2" t="s">
        <v>144</v>
      </c>
      <c r="L7" s="16">
        <v>43811</v>
      </c>
      <c r="M7" s="17">
        <v>0.62928240740740737</v>
      </c>
      <c r="N7" s="2" t="s">
        <v>145</v>
      </c>
      <c r="O7" s="10" t="s">
        <v>146</v>
      </c>
      <c r="P7">
        <v>3</v>
      </c>
      <c r="Q7" t="s">
        <v>147</v>
      </c>
      <c r="R7">
        <v>20</v>
      </c>
      <c r="T7" s="18" t="s">
        <v>148</v>
      </c>
      <c r="U7" s="18" t="s">
        <v>149</v>
      </c>
      <c r="AB7" t="s">
        <v>150</v>
      </c>
    </row>
    <row r="8" spans="1:29" x14ac:dyDescent="0.2">
      <c r="B8">
        <v>2</v>
      </c>
      <c r="C8">
        <v>68</v>
      </c>
      <c r="D8" t="s">
        <v>291</v>
      </c>
      <c r="E8" t="s">
        <v>236</v>
      </c>
      <c r="H8" s="15">
        <v>0.99564954800517713</v>
      </c>
      <c r="J8">
        <v>11</v>
      </c>
      <c r="K8" s="2" t="s">
        <v>144</v>
      </c>
      <c r="L8" s="16">
        <v>43811</v>
      </c>
      <c r="M8" s="17">
        <v>0.62928240740740737</v>
      </c>
      <c r="N8" s="2" t="s">
        <v>145</v>
      </c>
      <c r="O8" s="10" t="s">
        <v>146</v>
      </c>
      <c r="P8">
        <v>3</v>
      </c>
      <c r="Q8" t="s">
        <v>147</v>
      </c>
      <c r="R8">
        <v>20</v>
      </c>
      <c r="T8" s="18" t="s">
        <v>148</v>
      </c>
      <c r="U8" s="18" t="s">
        <v>149</v>
      </c>
      <c r="AB8" t="s">
        <v>150</v>
      </c>
    </row>
    <row r="9" spans="1:29" x14ac:dyDescent="0.2">
      <c r="B9">
        <v>2</v>
      </c>
      <c r="C9">
        <v>69</v>
      </c>
      <c r="D9" t="s">
        <v>292</v>
      </c>
      <c r="E9" t="s">
        <v>237</v>
      </c>
      <c r="H9" s="15">
        <v>0.99564954800517713</v>
      </c>
      <c r="J9">
        <v>11</v>
      </c>
      <c r="K9" s="2" t="s">
        <v>144</v>
      </c>
      <c r="L9" s="16">
        <v>43811</v>
      </c>
      <c r="M9" s="17">
        <v>0.62928240740740737</v>
      </c>
      <c r="N9" s="2" t="s">
        <v>145</v>
      </c>
      <c r="O9" s="10" t="s">
        <v>146</v>
      </c>
      <c r="P9">
        <v>3</v>
      </c>
      <c r="Q9" t="s">
        <v>147</v>
      </c>
      <c r="R9">
        <v>20</v>
      </c>
      <c r="T9" s="18" t="s">
        <v>148</v>
      </c>
      <c r="U9" s="18" t="s">
        <v>149</v>
      </c>
      <c r="AB9" t="s">
        <v>150</v>
      </c>
    </row>
    <row r="10" spans="1:29" x14ac:dyDescent="0.2">
      <c r="B10">
        <v>2</v>
      </c>
      <c r="C10">
        <v>69</v>
      </c>
      <c r="D10" t="s">
        <v>293</v>
      </c>
      <c r="E10" t="s">
        <v>238</v>
      </c>
      <c r="H10" s="15">
        <v>0.99564954800517713</v>
      </c>
      <c r="J10">
        <v>11</v>
      </c>
      <c r="K10" s="2" t="s">
        <v>144</v>
      </c>
      <c r="L10" s="16">
        <v>43811</v>
      </c>
      <c r="M10" s="17">
        <v>0.62928240740740737</v>
      </c>
      <c r="N10" s="2" t="s">
        <v>145</v>
      </c>
      <c r="O10" s="10" t="s">
        <v>146</v>
      </c>
      <c r="P10">
        <v>3</v>
      </c>
      <c r="Q10" t="s">
        <v>147</v>
      </c>
      <c r="R10">
        <v>20</v>
      </c>
      <c r="T10" s="18" t="s">
        <v>148</v>
      </c>
      <c r="U10" s="18" t="s">
        <v>149</v>
      </c>
      <c r="AB10" t="s">
        <v>150</v>
      </c>
    </row>
    <row r="11" spans="1:29" x14ac:dyDescent="0.2">
      <c r="B11">
        <v>2</v>
      </c>
      <c r="C11">
        <v>69</v>
      </c>
      <c r="D11" t="s">
        <v>294</v>
      </c>
      <c r="E11" t="s">
        <v>239</v>
      </c>
      <c r="H11" s="15">
        <v>0.99564954800517713</v>
      </c>
      <c r="J11">
        <v>11</v>
      </c>
      <c r="K11" s="2" t="s">
        <v>144</v>
      </c>
      <c r="L11" s="16">
        <v>43811</v>
      </c>
      <c r="M11" s="17">
        <v>0.62928240740740737</v>
      </c>
      <c r="N11" s="2" t="s">
        <v>145</v>
      </c>
      <c r="O11" s="10" t="s">
        <v>146</v>
      </c>
      <c r="P11">
        <v>3</v>
      </c>
      <c r="Q11" t="s">
        <v>147</v>
      </c>
      <c r="R11">
        <v>20</v>
      </c>
      <c r="T11" s="18" t="s">
        <v>148</v>
      </c>
      <c r="U11" s="18" t="s">
        <v>149</v>
      </c>
      <c r="AB11" t="s">
        <v>150</v>
      </c>
    </row>
    <row r="12" spans="1:29" x14ac:dyDescent="0.2">
      <c r="B12">
        <v>2</v>
      </c>
      <c r="C12">
        <v>69</v>
      </c>
      <c r="D12" t="s">
        <v>295</v>
      </c>
      <c r="E12" t="s">
        <v>240</v>
      </c>
      <c r="H12" s="15">
        <v>0.99564954800517713</v>
      </c>
      <c r="J12">
        <v>11</v>
      </c>
      <c r="K12" s="2" t="s">
        <v>144</v>
      </c>
      <c r="L12" s="16">
        <v>43811</v>
      </c>
      <c r="M12" s="17">
        <v>0.62928240740740737</v>
      </c>
      <c r="N12" s="2" t="s">
        <v>145</v>
      </c>
      <c r="O12" s="10" t="s">
        <v>146</v>
      </c>
      <c r="P12">
        <v>3</v>
      </c>
      <c r="Q12" t="s">
        <v>147</v>
      </c>
      <c r="R12">
        <v>20</v>
      </c>
      <c r="T12" s="18" t="s">
        <v>148</v>
      </c>
      <c r="U12" s="18" t="s">
        <v>149</v>
      </c>
      <c r="AB12" t="s">
        <v>150</v>
      </c>
    </row>
    <row r="13" spans="1:29" x14ac:dyDescent="0.2">
      <c r="B13">
        <v>2</v>
      </c>
      <c r="C13">
        <v>69</v>
      </c>
      <c r="D13" t="s">
        <v>296</v>
      </c>
      <c r="E13" t="s">
        <v>241</v>
      </c>
      <c r="H13" s="15">
        <v>0.99564954800517713</v>
      </c>
      <c r="J13">
        <v>11</v>
      </c>
      <c r="K13" s="2" t="s">
        <v>144</v>
      </c>
      <c r="L13" s="16">
        <v>43811</v>
      </c>
      <c r="M13" s="17">
        <v>0.62928240740740737</v>
      </c>
      <c r="N13" s="2" t="s">
        <v>145</v>
      </c>
      <c r="O13" s="10" t="s">
        <v>146</v>
      </c>
      <c r="P13">
        <v>3</v>
      </c>
      <c r="Q13" t="s">
        <v>147</v>
      </c>
      <c r="R13">
        <v>20</v>
      </c>
      <c r="T13" s="18" t="s">
        <v>148</v>
      </c>
      <c r="U13" s="18" t="s">
        <v>149</v>
      </c>
      <c r="AB13" t="s">
        <v>150</v>
      </c>
    </row>
    <row r="14" spans="1:29" x14ac:dyDescent="0.2">
      <c r="B14">
        <v>2</v>
      </c>
      <c r="C14">
        <v>69</v>
      </c>
      <c r="D14" t="s">
        <v>297</v>
      </c>
      <c r="E14" t="s">
        <v>242</v>
      </c>
      <c r="H14" s="15">
        <v>0.99564954800517713</v>
      </c>
      <c r="J14">
        <v>11</v>
      </c>
      <c r="K14" s="2" t="s">
        <v>144</v>
      </c>
      <c r="L14" s="16">
        <v>43811</v>
      </c>
      <c r="M14" s="17">
        <v>0.62928240740740737</v>
      </c>
      <c r="N14" s="2" t="s">
        <v>145</v>
      </c>
      <c r="O14" s="10" t="s">
        <v>146</v>
      </c>
      <c r="P14">
        <v>3</v>
      </c>
      <c r="Q14" t="s">
        <v>147</v>
      </c>
      <c r="R14">
        <v>20</v>
      </c>
      <c r="T14" s="18" t="s">
        <v>148</v>
      </c>
      <c r="U14" s="18" t="s">
        <v>149</v>
      </c>
      <c r="AB14" t="s">
        <v>150</v>
      </c>
    </row>
    <row r="15" spans="1:29" x14ac:dyDescent="0.2">
      <c r="B15">
        <v>2</v>
      </c>
      <c r="C15">
        <v>66</v>
      </c>
      <c r="D15" t="s">
        <v>298</v>
      </c>
      <c r="E15" t="s">
        <v>243</v>
      </c>
      <c r="H15" s="15">
        <v>0.99564954800517713</v>
      </c>
      <c r="J15">
        <v>11</v>
      </c>
      <c r="K15" s="2" t="s">
        <v>144</v>
      </c>
      <c r="L15" s="16">
        <v>43811</v>
      </c>
      <c r="M15" s="17">
        <v>0.62928240740740737</v>
      </c>
      <c r="N15" s="2" t="s">
        <v>145</v>
      </c>
      <c r="O15" s="10" t="s">
        <v>146</v>
      </c>
      <c r="P15">
        <v>3</v>
      </c>
      <c r="Q15" t="s">
        <v>147</v>
      </c>
      <c r="R15">
        <v>20</v>
      </c>
      <c r="T15" s="18" t="s">
        <v>148</v>
      </c>
      <c r="U15" s="18" t="s">
        <v>149</v>
      </c>
      <c r="AB15" t="s">
        <v>150</v>
      </c>
    </row>
    <row r="16" spans="1:29" x14ac:dyDescent="0.2">
      <c r="B16">
        <v>2</v>
      </c>
      <c r="C16">
        <v>66</v>
      </c>
      <c r="D16" t="s">
        <v>299</v>
      </c>
      <c r="E16" t="s">
        <v>244</v>
      </c>
      <c r="H16" s="15">
        <v>0.99564954800517713</v>
      </c>
      <c r="J16">
        <v>11</v>
      </c>
      <c r="K16" s="2" t="s">
        <v>144</v>
      </c>
      <c r="L16" s="16">
        <v>43811</v>
      </c>
      <c r="M16" s="17">
        <v>0.62928240740740737</v>
      </c>
      <c r="N16" s="2" t="s">
        <v>145</v>
      </c>
      <c r="O16" s="10" t="s">
        <v>146</v>
      </c>
      <c r="P16">
        <v>3</v>
      </c>
      <c r="Q16" t="s">
        <v>147</v>
      </c>
      <c r="R16">
        <v>20</v>
      </c>
      <c r="T16" s="18" t="s">
        <v>148</v>
      </c>
      <c r="U16" s="18" t="s">
        <v>149</v>
      </c>
      <c r="AB16" t="s">
        <v>150</v>
      </c>
    </row>
    <row r="17" spans="2:28" x14ac:dyDescent="0.2">
      <c r="B17">
        <v>2</v>
      </c>
      <c r="C17">
        <v>66</v>
      </c>
      <c r="D17" t="s">
        <v>300</v>
      </c>
      <c r="E17" t="s">
        <v>245</v>
      </c>
      <c r="H17" s="15">
        <v>0.99564954800517713</v>
      </c>
      <c r="J17">
        <v>11</v>
      </c>
      <c r="K17" s="2" t="s">
        <v>144</v>
      </c>
      <c r="L17" s="16">
        <v>43811</v>
      </c>
      <c r="M17" s="17">
        <v>0.62928240740740737</v>
      </c>
      <c r="N17" s="2" t="s">
        <v>145</v>
      </c>
      <c r="O17" s="10" t="s">
        <v>146</v>
      </c>
      <c r="P17">
        <v>3</v>
      </c>
      <c r="Q17" t="s">
        <v>147</v>
      </c>
      <c r="R17">
        <v>20</v>
      </c>
      <c r="T17" s="18" t="s">
        <v>148</v>
      </c>
      <c r="U17" s="18" t="s">
        <v>149</v>
      </c>
      <c r="AB17" t="s">
        <v>150</v>
      </c>
    </row>
    <row r="18" spans="2:28" x14ac:dyDescent="0.2">
      <c r="B18">
        <v>2</v>
      </c>
      <c r="C18">
        <v>66</v>
      </c>
      <c r="D18" t="s">
        <v>301</v>
      </c>
      <c r="E18" t="s">
        <v>246</v>
      </c>
      <c r="H18" s="15">
        <v>0.99564954800517713</v>
      </c>
      <c r="J18">
        <v>11</v>
      </c>
      <c r="K18" s="2" t="s">
        <v>144</v>
      </c>
      <c r="L18" s="16">
        <v>43811</v>
      </c>
      <c r="M18" s="17">
        <v>0.62928240740740737</v>
      </c>
      <c r="N18" s="2" t="s">
        <v>145</v>
      </c>
      <c r="O18" s="10" t="s">
        <v>146</v>
      </c>
      <c r="P18">
        <v>3</v>
      </c>
      <c r="Q18" t="s">
        <v>147</v>
      </c>
      <c r="R18">
        <v>20</v>
      </c>
      <c r="T18" s="18" t="s">
        <v>148</v>
      </c>
      <c r="U18" s="18" t="s">
        <v>149</v>
      </c>
      <c r="AB18" t="s">
        <v>150</v>
      </c>
    </row>
    <row r="19" spans="2:28" x14ac:dyDescent="0.2">
      <c r="B19">
        <v>2</v>
      </c>
      <c r="C19">
        <v>66</v>
      </c>
      <c r="D19" t="s">
        <v>302</v>
      </c>
      <c r="E19" t="s">
        <v>247</v>
      </c>
      <c r="H19" s="15">
        <v>0.99564954800517713</v>
      </c>
      <c r="J19">
        <v>11</v>
      </c>
      <c r="K19" s="2" t="s">
        <v>144</v>
      </c>
      <c r="L19" s="16">
        <v>43811</v>
      </c>
      <c r="M19" s="17">
        <v>0.62928240740740737</v>
      </c>
      <c r="N19" s="2" t="s">
        <v>145</v>
      </c>
      <c r="O19" s="10" t="s">
        <v>146</v>
      </c>
      <c r="P19">
        <v>3</v>
      </c>
      <c r="Q19" t="s">
        <v>147</v>
      </c>
      <c r="R19">
        <v>20</v>
      </c>
      <c r="T19" s="18" t="s">
        <v>148</v>
      </c>
      <c r="U19" s="18" t="s">
        <v>149</v>
      </c>
      <c r="AB19" t="s">
        <v>150</v>
      </c>
    </row>
    <row r="20" spans="2:28" x14ac:dyDescent="0.2">
      <c r="B20">
        <v>2</v>
      </c>
      <c r="C20">
        <v>66</v>
      </c>
      <c r="D20" t="s">
        <v>303</v>
      </c>
      <c r="E20" t="s">
        <v>248</v>
      </c>
      <c r="H20" s="15">
        <v>0.99564954800517713</v>
      </c>
      <c r="J20">
        <v>11</v>
      </c>
      <c r="K20" s="2" t="s">
        <v>144</v>
      </c>
      <c r="L20" s="16">
        <v>43811</v>
      </c>
      <c r="M20" s="17">
        <v>0.62928240740740737</v>
      </c>
      <c r="N20" s="2" t="s">
        <v>145</v>
      </c>
      <c r="O20" s="10" t="s">
        <v>146</v>
      </c>
      <c r="P20">
        <v>3</v>
      </c>
      <c r="Q20" t="s">
        <v>147</v>
      </c>
      <c r="R20">
        <v>20</v>
      </c>
      <c r="T20" s="18" t="s">
        <v>148</v>
      </c>
      <c r="U20" s="18" t="s">
        <v>149</v>
      </c>
      <c r="AB20" t="s">
        <v>150</v>
      </c>
    </row>
    <row r="21" spans="2:28" x14ac:dyDescent="0.2">
      <c r="B21">
        <v>2</v>
      </c>
      <c r="C21">
        <v>67</v>
      </c>
      <c r="D21" t="s">
        <v>304</v>
      </c>
      <c r="E21" t="s">
        <v>249</v>
      </c>
      <c r="H21" s="15">
        <v>0.99564954800517713</v>
      </c>
      <c r="J21">
        <v>11</v>
      </c>
      <c r="K21" s="2" t="s">
        <v>144</v>
      </c>
      <c r="L21" s="16">
        <v>43811</v>
      </c>
      <c r="M21" s="17">
        <v>0.62928240740740737</v>
      </c>
      <c r="N21" s="2" t="s">
        <v>145</v>
      </c>
      <c r="O21" s="10" t="s">
        <v>146</v>
      </c>
      <c r="P21">
        <v>3</v>
      </c>
      <c r="Q21" t="s">
        <v>147</v>
      </c>
      <c r="R21">
        <v>20</v>
      </c>
      <c r="T21" s="18" t="s">
        <v>148</v>
      </c>
      <c r="U21" s="18" t="s">
        <v>149</v>
      </c>
      <c r="AB21" t="s">
        <v>150</v>
      </c>
    </row>
    <row r="22" spans="2:28" x14ac:dyDescent="0.2">
      <c r="B22">
        <v>2</v>
      </c>
      <c r="C22">
        <v>67</v>
      </c>
      <c r="D22" t="s">
        <v>305</v>
      </c>
      <c r="E22" t="s">
        <v>250</v>
      </c>
      <c r="H22" s="15">
        <v>0.99564954800517713</v>
      </c>
      <c r="J22">
        <v>11</v>
      </c>
      <c r="K22" s="2" t="s">
        <v>144</v>
      </c>
      <c r="L22" s="16">
        <v>43811</v>
      </c>
      <c r="M22" s="17">
        <v>0.62928240740740737</v>
      </c>
      <c r="N22" s="2" t="s">
        <v>145</v>
      </c>
      <c r="O22" s="10" t="s">
        <v>146</v>
      </c>
      <c r="P22">
        <v>3</v>
      </c>
      <c r="Q22" t="s">
        <v>147</v>
      </c>
      <c r="R22">
        <v>20</v>
      </c>
      <c r="T22" s="18" t="s">
        <v>148</v>
      </c>
      <c r="U22" s="18" t="s">
        <v>149</v>
      </c>
      <c r="AB22" t="s">
        <v>150</v>
      </c>
    </row>
    <row r="23" spans="2:28" x14ac:dyDescent="0.2">
      <c r="B23">
        <v>2</v>
      </c>
      <c r="C23">
        <v>67</v>
      </c>
      <c r="D23" t="s">
        <v>306</v>
      </c>
      <c r="E23" t="s">
        <v>251</v>
      </c>
      <c r="H23" s="15">
        <v>0.99564954800517713</v>
      </c>
      <c r="J23">
        <v>11</v>
      </c>
      <c r="K23" s="2" t="s">
        <v>144</v>
      </c>
      <c r="L23" s="16">
        <v>43811</v>
      </c>
      <c r="M23" s="17">
        <v>0.62928240740740737</v>
      </c>
      <c r="N23" s="2" t="s">
        <v>145</v>
      </c>
      <c r="O23" s="10" t="s">
        <v>146</v>
      </c>
      <c r="P23">
        <v>3</v>
      </c>
      <c r="Q23" t="s">
        <v>147</v>
      </c>
      <c r="R23">
        <v>20</v>
      </c>
      <c r="T23" s="18" t="s">
        <v>148</v>
      </c>
      <c r="U23" s="18" t="s">
        <v>149</v>
      </c>
      <c r="AB23" t="s">
        <v>150</v>
      </c>
    </row>
    <row r="24" spans="2:28" x14ac:dyDescent="0.2">
      <c r="B24">
        <v>2</v>
      </c>
      <c r="C24">
        <v>67</v>
      </c>
      <c r="D24" t="s">
        <v>307</v>
      </c>
      <c r="E24" t="s">
        <v>252</v>
      </c>
      <c r="H24" s="15">
        <v>0.99564954800517713</v>
      </c>
      <c r="J24">
        <v>11</v>
      </c>
      <c r="K24" s="2" t="s">
        <v>144</v>
      </c>
      <c r="L24" s="16">
        <v>43811</v>
      </c>
      <c r="M24" s="17">
        <v>0.62928240740740737</v>
      </c>
      <c r="N24" s="2" t="s">
        <v>145</v>
      </c>
      <c r="O24" s="10" t="s">
        <v>146</v>
      </c>
      <c r="P24">
        <v>3</v>
      </c>
      <c r="Q24" t="s">
        <v>147</v>
      </c>
      <c r="R24">
        <v>20</v>
      </c>
      <c r="T24" s="18" t="s">
        <v>148</v>
      </c>
      <c r="U24" s="18" t="s">
        <v>149</v>
      </c>
      <c r="AB24" t="s">
        <v>150</v>
      </c>
    </row>
    <row r="25" spans="2:28" x14ac:dyDescent="0.2">
      <c r="B25">
        <v>2</v>
      </c>
      <c r="C25">
        <v>67</v>
      </c>
      <c r="D25" t="s">
        <v>308</v>
      </c>
      <c r="E25" t="s">
        <v>253</v>
      </c>
      <c r="H25" s="15">
        <v>0.99564954800517713</v>
      </c>
      <c r="J25">
        <v>11</v>
      </c>
      <c r="K25" s="2" t="s">
        <v>144</v>
      </c>
      <c r="L25" s="16">
        <v>43811</v>
      </c>
      <c r="M25" s="17">
        <v>0.62928240740740737</v>
      </c>
      <c r="N25" s="2" t="s">
        <v>145</v>
      </c>
      <c r="O25" s="10" t="s">
        <v>146</v>
      </c>
      <c r="P25">
        <v>3</v>
      </c>
      <c r="Q25" t="s">
        <v>147</v>
      </c>
      <c r="R25">
        <v>20</v>
      </c>
      <c r="T25" s="18" t="s">
        <v>148</v>
      </c>
      <c r="U25" s="18" t="s">
        <v>149</v>
      </c>
      <c r="AB25" t="s">
        <v>150</v>
      </c>
    </row>
    <row r="26" spans="2:28" x14ac:dyDescent="0.2">
      <c r="B26">
        <v>2</v>
      </c>
      <c r="C26">
        <v>67</v>
      </c>
      <c r="D26" t="s">
        <v>309</v>
      </c>
      <c r="E26" t="s">
        <v>254</v>
      </c>
      <c r="H26" s="15">
        <v>0.99564954800517713</v>
      </c>
      <c r="J26">
        <v>11</v>
      </c>
      <c r="K26" s="2" t="s">
        <v>144</v>
      </c>
      <c r="L26" s="16">
        <v>43811</v>
      </c>
      <c r="M26" s="17">
        <v>0.62928240740740737</v>
      </c>
      <c r="N26" s="2" t="s">
        <v>145</v>
      </c>
      <c r="O26" s="10" t="s">
        <v>146</v>
      </c>
      <c r="P26">
        <v>3</v>
      </c>
      <c r="Q26" t="s">
        <v>147</v>
      </c>
      <c r="R26">
        <v>20</v>
      </c>
      <c r="T26" s="18" t="s">
        <v>148</v>
      </c>
      <c r="U26" s="18" t="s">
        <v>149</v>
      </c>
      <c r="AB26" t="s">
        <v>150</v>
      </c>
    </row>
    <row r="27" spans="2:28" x14ac:dyDescent="0.2">
      <c r="B27">
        <v>2</v>
      </c>
      <c r="C27">
        <v>72</v>
      </c>
      <c r="D27" t="s">
        <v>310</v>
      </c>
      <c r="E27" t="s">
        <v>255</v>
      </c>
      <c r="H27" s="15">
        <v>0.99564954800517713</v>
      </c>
      <c r="J27">
        <v>11</v>
      </c>
      <c r="K27" s="2" t="s">
        <v>144</v>
      </c>
      <c r="L27" s="16">
        <v>43811</v>
      </c>
      <c r="M27" s="17">
        <v>0.62928240740740737</v>
      </c>
      <c r="N27" s="2" t="s">
        <v>145</v>
      </c>
      <c r="O27" s="10" t="s">
        <v>146</v>
      </c>
      <c r="P27">
        <v>3</v>
      </c>
      <c r="Q27" t="s">
        <v>147</v>
      </c>
      <c r="R27">
        <v>20</v>
      </c>
      <c r="T27" s="18" t="s">
        <v>148</v>
      </c>
      <c r="U27" s="18" t="s">
        <v>149</v>
      </c>
      <c r="AB27" t="s">
        <v>150</v>
      </c>
    </row>
    <row r="28" spans="2:28" x14ac:dyDescent="0.2">
      <c r="B28">
        <v>2</v>
      </c>
      <c r="C28">
        <v>72</v>
      </c>
      <c r="D28" t="s">
        <v>311</v>
      </c>
      <c r="E28" t="s">
        <v>256</v>
      </c>
      <c r="H28" s="15">
        <v>0.99564954800517713</v>
      </c>
      <c r="J28">
        <v>11</v>
      </c>
      <c r="K28" s="2" t="s">
        <v>144</v>
      </c>
      <c r="L28" s="16">
        <v>43811</v>
      </c>
      <c r="M28" s="17">
        <v>0.62928240740740737</v>
      </c>
      <c r="N28" s="2" t="s">
        <v>145</v>
      </c>
      <c r="O28" s="10" t="s">
        <v>146</v>
      </c>
      <c r="P28">
        <v>3</v>
      </c>
      <c r="Q28" t="s">
        <v>147</v>
      </c>
      <c r="R28">
        <v>20</v>
      </c>
      <c r="T28" s="18" t="s">
        <v>148</v>
      </c>
      <c r="U28" s="18" t="s">
        <v>149</v>
      </c>
      <c r="AB28" t="s">
        <v>150</v>
      </c>
    </row>
    <row r="29" spans="2:28" x14ac:dyDescent="0.2">
      <c r="B29">
        <v>2</v>
      </c>
      <c r="C29">
        <v>72</v>
      </c>
      <c r="D29" t="s">
        <v>312</v>
      </c>
      <c r="E29" t="s">
        <v>257</v>
      </c>
      <c r="H29" s="15">
        <v>0.99564954800517713</v>
      </c>
      <c r="J29">
        <v>11</v>
      </c>
      <c r="K29" s="2" t="s">
        <v>144</v>
      </c>
      <c r="L29" s="16">
        <v>43811</v>
      </c>
      <c r="M29" s="17">
        <v>0.62928240740740737</v>
      </c>
      <c r="N29" s="2" t="s">
        <v>145</v>
      </c>
      <c r="O29" s="10" t="s">
        <v>146</v>
      </c>
      <c r="P29">
        <v>3</v>
      </c>
      <c r="Q29" t="s">
        <v>147</v>
      </c>
      <c r="R29">
        <v>20</v>
      </c>
      <c r="T29" s="18" t="s">
        <v>148</v>
      </c>
      <c r="U29" s="18" t="s">
        <v>149</v>
      </c>
      <c r="AB29" t="s">
        <v>150</v>
      </c>
    </row>
    <row r="30" spans="2:28" x14ac:dyDescent="0.2">
      <c r="B30">
        <v>2</v>
      </c>
      <c r="C30">
        <v>72</v>
      </c>
      <c r="D30" t="s">
        <v>313</v>
      </c>
      <c r="E30" t="s">
        <v>258</v>
      </c>
      <c r="H30" s="15">
        <v>0.99564954800517713</v>
      </c>
      <c r="J30">
        <v>11</v>
      </c>
      <c r="K30" s="2" t="s">
        <v>144</v>
      </c>
      <c r="L30" s="16">
        <v>43811</v>
      </c>
      <c r="M30" s="17">
        <v>0.62928240740740737</v>
      </c>
      <c r="N30" s="2" t="s">
        <v>145</v>
      </c>
      <c r="O30" s="10" t="s">
        <v>146</v>
      </c>
      <c r="P30">
        <v>3</v>
      </c>
      <c r="Q30" t="s">
        <v>147</v>
      </c>
      <c r="R30">
        <v>20</v>
      </c>
      <c r="T30" s="18" t="s">
        <v>148</v>
      </c>
      <c r="U30" s="18" t="s">
        <v>149</v>
      </c>
      <c r="AB30" t="s">
        <v>150</v>
      </c>
    </row>
    <row r="31" spans="2:28" x14ac:dyDescent="0.2">
      <c r="B31">
        <v>2</v>
      </c>
      <c r="C31">
        <v>72</v>
      </c>
      <c r="D31" t="s">
        <v>314</v>
      </c>
      <c r="E31" t="s">
        <v>259</v>
      </c>
      <c r="H31" s="15">
        <v>0.99564954800517713</v>
      </c>
      <c r="J31">
        <v>11</v>
      </c>
      <c r="K31" s="2" t="s">
        <v>144</v>
      </c>
      <c r="L31" s="16">
        <v>43811</v>
      </c>
      <c r="M31" s="17">
        <v>0.62928240740740737</v>
      </c>
      <c r="N31" s="2" t="s">
        <v>145</v>
      </c>
      <c r="O31" s="10" t="s">
        <v>146</v>
      </c>
      <c r="P31">
        <v>3</v>
      </c>
      <c r="Q31" t="s">
        <v>147</v>
      </c>
      <c r="R31">
        <v>20</v>
      </c>
      <c r="T31" s="18" t="s">
        <v>148</v>
      </c>
      <c r="U31" s="18" t="s">
        <v>149</v>
      </c>
      <c r="AB31" t="s">
        <v>150</v>
      </c>
    </row>
    <row r="32" spans="2:28" x14ac:dyDescent="0.2">
      <c r="B32">
        <v>2</v>
      </c>
      <c r="C32">
        <v>72</v>
      </c>
      <c r="D32" t="s">
        <v>315</v>
      </c>
      <c r="E32" t="s">
        <v>260</v>
      </c>
      <c r="H32" s="15">
        <v>0.99564954800517713</v>
      </c>
      <c r="J32">
        <v>11</v>
      </c>
      <c r="K32" s="2" t="s">
        <v>144</v>
      </c>
      <c r="L32" s="16">
        <v>43811</v>
      </c>
      <c r="M32" s="17">
        <v>0.62928240740740737</v>
      </c>
      <c r="N32" s="2" t="s">
        <v>145</v>
      </c>
      <c r="O32" s="10" t="s">
        <v>146</v>
      </c>
      <c r="P32">
        <v>3</v>
      </c>
      <c r="Q32" t="s">
        <v>147</v>
      </c>
      <c r="R32">
        <v>20</v>
      </c>
      <c r="T32" s="18" t="s">
        <v>148</v>
      </c>
      <c r="U32" s="18" t="s">
        <v>149</v>
      </c>
      <c r="AB32" t="s">
        <v>150</v>
      </c>
    </row>
    <row r="33" spans="2:28" x14ac:dyDescent="0.2">
      <c r="B33">
        <v>2</v>
      </c>
      <c r="C33">
        <v>73</v>
      </c>
      <c r="D33" t="s">
        <v>316</v>
      </c>
      <c r="E33" t="s">
        <v>261</v>
      </c>
      <c r="H33" s="15">
        <v>0.99564954800517713</v>
      </c>
      <c r="J33">
        <v>11</v>
      </c>
      <c r="K33" s="2" t="s">
        <v>144</v>
      </c>
      <c r="L33" s="16">
        <v>43811</v>
      </c>
      <c r="M33" s="17">
        <v>0.62928240740740737</v>
      </c>
      <c r="N33" s="2" t="s">
        <v>145</v>
      </c>
      <c r="O33" s="10" t="s">
        <v>146</v>
      </c>
      <c r="P33">
        <v>3</v>
      </c>
      <c r="Q33" t="s">
        <v>147</v>
      </c>
      <c r="R33">
        <v>20</v>
      </c>
      <c r="T33" s="18" t="s">
        <v>148</v>
      </c>
      <c r="U33" s="18" t="s">
        <v>149</v>
      </c>
      <c r="AB33" t="s">
        <v>150</v>
      </c>
    </row>
    <row r="34" spans="2:28" x14ac:dyDescent="0.2">
      <c r="B34">
        <v>2</v>
      </c>
      <c r="C34">
        <v>73</v>
      </c>
      <c r="D34" t="s">
        <v>317</v>
      </c>
      <c r="E34" t="s">
        <v>262</v>
      </c>
      <c r="H34" s="15">
        <v>0.99564954800517713</v>
      </c>
      <c r="J34">
        <v>11</v>
      </c>
      <c r="K34" s="2" t="s">
        <v>144</v>
      </c>
      <c r="L34" s="16">
        <v>43811</v>
      </c>
      <c r="M34" s="17">
        <v>0.62928240740740737</v>
      </c>
      <c r="N34" s="2" t="s">
        <v>145</v>
      </c>
      <c r="O34" s="10" t="s">
        <v>146</v>
      </c>
      <c r="P34">
        <v>3</v>
      </c>
      <c r="Q34" t="s">
        <v>147</v>
      </c>
      <c r="R34">
        <v>20</v>
      </c>
      <c r="T34" s="18" t="s">
        <v>148</v>
      </c>
      <c r="U34" s="18" t="s">
        <v>149</v>
      </c>
      <c r="AB34" t="s">
        <v>150</v>
      </c>
    </row>
    <row r="35" spans="2:28" x14ac:dyDescent="0.2">
      <c r="B35">
        <v>2</v>
      </c>
      <c r="C35">
        <v>73</v>
      </c>
      <c r="D35" t="s">
        <v>318</v>
      </c>
      <c r="E35" t="s">
        <v>263</v>
      </c>
      <c r="H35" s="15">
        <v>0.99564954800517713</v>
      </c>
      <c r="J35">
        <v>11</v>
      </c>
      <c r="K35" s="2" t="s">
        <v>144</v>
      </c>
      <c r="L35" s="16">
        <v>43811</v>
      </c>
      <c r="M35" s="17">
        <v>0.62928240740740737</v>
      </c>
      <c r="N35" s="2" t="s">
        <v>145</v>
      </c>
      <c r="O35" s="10" t="s">
        <v>146</v>
      </c>
      <c r="P35">
        <v>3</v>
      </c>
      <c r="Q35" t="s">
        <v>147</v>
      </c>
      <c r="R35">
        <v>20</v>
      </c>
      <c r="T35" s="18" t="s">
        <v>148</v>
      </c>
      <c r="U35" s="18" t="s">
        <v>149</v>
      </c>
      <c r="AB35" t="s">
        <v>150</v>
      </c>
    </row>
    <row r="36" spans="2:28" x14ac:dyDescent="0.2">
      <c r="B36">
        <v>2</v>
      </c>
      <c r="C36">
        <v>73</v>
      </c>
      <c r="D36" t="s">
        <v>319</v>
      </c>
      <c r="E36" t="s">
        <v>264</v>
      </c>
      <c r="H36" s="15">
        <v>0.99564954800517713</v>
      </c>
      <c r="J36">
        <v>11</v>
      </c>
      <c r="K36" s="2" t="s">
        <v>144</v>
      </c>
      <c r="L36" s="16">
        <v>43811</v>
      </c>
      <c r="M36" s="17">
        <v>0.62928240740740737</v>
      </c>
      <c r="N36" s="2" t="s">
        <v>145</v>
      </c>
      <c r="O36" s="10" t="s">
        <v>146</v>
      </c>
      <c r="P36">
        <v>3</v>
      </c>
      <c r="Q36" t="s">
        <v>147</v>
      </c>
      <c r="R36">
        <v>20</v>
      </c>
      <c r="T36" s="18" t="s">
        <v>148</v>
      </c>
      <c r="U36" s="18" t="s">
        <v>149</v>
      </c>
      <c r="AB36" t="s">
        <v>150</v>
      </c>
    </row>
    <row r="37" spans="2:28" x14ac:dyDescent="0.2">
      <c r="B37">
        <v>2</v>
      </c>
      <c r="C37">
        <v>73</v>
      </c>
      <c r="D37" t="s">
        <v>320</v>
      </c>
      <c r="E37" t="s">
        <v>265</v>
      </c>
      <c r="H37" s="15">
        <v>0.99564954800517713</v>
      </c>
      <c r="J37">
        <v>11</v>
      </c>
      <c r="K37" s="2" t="s">
        <v>144</v>
      </c>
      <c r="L37" s="16">
        <v>43811</v>
      </c>
      <c r="M37" s="17">
        <v>0.62928240740740737</v>
      </c>
      <c r="N37" s="2" t="s">
        <v>145</v>
      </c>
      <c r="O37" s="10" t="s">
        <v>146</v>
      </c>
      <c r="P37">
        <v>3</v>
      </c>
      <c r="Q37" t="s">
        <v>147</v>
      </c>
      <c r="R37">
        <v>20</v>
      </c>
      <c r="T37" s="18" t="s">
        <v>148</v>
      </c>
      <c r="U37" s="18" t="s">
        <v>149</v>
      </c>
      <c r="AB37" t="s">
        <v>150</v>
      </c>
    </row>
    <row r="38" spans="2:28" x14ac:dyDescent="0.2">
      <c r="B38">
        <v>2</v>
      </c>
      <c r="C38">
        <v>73</v>
      </c>
      <c r="D38" t="s">
        <v>321</v>
      </c>
      <c r="E38" t="s">
        <v>266</v>
      </c>
      <c r="H38" s="15">
        <v>0.99564954800517713</v>
      </c>
      <c r="J38">
        <v>11</v>
      </c>
      <c r="K38" s="2" t="s">
        <v>144</v>
      </c>
      <c r="L38" s="16">
        <v>43811</v>
      </c>
      <c r="M38" s="17">
        <v>0.62928240740740737</v>
      </c>
      <c r="N38" s="2" t="s">
        <v>145</v>
      </c>
      <c r="O38" s="10" t="s">
        <v>146</v>
      </c>
      <c r="P38">
        <v>3</v>
      </c>
      <c r="Q38" t="s">
        <v>147</v>
      </c>
      <c r="R38">
        <v>20</v>
      </c>
      <c r="T38" s="18" t="s">
        <v>148</v>
      </c>
      <c r="U38" s="18" t="s">
        <v>149</v>
      </c>
      <c r="AB38" t="s">
        <v>150</v>
      </c>
    </row>
    <row r="39" spans="2:28" x14ac:dyDescent="0.2">
      <c r="B39">
        <v>2</v>
      </c>
      <c r="C39">
        <v>70</v>
      </c>
      <c r="D39" t="s">
        <v>322</v>
      </c>
      <c r="E39" t="s">
        <v>336</v>
      </c>
      <c r="H39" s="15">
        <v>0.99564954800517713</v>
      </c>
      <c r="J39">
        <v>11</v>
      </c>
      <c r="K39" s="2" t="s">
        <v>144</v>
      </c>
      <c r="L39" s="16">
        <v>43811</v>
      </c>
      <c r="M39" s="17">
        <v>0.62928240740740737</v>
      </c>
      <c r="N39" s="2" t="s">
        <v>145</v>
      </c>
      <c r="O39" s="10" t="s">
        <v>146</v>
      </c>
      <c r="P39">
        <v>3</v>
      </c>
      <c r="Q39" t="s">
        <v>147</v>
      </c>
      <c r="R39">
        <v>20</v>
      </c>
      <c r="T39" s="18" t="s">
        <v>148</v>
      </c>
      <c r="U39" s="18" t="s">
        <v>149</v>
      </c>
      <c r="AB39" t="s">
        <v>150</v>
      </c>
    </row>
    <row r="40" spans="2:28" x14ac:dyDescent="0.2">
      <c r="B40">
        <v>2</v>
      </c>
      <c r="C40">
        <v>70</v>
      </c>
      <c r="D40" t="s">
        <v>323</v>
      </c>
      <c r="E40" t="s">
        <v>267</v>
      </c>
      <c r="H40" s="15">
        <v>0.99564954800517713</v>
      </c>
      <c r="J40">
        <v>11</v>
      </c>
      <c r="K40" s="2" t="s">
        <v>144</v>
      </c>
      <c r="L40" s="16">
        <v>43811</v>
      </c>
      <c r="M40" s="17">
        <v>0.62928240740740737</v>
      </c>
      <c r="N40" s="2" t="s">
        <v>145</v>
      </c>
      <c r="O40" s="10" t="s">
        <v>146</v>
      </c>
      <c r="P40">
        <v>3</v>
      </c>
      <c r="Q40" t="s">
        <v>147</v>
      </c>
      <c r="R40">
        <v>20</v>
      </c>
      <c r="T40" s="18" t="s">
        <v>148</v>
      </c>
      <c r="U40" s="18" t="s">
        <v>149</v>
      </c>
      <c r="AB40" t="s">
        <v>150</v>
      </c>
    </row>
    <row r="41" spans="2:28" x14ac:dyDescent="0.2">
      <c r="B41">
        <v>2</v>
      </c>
      <c r="C41">
        <v>70</v>
      </c>
      <c r="D41" t="s">
        <v>324</v>
      </c>
      <c r="E41" t="s">
        <v>268</v>
      </c>
      <c r="H41" s="15">
        <v>0.99564954800517713</v>
      </c>
      <c r="J41">
        <v>11</v>
      </c>
      <c r="K41" s="2" t="s">
        <v>144</v>
      </c>
      <c r="L41" s="16">
        <v>43811</v>
      </c>
      <c r="M41" s="17">
        <v>0.62928240740740737</v>
      </c>
      <c r="N41" s="2" t="s">
        <v>145</v>
      </c>
      <c r="O41" s="10" t="s">
        <v>146</v>
      </c>
      <c r="P41">
        <v>3</v>
      </c>
      <c r="Q41" t="s">
        <v>147</v>
      </c>
      <c r="R41">
        <v>20</v>
      </c>
      <c r="T41" s="18" t="s">
        <v>148</v>
      </c>
      <c r="U41" s="18" t="s">
        <v>149</v>
      </c>
      <c r="AB41" t="s">
        <v>150</v>
      </c>
    </row>
    <row r="42" spans="2:28" x14ac:dyDescent="0.2">
      <c r="B42">
        <v>2</v>
      </c>
      <c r="C42">
        <v>70</v>
      </c>
      <c r="D42" t="s">
        <v>325</v>
      </c>
      <c r="E42" t="s">
        <v>269</v>
      </c>
      <c r="H42" s="15">
        <v>0.99564954800517713</v>
      </c>
      <c r="J42">
        <v>11</v>
      </c>
      <c r="K42" s="2" t="s">
        <v>144</v>
      </c>
      <c r="L42" s="16">
        <v>43811</v>
      </c>
      <c r="M42" s="17">
        <v>0.62928240740740737</v>
      </c>
      <c r="N42" s="2" t="s">
        <v>145</v>
      </c>
      <c r="O42" s="10" t="s">
        <v>146</v>
      </c>
      <c r="P42">
        <v>3</v>
      </c>
      <c r="Q42" t="s">
        <v>147</v>
      </c>
      <c r="R42">
        <v>20</v>
      </c>
      <c r="T42" s="18" t="s">
        <v>148</v>
      </c>
      <c r="U42" s="18" t="s">
        <v>149</v>
      </c>
      <c r="AB42" t="s">
        <v>150</v>
      </c>
    </row>
    <row r="43" spans="2:28" x14ac:dyDescent="0.2">
      <c r="B43">
        <v>2</v>
      </c>
      <c r="C43">
        <v>70</v>
      </c>
      <c r="D43" t="s">
        <v>326</v>
      </c>
      <c r="E43" t="s">
        <v>270</v>
      </c>
      <c r="H43" s="15">
        <v>0.99564954800517713</v>
      </c>
      <c r="J43">
        <v>11</v>
      </c>
      <c r="K43" s="2" t="s">
        <v>144</v>
      </c>
      <c r="L43" s="16">
        <v>43811</v>
      </c>
      <c r="M43" s="17">
        <v>0.62928240740740737</v>
      </c>
      <c r="N43" s="2" t="s">
        <v>145</v>
      </c>
      <c r="O43" s="10" t="s">
        <v>146</v>
      </c>
      <c r="P43">
        <v>3</v>
      </c>
      <c r="Q43" t="s">
        <v>147</v>
      </c>
      <c r="R43">
        <v>20</v>
      </c>
      <c r="T43" s="18" t="s">
        <v>148</v>
      </c>
      <c r="U43" s="18" t="s">
        <v>149</v>
      </c>
      <c r="AB43" t="s">
        <v>150</v>
      </c>
    </row>
    <row r="44" spans="2:28" x14ac:dyDescent="0.2">
      <c r="B44">
        <v>2</v>
      </c>
      <c r="C44">
        <v>70</v>
      </c>
      <c r="D44" t="s">
        <v>327</v>
      </c>
      <c r="E44" t="s">
        <v>271</v>
      </c>
      <c r="H44" s="15">
        <v>0.99564954800517713</v>
      </c>
      <c r="J44">
        <v>11</v>
      </c>
      <c r="K44" s="2" t="s">
        <v>144</v>
      </c>
      <c r="L44" s="16">
        <v>43811</v>
      </c>
      <c r="M44" s="17">
        <v>0.62928240740740737</v>
      </c>
      <c r="N44" s="2" t="s">
        <v>145</v>
      </c>
      <c r="O44" s="10" t="s">
        <v>146</v>
      </c>
      <c r="P44">
        <v>3</v>
      </c>
      <c r="Q44" t="s">
        <v>147</v>
      </c>
      <c r="R44">
        <v>20</v>
      </c>
      <c r="T44" s="18" t="s">
        <v>148</v>
      </c>
      <c r="U44" s="18" t="s">
        <v>149</v>
      </c>
      <c r="AB44" t="s">
        <v>150</v>
      </c>
    </row>
    <row r="45" spans="2:28" x14ac:dyDescent="0.2">
      <c r="B45">
        <v>2</v>
      </c>
      <c r="C45">
        <v>71</v>
      </c>
      <c r="D45" t="s">
        <v>328</v>
      </c>
      <c r="E45" t="s">
        <v>272</v>
      </c>
      <c r="H45" s="15">
        <v>0.99564954800517713</v>
      </c>
      <c r="J45">
        <v>11</v>
      </c>
      <c r="K45" s="2" t="s">
        <v>144</v>
      </c>
      <c r="L45" s="16">
        <v>43811</v>
      </c>
      <c r="M45" s="17">
        <v>0.62928240740740737</v>
      </c>
      <c r="N45" s="2" t="s">
        <v>145</v>
      </c>
      <c r="O45" s="10" t="s">
        <v>146</v>
      </c>
      <c r="P45">
        <v>3</v>
      </c>
      <c r="Q45" t="s">
        <v>147</v>
      </c>
      <c r="R45">
        <v>20</v>
      </c>
      <c r="T45" s="18" t="s">
        <v>148</v>
      </c>
      <c r="U45" s="18" t="s">
        <v>149</v>
      </c>
      <c r="AB45" t="s">
        <v>150</v>
      </c>
    </row>
    <row r="46" spans="2:28" x14ac:dyDescent="0.2">
      <c r="B46">
        <v>2</v>
      </c>
      <c r="C46">
        <v>71</v>
      </c>
      <c r="D46" t="s">
        <v>329</v>
      </c>
      <c r="E46" t="s">
        <v>273</v>
      </c>
      <c r="H46" s="15">
        <v>0.99564954800517713</v>
      </c>
      <c r="J46">
        <v>11</v>
      </c>
      <c r="K46" s="2" t="s">
        <v>144</v>
      </c>
      <c r="L46" s="16">
        <v>43811</v>
      </c>
      <c r="M46" s="17">
        <v>0.62928240740740737</v>
      </c>
      <c r="N46" s="2" t="s">
        <v>145</v>
      </c>
      <c r="O46" s="10" t="s">
        <v>146</v>
      </c>
      <c r="P46">
        <v>3</v>
      </c>
      <c r="Q46" t="s">
        <v>147</v>
      </c>
      <c r="R46">
        <v>20</v>
      </c>
      <c r="T46" s="18" t="s">
        <v>148</v>
      </c>
      <c r="U46" s="18" t="s">
        <v>149</v>
      </c>
      <c r="AB46" t="s">
        <v>150</v>
      </c>
    </row>
    <row r="47" spans="2:28" x14ac:dyDescent="0.2">
      <c r="B47">
        <v>2</v>
      </c>
      <c r="C47">
        <v>71</v>
      </c>
      <c r="D47" t="s">
        <v>330</v>
      </c>
      <c r="E47" t="s">
        <v>274</v>
      </c>
      <c r="H47" s="15">
        <v>0.99564954800517713</v>
      </c>
      <c r="J47">
        <v>11</v>
      </c>
      <c r="K47" s="2" t="s">
        <v>144</v>
      </c>
      <c r="L47" s="16">
        <v>43811</v>
      </c>
      <c r="M47" s="17">
        <v>0.62928240740740737</v>
      </c>
      <c r="N47" s="2" t="s">
        <v>145</v>
      </c>
      <c r="O47" s="10" t="s">
        <v>146</v>
      </c>
      <c r="P47">
        <v>3</v>
      </c>
      <c r="Q47" t="s">
        <v>147</v>
      </c>
      <c r="R47">
        <v>20</v>
      </c>
      <c r="T47" s="18" t="s">
        <v>148</v>
      </c>
      <c r="U47" s="18" t="s">
        <v>149</v>
      </c>
      <c r="AB47" t="s">
        <v>150</v>
      </c>
    </row>
    <row r="48" spans="2:28" x14ac:dyDescent="0.2">
      <c r="B48">
        <v>2</v>
      </c>
      <c r="C48">
        <v>71</v>
      </c>
      <c r="D48" t="s">
        <v>331</v>
      </c>
      <c r="E48" t="s">
        <v>275</v>
      </c>
      <c r="H48" s="15">
        <v>0.99564954800517713</v>
      </c>
      <c r="J48">
        <v>11</v>
      </c>
      <c r="K48" s="2" t="s">
        <v>144</v>
      </c>
      <c r="L48" s="16">
        <v>43811</v>
      </c>
      <c r="M48" s="17">
        <v>0.62928240740740737</v>
      </c>
      <c r="N48" s="2" t="s">
        <v>145</v>
      </c>
      <c r="O48" s="10" t="s">
        <v>146</v>
      </c>
      <c r="P48">
        <v>3</v>
      </c>
      <c r="Q48" t="s">
        <v>147</v>
      </c>
      <c r="R48">
        <v>20</v>
      </c>
      <c r="T48" s="18" t="s">
        <v>148</v>
      </c>
      <c r="U48" s="18" t="s">
        <v>149</v>
      </c>
      <c r="AB48" t="s">
        <v>150</v>
      </c>
    </row>
    <row r="49" spans="2:28" x14ac:dyDescent="0.2">
      <c r="B49">
        <v>2</v>
      </c>
      <c r="C49">
        <v>91</v>
      </c>
      <c r="D49" t="s">
        <v>332</v>
      </c>
      <c r="E49" t="s">
        <v>336</v>
      </c>
      <c r="G49" t="s">
        <v>143</v>
      </c>
      <c r="H49" s="15">
        <v>0.99564954800517713</v>
      </c>
      <c r="J49">
        <v>11</v>
      </c>
      <c r="K49" s="2" t="s">
        <v>144</v>
      </c>
      <c r="L49" s="16">
        <v>43811</v>
      </c>
      <c r="M49" s="17">
        <v>0.62928240740740737</v>
      </c>
      <c r="N49" s="2" t="s">
        <v>145</v>
      </c>
      <c r="O49" s="10" t="s">
        <v>146</v>
      </c>
      <c r="P49">
        <v>3</v>
      </c>
      <c r="Q49" t="s">
        <v>147</v>
      </c>
      <c r="R49">
        <v>20</v>
      </c>
      <c r="T49" s="18" t="s">
        <v>148</v>
      </c>
      <c r="U49" s="18" t="s">
        <v>149</v>
      </c>
      <c r="AB49" t="s">
        <v>150</v>
      </c>
    </row>
    <row r="50" spans="2:28" x14ac:dyDescent="0.2">
      <c r="K50" s="2"/>
      <c r="L50" s="16"/>
      <c r="M50" s="17"/>
      <c r="N50" s="2"/>
      <c r="O50" s="10"/>
      <c r="T50" s="18"/>
      <c r="U50" s="18"/>
    </row>
    <row r="51" spans="2:28" x14ac:dyDescent="0.2">
      <c r="K51" s="2"/>
      <c r="L51" s="9"/>
      <c r="N51" s="2"/>
      <c r="O5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40D45-44C5-2C48-BB5D-6ADEEC8C4DC6}">
  <dimension ref="A1:AQ28"/>
  <sheetViews>
    <sheetView tabSelected="1" topLeftCell="L1" zoomScale="75" workbookViewId="0">
      <selection activeCell="P2" sqref="P2:P28"/>
    </sheetView>
  </sheetViews>
  <sheetFormatPr baseColWidth="10" defaultColWidth="11.1640625" defaultRowHeight="16" x14ac:dyDescent="0.2"/>
  <cols>
    <col min="1" max="1" width="9.5" bestFit="1" customWidth="1"/>
    <col min="2" max="2" width="11.5" bestFit="1" customWidth="1"/>
    <col min="3" max="3" width="12.1640625" bestFit="1" customWidth="1"/>
    <col min="4" max="4" width="11.5" bestFit="1" customWidth="1"/>
    <col min="5" max="5" width="7" bestFit="1" customWidth="1"/>
    <col min="6" max="6" width="12.1640625" bestFit="1" customWidth="1"/>
    <col min="7" max="7" width="25" bestFit="1" customWidth="1"/>
    <col min="8" max="8" width="25" customWidth="1"/>
    <col min="11" max="11" width="23" customWidth="1"/>
    <col min="15" max="15" width="29" customWidth="1"/>
    <col min="17" max="17" width="23.83203125" customWidth="1"/>
    <col min="18" max="18" width="16" customWidth="1"/>
  </cols>
  <sheetData>
    <row r="1" spans="1:43" x14ac:dyDescent="0.2">
      <c r="A1" s="27" t="s">
        <v>134</v>
      </c>
      <c r="B1" s="2" t="s">
        <v>78</v>
      </c>
      <c r="C1" s="27" t="s">
        <v>79</v>
      </c>
      <c r="D1" s="27" t="s">
        <v>80</v>
      </c>
      <c r="E1" s="27" t="s">
        <v>81</v>
      </c>
      <c r="F1" s="27" t="s">
        <v>135</v>
      </c>
      <c r="G1" s="27" t="s">
        <v>82</v>
      </c>
      <c r="H1" s="27" t="s">
        <v>136</v>
      </c>
      <c r="I1" s="28" t="s">
        <v>75</v>
      </c>
      <c r="J1" s="28" t="s">
        <v>83</v>
      </c>
      <c r="K1" s="28" t="s">
        <v>84</v>
      </c>
      <c r="L1" s="28" t="s">
        <v>85</v>
      </c>
      <c r="M1" s="28" t="s">
        <v>86</v>
      </c>
      <c r="N1" s="28" t="s">
        <v>87</v>
      </c>
      <c r="O1" s="29" t="s">
        <v>130</v>
      </c>
      <c r="P1" s="29" t="s">
        <v>76</v>
      </c>
      <c r="Q1" s="29" t="s">
        <v>284</v>
      </c>
      <c r="R1" s="28" t="s">
        <v>133</v>
      </c>
      <c r="S1" s="29" t="s">
        <v>131</v>
      </c>
      <c r="T1" s="29" t="s">
        <v>132</v>
      </c>
      <c r="U1" s="29" t="s">
        <v>140</v>
      </c>
      <c r="V1" s="29" t="s">
        <v>139</v>
      </c>
      <c r="W1" s="30" t="s">
        <v>77</v>
      </c>
      <c r="X1" s="30" t="s">
        <v>88</v>
      </c>
      <c r="Y1" s="30" t="s">
        <v>89</v>
      </c>
      <c r="Z1" s="30" t="s">
        <v>90</v>
      </c>
      <c r="AA1" s="30" t="s">
        <v>91</v>
      </c>
      <c r="AB1" s="30" t="s">
        <v>92</v>
      </c>
      <c r="AC1" s="30" t="s">
        <v>93</v>
      </c>
      <c r="AD1" s="30" t="s">
        <v>94</v>
      </c>
      <c r="AE1" s="30" t="s">
        <v>95</v>
      </c>
      <c r="AF1" s="30" t="s">
        <v>96</v>
      </c>
      <c r="AG1" s="30" t="s">
        <v>97</v>
      </c>
      <c r="AH1" s="30" t="s">
        <v>98</v>
      </c>
      <c r="AI1" s="30" t="s">
        <v>99</v>
      </c>
      <c r="AJ1" s="30" t="s">
        <v>100</v>
      </c>
      <c r="AK1" s="2"/>
      <c r="AL1" s="2"/>
      <c r="AM1" s="2"/>
      <c r="AN1" s="2"/>
      <c r="AO1" s="2"/>
      <c r="AP1" s="2"/>
      <c r="AQ1" s="2"/>
    </row>
    <row r="2" spans="1:43" x14ac:dyDescent="0.2">
      <c r="A2" s="2" t="s">
        <v>333</v>
      </c>
      <c r="B2" s="2">
        <v>3</v>
      </c>
      <c r="C2" s="2" t="s">
        <v>151</v>
      </c>
      <c r="D2" s="2"/>
      <c r="E2" s="2"/>
      <c r="F2" s="2">
        <v>1330000</v>
      </c>
      <c r="G2" s="31">
        <v>0.398606927</v>
      </c>
      <c r="H2" s="2">
        <v>17.548217959999999</v>
      </c>
      <c r="I2" s="2" t="s">
        <v>334</v>
      </c>
      <c r="J2" s="2" t="s">
        <v>335</v>
      </c>
      <c r="K2" s="32">
        <v>44483</v>
      </c>
      <c r="L2" s="33">
        <v>0.71244212962962961</v>
      </c>
      <c r="M2" s="2" t="s">
        <v>145</v>
      </c>
      <c r="N2" s="34" t="s">
        <v>146</v>
      </c>
      <c r="O2" s="2" t="s">
        <v>333</v>
      </c>
      <c r="P2" s="2">
        <v>2</v>
      </c>
      <c r="Q2" s="2" t="s">
        <v>230</v>
      </c>
      <c r="R2" s="32">
        <v>44483</v>
      </c>
      <c r="S2" s="2" t="s">
        <v>335</v>
      </c>
      <c r="T2" s="2"/>
      <c r="U2" s="2">
        <v>1330</v>
      </c>
      <c r="V2" s="2">
        <v>1330</v>
      </c>
      <c r="W2" s="2" t="s">
        <v>333</v>
      </c>
      <c r="X2" s="2" t="s">
        <v>147</v>
      </c>
      <c r="Y2" s="2">
        <v>20</v>
      </c>
      <c r="Z2" s="2"/>
      <c r="AA2" s="2"/>
      <c r="AB2" s="2"/>
      <c r="AC2" s="2"/>
      <c r="AD2" s="2"/>
      <c r="AE2" s="2"/>
      <c r="AF2" s="2"/>
      <c r="AG2" s="2"/>
      <c r="AH2" s="2"/>
      <c r="AI2" s="2" t="s">
        <v>150</v>
      </c>
      <c r="AJ2" s="2"/>
      <c r="AK2" s="2"/>
      <c r="AL2" s="2"/>
      <c r="AM2" s="2"/>
      <c r="AN2" s="2"/>
      <c r="AO2" s="2"/>
      <c r="AP2" s="2"/>
      <c r="AQ2" s="2"/>
    </row>
    <row r="3" spans="1:43" x14ac:dyDescent="0.2">
      <c r="A3" s="2" t="s">
        <v>333</v>
      </c>
      <c r="B3" s="2">
        <v>4</v>
      </c>
      <c r="C3" s="2" t="s">
        <v>151</v>
      </c>
      <c r="D3" s="2"/>
      <c r="E3" s="2"/>
      <c r="F3" s="2">
        <v>1330000</v>
      </c>
      <c r="G3" s="31">
        <v>0.398606927</v>
      </c>
      <c r="H3" s="2">
        <v>17.43909184</v>
      </c>
      <c r="I3" s="2" t="s">
        <v>334</v>
      </c>
      <c r="J3" s="2" t="s">
        <v>335</v>
      </c>
      <c r="K3" s="32">
        <v>44483</v>
      </c>
      <c r="L3" s="33">
        <v>0.71244212962962961</v>
      </c>
      <c r="M3" s="2" t="s">
        <v>145</v>
      </c>
      <c r="N3" s="34" t="s">
        <v>146</v>
      </c>
      <c r="O3" s="2" t="s">
        <v>333</v>
      </c>
      <c r="P3" s="2">
        <v>2</v>
      </c>
      <c r="Q3" s="2" t="s">
        <v>230</v>
      </c>
      <c r="R3" s="32">
        <v>44483</v>
      </c>
      <c r="S3" s="2" t="s">
        <v>335</v>
      </c>
      <c r="T3" s="2"/>
      <c r="U3" s="2">
        <v>1330</v>
      </c>
      <c r="V3" s="2">
        <v>1330</v>
      </c>
      <c r="W3" s="2" t="s">
        <v>333</v>
      </c>
      <c r="X3" s="2" t="s">
        <v>147</v>
      </c>
      <c r="Y3" s="2">
        <v>20</v>
      </c>
      <c r="Z3" s="2"/>
      <c r="AA3" s="2"/>
      <c r="AB3" s="2"/>
      <c r="AC3" s="2"/>
      <c r="AD3" s="2"/>
      <c r="AE3" s="2"/>
      <c r="AF3" s="2"/>
      <c r="AG3" s="2"/>
      <c r="AH3" s="2"/>
      <c r="AI3" s="2" t="s">
        <v>150</v>
      </c>
      <c r="AJ3" s="2"/>
      <c r="AK3" s="2"/>
      <c r="AL3" s="2"/>
      <c r="AM3" s="2"/>
      <c r="AN3" s="2"/>
      <c r="AO3" s="2"/>
      <c r="AP3" s="2"/>
      <c r="AQ3" s="2"/>
    </row>
    <row r="4" spans="1:43" x14ac:dyDescent="0.2">
      <c r="A4" s="2" t="s">
        <v>333</v>
      </c>
      <c r="B4" s="2">
        <v>5</v>
      </c>
      <c r="C4" s="2" t="s">
        <v>151</v>
      </c>
      <c r="D4" s="2"/>
      <c r="E4" s="2"/>
      <c r="F4" s="2">
        <v>1330000</v>
      </c>
      <c r="G4" s="31">
        <v>0.398606927</v>
      </c>
      <c r="H4" s="2">
        <v>21.426655019999998</v>
      </c>
      <c r="I4" s="2" t="s">
        <v>334</v>
      </c>
      <c r="J4" s="2" t="s">
        <v>335</v>
      </c>
      <c r="K4" s="32">
        <v>44483</v>
      </c>
      <c r="L4" s="33">
        <v>0.71244212962962961</v>
      </c>
      <c r="M4" s="2" t="s">
        <v>145</v>
      </c>
      <c r="N4" s="34" t="s">
        <v>146</v>
      </c>
      <c r="O4" s="2" t="s">
        <v>333</v>
      </c>
      <c r="P4" s="2">
        <v>2</v>
      </c>
      <c r="Q4" s="2" t="s">
        <v>230</v>
      </c>
      <c r="R4" s="32">
        <v>44483</v>
      </c>
      <c r="S4" s="2" t="s">
        <v>335</v>
      </c>
      <c r="T4" s="2"/>
      <c r="U4" s="2">
        <v>1330</v>
      </c>
      <c r="V4" s="2">
        <v>1330</v>
      </c>
      <c r="W4" s="2" t="s">
        <v>333</v>
      </c>
      <c r="X4" s="2" t="s">
        <v>147</v>
      </c>
      <c r="Y4" s="2">
        <v>20</v>
      </c>
      <c r="Z4" s="2"/>
      <c r="AA4" s="2"/>
      <c r="AB4" s="2"/>
      <c r="AC4" s="2"/>
      <c r="AD4" s="2"/>
      <c r="AE4" s="2"/>
      <c r="AF4" s="2"/>
      <c r="AG4" s="2"/>
      <c r="AH4" s="2"/>
      <c r="AI4" s="2" t="s">
        <v>150</v>
      </c>
      <c r="AJ4" s="2"/>
      <c r="AK4" s="2"/>
      <c r="AL4" s="2"/>
      <c r="AM4" s="2"/>
      <c r="AN4" s="2"/>
      <c r="AO4" s="2"/>
      <c r="AP4" s="2"/>
      <c r="AQ4" s="2"/>
    </row>
    <row r="5" spans="1:43" x14ac:dyDescent="0.2">
      <c r="A5" s="2" t="s">
        <v>333</v>
      </c>
      <c r="B5" s="2">
        <v>6</v>
      </c>
      <c r="C5" s="2" t="s">
        <v>151</v>
      </c>
      <c r="D5" s="2"/>
      <c r="E5" s="2"/>
      <c r="F5" s="2">
        <v>1330000</v>
      </c>
      <c r="G5" s="31">
        <v>0.398606927</v>
      </c>
      <c r="H5" s="2">
        <v>21.042493950000001</v>
      </c>
      <c r="I5" s="2" t="s">
        <v>334</v>
      </c>
      <c r="J5" s="2" t="s">
        <v>335</v>
      </c>
      <c r="K5" s="32">
        <v>44483</v>
      </c>
      <c r="L5" s="33">
        <v>0.71244212962962961</v>
      </c>
      <c r="M5" s="2" t="s">
        <v>145</v>
      </c>
      <c r="N5" s="34" t="s">
        <v>146</v>
      </c>
      <c r="O5" s="2" t="s">
        <v>333</v>
      </c>
      <c r="P5" s="2">
        <v>2</v>
      </c>
      <c r="Q5" s="2" t="s">
        <v>230</v>
      </c>
      <c r="R5" s="32">
        <v>44483</v>
      </c>
      <c r="S5" s="2" t="s">
        <v>335</v>
      </c>
      <c r="T5" s="2"/>
      <c r="U5" s="2">
        <v>1330</v>
      </c>
      <c r="V5" s="2">
        <v>1330</v>
      </c>
      <c r="W5" s="2" t="s">
        <v>333</v>
      </c>
      <c r="X5" s="2" t="s">
        <v>147</v>
      </c>
      <c r="Y5" s="2">
        <v>20</v>
      </c>
      <c r="Z5" s="2"/>
      <c r="AA5" s="2"/>
      <c r="AB5" s="2"/>
      <c r="AC5" s="2"/>
      <c r="AD5" s="2"/>
      <c r="AE5" s="2"/>
      <c r="AF5" s="2"/>
      <c r="AG5" s="2"/>
      <c r="AH5" s="2"/>
      <c r="AI5" s="2" t="s">
        <v>150</v>
      </c>
      <c r="AJ5" s="2"/>
      <c r="AK5" s="2"/>
      <c r="AL5" s="2"/>
      <c r="AM5" s="2"/>
      <c r="AN5" s="2"/>
      <c r="AO5" s="2"/>
      <c r="AP5" s="2"/>
      <c r="AQ5" s="2"/>
    </row>
    <row r="6" spans="1:43" x14ac:dyDescent="0.2">
      <c r="A6" s="2" t="s">
        <v>333</v>
      </c>
      <c r="B6" s="2">
        <v>7</v>
      </c>
      <c r="C6" s="2" t="s">
        <v>154</v>
      </c>
      <c r="D6" s="2"/>
      <c r="E6" s="2"/>
      <c r="F6" s="2">
        <v>133000</v>
      </c>
      <c r="G6" s="31">
        <v>0.398606927</v>
      </c>
      <c r="H6" s="2">
        <v>21.298939170000001</v>
      </c>
      <c r="I6" s="2" t="s">
        <v>334</v>
      </c>
      <c r="J6" s="2" t="s">
        <v>335</v>
      </c>
      <c r="K6" s="32">
        <v>44483</v>
      </c>
      <c r="L6" s="33">
        <v>0.71244212962962961</v>
      </c>
      <c r="M6" s="2" t="s">
        <v>145</v>
      </c>
      <c r="N6" s="34" t="s">
        <v>146</v>
      </c>
      <c r="O6" s="2" t="s">
        <v>333</v>
      </c>
      <c r="P6" s="2">
        <v>2</v>
      </c>
      <c r="Q6" s="2" t="s">
        <v>230</v>
      </c>
      <c r="R6" s="32">
        <v>44483</v>
      </c>
      <c r="S6" s="2" t="s">
        <v>335</v>
      </c>
      <c r="T6" s="2"/>
      <c r="U6" s="2">
        <v>1330</v>
      </c>
      <c r="V6" s="2">
        <v>1330</v>
      </c>
      <c r="W6" s="2" t="s">
        <v>333</v>
      </c>
      <c r="X6" s="2" t="s">
        <v>147</v>
      </c>
      <c r="Y6" s="2">
        <v>20</v>
      </c>
      <c r="Z6" s="2"/>
      <c r="AA6" s="2"/>
      <c r="AB6" s="2"/>
      <c r="AC6" s="2"/>
      <c r="AD6" s="2"/>
      <c r="AE6" s="2"/>
      <c r="AF6" s="2"/>
      <c r="AG6" s="2"/>
      <c r="AH6" s="2"/>
      <c r="AI6" s="2" t="s">
        <v>150</v>
      </c>
      <c r="AJ6" s="2"/>
      <c r="AK6" s="2"/>
      <c r="AL6" s="2"/>
      <c r="AM6" s="2"/>
      <c r="AN6" s="2"/>
      <c r="AO6" s="2"/>
      <c r="AP6" s="2"/>
      <c r="AQ6" s="2"/>
    </row>
    <row r="7" spans="1:43" x14ac:dyDescent="0.2">
      <c r="A7" s="2" t="s">
        <v>333</v>
      </c>
      <c r="B7" s="2">
        <v>8</v>
      </c>
      <c r="C7" s="2" t="s">
        <v>154</v>
      </c>
      <c r="D7" s="2"/>
      <c r="E7" s="2"/>
      <c r="F7" s="2">
        <v>133000</v>
      </c>
      <c r="G7" s="31">
        <v>0.398606927</v>
      </c>
      <c r="H7" s="2">
        <v>21.171159679999999</v>
      </c>
      <c r="I7" s="2" t="s">
        <v>334</v>
      </c>
      <c r="J7" s="2" t="s">
        <v>335</v>
      </c>
      <c r="K7" s="32">
        <v>44483</v>
      </c>
      <c r="L7" s="33">
        <v>0.71244212962962961</v>
      </c>
      <c r="M7" s="2" t="s">
        <v>145</v>
      </c>
      <c r="N7" s="34" t="s">
        <v>146</v>
      </c>
      <c r="O7" s="2" t="s">
        <v>333</v>
      </c>
      <c r="P7" s="2">
        <v>2</v>
      </c>
      <c r="Q7" s="2" t="s">
        <v>230</v>
      </c>
      <c r="R7" s="32">
        <v>44483</v>
      </c>
      <c r="S7" s="2" t="s">
        <v>335</v>
      </c>
      <c r="T7" s="2"/>
      <c r="U7" s="2">
        <v>1330</v>
      </c>
      <c r="V7" s="2">
        <v>1330</v>
      </c>
      <c r="W7" s="2" t="s">
        <v>333</v>
      </c>
      <c r="X7" s="2" t="s">
        <v>147</v>
      </c>
      <c r="Y7" s="2">
        <v>20</v>
      </c>
      <c r="Z7" s="2"/>
      <c r="AA7" s="2"/>
      <c r="AB7" s="2"/>
      <c r="AC7" s="2"/>
      <c r="AD7" s="2"/>
      <c r="AE7" s="2"/>
      <c r="AF7" s="2"/>
      <c r="AG7" s="2"/>
      <c r="AH7" s="2"/>
      <c r="AI7" s="2" t="s">
        <v>150</v>
      </c>
      <c r="AJ7" s="2"/>
      <c r="AK7" s="2"/>
      <c r="AL7" s="2"/>
      <c r="AM7" s="2"/>
      <c r="AN7" s="2"/>
      <c r="AO7" s="2"/>
      <c r="AP7" s="2"/>
      <c r="AQ7" s="2"/>
    </row>
    <row r="8" spans="1:43" x14ac:dyDescent="0.2">
      <c r="A8" s="2" t="s">
        <v>333</v>
      </c>
      <c r="B8" s="2">
        <v>9</v>
      </c>
      <c r="C8" s="2" t="s">
        <v>154</v>
      </c>
      <c r="D8" s="2"/>
      <c r="E8" s="2"/>
      <c r="F8" s="2">
        <v>133000</v>
      </c>
      <c r="G8" s="31">
        <v>0.398606927</v>
      </c>
      <c r="H8" s="2">
        <v>20.664239290000001</v>
      </c>
      <c r="I8" s="2" t="s">
        <v>334</v>
      </c>
      <c r="J8" s="2" t="s">
        <v>335</v>
      </c>
      <c r="K8" s="32">
        <v>44483</v>
      </c>
      <c r="L8" s="33">
        <v>0.71244212962962961</v>
      </c>
      <c r="M8" s="2" t="s">
        <v>145</v>
      </c>
      <c r="N8" s="34" t="s">
        <v>146</v>
      </c>
      <c r="O8" s="2" t="s">
        <v>333</v>
      </c>
      <c r="P8" s="2">
        <v>2</v>
      </c>
      <c r="Q8" s="2" t="s">
        <v>230</v>
      </c>
      <c r="R8" s="32">
        <v>44483</v>
      </c>
      <c r="S8" s="2" t="s">
        <v>335</v>
      </c>
      <c r="T8" s="2"/>
      <c r="U8" s="2">
        <v>1330</v>
      </c>
      <c r="V8" s="2">
        <v>1330</v>
      </c>
      <c r="W8" s="2" t="s">
        <v>333</v>
      </c>
      <c r="X8" s="2" t="s">
        <v>147</v>
      </c>
      <c r="Y8" s="2">
        <v>20</v>
      </c>
      <c r="Z8" s="2"/>
      <c r="AA8" s="2"/>
      <c r="AB8" s="2"/>
      <c r="AC8" s="2"/>
      <c r="AD8" s="2"/>
      <c r="AE8" s="2"/>
      <c r="AF8" s="2"/>
      <c r="AG8" s="2"/>
      <c r="AH8" s="2"/>
      <c r="AI8" s="2" t="s">
        <v>150</v>
      </c>
      <c r="AJ8" s="2"/>
      <c r="AK8" s="2"/>
      <c r="AL8" s="2"/>
      <c r="AM8" s="2"/>
      <c r="AN8" s="2"/>
      <c r="AO8" s="2"/>
      <c r="AP8" s="2"/>
      <c r="AQ8" s="2"/>
    </row>
    <row r="9" spans="1:43" x14ac:dyDescent="0.2">
      <c r="A9" s="2" t="s">
        <v>333</v>
      </c>
      <c r="B9" s="2">
        <v>10</v>
      </c>
      <c r="C9" s="2" t="s">
        <v>154</v>
      </c>
      <c r="D9" s="2"/>
      <c r="E9" s="2"/>
      <c r="F9" s="2">
        <v>133000</v>
      </c>
      <c r="G9" s="31">
        <v>0.398606927</v>
      </c>
      <c r="H9" s="2">
        <v>20.798460590000001</v>
      </c>
      <c r="I9" s="2" t="s">
        <v>334</v>
      </c>
      <c r="J9" s="2" t="s">
        <v>335</v>
      </c>
      <c r="K9" s="32">
        <v>44483</v>
      </c>
      <c r="L9" s="33">
        <v>0.71244212962962961</v>
      </c>
      <c r="M9" s="2" t="s">
        <v>145</v>
      </c>
      <c r="N9" s="34" t="s">
        <v>146</v>
      </c>
      <c r="O9" s="2" t="s">
        <v>333</v>
      </c>
      <c r="P9" s="2">
        <v>2</v>
      </c>
      <c r="Q9" s="2" t="s">
        <v>230</v>
      </c>
      <c r="R9" s="32">
        <v>44483</v>
      </c>
      <c r="S9" s="2" t="s">
        <v>335</v>
      </c>
      <c r="T9" s="2"/>
      <c r="U9" s="2">
        <v>1330</v>
      </c>
      <c r="V9" s="2">
        <v>1330</v>
      </c>
      <c r="W9" s="2" t="s">
        <v>333</v>
      </c>
      <c r="X9" s="2" t="s">
        <v>147</v>
      </c>
      <c r="Y9" s="2">
        <v>20</v>
      </c>
      <c r="Z9" s="2"/>
      <c r="AA9" s="2"/>
      <c r="AB9" s="2"/>
      <c r="AC9" s="2"/>
      <c r="AD9" s="2"/>
      <c r="AE9" s="2"/>
      <c r="AF9" s="2"/>
      <c r="AG9" s="2"/>
      <c r="AH9" s="2"/>
      <c r="AI9" s="2" t="s">
        <v>150</v>
      </c>
      <c r="AJ9" s="2"/>
      <c r="AK9" s="2"/>
      <c r="AL9" s="2"/>
      <c r="AM9" s="2"/>
      <c r="AN9" s="2"/>
      <c r="AO9" s="2"/>
      <c r="AP9" s="2"/>
      <c r="AQ9" s="2"/>
    </row>
    <row r="10" spans="1:43" x14ac:dyDescent="0.2">
      <c r="A10" s="2" t="s">
        <v>333</v>
      </c>
      <c r="B10" s="2">
        <v>11</v>
      </c>
      <c r="C10" s="2" t="s">
        <v>154</v>
      </c>
      <c r="D10" s="2"/>
      <c r="E10" s="2"/>
      <c r="F10" s="2">
        <v>133000</v>
      </c>
      <c r="G10" s="31">
        <v>0.398606927</v>
      </c>
      <c r="H10" s="2">
        <v>25.58766391</v>
      </c>
      <c r="I10" s="2" t="s">
        <v>334</v>
      </c>
      <c r="J10" s="2" t="s">
        <v>335</v>
      </c>
      <c r="K10" s="32">
        <v>44483</v>
      </c>
      <c r="L10" s="33">
        <v>0.71244212962962961</v>
      </c>
      <c r="M10" s="2" t="s">
        <v>145</v>
      </c>
      <c r="N10" s="34" t="s">
        <v>146</v>
      </c>
      <c r="O10" s="2" t="s">
        <v>333</v>
      </c>
      <c r="P10" s="2">
        <v>2</v>
      </c>
      <c r="Q10" s="2" t="s">
        <v>230</v>
      </c>
      <c r="R10" s="32">
        <v>44483</v>
      </c>
      <c r="S10" s="2" t="s">
        <v>335</v>
      </c>
      <c r="T10" s="2"/>
      <c r="U10" s="2">
        <v>1330</v>
      </c>
      <c r="V10" s="2">
        <v>1330</v>
      </c>
      <c r="W10" s="2" t="s">
        <v>333</v>
      </c>
      <c r="X10" s="2" t="s">
        <v>147</v>
      </c>
      <c r="Y10" s="2">
        <v>20</v>
      </c>
      <c r="Z10" s="2"/>
      <c r="AA10" s="2"/>
      <c r="AB10" s="2"/>
      <c r="AC10" s="2"/>
      <c r="AD10" s="2"/>
      <c r="AE10" s="2"/>
      <c r="AF10" s="2"/>
      <c r="AG10" s="2"/>
      <c r="AH10" s="2"/>
      <c r="AI10" s="2" t="s">
        <v>150</v>
      </c>
      <c r="AJ10" s="2"/>
      <c r="AK10" s="2"/>
      <c r="AL10" s="2"/>
      <c r="AM10" s="2"/>
      <c r="AN10" s="2"/>
      <c r="AO10" s="2"/>
      <c r="AP10" s="2"/>
      <c r="AQ10" s="2"/>
    </row>
    <row r="11" spans="1:43" x14ac:dyDescent="0.2">
      <c r="A11" s="2" t="s">
        <v>333</v>
      </c>
      <c r="B11" s="2">
        <v>12</v>
      </c>
      <c r="C11" s="2" t="s">
        <v>154</v>
      </c>
      <c r="D11" s="2"/>
      <c r="E11" s="2"/>
      <c r="F11" s="2">
        <v>133000</v>
      </c>
      <c r="G11" s="31">
        <v>0.398606927</v>
      </c>
      <c r="H11" s="2">
        <v>25.402171469999999</v>
      </c>
      <c r="I11" s="2" t="s">
        <v>334</v>
      </c>
      <c r="J11" s="2" t="s">
        <v>335</v>
      </c>
      <c r="K11" s="32">
        <v>44483</v>
      </c>
      <c r="L11" s="33">
        <v>0.71244212962962961</v>
      </c>
      <c r="M11" s="2" t="s">
        <v>145</v>
      </c>
      <c r="N11" s="34" t="s">
        <v>146</v>
      </c>
      <c r="O11" s="2" t="s">
        <v>333</v>
      </c>
      <c r="P11" s="2">
        <v>2</v>
      </c>
      <c r="Q11" s="2" t="s">
        <v>230</v>
      </c>
      <c r="R11" s="32">
        <v>44483</v>
      </c>
      <c r="S11" s="2" t="s">
        <v>335</v>
      </c>
      <c r="T11" s="2"/>
      <c r="U11" s="2">
        <v>1330</v>
      </c>
      <c r="V11" s="2">
        <v>1330</v>
      </c>
      <c r="W11" s="2" t="s">
        <v>333</v>
      </c>
      <c r="X11" s="2" t="s">
        <v>147</v>
      </c>
      <c r="Y11" s="2">
        <v>20</v>
      </c>
      <c r="Z11" s="2"/>
      <c r="AA11" s="2"/>
      <c r="AB11" s="2"/>
      <c r="AC11" s="2"/>
      <c r="AD11" s="2"/>
      <c r="AE11" s="2"/>
      <c r="AF11" s="2"/>
      <c r="AG11" s="2"/>
      <c r="AH11" s="2"/>
      <c r="AI11" s="2" t="s">
        <v>150</v>
      </c>
      <c r="AJ11" s="2"/>
      <c r="AK11" s="2"/>
      <c r="AL11" s="2"/>
      <c r="AM11" s="2"/>
      <c r="AN11" s="2"/>
      <c r="AO11" s="2"/>
      <c r="AP11" s="2"/>
      <c r="AQ11" s="2"/>
    </row>
    <row r="12" spans="1:43" x14ac:dyDescent="0.2">
      <c r="A12" s="2" t="s">
        <v>333</v>
      </c>
      <c r="B12" s="2">
        <v>13</v>
      </c>
      <c r="C12" s="2" t="s">
        <v>155</v>
      </c>
      <c r="D12" s="2"/>
      <c r="E12" s="2"/>
      <c r="F12" s="2">
        <v>13300</v>
      </c>
      <c r="G12" s="31">
        <v>0.398606927</v>
      </c>
      <c r="H12" s="2">
        <v>25.50469528</v>
      </c>
      <c r="I12" s="2" t="s">
        <v>334</v>
      </c>
      <c r="J12" s="2" t="s">
        <v>335</v>
      </c>
      <c r="K12" s="32">
        <v>44483</v>
      </c>
      <c r="L12" s="33">
        <v>0.71244212962962961</v>
      </c>
      <c r="M12" s="2" t="s">
        <v>145</v>
      </c>
      <c r="N12" s="34" t="s">
        <v>146</v>
      </c>
      <c r="O12" s="2" t="s">
        <v>333</v>
      </c>
      <c r="P12" s="2">
        <v>2</v>
      </c>
      <c r="Q12" s="2" t="s">
        <v>230</v>
      </c>
      <c r="R12" s="32">
        <v>44483</v>
      </c>
      <c r="S12" s="2" t="s">
        <v>335</v>
      </c>
      <c r="T12" s="2"/>
      <c r="U12" s="2">
        <v>1330</v>
      </c>
      <c r="V12" s="2">
        <v>1330</v>
      </c>
      <c r="W12" s="2" t="s">
        <v>333</v>
      </c>
      <c r="X12" s="2" t="s">
        <v>147</v>
      </c>
      <c r="Y12" s="2">
        <v>20</v>
      </c>
      <c r="Z12" s="2"/>
      <c r="AA12" s="2"/>
      <c r="AB12" s="2"/>
      <c r="AC12" s="2"/>
      <c r="AD12" s="2"/>
      <c r="AE12" s="2"/>
      <c r="AF12" s="2"/>
      <c r="AG12" s="2"/>
      <c r="AH12" s="2"/>
      <c r="AI12" s="2" t="s">
        <v>150</v>
      </c>
      <c r="AJ12" s="2"/>
      <c r="AK12" s="2"/>
      <c r="AL12" s="2"/>
      <c r="AM12" s="2"/>
      <c r="AN12" s="2"/>
      <c r="AO12" s="2"/>
      <c r="AP12" s="2"/>
      <c r="AQ12" s="2"/>
    </row>
    <row r="13" spans="1:43" x14ac:dyDescent="0.2">
      <c r="A13" s="2" t="s">
        <v>333</v>
      </c>
      <c r="B13" s="2">
        <v>14</v>
      </c>
      <c r="C13" s="2" t="s">
        <v>155</v>
      </c>
      <c r="D13" s="2"/>
      <c r="E13" s="2"/>
      <c r="F13" s="2">
        <v>13300</v>
      </c>
      <c r="G13" s="31">
        <v>0.398606927</v>
      </c>
      <c r="H13" s="2">
        <v>25.200684119999998</v>
      </c>
      <c r="I13" s="2" t="s">
        <v>334</v>
      </c>
      <c r="J13" s="2" t="s">
        <v>335</v>
      </c>
      <c r="K13" s="32">
        <v>44483</v>
      </c>
      <c r="L13" s="33">
        <v>0.71244212962962961</v>
      </c>
      <c r="M13" s="2" t="s">
        <v>145</v>
      </c>
      <c r="N13" s="34" t="s">
        <v>146</v>
      </c>
      <c r="O13" s="2" t="s">
        <v>333</v>
      </c>
      <c r="P13" s="2">
        <v>2</v>
      </c>
      <c r="Q13" s="2" t="s">
        <v>230</v>
      </c>
      <c r="R13" s="32">
        <v>44483</v>
      </c>
      <c r="S13" s="2" t="s">
        <v>335</v>
      </c>
      <c r="T13" s="2"/>
      <c r="U13" s="2">
        <v>1330</v>
      </c>
      <c r="V13" s="2">
        <v>1330</v>
      </c>
      <c r="W13" s="2" t="s">
        <v>333</v>
      </c>
      <c r="X13" s="2" t="s">
        <v>147</v>
      </c>
      <c r="Y13" s="2">
        <v>20</v>
      </c>
      <c r="Z13" s="2"/>
      <c r="AA13" s="2"/>
      <c r="AB13" s="2"/>
      <c r="AC13" s="2"/>
      <c r="AD13" s="2"/>
      <c r="AE13" s="2"/>
      <c r="AF13" s="2"/>
      <c r="AG13" s="2"/>
      <c r="AH13" s="2"/>
      <c r="AI13" s="2" t="s">
        <v>150</v>
      </c>
      <c r="AJ13" s="2"/>
      <c r="AK13" s="2"/>
      <c r="AL13" s="2"/>
      <c r="AM13" s="2"/>
      <c r="AN13" s="2"/>
      <c r="AO13" s="2"/>
      <c r="AP13" s="2"/>
      <c r="AQ13" s="2"/>
    </row>
    <row r="14" spans="1:43" x14ac:dyDescent="0.2">
      <c r="A14" s="2" t="s">
        <v>333</v>
      </c>
      <c r="B14" s="2">
        <v>15</v>
      </c>
      <c r="C14" s="2" t="s">
        <v>155</v>
      </c>
      <c r="D14" s="2"/>
      <c r="E14" s="2"/>
      <c r="F14" s="2">
        <v>13300</v>
      </c>
      <c r="G14" s="31">
        <v>0.398606927</v>
      </c>
      <c r="H14" s="2">
        <v>25.548479820000001</v>
      </c>
      <c r="I14" s="2" t="s">
        <v>334</v>
      </c>
      <c r="J14" s="2" t="s">
        <v>335</v>
      </c>
      <c r="K14" s="32">
        <v>44483</v>
      </c>
      <c r="L14" s="33">
        <v>0.71244212962962961</v>
      </c>
      <c r="M14" s="2" t="s">
        <v>145</v>
      </c>
      <c r="N14" s="34" t="s">
        <v>146</v>
      </c>
      <c r="O14" s="2" t="s">
        <v>333</v>
      </c>
      <c r="P14" s="2">
        <v>2</v>
      </c>
      <c r="Q14" s="2" t="s">
        <v>230</v>
      </c>
      <c r="R14" s="32">
        <v>44483</v>
      </c>
      <c r="S14" s="2" t="s">
        <v>335</v>
      </c>
      <c r="T14" s="2"/>
      <c r="U14" s="2">
        <v>1330</v>
      </c>
      <c r="V14" s="2">
        <v>1330</v>
      </c>
      <c r="W14" s="2" t="s">
        <v>333</v>
      </c>
      <c r="X14" s="2" t="s">
        <v>147</v>
      </c>
      <c r="Y14" s="2">
        <v>20</v>
      </c>
      <c r="Z14" s="2"/>
      <c r="AA14" s="2"/>
      <c r="AB14" s="2"/>
      <c r="AC14" s="2"/>
      <c r="AD14" s="2"/>
      <c r="AE14" s="2"/>
      <c r="AF14" s="2"/>
      <c r="AG14" s="2"/>
      <c r="AH14" s="2"/>
      <c r="AI14" s="2" t="s">
        <v>150</v>
      </c>
      <c r="AJ14" s="2"/>
      <c r="AK14" s="2"/>
      <c r="AL14" s="2"/>
      <c r="AM14" s="2"/>
      <c r="AN14" s="2"/>
      <c r="AO14" s="2"/>
      <c r="AP14" s="2"/>
      <c r="AQ14" s="2"/>
    </row>
    <row r="15" spans="1:43" x14ac:dyDescent="0.2">
      <c r="A15" s="2" t="s">
        <v>333</v>
      </c>
      <c r="B15" s="2">
        <v>16</v>
      </c>
      <c r="C15" s="2" t="s">
        <v>155</v>
      </c>
      <c r="D15" s="2"/>
      <c r="E15" s="2"/>
      <c r="F15" s="2">
        <v>13300</v>
      </c>
      <c r="G15" s="31">
        <v>0.398606927</v>
      </c>
      <c r="H15" s="2">
        <v>25.331427590000001</v>
      </c>
      <c r="I15" s="2" t="s">
        <v>334</v>
      </c>
      <c r="J15" s="2" t="s">
        <v>335</v>
      </c>
      <c r="K15" s="32">
        <v>44483</v>
      </c>
      <c r="L15" s="33">
        <v>0.71244212962962961</v>
      </c>
      <c r="M15" s="2" t="s">
        <v>145</v>
      </c>
      <c r="N15" s="34" t="s">
        <v>146</v>
      </c>
      <c r="O15" s="2" t="s">
        <v>333</v>
      </c>
      <c r="P15" s="2">
        <v>2</v>
      </c>
      <c r="Q15" s="2" t="s">
        <v>230</v>
      </c>
      <c r="R15" s="32">
        <v>44483</v>
      </c>
      <c r="S15" s="2" t="s">
        <v>335</v>
      </c>
      <c r="T15" s="2"/>
      <c r="U15" s="2">
        <v>1330</v>
      </c>
      <c r="V15" s="2">
        <v>1330</v>
      </c>
      <c r="W15" s="2" t="s">
        <v>333</v>
      </c>
      <c r="X15" s="2" t="s">
        <v>147</v>
      </c>
      <c r="Y15" s="2">
        <v>20</v>
      </c>
      <c r="Z15" s="2"/>
      <c r="AA15" s="2"/>
      <c r="AB15" s="2"/>
      <c r="AC15" s="2"/>
      <c r="AD15" s="2"/>
      <c r="AE15" s="2"/>
      <c r="AF15" s="2"/>
      <c r="AG15" s="2"/>
      <c r="AH15" s="2"/>
      <c r="AI15" s="2" t="s">
        <v>150</v>
      </c>
      <c r="AJ15" s="2"/>
      <c r="AK15" s="2"/>
      <c r="AL15" s="2"/>
      <c r="AM15" s="2"/>
      <c r="AN15" s="2"/>
      <c r="AO15" s="2"/>
      <c r="AP15" s="2"/>
      <c r="AQ15" s="2"/>
    </row>
    <row r="16" spans="1:43" x14ac:dyDescent="0.2">
      <c r="A16" s="2" t="s">
        <v>333</v>
      </c>
      <c r="B16" s="2">
        <v>17</v>
      </c>
      <c r="C16" s="2" t="s">
        <v>155</v>
      </c>
      <c r="D16" s="2"/>
      <c r="E16" s="2"/>
      <c r="F16" s="2">
        <v>13300</v>
      </c>
      <c r="G16" s="31">
        <v>0.398606927</v>
      </c>
      <c r="H16" s="2">
        <v>29.196800039999999</v>
      </c>
      <c r="I16" s="2" t="s">
        <v>334</v>
      </c>
      <c r="J16" s="2" t="s">
        <v>335</v>
      </c>
      <c r="K16" s="32">
        <v>44483</v>
      </c>
      <c r="L16" s="33">
        <v>0.71244212962962961</v>
      </c>
      <c r="M16" s="2" t="s">
        <v>145</v>
      </c>
      <c r="N16" s="34" t="s">
        <v>146</v>
      </c>
      <c r="O16" s="2" t="s">
        <v>333</v>
      </c>
      <c r="P16" s="2">
        <v>2</v>
      </c>
      <c r="Q16" s="2" t="s">
        <v>230</v>
      </c>
      <c r="R16" s="32">
        <v>44483</v>
      </c>
      <c r="S16" s="2" t="s">
        <v>335</v>
      </c>
      <c r="T16" s="2"/>
      <c r="U16" s="2">
        <v>1330</v>
      </c>
      <c r="V16" s="2">
        <v>1330</v>
      </c>
      <c r="W16" s="2" t="s">
        <v>333</v>
      </c>
      <c r="X16" s="2" t="s">
        <v>147</v>
      </c>
      <c r="Y16" s="2">
        <v>20</v>
      </c>
      <c r="Z16" s="2"/>
      <c r="AA16" s="2"/>
      <c r="AB16" s="2"/>
      <c r="AC16" s="2"/>
      <c r="AD16" s="2"/>
      <c r="AE16" s="2"/>
      <c r="AF16" s="2"/>
      <c r="AG16" s="2"/>
      <c r="AH16" s="2"/>
      <c r="AI16" s="2" t="s">
        <v>150</v>
      </c>
      <c r="AJ16" s="2"/>
      <c r="AK16" s="2"/>
      <c r="AL16" s="2"/>
      <c r="AM16" s="2"/>
      <c r="AN16" s="2"/>
      <c r="AO16" s="2"/>
      <c r="AP16" s="2"/>
      <c r="AQ16" s="2"/>
    </row>
    <row r="17" spans="1:43" x14ac:dyDescent="0.2">
      <c r="A17" s="2" t="s">
        <v>333</v>
      </c>
      <c r="B17" s="2">
        <v>18</v>
      </c>
      <c r="C17" s="2" t="s">
        <v>155</v>
      </c>
      <c r="D17" s="2"/>
      <c r="E17" s="2"/>
      <c r="F17" s="2">
        <v>13300</v>
      </c>
      <c r="G17" s="31">
        <v>0.398606927</v>
      </c>
      <c r="H17" s="2">
        <v>28.767108690000001</v>
      </c>
      <c r="I17" s="2" t="s">
        <v>334</v>
      </c>
      <c r="J17" s="2" t="s">
        <v>335</v>
      </c>
      <c r="K17" s="32">
        <v>44483</v>
      </c>
      <c r="L17" s="33">
        <v>0.71244212962962961</v>
      </c>
      <c r="M17" s="2" t="s">
        <v>145</v>
      </c>
      <c r="N17" s="34" t="s">
        <v>146</v>
      </c>
      <c r="O17" s="2" t="s">
        <v>333</v>
      </c>
      <c r="P17" s="2">
        <v>2</v>
      </c>
      <c r="Q17" s="2" t="s">
        <v>230</v>
      </c>
      <c r="R17" s="32">
        <v>44483</v>
      </c>
      <c r="S17" s="2" t="s">
        <v>335</v>
      </c>
      <c r="T17" s="2"/>
      <c r="U17" s="2">
        <v>1330</v>
      </c>
      <c r="V17" s="2">
        <v>1330</v>
      </c>
      <c r="W17" s="2" t="s">
        <v>333</v>
      </c>
      <c r="X17" s="2" t="s">
        <v>147</v>
      </c>
      <c r="Y17" s="2">
        <v>20</v>
      </c>
      <c r="Z17" s="2"/>
      <c r="AA17" s="2"/>
      <c r="AB17" s="2"/>
      <c r="AC17" s="2"/>
      <c r="AD17" s="2"/>
      <c r="AE17" s="2"/>
      <c r="AF17" s="2"/>
      <c r="AG17" s="2"/>
      <c r="AH17" s="2"/>
      <c r="AI17" s="2" t="s">
        <v>150</v>
      </c>
      <c r="AJ17" s="2"/>
      <c r="AK17" s="2"/>
      <c r="AL17" s="2"/>
      <c r="AM17" s="2"/>
      <c r="AN17" s="2"/>
      <c r="AO17" s="2"/>
      <c r="AP17" s="2"/>
      <c r="AQ17" s="2"/>
    </row>
    <row r="18" spans="1:43" x14ac:dyDescent="0.2">
      <c r="A18" s="2" t="s">
        <v>333</v>
      </c>
      <c r="B18" s="2">
        <v>19</v>
      </c>
      <c r="C18" s="2" t="s">
        <v>152</v>
      </c>
      <c r="D18" s="2"/>
      <c r="E18" s="2"/>
      <c r="F18" s="2">
        <v>1330</v>
      </c>
      <c r="G18" s="31">
        <v>0.398606927</v>
      </c>
      <c r="H18" s="2">
        <v>28.78028887</v>
      </c>
      <c r="I18" s="2" t="s">
        <v>334</v>
      </c>
      <c r="J18" s="2" t="s">
        <v>335</v>
      </c>
      <c r="K18" s="32">
        <v>44483</v>
      </c>
      <c r="L18" s="33">
        <v>0.71244212962962961</v>
      </c>
      <c r="M18" s="2" t="s">
        <v>145</v>
      </c>
      <c r="N18" s="34" t="s">
        <v>146</v>
      </c>
      <c r="O18" s="2" t="s">
        <v>333</v>
      </c>
      <c r="P18" s="2">
        <v>2</v>
      </c>
      <c r="Q18" s="2" t="s">
        <v>230</v>
      </c>
      <c r="R18" s="32">
        <v>44483</v>
      </c>
      <c r="S18" s="2" t="s">
        <v>335</v>
      </c>
      <c r="T18" s="2"/>
      <c r="U18" s="2">
        <v>1330</v>
      </c>
      <c r="V18" s="2">
        <v>1330</v>
      </c>
      <c r="W18" s="2" t="s">
        <v>333</v>
      </c>
      <c r="X18" s="2" t="s">
        <v>147</v>
      </c>
      <c r="Y18" s="2">
        <v>20</v>
      </c>
      <c r="Z18" s="2"/>
      <c r="AA18" s="2"/>
      <c r="AB18" s="2"/>
      <c r="AC18" s="2"/>
      <c r="AD18" s="2"/>
      <c r="AE18" s="2"/>
      <c r="AF18" s="2"/>
      <c r="AG18" s="2"/>
      <c r="AH18" s="2"/>
      <c r="AI18" s="2" t="s">
        <v>150</v>
      </c>
      <c r="AJ18" s="2"/>
      <c r="AK18" s="2"/>
      <c r="AL18" s="2"/>
      <c r="AM18" s="2"/>
      <c r="AN18" s="2"/>
      <c r="AO18" s="2"/>
      <c r="AP18" s="2"/>
      <c r="AQ18" s="2"/>
    </row>
    <row r="19" spans="1:43" x14ac:dyDescent="0.2">
      <c r="A19" s="2" t="s">
        <v>333</v>
      </c>
      <c r="B19" s="2">
        <v>20</v>
      </c>
      <c r="C19" s="2" t="s">
        <v>152</v>
      </c>
      <c r="D19" s="2"/>
      <c r="E19" s="2"/>
      <c r="F19" s="2">
        <v>1330</v>
      </c>
      <c r="G19" s="31">
        <v>0.398606927</v>
      </c>
      <c r="H19" s="2">
        <v>28.54946121</v>
      </c>
      <c r="I19" s="2" t="s">
        <v>334</v>
      </c>
      <c r="J19" s="2" t="s">
        <v>335</v>
      </c>
      <c r="K19" s="32">
        <v>44483</v>
      </c>
      <c r="L19" s="33">
        <v>0.71244212962962961</v>
      </c>
      <c r="M19" s="2" t="s">
        <v>145</v>
      </c>
      <c r="N19" s="34" t="s">
        <v>146</v>
      </c>
      <c r="O19" s="2" t="s">
        <v>333</v>
      </c>
      <c r="P19" s="2">
        <v>2</v>
      </c>
      <c r="Q19" s="2" t="s">
        <v>230</v>
      </c>
      <c r="R19" s="32">
        <v>44483</v>
      </c>
      <c r="S19" s="2" t="s">
        <v>335</v>
      </c>
      <c r="T19" s="2"/>
      <c r="U19" s="2">
        <v>1330</v>
      </c>
      <c r="V19" s="2">
        <v>1330</v>
      </c>
      <c r="W19" s="2" t="s">
        <v>333</v>
      </c>
      <c r="X19" s="2" t="s">
        <v>147</v>
      </c>
      <c r="Y19" s="2">
        <v>20</v>
      </c>
      <c r="Z19" s="2"/>
      <c r="AA19" s="2"/>
      <c r="AB19" s="2"/>
      <c r="AC19" s="2"/>
      <c r="AD19" s="2"/>
      <c r="AE19" s="2"/>
      <c r="AF19" s="2"/>
      <c r="AG19" s="2"/>
      <c r="AH19" s="2"/>
      <c r="AI19" s="2" t="s">
        <v>150</v>
      </c>
      <c r="AJ19" s="2"/>
      <c r="AK19" s="2"/>
      <c r="AL19" s="2"/>
      <c r="AM19" s="2"/>
      <c r="AN19" s="2"/>
      <c r="AO19" s="2"/>
      <c r="AP19" s="2"/>
      <c r="AQ19" s="2"/>
    </row>
    <row r="20" spans="1:43" x14ac:dyDescent="0.2">
      <c r="A20" s="2" t="s">
        <v>333</v>
      </c>
      <c r="B20" s="2">
        <v>21</v>
      </c>
      <c r="C20" s="2" t="s">
        <v>152</v>
      </c>
      <c r="D20" s="2"/>
      <c r="E20" s="2"/>
      <c r="F20" s="2">
        <v>1330</v>
      </c>
      <c r="G20" s="31">
        <v>0.398606927</v>
      </c>
      <c r="H20" s="2">
        <v>28.840101709999999</v>
      </c>
      <c r="I20" s="2" t="s">
        <v>334</v>
      </c>
      <c r="J20" s="2" t="s">
        <v>335</v>
      </c>
      <c r="K20" s="32">
        <v>44483</v>
      </c>
      <c r="L20" s="33">
        <v>0.71244212962962961</v>
      </c>
      <c r="M20" s="2" t="s">
        <v>145</v>
      </c>
      <c r="N20" s="34" t="s">
        <v>146</v>
      </c>
      <c r="O20" s="2" t="s">
        <v>333</v>
      </c>
      <c r="P20" s="2">
        <v>2</v>
      </c>
      <c r="Q20" s="2" t="s">
        <v>230</v>
      </c>
      <c r="R20" s="32">
        <v>44483</v>
      </c>
      <c r="S20" s="2" t="s">
        <v>335</v>
      </c>
      <c r="T20" s="2"/>
      <c r="U20" s="2">
        <v>1330</v>
      </c>
      <c r="V20" s="2">
        <v>1330</v>
      </c>
      <c r="W20" s="2" t="s">
        <v>333</v>
      </c>
      <c r="X20" s="2" t="s">
        <v>147</v>
      </c>
      <c r="Y20" s="2">
        <v>20</v>
      </c>
      <c r="Z20" s="2"/>
      <c r="AA20" s="2"/>
      <c r="AB20" s="2"/>
      <c r="AC20" s="2"/>
      <c r="AD20" s="2"/>
      <c r="AE20" s="2"/>
      <c r="AF20" s="2"/>
      <c r="AG20" s="2"/>
      <c r="AH20" s="2"/>
      <c r="AI20" s="2" t="s">
        <v>150</v>
      </c>
      <c r="AJ20" s="2"/>
      <c r="AK20" s="2"/>
      <c r="AL20" s="2"/>
      <c r="AM20" s="2"/>
      <c r="AN20" s="2"/>
      <c r="AO20" s="2"/>
      <c r="AP20" s="2"/>
      <c r="AQ20" s="2"/>
    </row>
    <row r="21" spans="1:43" x14ac:dyDescent="0.2">
      <c r="A21" s="2" t="s">
        <v>333</v>
      </c>
      <c r="B21" s="2">
        <v>22</v>
      </c>
      <c r="C21" s="2" t="s">
        <v>152</v>
      </c>
      <c r="D21" s="2"/>
      <c r="E21" s="2"/>
      <c r="F21" s="2">
        <v>1330</v>
      </c>
      <c r="G21" s="31">
        <v>0.398606927</v>
      </c>
      <c r="H21" s="2">
        <v>28.704411260000001</v>
      </c>
      <c r="I21" s="2" t="s">
        <v>334</v>
      </c>
      <c r="J21" s="2" t="s">
        <v>335</v>
      </c>
      <c r="K21" s="32">
        <v>44483</v>
      </c>
      <c r="L21" s="33">
        <v>0.71244212962962961</v>
      </c>
      <c r="M21" s="2" t="s">
        <v>145</v>
      </c>
      <c r="N21" s="34" t="s">
        <v>146</v>
      </c>
      <c r="O21" s="2" t="s">
        <v>333</v>
      </c>
      <c r="P21" s="2">
        <v>2</v>
      </c>
      <c r="Q21" s="2" t="s">
        <v>230</v>
      </c>
      <c r="R21" s="32">
        <v>44483</v>
      </c>
      <c r="S21" s="2" t="s">
        <v>335</v>
      </c>
      <c r="T21" s="2"/>
      <c r="U21" s="2">
        <v>1330</v>
      </c>
      <c r="V21" s="2">
        <v>1330</v>
      </c>
      <c r="W21" s="2" t="s">
        <v>333</v>
      </c>
      <c r="X21" s="2" t="s">
        <v>147</v>
      </c>
      <c r="Y21" s="2">
        <v>20</v>
      </c>
      <c r="Z21" s="2"/>
      <c r="AA21" s="2"/>
      <c r="AB21" s="2"/>
      <c r="AC21" s="2"/>
      <c r="AD21" s="2"/>
      <c r="AE21" s="2"/>
      <c r="AF21" s="2"/>
      <c r="AG21" s="2"/>
      <c r="AH21" s="2"/>
      <c r="AI21" s="2" t="s">
        <v>150</v>
      </c>
      <c r="AJ21" s="2"/>
      <c r="AK21" s="2"/>
      <c r="AL21" s="2"/>
      <c r="AM21" s="2"/>
      <c r="AN21" s="2"/>
      <c r="AO21" s="2"/>
      <c r="AP21" s="2"/>
      <c r="AQ21" s="2"/>
    </row>
    <row r="22" spans="1:43" x14ac:dyDescent="0.2">
      <c r="A22" s="2" t="s">
        <v>333</v>
      </c>
      <c r="B22" s="2">
        <v>23</v>
      </c>
      <c r="C22" s="2" t="s">
        <v>152</v>
      </c>
      <c r="D22" s="2"/>
      <c r="E22" s="2"/>
      <c r="F22" s="2">
        <v>1330</v>
      </c>
      <c r="G22" s="31">
        <v>0.398606927</v>
      </c>
      <c r="H22" s="2">
        <v>32.894444989999997</v>
      </c>
      <c r="I22" s="2" t="s">
        <v>334</v>
      </c>
      <c r="J22" s="2" t="s">
        <v>335</v>
      </c>
      <c r="K22" s="32">
        <v>44483</v>
      </c>
      <c r="L22" s="33">
        <v>0.71244212962962961</v>
      </c>
      <c r="M22" s="2" t="s">
        <v>145</v>
      </c>
      <c r="N22" s="34" t="s">
        <v>146</v>
      </c>
      <c r="O22" s="2" t="s">
        <v>333</v>
      </c>
      <c r="P22" s="2">
        <v>2</v>
      </c>
      <c r="Q22" s="2" t="s">
        <v>230</v>
      </c>
      <c r="R22" s="32">
        <v>44483</v>
      </c>
      <c r="S22" s="2" t="s">
        <v>335</v>
      </c>
      <c r="T22" s="2"/>
      <c r="U22" s="2">
        <v>1330</v>
      </c>
      <c r="V22" s="2">
        <v>1330</v>
      </c>
      <c r="W22" s="2" t="s">
        <v>333</v>
      </c>
      <c r="X22" s="2" t="s">
        <v>147</v>
      </c>
      <c r="Y22" s="2">
        <v>20</v>
      </c>
      <c r="Z22" s="2"/>
      <c r="AA22" s="2"/>
      <c r="AB22" s="2"/>
      <c r="AC22" s="2"/>
      <c r="AD22" s="2"/>
      <c r="AE22" s="2"/>
      <c r="AF22" s="2"/>
      <c r="AG22" s="2"/>
      <c r="AH22" s="2"/>
      <c r="AI22" s="2" t="s">
        <v>150</v>
      </c>
      <c r="AJ22" s="2"/>
      <c r="AK22" s="2"/>
      <c r="AL22" s="2"/>
      <c r="AM22" s="2"/>
      <c r="AN22" s="2"/>
      <c r="AO22" s="2"/>
      <c r="AP22" s="2"/>
      <c r="AQ22" s="2"/>
    </row>
    <row r="23" spans="1:43" x14ac:dyDescent="0.2">
      <c r="A23" s="2" t="s">
        <v>333</v>
      </c>
      <c r="B23" s="2">
        <v>24</v>
      </c>
      <c r="C23" s="2" t="s">
        <v>152</v>
      </c>
      <c r="D23" s="2"/>
      <c r="E23" s="2"/>
      <c r="F23" s="2">
        <v>1330</v>
      </c>
      <c r="G23" s="31">
        <v>0.398606927</v>
      </c>
      <c r="H23" s="2">
        <v>32.545639180000002</v>
      </c>
      <c r="I23" s="2" t="s">
        <v>334</v>
      </c>
      <c r="J23" s="2" t="s">
        <v>335</v>
      </c>
      <c r="K23" s="32">
        <v>44483</v>
      </c>
      <c r="L23" s="33">
        <v>0.71244212962962961</v>
      </c>
      <c r="M23" s="2" t="s">
        <v>145</v>
      </c>
      <c r="N23" s="34" t="s">
        <v>146</v>
      </c>
      <c r="O23" s="2" t="s">
        <v>333</v>
      </c>
      <c r="P23" s="2">
        <v>2</v>
      </c>
      <c r="Q23" s="2" t="s">
        <v>230</v>
      </c>
      <c r="R23" s="32">
        <v>44483</v>
      </c>
      <c r="S23" s="2" t="s">
        <v>335</v>
      </c>
      <c r="T23" s="2"/>
      <c r="U23" s="2">
        <v>1330</v>
      </c>
      <c r="V23" s="2">
        <v>1330</v>
      </c>
      <c r="W23" s="2" t="s">
        <v>333</v>
      </c>
      <c r="X23" s="2" t="s">
        <v>147</v>
      </c>
      <c r="Y23" s="2">
        <v>20</v>
      </c>
      <c r="Z23" s="2"/>
      <c r="AA23" s="2"/>
      <c r="AB23" s="2"/>
      <c r="AC23" s="2"/>
      <c r="AD23" s="2"/>
      <c r="AE23" s="2"/>
      <c r="AF23" s="2"/>
      <c r="AG23" s="2"/>
      <c r="AH23" s="2"/>
      <c r="AI23" s="2" t="s">
        <v>150</v>
      </c>
      <c r="AJ23" s="2"/>
      <c r="AK23" s="2"/>
      <c r="AL23" s="2"/>
      <c r="AM23" s="2"/>
      <c r="AN23" s="2"/>
      <c r="AO23" s="2"/>
      <c r="AP23" s="2"/>
      <c r="AQ23" s="2"/>
    </row>
    <row r="24" spans="1:43" x14ac:dyDescent="0.2">
      <c r="A24" s="2" t="s">
        <v>333</v>
      </c>
      <c r="B24" s="2">
        <v>25</v>
      </c>
      <c r="C24" s="2" t="s">
        <v>153</v>
      </c>
      <c r="D24" s="2"/>
      <c r="E24" s="2"/>
      <c r="F24" s="2">
        <v>133</v>
      </c>
      <c r="G24" s="31">
        <v>0.398606927</v>
      </c>
      <c r="H24" s="2">
        <v>32.398323679999997</v>
      </c>
      <c r="I24" s="2" t="s">
        <v>334</v>
      </c>
      <c r="J24" s="2" t="s">
        <v>335</v>
      </c>
      <c r="K24" s="32">
        <v>44483</v>
      </c>
      <c r="L24" s="33">
        <v>0.71244212962962961</v>
      </c>
      <c r="M24" s="2" t="s">
        <v>145</v>
      </c>
      <c r="N24" s="34" t="s">
        <v>146</v>
      </c>
      <c r="O24" s="2" t="s">
        <v>333</v>
      </c>
      <c r="P24" s="2">
        <v>2</v>
      </c>
      <c r="Q24" s="2" t="s">
        <v>230</v>
      </c>
      <c r="R24" s="32">
        <v>44483</v>
      </c>
      <c r="S24" s="2" t="s">
        <v>335</v>
      </c>
      <c r="T24" s="2"/>
      <c r="U24" s="2">
        <v>1330</v>
      </c>
      <c r="V24" s="2">
        <v>1330</v>
      </c>
      <c r="W24" s="2" t="s">
        <v>333</v>
      </c>
      <c r="X24" s="2" t="s">
        <v>147</v>
      </c>
      <c r="Y24" s="2">
        <v>20</v>
      </c>
      <c r="Z24" s="2"/>
      <c r="AA24" s="2"/>
      <c r="AB24" s="2"/>
      <c r="AC24" s="2"/>
      <c r="AD24" s="2"/>
      <c r="AE24" s="2"/>
      <c r="AF24" s="2"/>
      <c r="AG24" s="2"/>
      <c r="AH24" s="2"/>
      <c r="AI24" s="2" t="s">
        <v>150</v>
      </c>
      <c r="AJ24" s="2"/>
      <c r="AK24" s="2"/>
      <c r="AL24" s="2"/>
      <c r="AM24" s="2"/>
      <c r="AN24" s="2"/>
      <c r="AO24" s="2"/>
      <c r="AP24" s="2"/>
      <c r="AQ24" s="2"/>
    </row>
    <row r="25" spans="1:43" x14ac:dyDescent="0.2">
      <c r="A25" s="2" t="s">
        <v>333</v>
      </c>
      <c r="B25" s="2">
        <v>26</v>
      </c>
      <c r="C25" s="2" t="s">
        <v>153</v>
      </c>
      <c r="D25" s="2"/>
      <c r="E25" s="2"/>
      <c r="F25" s="2">
        <v>133</v>
      </c>
      <c r="G25" s="31">
        <v>0.398606927</v>
      </c>
      <c r="H25" s="2">
        <v>32.356183530000003</v>
      </c>
      <c r="I25" s="2" t="s">
        <v>334</v>
      </c>
      <c r="J25" s="2" t="s">
        <v>335</v>
      </c>
      <c r="K25" s="32">
        <v>44483</v>
      </c>
      <c r="L25" s="33">
        <v>0.71244212962962961</v>
      </c>
      <c r="M25" s="2" t="s">
        <v>145</v>
      </c>
      <c r="N25" s="34" t="s">
        <v>146</v>
      </c>
      <c r="O25" s="2" t="s">
        <v>333</v>
      </c>
      <c r="P25" s="2">
        <v>2</v>
      </c>
      <c r="Q25" s="2" t="s">
        <v>230</v>
      </c>
      <c r="R25" s="32">
        <v>44483</v>
      </c>
      <c r="S25" s="2" t="s">
        <v>335</v>
      </c>
      <c r="T25" s="2"/>
      <c r="U25" s="2">
        <v>1330</v>
      </c>
      <c r="V25" s="2">
        <v>1330</v>
      </c>
      <c r="W25" s="2" t="s">
        <v>333</v>
      </c>
      <c r="X25" s="2" t="s">
        <v>147</v>
      </c>
      <c r="Y25" s="2">
        <v>20</v>
      </c>
      <c r="Z25" s="2"/>
      <c r="AA25" s="2"/>
      <c r="AB25" s="2"/>
      <c r="AC25" s="2"/>
      <c r="AD25" s="2"/>
      <c r="AE25" s="2"/>
      <c r="AF25" s="2"/>
      <c r="AG25" s="2"/>
      <c r="AH25" s="2"/>
      <c r="AI25" s="2" t="s">
        <v>150</v>
      </c>
      <c r="AJ25" s="2"/>
      <c r="AK25" s="2"/>
      <c r="AL25" s="2"/>
      <c r="AM25" s="2"/>
      <c r="AN25" s="2"/>
      <c r="AO25" s="2"/>
      <c r="AP25" s="2"/>
      <c r="AQ25" s="2"/>
    </row>
    <row r="26" spans="1:43" x14ac:dyDescent="0.2">
      <c r="A26" s="2" t="s">
        <v>333</v>
      </c>
      <c r="B26" s="2">
        <v>27</v>
      </c>
      <c r="C26" s="2" t="s">
        <v>153</v>
      </c>
      <c r="D26" s="2"/>
      <c r="E26" s="2"/>
      <c r="F26" s="2">
        <v>133</v>
      </c>
      <c r="G26" s="31">
        <v>0.398606927</v>
      </c>
      <c r="H26" s="2">
        <v>32.292121450000003</v>
      </c>
      <c r="I26" s="2" t="s">
        <v>334</v>
      </c>
      <c r="J26" s="2" t="s">
        <v>335</v>
      </c>
      <c r="K26" s="32">
        <v>44483</v>
      </c>
      <c r="L26" s="33">
        <v>0.71244212962962961</v>
      </c>
      <c r="M26" s="2" t="s">
        <v>145</v>
      </c>
      <c r="N26" s="34" t="s">
        <v>146</v>
      </c>
      <c r="O26" s="2" t="s">
        <v>333</v>
      </c>
      <c r="P26" s="2">
        <v>2</v>
      </c>
      <c r="Q26" s="2" t="s">
        <v>230</v>
      </c>
      <c r="R26" s="32">
        <v>44483</v>
      </c>
      <c r="S26" s="2" t="s">
        <v>335</v>
      </c>
      <c r="T26" s="2"/>
      <c r="U26" s="2">
        <v>1330</v>
      </c>
      <c r="V26" s="2">
        <v>1330</v>
      </c>
      <c r="W26" s="2" t="s">
        <v>333</v>
      </c>
      <c r="X26" s="2" t="s">
        <v>147</v>
      </c>
      <c r="Y26" s="2">
        <v>20</v>
      </c>
      <c r="Z26" s="2"/>
      <c r="AA26" s="2"/>
      <c r="AB26" s="2"/>
      <c r="AC26" s="2"/>
      <c r="AD26" s="2"/>
      <c r="AE26" s="2"/>
      <c r="AF26" s="2"/>
      <c r="AG26" s="2"/>
      <c r="AH26" s="2"/>
      <c r="AI26" s="2" t="s">
        <v>150</v>
      </c>
      <c r="AJ26" s="2"/>
      <c r="AK26" s="2"/>
      <c r="AL26" s="2"/>
      <c r="AM26" s="2"/>
      <c r="AN26" s="2"/>
      <c r="AO26" s="2"/>
      <c r="AP26" s="2"/>
      <c r="AQ26" s="2"/>
    </row>
    <row r="27" spans="1:43" x14ac:dyDescent="0.2">
      <c r="A27" s="2" t="s">
        <v>333</v>
      </c>
      <c r="B27" s="2">
        <v>28</v>
      </c>
      <c r="C27" s="2" t="s">
        <v>153</v>
      </c>
      <c r="D27" s="2"/>
      <c r="E27" s="2"/>
      <c r="F27" s="2">
        <v>133</v>
      </c>
      <c r="G27" s="31">
        <v>0.398606927</v>
      </c>
      <c r="H27" s="2">
        <v>31.787045939999999</v>
      </c>
      <c r="I27" s="2" t="s">
        <v>334</v>
      </c>
      <c r="J27" s="2" t="s">
        <v>335</v>
      </c>
      <c r="K27" s="32">
        <v>44483</v>
      </c>
      <c r="L27" s="33">
        <v>0.71244212962962961</v>
      </c>
      <c r="M27" s="2" t="s">
        <v>145</v>
      </c>
      <c r="N27" s="34" t="s">
        <v>146</v>
      </c>
      <c r="O27" s="2" t="s">
        <v>333</v>
      </c>
      <c r="P27" s="2">
        <v>2</v>
      </c>
      <c r="Q27" s="2" t="s">
        <v>230</v>
      </c>
      <c r="R27" s="32">
        <v>44483</v>
      </c>
      <c r="S27" s="2" t="s">
        <v>335</v>
      </c>
      <c r="T27" s="2"/>
      <c r="U27" s="2">
        <v>1330</v>
      </c>
      <c r="V27" s="2">
        <v>1330</v>
      </c>
      <c r="W27" s="2" t="s">
        <v>333</v>
      </c>
      <c r="X27" s="2" t="s">
        <v>147</v>
      </c>
      <c r="Y27" s="2">
        <v>20</v>
      </c>
      <c r="Z27" s="2"/>
      <c r="AA27" s="2"/>
      <c r="AB27" s="2"/>
      <c r="AC27" s="2"/>
      <c r="AD27" s="2"/>
      <c r="AE27" s="2"/>
      <c r="AF27" s="2"/>
      <c r="AG27" s="2"/>
      <c r="AH27" s="2"/>
      <c r="AI27" s="2" t="s">
        <v>150</v>
      </c>
      <c r="AJ27" s="2"/>
      <c r="AK27" s="2"/>
      <c r="AL27" s="2"/>
      <c r="AM27" s="2"/>
      <c r="AN27" s="2"/>
      <c r="AO27" s="2"/>
      <c r="AP27" s="2"/>
      <c r="AQ27" s="2"/>
    </row>
    <row r="28" spans="1:43" x14ac:dyDescent="0.2">
      <c r="A28" s="2" t="s">
        <v>333</v>
      </c>
      <c r="B28" s="2">
        <v>29</v>
      </c>
      <c r="C28" s="2" t="s">
        <v>153</v>
      </c>
      <c r="D28" s="2"/>
      <c r="E28" s="2"/>
      <c r="F28" s="2">
        <v>133</v>
      </c>
      <c r="G28" s="31">
        <v>0.398606927</v>
      </c>
      <c r="H28" s="2">
        <v>37.792586069999999</v>
      </c>
      <c r="I28" s="2" t="s">
        <v>334</v>
      </c>
      <c r="J28" s="2" t="s">
        <v>335</v>
      </c>
      <c r="K28" s="32">
        <v>44483</v>
      </c>
      <c r="L28" s="33">
        <v>0.71244212962962961</v>
      </c>
      <c r="M28" s="2" t="s">
        <v>145</v>
      </c>
      <c r="N28" s="34" t="s">
        <v>146</v>
      </c>
      <c r="O28" s="2" t="s">
        <v>333</v>
      </c>
      <c r="P28" s="2">
        <v>2</v>
      </c>
      <c r="Q28" s="2" t="s">
        <v>230</v>
      </c>
      <c r="R28" s="32">
        <v>44483</v>
      </c>
      <c r="S28" s="2" t="s">
        <v>335</v>
      </c>
      <c r="T28" s="2"/>
      <c r="U28" s="2">
        <v>1330</v>
      </c>
      <c r="V28" s="2">
        <v>1330</v>
      </c>
      <c r="W28" s="2" t="s">
        <v>333</v>
      </c>
      <c r="X28" s="2" t="s">
        <v>147</v>
      </c>
      <c r="Y28" s="2">
        <v>20</v>
      </c>
      <c r="Z28" s="2"/>
      <c r="AA28" s="2"/>
      <c r="AB28" s="2"/>
      <c r="AC28" s="2"/>
      <c r="AD28" s="2"/>
      <c r="AE28" s="2"/>
      <c r="AF28" s="2"/>
      <c r="AG28" s="2"/>
      <c r="AH28" s="2"/>
      <c r="AI28" s="2" t="s">
        <v>150</v>
      </c>
      <c r="AJ28" s="2"/>
      <c r="AK28" s="2"/>
      <c r="AL28" s="2"/>
      <c r="AM28" s="2"/>
      <c r="AN28" s="2"/>
      <c r="AO28" s="2"/>
      <c r="AP28" s="2"/>
      <c r="AQ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project_Table </vt:lpstr>
      <vt:lpstr>replicate_Table</vt:lpstr>
      <vt:lpstr>assay_Table</vt:lpstr>
      <vt:lpstr>results_Table</vt:lpstr>
      <vt:lpstr>standardCurveResults_Table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 Benawra</dc:creator>
  <cp:lastModifiedBy>Microsoft Office User</cp:lastModifiedBy>
  <dcterms:created xsi:type="dcterms:W3CDTF">2020-08-11T23:09:33Z</dcterms:created>
  <dcterms:modified xsi:type="dcterms:W3CDTF">2021-11-08T14:13:42Z</dcterms:modified>
</cp:coreProperties>
</file>