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l\Desktop\Balancer\Financial Statements analysis\Income statement\2) - analyize data\"/>
    </mc:Choice>
  </mc:AlternateContent>
  <xr:revisionPtr revIDLastSave="0" documentId="13_ncr:1_{CAFD2505-49D3-4AA3-AFCB-CABFDA3F1143}" xr6:coauthVersionLast="47" xr6:coauthVersionMax="47" xr10:uidLastSave="{00000000-0000-0000-0000-000000000000}"/>
  <bookViews>
    <workbookView xWindow="-120" yWindow="-120" windowWidth="20730" windowHeight="11310" tabRatio="718" activeTab="2" xr2:uid="{00000000-000D-0000-FFFF-FFFF00000000}"/>
  </bookViews>
  <sheets>
    <sheet name="Cover" sheetId="11" r:id="rId1"/>
    <sheet name="Income Statement" sheetId="12" r:id="rId2"/>
    <sheet name="YoY growth Rate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13" l="1"/>
  <c r="E59" i="13"/>
  <c r="F59" i="13"/>
  <c r="G59" i="13"/>
  <c r="H59" i="13"/>
  <c r="C59" i="13"/>
  <c r="D57" i="13"/>
  <c r="E57" i="13"/>
  <c r="F57" i="13"/>
  <c r="G57" i="13"/>
  <c r="H57" i="13"/>
  <c r="C57" i="13"/>
  <c r="D55" i="13"/>
  <c r="E55" i="13"/>
  <c r="F55" i="13"/>
  <c r="G55" i="13"/>
  <c r="H55" i="13"/>
  <c r="C55" i="13"/>
  <c r="D53" i="13"/>
  <c r="E53" i="13"/>
  <c r="F53" i="13"/>
  <c r="G53" i="13"/>
  <c r="H53" i="13"/>
  <c r="C53" i="13"/>
  <c r="E20" i="13"/>
  <c r="F20" i="13"/>
  <c r="G20" i="13"/>
  <c r="H20" i="13"/>
  <c r="E37" i="13"/>
  <c r="F37" i="13"/>
  <c r="G37" i="13"/>
  <c r="H37" i="13"/>
  <c r="D37" i="13"/>
  <c r="D20" i="13"/>
  <c r="I13" i="13"/>
  <c r="I15" i="13"/>
  <c r="I17" i="13"/>
  <c r="I19" i="13"/>
  <c r="I20" i="13" s="1"/>
  <c r="I22" i="13"/>
  <c r="I24" i="13"/>
  <c r="I26" i="13"/>
  <c r="I28" i="13"/>
  <c r="I30" i="13"/>
  <c r="I32" i="13"/>
  <c r="I34" i="13"/>
  <c r="I36" i="13"/>
  <c r="I37" i="13" s="1"/>
  <c r="I39" i="13"/>
  <c r="I41" i="13"/>
  <c r="I44" i="13"/>
  <c r="I46" i="13"/>
  <c r="I8" i="13"/>
  <c r="I10" i="13"/>
  <c r="I55" i="13" s="1"/>
  <c r="I6" i="13"/>
  <c r="E47" i="13"/>
  <c r="F47" i="13"/>
  <c r="G47" i="13"/>
  <c r="H47" i="13"/>
  <c r="D47" i="13"/>
  <c r="E45" i="13"/>
  <c r="F45" i="13"/>
  <c r="G45" i="13"/>
  <c r="H45" i="13"/>
  <c r="D45" i="13"/>
  <c r="E42" i="13"/>
  <c r="F42" i="13"/>
  <c r="G42" i="13"/>
  <c r="H42" i="13"/>
  <c r="D42" i="13"/>
  <c r="E40" i="13"/>
  <c r="F40" i="13"/>
  <c r="G40" i="13"/>
  <c r="H40" i="13"/>
  <c r="D40" i="13"/>
  <c r="E35" i="13"/>
  <c r="F35" i="13"/>
  <c r="G35" i="13"/>
  <c r="H35" i="13"/>
  <c r="D35" i="13"/>
  <c r="E33" i="13"/>
  <c r="F33" i="13"/>
  <c r="G33" i="13"/>
  <c r="H33" i="13"/>
  <c r="D33" i="13"/>
  <c r="E31" i="13"/>
  <c r="F31" i="13"/>
  <c r="G31" i="13"/>
  <c r="H31" i="13"/>
  <c r="D31" i="13"/>
  <c r="E29" i="13"/>
  <c r="F29" i="13"/>
  <c r="G29" i="13"/>
  <c r="H29" i="13"/>
  <c r="D29" i="13"/>
  <c r="E27" i="13"/>
  <c r="F27" i="13"/>
  <c r="G27" i="13"/>
  <c r="H27" i="13"/>
  <c r="D27" i="13"/>
  <c r="E25" i="13"/>
  <c r="F25" i="13"/>
  <c r="G25" i="13"/>
  <c r="H25" i="13"/>
  <c r="D25" i="13"/>
  <c r="E23" i="13"/>
  <c r="F23" i="13"/>
  <c r="G23" i="13"/>
  <c r="H23" i="13"/>
  <c r="D23" i="13"/>
  <c r="E18" i="13"/>
  <c r="F18" i="13"/>
  <c r="G18" i="13"/>
  <c r="H18" i="13"/>
  <c r="D18" i="13"/>
  <c r="E16" i="13"/>
  <c r="F16" i="13"/>
  <c r="G16" i="13"/>
  <c r="H16" i="13"/>
  <c r="D16" i="13"/>
  <c r="E14" i="13"/>
  <c r="F14" i="13"/>
  <c r="G14" i="13"/>
  <c r="H14" i="13"/>
  <c r="D14" i="13"/>
  <c r="E11" i="13"/>
  <c r="F11" i="13"/>
  <c r="G11" i="13"/>
  <c r="H11" i="13"/>
  <c r="D11" i="13"/>
  <c r="E9" i="13"/>
  <c r="F9" i="13"/>
  <c r="G9" i="13"/>
  <c r="H9" i="13"/>
  <c r="D9" i="13"/>
  <c r="E7" i="13"/>
  <c r="F7" i="13"/>
  <c r="G7" i="13"/>
  <c r="H7" i="13"/>
  <c r="D7" i="13"/>
  <c r="I59" i="13" l="1"/>
  <c r="I53" i="13"/>
  <c r="I57" i="13"/>
  <c r="I42" i="13"/>
  <c r="I16" i="13"/>
  <c r="I27" i="13"/>
  <c r="I47" i="13"/>
  <c r="I45" i="13"/>
  <c r="I40" i="13"/>
  <c r="I25" i="13"/>
  <c r="I23" i="13"/>
  <c r="I31" i="13"/>
  <c r="I18" i="13"/>
  <c r="I14" i="13"/>
  <c r="I7" i="13"/>
  <c r="I11" i="13"/>
  <c r="I9" i="13"/>
  <c r="I33" i="13"/>
  <c r="I35" i="13"/>
  <c r="I29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6971DF-E7DB-4B7C-8CA5-F551ECB231DA}" keepAlive="1" name="Query - Table 14" description="Connection to the 'Table 14' query in the workbook." type="5" refreshedVersion="7" background="1" saveData="1">
    <dbPr connection="Provider=Microsoft.Mashup.OleDb.1;Data Source=$Workbook$;Location=&quot;Table 14&quot;;Extended Properties=&quot;&quot;" command="SELECT * FROM [Table 14]"/>
  </connection>
  <connection id="2" xr16:uid="{28D06995-455D-48B9-8278-9C03F10BF82E}" keepAlive="1" name="Query - Table 14 (2)" description="Connection to the 'Table 14 (2)' query in the workbook." type="5" refreshedVersion="0" background="1">
    <dbPr connection="Provider=Microsoft.Mashup.OleDb.1;Data Source=$Workbook$;Location=&quot;Table 14 (2)&quot;;Extended Properties=&quot;&quot;" command="SELECT * FROM [Table 14 (2)]"/>
  </connection>
  <connection id="3" xr16:uid="{C13EF352-4967-410B-A029-E39CDA2438DF}" keepAlive="1" name="Query - Table 14 (3)" description="Connection to the 'Table 14 (3)' query in the workbook." type="5" refreshedVersion="7" background="1" saveData="1">
    <dbPr connection="Provider=Microsoft.Mashup.OleDb.1;Data Source=$Workbook$;Location=&quot;Table 14 (3)&quot;;Extended Properties=&quot;&quot;" command="SELECT * FROM [Table 14 (3)]"/>
  </connection>
  <connection id="4" xr16:uid="{FCF014B1-115D-441E-9CCF-A77E2399BC9B}" keepAlive="1" name="Query - Table 14 (4)" description="Connection to the 'Table 14 (4)' query in the workbook." type="5" refreshedVersion="7" background="1" saveData="1">
    <dbPr connection="Provider=Microsoft.Mashup.OleDb.1;Data Source=$Workbook$;Location=&quot;Table 14 (4)&quot;;Extended Properties=&quot;&quot;" command="SELECT * FROM [Table 14 (4)]"/>
  </connection>
  <connection id="5" xr16:uid="{8013EE3F-966F-4AC8-A320-A52CF5385144}" keepAlive="1" name="Query - Table 14 (5)" description="Connection to the 'Table 14 (5)' query in the workbook." type="5" refreshedVersion="7" background="1" saveData="1">
    <dbPr connection="Provider=Microsoft.Mashup.OleDb.1;Data Source=$Workbook$;Location=&quot;Table 14 (5)&quot;;Extended Properties=&quot;&quot;" command="SELECT * FROM [Table 14 (5)]"/>
  </connection>
  <connection id="6" xr16:uid="{283BF05D-E23B-4A27-B1FB-AAF9AD07DE73}" keepAlive="1" name="Query - Table 16" description="Connection to the 'Table 16' query in the workbook." type="5" refreshedVersion="7" background="1" saveData="1">
    <dbPr connection="Provider=Microsoft.Mashup.OleDb.1;Data Source=$Workbook$;Location=&quot;Table 16&quot;;Extended Properties=&quot;&quot;" command="SELECT * FROM [Table 16]"/>
  </connection>
  <connection id="7" xr16:uid="{840F57B7-3534-47E3-8CBF-4AC0A42EB8FC}" keepAlive="1" name="Query - Table 16 (2)" description="Connection to the 'Table 16 (2)' query in the workbook." type="5" refreshedVersion="7" background="1" saveData="1">
    <dbPr connection="Provider=Microsoft.Mashup.OleDb.1;Data Source=$Workbook$;Location=&quot;Table 16 (2)&quot;;Extended Properties=&quot;&quot;" command="SELECT * FROM [Table 16 (2)]"/>
  </connection>
  <connection id="8" xr16:uid="{906E1D18-5884-4760-B1B2-97F3A7908F21}" keepAlive="1" name="Query - Table 17" description="Connection to the 'Table 17' query in the workbook." type="5" refreshedVersion="7" background="1" saveData="1">
    <dbPr connection="Provider=Microsoft.Mashup.OleDb.1;Data Source=$Workbook$;Location=&quot;Table 17&quot;;Extended Properties=&quot;&quot;" command="SELECT * FROM [Table 17]"/>
  </connection>
  <connection id="9" xr16:uid="{912096B2-C724-4923-93C6-A429237BF34B}" keepAlive="1" name="Query - Table 17 (2)" description="Connection to the 'Table 17 (2)' query in the workbook." type="5" refreshedVersion="7" background="1" saveData="1">
    <dbPr connection="Provider=Microsoft.Mashup.OleDb.1;Data Source=$Workbook$;Location=&quot;Table 17 (2)&quot;;Extended Properties=&quot;&quot;" command="SELECT * FROM [Table 17 (2)]"/>
  </connection>
</connections>
</file>

<file path=xl/sharedStrings.xml><?xml version="1.0" encoding="utf-8"?>
<sst xmlns="http://schemas.openxmlformats.org/spreadsheetml/2006/main" count="94" uniqueCount="34">
  <si>
    <t/>
  </si>
  <si>
    <t>September 28, _x000D_
2019</t>
  </si>
  <si>
    <t>Net sales:</t>
  </si>
  <si>
    <t>Products</t>
  </si>
  <si>
    <t>Services</t>
  </si>
  <si>
    <t>Total net sales</t>
  </si>
  <si>
    <t>Cost of sales:</t>
  </si>
  <si>
    <t>Total cost of sales</t>
  </si>
  <si>
    <t>Gross margin</t>
  </si>
  <si>
    <t>Operating expenses:</t>
  </si>
  <si>
    <t>Research and development</t>
  </si>
  <si>
    <t>Selling, general and administrative</t>
  </si>
  <si>
    <t>Total operating expenses</t>
  </si>
  <si>
    <t>Other income/(expense), net</t>
  </si>
  <si>
    <t>Income before provision for income taxes</t>
  </si>
  <si>
    <t>Provision for income taxes</t>
  </si>
  <si>
    <t>Net income</t>
  </si>
  <si>
    <t>Earnings per share:</t>
  </si>
  <si>
    <t>Basic</t>
  </si>
  <si>
    <t>Diluted</t>
  </si>
  <si>
    <t>Shares used in computing earnings per share:</t>
  </si>
  <si>
    <r>
      <rPr>
        <b/>
        <sz val="11"/>
        <color theme="1"/>
        <rFont val="Calibri"/>
        <family val="2"/>
        <scheme val="minor"/>
      </rPr>
      <t>CONSOLIDATED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INCOME STATEMENT</t>
    </r>
    <r>
      <rPr>
        <sz val="11"/>
        <color theme="1"/>
        <rFont val="Calibri"/>
        <family val="2"/>
        <scheme val="minor"/>
      </rPr>
      <t xml:space="preserve">
(In millions)</t>
    </r>
  </si>
  <si>
    <t>September 26,_x000D_
2020</t>
  </si>
  <si>
    <t>September 25,_x000D_
2021</t>
  </si>
  <si>
    <t>September 24,_x000D_
2022</t>
  </si>
  <si>
    <t>September 30,_x000D_
2023</t>
  </si>
  <si>
    <t>September 28,_x000D_
2024</t>
  </si>
  <si>
    <t>Operating income (Gross M - Op expe)</t>
  </si>
  <si>
    <t>-</t>
  </si>
  <si>
    <t>Mean</t>
  </si>
  <si>
    <t>Net Profit Margin</t>
  </si>
  <si>
    <t>Return on Sales (ROS)</t>
  </si>
  <si>
    <t>Gross Profit Margin</t>
  </si>
  <si>
    <t>Operating Profit 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</si>
</sst>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NumberFormat="1" applyFont="1" applyFill="1" applyBorder="1"/>
    <xf numFmtId="0" fontId="0" fillId="0" borderId="0" xfId="0" applyFill="1" applyBorder="1"/>
    <xf numFmtId="0" fontId="2" fillId="0" borderId="0" xfId="0" applyNumberFormat="1" applyFont="1" applyFill="1" applyBorder="1"/>
    <xf numFmtId="0" fontId="0" fillId="2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 applyFont="1" applyFill="1" applyBorder="1"/>
    <xf numFmtId="0" fontId="1" fillId="0" borderId="1" xfId="0" applyNumberFormat="1" applyFont="1" applyFill="1" applyBorder="1"/>
    <xf numFmtId="164" fontId="1" fillId="0" borderId="1" xfId="0" applyNumberFormat="1" applyFont="1" applyFill="1" applyBorder="1"/>
    <xf numFmtId="164" fontId="0" fillId="2" borderId="0" xfId="0" applyNumberFormat="1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0" fontId="1" fillId="0" borderId="1" xfId="1" applyNumberFormat="1" applyFont="1" applyBorder="1" applyAlignment="1">
      <alignment horizontal="center" vertical="center"/>
    </xf>
    <xf numFmtId="164" fontId="0" fillId="2" borderId="0" xfId="0" applyNumberFormat="1" applyFon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/>
    <xf numFmtId="10" fontId="0" fillId="0" borderId="0" xfId="1" applyNumberFormat="1" applyFont="1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1" fillId="0" borderId="3" xfId="0" applyFont="1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15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D449-A71F-44D3-AA91-E64423A802F6}">
  <dimension ref="A1"/>
  <sheetViews>
    <sheetView workbookViewId="0">
      <selection activeCell="D21" sqref="D2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6F2E4-5618-4B30-BC4C-0613344E1E4B}">
  <dimension ref="B1:H28"/>
  <sheetViews>
    <sheetView zoomScale="110" zoomScaleNormal="110" workbookViewId="0">
      <selection activeCell="A3" sqref="A1:A1048576"/>
    </sheetView>
  </sheetViews>
  <sheetFormatPr defaultRowHeight="15" x14ac:dyDescent="0.25"/>
  <cols>
    <col min="1" max="1" width="5.28515625" customWidth="1"/>
    <col min="2" max="2" width="41.85546875" bestFit="1" customWidth="1"/>
    <col min="3" max="3" width="18.7109375" bestFit="1" customWidth="1"/>
    <col min="4" max="8" width="19.28515625" bestFit="1" customWidth="1"/>
  </cols>
  <sheetData>
    <row r="1" spans="2:8" ht="15" customHeight="1" x14ac:dyDescent="0.25">
      <c r="B1" s="10" t="s">
        <v>21</v>
      </c>
      <c r="C1" s="10"/>
      <c r="D1" s="10"/>
      <c r="E1" s="10"/>
      <c r="F1" s="10"/>
      <c r="G1" s="10"/>
      <c r="H1" s="10"/>
    </row>
    <row r="2" spans="2:8" x14ac:dyDescent="0.25">
      <c r="B2" s="10"/>
      <c r="C2" s="10"/>
      <c r="D2" s="10"/>
      <c r="E2" s="10"/>
      <c r="F2" s="10"/>
      <c r="G2" s="10"/>
      <c r="H2" s="10"/>
    </row>
    <row r="3" spans="2:8" x14ac:dyDescent="0.25">
      <c r="B3" s="2"/>
      <c r="C3" s="11">
        <v>2019</v>
      </c>
      <c r="D3" s="11">
        <v>2020</v>
      </c>
      <c r="E3" s="11">
        <v>2021</v>
      </c>
      <c r="F3" s="11">
        <v>2022</v>
      </c>
      <c r="G3" s="11">
        <v>2023</v>
      </c>
      <c r="H3" s="11">
        <v>2024</v>
      </c>
    </row>
    <row r="4" spans="2:8" x14ac:dyDescent="0.25">
      <c r="B4" s="3" t="s">
        <v>0</v>
      </c>
      <c r="C4" s="3" t="s">
        <v>1</v>
      </c>
      <c r="D4" s="3" t="s">
        <v>22</v>
      </c>
      <c r="E4" s="3" t="s">
        <v>23</v>
      </c>
      <c r="F4" s="3" t="s">
        <v>24</v>
      </c>
      <c r="G4" s="3" t="s">
        <v>25</v>
      </c>
      <c r="H4" s="3" t="s">
        <v>26</v>
      </c>
    </row>
    <row r="5" spans="2:8" x14ac:dyDescent="0.25">
      <c r="B5" s="4" t="s">
        <v>2</v>
      </c>
      <c r="C5" s="4" t="s">
        <v>0</v>
      </c>
      <c r="D5" s="4"/>
      <c r="E5" s="4"/>
      <c r="F5" s="4"/>
      <c r="G5" s="4"/>
      <c r="H5" s="4"/>
    </row>
    <row r="6" spans="2:8" x14ac:dyDescent="0.25">
      <c r="B6" s="5" t="s">
        <v>3</v>
      </c>
      <c r="C6" s="6">
        <v>213883</v>
      </c>
      <c r="D6" s="6">
        <v>220747</v>
      </c>
      <c r="E6" s="6">
        <v>297392</v>
      </c>
      <c r="F6" s="6">
        <v>316199</v>
      </c>
      <c r="G6" s="6">
        <v>298085</v>
      </c>
      <c r="H6" s="6">
        <v>294866</v>
      </c>
    </row>
    <row r="7" spans="2:8" x14ac:dyDescent="0.25">
      <c r="B7" s="5" t="s">
        <v>4</v>
      </c>
      <c r="C7" s="6">
        <v>46291</v>
      </c>
      <c r="D7" s="6">
        <v>53768</v>
      </c>
      <c r="E7" s="6">
        <v>68425</v>
      </c>
      <c r="F7" s="6">
        <v>78129</v>
      </c>
      <c r="G7" s="6">
        <v>85200</v>
      </c>
      <c r="H7" s="6">
        <v>96169</v>
      </c>
    </row>
    <row r="8" spans="2:8" x14ac:dyDescent="0.25">
      <c r="B8" s="1" t="s">
        <v>5</v>
      </c>
      <c r="C8" s="6">
        <v>260174</v>
      </c>
      <c r="D8" s="6">
        <v>274515</v>
      </c>
      <c r="E8" s="6">
        <v>365817</v>
      </c>
      <c r="F8" s="6">
        <v>394328</v>
      </c>
      <c r="G8" s="6">
        <v>383285</v>
      </c>
      <c r="H8" s="6">
        <v>391035</v>
      </c>
    </row>
    <row r="9" spans="2:8" x14ac:dyDescent="0.25">
      <c r="B9" s="4" t="s">
        <v>6</v>
      </c>
      <c r="C9" s="4"/>
      <c r="D9" s="4"/>
      <c r="E9" s="4"/>
      <c r="F9" s="4"/>
      <c r="G9" s="4"/>
      <c r="H9" s="4"/>
    </row>
    <row r="10" spans="2:8" x14ac:dyDescent="0.25">
      <c r="B10" s="5" t="s">
        <v>3</v>
      </c>
      <c r="C10" s="6">
        <v>144996</v>
      </c>
      <c r="D10" s="6">
        <v>151286</v>
      </c>
      <c r="E10" s="6">
        <v>192266</v>
      </c>
      <c r="F10" s="6">
        <v>201471</v>
      </c>
      <c r="G10" s="6">
        <v>189282</v>
      </c>
      <c r="H10" s="6">
        <v>185233</v>
      </c>
    </row>
    <row r="11" spans="2:8" x14ac:dyDescent="0.25">
      <c r="B11" s="5" t="s">
        <v>4</v>
      </c>
      <c r="C11" s="6">
        <v>16786</v>
      </c>
      <c r="D11" s="6">
        <v>18273</v>
      </c>
      <c r="E11" s="6">
        <v>20715</v>
      </c>
      <c r="F11" s="6">
        <v>22075</v>
      </c>
      <c r="G11" s="6">
        <v>24855</v>
      </c>
      <c r="H11" s="6">
        <v>25119</v>
      </c>
    </row>
    <row r="12" spans="2:8" x14ac:dyDescent="0.25">
      <c r="B12" s="1" t="s">
        <v>7</v>
      </c>
      <c r="C12" s="6">
        <v>161782</v>
      </c>
      <c r="D12" s="6">
        <v>169559</v>
      </c>
      <c r="E12" s="6">
        <v>212981</v>
      </c>
      <c r="F12" s="6">
        <v>223546</v>
      </c>
      <c r="G12" s="6">
        <v>214137</v>
      </c>
      <c r="H12" s="6">
        <v>210352</v>
      </c>
    </row>
    <row r="13" spans="2:8" x14ac:dyDescent="0.25">
      <c r="B13" s="7" t="s">
        <v>8</v>
      </c>
      <c r="C13" s="8">
        <v>98392</v>
      </c>
      <c r="D13" s="8">
        <v>104956</v>
      </c>
      <c r="E13" s="8">
        <v>152836</v>
      </c>
      <c r="F13" s="8">
        <v>170782</v>
      </c>
      <c r="G13" s="8">
        <v>169148</v>
      </c>
      <c r="H13" s="8">
        <v>180683</v>
      </c>
    </row>
    <row r="14" spans="2:8" x14ac:dyDescent="0.25">
      <c r="B14" s="4" t="s">
        <v>9</v>
      </c>
      <c r="C14" s="9"/>
      <c r="D14" s="4"/>
      <c r="E14" s="4"/>
      <c r="F14" s="4"/>
      <c r="G14" s="4"/>
      <c r="H14" s="4"/>
    </row>
    <row r="15" spans="2:8" x14ac:dyDescent="0.25">
      <c r="B15" s="5" t="s">
        <v>10</v>
      </c>
      <c r="C15" s="6">
        <v>16217</v>
      </c>
      <c r="D15" s="6">
        <v>18752</v>
      </c>
      <c r="E15" s="6">
        <v>21914</v>
      </c>
      <c r="F15" s="6">
        <v>26251</v>
      </c>
      <c r="G15" s="6">
        <v>29915</v>
      </c>
      <c r="H15" s="6">
        <v>31370</v>
      </c>
    </row>
    <row r="16" spans="2:8" x14ac:dyDescent="0.25">
      <c r="B16" s="5" t="s">
        <v>11</v>
      </c>
      <c r="C16" s="6">
        <v>18245</v>
      </c>
      <c r="D16" s="6">
        <v>19916</v>
      </c>
      <c r="E16" s="6">
        <v>21973</v>
      </c>
      <c r="F16" s="6">
        <v>25094</v>
      </c>
      <c r="G16" s="6">
        <v>24932</v>
      </c>
      <c r="H16" s="6">
        <v>26097</v>
      </c>
    </row>
    <row r="17" spans="2:8" x14ac:dyDescent="0.25">
      <c r="B17" s="1" t="s">
        <v>12</v>
      </c>
      <c r="C17" s="6">
        <v>34462</v>
      </c>
      <c r="D17" s="6">
        <v>38668</v>
      </c>
      <c r="E17" s="6">
        <v>43887</v>
      </c>
      <c r="F17" s="6">
        <v>51345</v>
      </c>
      <c r="G17" s="6">
        <v>54847</v>
      </c>
      <c r="H17" s="6">
        <v>57467</v>
      </c>
    </row>
    <row r="18" spans="2:8" x14ac:dyDescent="0.25">
      <c r="B18" s="7" t="s">
        <v>27</v>
      </c>
      <c r="C18" s="8">
        <v>63930</v>
      </c>
      <c r="D18" s="8">
        <v>66288</v>
      </c>
      <c r="E18" s="8">
        <v>108949</v>
      </c>
      <c r="F18" s="8">
        <v>119437</v>
      </c>
      <c r="G18" s="8">
        <v>114301</v>
      </c>
      <c r="H18" s="8">
        <v>123216</v>
      </c>
    </row>
    <row r="19" spans="2:8" x14ac:dyDescent="0.25">
      <c r="B19" s="5" t="s">
        <v>13</v>
      </c>
      <c r="C19" s="6">
        <v>1807</v>
      </c>
      <c r="D19" s="6">
        <v>803</v>
      </c>
      <c r="E19" s="6">
        <v>258</v>
      </c>
      <c r="F19" s="6">
        <v>-334</v>
      </c>
      <c r="G19" s="6">
        <v>-565</v>
      </c>
      <c r="H19" s="6">
        <v>269</v>
      </c>
    </row>
    <row r="20" spans="2:8" x14ac:dyDescent="0.25">
      <c r="B20" s="5" t="s">
        <v>14</v>
      </c>
      <c r="C20" s="6">
        <v>65737</v>
      </c>
      <c r="D20" s="6">
        <v>67091</v>
      </c>
      <c r="E20" s="6">
        <v>109207</v>
      </c>
      <c r="F20" s="6">
        <v>119103</v>
      </c>
      <c r="G20" s="6">
        <v>113736</v>
      </c>
      <c r="H20" s="6">
        <v>123485</v>
      </c>
    </row>
    <row r="21" spans="2:8" x14ac:dyDescent="0.25">
      <c r="B21" s="5" t="s">
        <v>15</v>
      </c>
      <c r="C21" s="6">
        <v>10481</v>
      </c>
      <c r="D21" s="6">
        <v>9680</v>
      </c>
      <c r="E21" s="6">
        <v>14527</v>
      </c>
      <c r="F21" s="6">
        <v>19300</v>
      </c>
      <c r="G21" s="6">
        <v>16741</v>
      </c>
      <c r="H21" s="6">
        <v>29749</v>
      </c>
    </row>
    <row r="22" spans="2:8" x14ac:dyDescent="0.25">
      <c r="B22" s="7" t="s">
        <v>16</v>
      </c>
      <c r="C22" s="8">
        <v>55256</v>
      </c>
      <c r="D22" s="8">
        <v>57411</v>
      </c>
      <c r="E22" s="8">
        <v>94680</v>
      </c>
      <c r="F22" s="8">
        <v>99803</v>
      </c>
      <c r="G22" s="8">
        <v>96995</v>
      </c>
      <c r="H22" s="8">
        <v>93736</v>
      </c>
    </row>
    <row r="23" spans="2:8" x14ac:dyDescent="0.25">
      <c r="B23" s="4" t="s">
        <v>17</v>
      </c>
      <c r="C23" s="9"/>
      <c r="D23" s="4"/>
      <c r="E23" s="4"/>
      <c r="F23" s="4"/>
      <c r="G23" s="4"/>
      <c r="H23" s="4"/>
    </row>
    <row r="24" spans="2:8" x14ac:dyDescent="0.25">
      <c r="B24" s="5" t="s">
        <v>18</v>
      </c>
      <c r="C24" s="6">
        <v>11.97</v>
      </c>
      <c r="D24" s="6">
        <v>3.31</v>
      </c>
      <c r="E24" s="6">
        <v>5.67</v>
      </c>
      <c r="F24" s="6">
        <v>6.15</v>
      </c>
      <c r="G24" s="6">
        <v>6.16</v>
      </c>
      <c r="H24" s="6">
        <v>6.11</v>
      </c>
    </row>
    <row r="25" spans="2:8" x14ac:dyDescent="0.25">
      <c r="B25" s="5" t="s">
        <v>19</v>
      </c>
      <c r="C25" s="6">
        <v>11.89</v>
      </c>
      <c r="D25" s="6">
        <v>3.28</v>
      </c>
      <c r="E25" s="6">
        <v>5.61</v>
      </c>
      <c r="F25" s="6">
        <v>6.11</v>
      </c>
      <c r="G25" s="6">
        <v>6.13</v>
      </c>
      <c r="H25" s="6">
        <v>6.08</v>
      </c>
    </row>
    <row r="26" spans="2:8" x14ac:dyDescent="0.25">
      <c r="B26" s="4" t="s">
        <v>20</v>
      </c>
      <c r="C26" s="4" t="s">
        <v>0</v>
      </c>
      <c r="D26" s="4"/>
      <c r="E26" s="4"/>
      <c r="F26" s="4"/>
      <c r="G26" s="4"/>
      <c r="H26" s="4"/>
    </row>
    <row r="27" spans="2:8" x14ac:dyDescent="0.25">
      <c r="B27" s="5" t="s">
        <v>18</v>
      </c>
      <c r="C27" s="6">
        <v>4617834</v>
      </c>
      <c r="D27" s="6">
        <v>17352119</v>
      </c>
      <c r="E27" s="6">
        <v>16701272</v>
      </c>
      <c r="F27" s="6">
        <v>16215963</v>
      </c>
      <c r="G27" s="6">
        <v>15744231</v>
      </c>
      <c r="H27" s="6">
        <v>15343783</v>
      </c>
    </row>
    <row r="28" spans="2:8" x14ac:dyDescent="0.25">
      <c r="B28" s="5" t="s">
        <v>19</v>
      </c>
      <c r="C28" s="6">
        <v>4648913</v>
      </c>
      <c r="D28" s="6">
        <v>17528214</v>
      </c>
      <c r="E28" s="6">
        <v>16864919</v>
      </c>
      <c r="F28" s="6">
        <v>16325819</v>
      </c>
      <c r="G28" s="6">
        <v>15812547</v>
      </c>
      <c r="H28" s="6">
        <v>15408095</v>
      </c>
    </row>
  </sheetData>
  <mergeCells count="1">
    <mergeCell ref="B1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C2C4C-D10B-456B-BB17-10BB2066CD1B}">
  <dimension ref="B1:I59"/>
  <sheetViews>
    <sheetView showGridLines="0" tabSelected="1" topLeftCell="A33" zoomScale="90" zoomScaleNormal="90" workbookViewId="0">
      <selection activeCell="B33" sqref="B33"/>
    </sheetView>
  </sheetViews>
  <sheetFormatPr defaultRowHeight="15" x14ac:dyDescent="0.25"/>
  <cols>
    <col min="1" max="1" width="4.140625" customWidth="1"/>
    <col min="2" max="2" width="41.85546875" bestFit="1" customWidth="1"/>
    <col min="3" max="3" width="18.7109375" bestFit="1" customWidth="1"/>
    <col min="4" max="8" width="19.28515625" bestFit="1" customWidth="1"/>
    <col min="9" max="9" width="13.28515625" bestFit="1" customWidth="1"/>
  </cols>
  <sheetData>
    <row r="1" spans="2:9" x14ac:dyDescent="0.25">
      <c r="B1" s="10" t="s">
        <v>21</v>
      </c>
      <c r="C1" s="10"/>
      <c r="D1" s="10"/>
      <c r="E1" s="10"/>
      <c r="F1" s="10"/>
      <c r="G1" s="10"/>
      <c r="H1" s="10"/>
    </row>
    <row r="2" spans="2:9" x14ac:dyDescent="0.25">
      <c r="B2" s="10"/>
      <c r="C2" s="10"/>
      <c r="D2" s="10"/>
      <c r="E2" s="10"/>
      <c r="F2" s="10"/>
      <c r="G2" s="10"/>
      <c r="H2" s="10"/>
    </row>
    <row r="3" spans="2:9" x14ac:dyDescent="0.25">
      <c r="B3" s="2"/>
      <c r="C3" s="11">
        <v>2019</v>
      </c>
      <c r="D3" s="11">
        <v>2020</v>
      </c>
      <c r="E3" s="11">
        <v>2021</v>
      </c>
      <c r="F3" s="11">
        <v>2022</v>
      </c>
      <c r="G3" s="11">
        <v>2023</v>
      </c>
      <c r="H3" s="11">
        <v>2024</v>
      </c>
      <c r="I3" s="12" t="s">
        <v>29</v>
      </c>
    </row>
    <row r="4" spans="2:9" x14ac:dyDescent="0.25">
      <c r="B4" s="3" t="s">
        <v>0</v>
      </c>
      <c r="C4" s="17" t="s">
        <v>1</v>
      </c>
      <c r="D4" s="17" t="s">
        <v>22</v>
      </c>
      <c r="E4" s="17" t="s">
        <v>23</v>
      </c>
      <c r="F4" s="17" t="s">
        <v>24</v>
      </c>
      <c r="G4" s="17" t="s">
        <v>25</v>
      </c>
      <c r="H4" s="17" t="s">
        <v>26</v>
      </c>
      <c r="I4" s="12"/>
    </row>
    <row r="5" spans="2:9" x14ac:dyDescent="0.25">
      <c r="B5" s="4" t="s">
        <v>2</v>
      </c>
      <c r="C5" s="18" t="s">
        <v>0</v>
      </c>
      <c r="D5" s="18"/>
      <c r="E5" s="18"/>
      <c r="F5" s="18"/>
      <c r="G5" s="18"/>
      <c r="H5" s="18"/>
      <c r="I5" s="18"/>
    </row>
    <row r="6" spans="2:9" x14ac:dyDescent="0.25">
      <c r="B6" s="5" t="s">
        <v>3</v>
      </c>
      <c r="C6" s="14">
        <v>213883</v>
      </c>
      <c r="D6" s="14">
        <v>220747</v>
      </c>
      <c r="E6" s="14">
        <v>297392</v>
      </c>
      <c r="F6" s="14">
        <v>316199</v>
      </c>
      <c r="G6" s="14">
        <v>298085</v>
      </c>
      <c r="H6" s="14">
        <v>294866</v>
      </c>
      <c r="I6" s="15">
        <f>AVERAGE(C6:H6)</f>
        <v>273528.66666666669</v>
      </c>
    </row>
    <row r="7" spans="2:9" x14ac:dyDescent="0.25">
      <c r="B7" s="5" t="s">
        <v>3</v>
      </c>
      <c r="C7" s="14" t="s">
        <v>28</v>
      </c>
      <c r="D7" s="16">
        <f>D6/C6 -1</f>
        <v>3.2092312151970948E-2</v>
      </c>
      <c r="E7" s="16">
        <f t="shared" ref="E7:H7" si="0">E6/D6 -1</f>
        <v>0.34720743656765429</v>
      </c>
      <c r="F7" s="16">
        <f t="shared" si="0"/>
        <v>6.3239764351428418E-2</v>
      </c>
      <c r="G7" s="16">
        <f t="shared" si="0"/>
        <v>-5.7286708686618226E-2</v>
      </c>
      <c r="H7" s="16">
        <f t="shared" si="0"/>
        <v>-1.0798933190197424E-2</v>
      </c>
      <c r="I7" s="16">
        <f t="shared" ref="I7:I47" si="1">AVERAGE(C7:H7)</f>
        <v>7.4890774238847602E-2</v>
      </c>
    </row>
    <row r="8" spans="2:9" x14ac:dyDescent="0.25">
      <c r="B8" s="5" t="s">
        <v>4</v>
      </c>
      <c r="C8" s="14">
        <v>46291</v>
      </c>
      <c r="D8" s="14">
        <v>53768</v>
      </c>
      <c r="E8" s="14">
        <v>68425</v>
      </c>
      <c r="F8" s="14">
        <v>78129</v>
      </c>
      <c r="G8" s="14">
        <v>85200</v>
      </c>
      <c r="H8" s="14">
        <v>96169</v>
      </c>
      <c r="I8" s="15">
        <f t="shared" si="1"/>
        <v>71330.333333333328</v>
      </c>
    </row>
    <row r="9" spans="2:9" x14ac:dyDescent="0.25">
      <c r="B9" s="5" t="s">
        <v>4</v>
      </c>
      <c r="C9" s="14"/>
      <c r="D9" s="16">
        <f>D8/C8 -1</f>
        <v>0.16152167807997242</v>
      </c>
      <c r="E9" s="16">
        <f t="shared" ref="E9:H9" si="2">E8/D8 -1</f>
        <v>0.27259708376729663</v>
      </c>
      <c r="F9" s="16">
        <f t="shared" si="2"/>
        <v>0.14181951041286078</v>
      </c>
      <c r="G9" s="16">
        <f t="shared" si="2"/>
        <v>9.0504166186691215E-2</v>
      </c>
      <c r="H9" s="16">
        <f t="shared" si="2"/>
        <v>0.12874413145539898</v>
      </c>
      <c r="I9" s="16">
        <f t="shared" si="1"/>
        <v>0.15903731398044402</v>
      </c>
    </row>
    <row r="10" spans="2:9" x14ac:dyDescent="0.25">
      <c r="B10" s="1" t="s">
        <v>5</v>
      </c>
      <c r="C10" s="14">
        <v>260174</v>
      </c>
      <c r="D10" s="14">
        <v>274515</v>
      </c>
      <c r="E10" s="14">
        <v>365817</v>
      </c>
      <c r="F10" s="14">
        <v>394328</v>
      </c>
      <c r="G10" s="14">
        <v>383285</v>
      </c>
      <c r="H10" s="14">
        <v>391035</v>
      </c>
      <c r="I10" s="15">
        <f t="shared" si="1"/>
        <v>344859</v>
      </c>
    </row>
    <row r="11" spans="2:9" x14ac:dyDescent="0.25">
      <c r="B11" s="1" t="s">
        <v>5</v>
      </c>
      <c r="C11" s="14"/>
      <c r="D11" s="16">
        <f>D10/C10 -1</f>
        <v>5.5120803769784787E-2</v>
      </c>
      <c r="E11" s="16">
        <f t="shared" ref="E11:H11" si="3">E10/D10 -1</f>
        <v>0.33259384733074704</v>
      </c>
      <c r="F11" s="16">
        <f t="shared" si="3"/>
        <v>7.7937876041846099E-2</v>
      </c>
      <c r="G11" s="16">
        <f t="shared" si="3"/>
        <v>-2.800460530319937E-2</v>
      </c>
      <c r="H11" s="16">
        <f t="shared" si="3"/>
        <v>2.021994077514111E-2</v>
      </c>
      <c r="I11" s="16">
        <f t="shared" si="1"/>
        <v>9.1573572522863939E-2</v>
      </c>
    </row>
    <row r="12" spans="2:9" x14ac:dyDescent="0.25">
      <c r="B12" s="4" t="s">
        <v>6</v>
      </c>
      <c r="C12" s="18"/>
      <c r="D12" s="18"/>
      <c r="E12" s="18"/>
      <c r="F12" s="18"/>
      <c r="G12" s="18"/>
      <c r="H12" s="18"/>
      <c r="I12" s="18"/>
    </row>
    <row r="13" spans="2:9" x14ac:dyDescent="0.25">
      <c r="B13" s="5" t="s">
        <v>3</v>
      </c>
      <c r="C13" s="14">
        <v>144996</v>
      </c>
      <c r="D13" s="14">
        <v>151286</v>
      </c>
      <c r="E13" s="14">
        <v>192266</v>
      </c>
      <c r="F13" s="14">
        <v>201471</v>
      </c>
      <c r="G13" s="14">
        <v>189282</v>
      </c>
      <c r="H13" s="14">
        <v>185233</v>
      </c>
      <c r="I13" s="15">
        <f t="shared" si="1"/>
        <v>177422.33333333334</v>
      </c>
    </row>
    <row r="14" spans="2:9" x14ac:dyDescent="0.25">
      <c r="B14" s="5" t="s">
        <v>3</v>
      </c>
      <c r="C14" s="14"/>
      <c r="D14" s="16">
        <f>D13/C13 -1</f>
        <v>4.3380507048470296E-2</v>
      </c>
      <c r="E14" s="16">
        <f t="shared" ref="E14:H14" si="4">E13/D13 -1</f>
        <v>0.27087767539626939</v>
      </c>
      <c r="F14" s="16">
        <f t="shared" si="4"/>
        <v>4.7876379599097074E-2</v>
      </c>
      <c r="G14" s="16">
        <f t="shared" si="4"/>
        <v>-6.0500022335720827E-2</v>
      </c>
      <c r="H14" s="16">
        <f t="shared" si="4"/>
        <v>-2.1391363151276876E-2</v>
      </c>
      <c r="I14" s="16">
        <f t="shared" si="1"/>
        <v>5.6048635311367813E-2</v>
      </c>
    </row>
    <row r="15" spans="2:9" x14ac:dyDescent="0.25">
      <c r="B15" s="5" t="s">
        <v>4</v>
      </c>
      <c r="C15" s="14">
        <v>16786</v>
      </c>
      <c r="D15" s="14">
        <v>18273</v>
      </c>
      <c r="E15" s="14">
        <v>20715</v>
      </c>
      <c r="F15" s="14">
        <v>22075</v>
      </c>
      <c r="G15" s="14">
        <v>24855</v>
      </c>
      <c r="H15" s="14">
        <v>25119</v>
      </c>
      <c r="I15" s="15">
        <f t="shared" si="1"/>
        <v>21303.833333333332</v>
      </c>
    </row>
    <row r="16" spans="2:9" x14ac:dyDescent="0.25">
      <c r="B16" s="5" t="s">
        <v>4</v>
      </c>
      <c r="C16" s="14"/>
      <c r="D16" s="16">
        <f>D15/C15 -1</f>
        <v>8.8585726200405057E-2</v>
      </c>
      <c r="E16" s="16">
        <f t="shared" ref="E16:H16" si="5">E15/D15 -1</f>
        <v>0.13363979642094903</v>
      </c>
      <c r="F16" s="16">
        <f t="shared" si="5"/>
        <v>6.5652908520395847E-2</v>
      </c>
      <c r="G16" s="16">
        <f t="shared" si="5"/>
        <v>0.12593431483578699</v>
      </c>
      <c r="H16" s="16">
        <f t="shared" si="5"/>
        <v>1.0621605310802584E-2</v>
      </c>
      <c r="I16" s="16">
        <f t="shared" si="1"/>
        <v>8.4886870257667904E-2</v>
      </c>
    </row>
    <row r="17" spans="2:9" x14ac:dyDescent="0.25">
      <c r="B17" s="1" t="s">
        <v>7</v>
      </c>
      <c r="C17" s="14">
        <v>161782</v>
      </c>
      <c r="D17" s="14">
        <v>169559</v>
      </c>
      <c r="E17" s="14">
        <v>212981</v>
      </c>
      <c r="F17" s="14">
        <v>223546</v>
      </c>
      <c r="G17" s="14">
        <v>214137</v>
      </c>
      <c r="H17" s="14">
        <v>210352</v>
      </c>
      <c r="I17" s="15">
        <f t="shared" si="1"/>
        <v>198726.16666666666</v>
      </c>
    </row>
    <row r="18" spans="2:9" x14ac:dyDescent="0.25">
      <c r="B18" s="1" t="s">
        <v>7</v>
      </c>
      <c r="C18" s="14"/>
      <c r="D18" s="16">
        <f>D17/C17 -1</f>
        <v>4.8070860787973846E-2</v>
      </c>
      <c r="E18" s="16">
        <f t="shared" ref="E18:H18" si="6">E17/D17 -1</f>
        <v>0.25608785142634716</v>
      </c>
      <c r="F18" s="16">
        <f t="shared" si="6"/>
        <v>4.960536385874792E-2</v>
      </c>
      <c r="G18" s="16">
        <f t="shared" si="6"/>
        <v>-4.208977123276636E-2</v>
      </c>
      <c r="H18" s="16">
        <f t="shared" si="6"/>
        <v>-1.7675600199872021E-2</v>
      </c>
      <c r="I18" s="16">
        <f t="shared" si="1"/>
        <v>5.8799740928086111E-2</v>
      </c>
    </row>
    <row r="19" spans="2:9" x14ac:dyDescent="0.25">
      <c r="B19" s="7" t="s">
        <v>8</v>
      </c>
      <c r="C19" s="19">
        <v>98392</v>
      </c>
      <c r="D19" s="19">
        <v>104956</v>
      </c>
      <c r="E19" s="19">
        <v>152836</v>
      </c>
      <c r="F19" s="20">
        <v>170782</v>
      </c>
      <c r="G19" s="20">
        <v>169148</v>
      </c>
      <c r="H19" s="20">
        <v>180683</v>
      </c>
      <c r="I19" s="21">
        <f t="shared" si="1"/>
        <v>146132.83333333334</v>
      </c>
    </row>
    <row r="20" spans="2:9" x14ac:dyDescent="0.25">
      <c r="B20" s="7" t="s">
        <v>8</v>
      </c>
      <c r="C20" s="19"/>
      <c r="D20" s="22">
        <f>D19/C19 -1</f>
        <v>6.6712740873241749E-2</v>
      </c>
      <c r="E20" s="22">
        <f t="shared" ref="E20:I20" si="7">E19/D19 -1</f>
        <v>0.45619116582186825</v>
      </c>
      <c r="F20" s="22">
        <f t="shared" si="7"/>
        <v>0.1174199795859614</v>
      </c>
      <c r="G20" s="22">
        <f t="shared" si="7"/>
        <v>-9.5677530418896151E-3</v>
      </c>
      <c r="H20" s="22">
        <f t="shared" si="7"/>
        <v>6.8194717052522114E-2</v>
      </c>
      <c r="I20" s="22">
        <f t="shared" si="7"/>
        <v>-0.19121979747218421</v>
      </c>
    </row>
    <row r="21" spans="2:9" x14ac:dyDescent="0.25">
      <c r="B21" s="4" t="s">
        <v>9</v>
      </c>
      <c r="C21" s="23"/>
      <c r="D21" s="18"/>
      <c r="E21" s="18"/>
      <c r="F21" s="18"/>
      <c r="G21" s="18"/>
      <c r="H21" s="18"/>
      <c r="I21" s="24"/>
    </row>
    <row r="22" spans="2:9" x14ac:dyDescent="0.25">
      <c r="B22" s="5" t="s">
        <v>10</v>
      </c>
      <c r="C22" s="14">
        <v>16217</v>
      </c>
      <c r="D22" s="14">
        <v>18752</v>
      </c>
      <c r="E22" s="14">
        <v>21914</v>
      </c>
      <c r="F22" s="14">
        <v>26251</v>
      </c>
      <c r="G22" s="14">
        <v>29915</v>
      </c>
      <c r="H22" s="14">
        <v>31370</v>
      </c>
      <c r="I22" s="15">
        <f t="shared" si="1"/>
        <v>24069.833333333332</v>
      </c>
    </row>
    <row r="23" spans="2:9" x14ac:dyDescent="0.25">
      <c r="B23" s="5" t="s">
        <v>10</v>
      </c>
      <c r="C23" s="14"/>
      <c r="D23" s="16">
        <f>D22/C22 -1</f>
        <v>0.15631744465684161</v>
      </c>
      <c r="E23" s="16">
        <f t="shared" ref="E23:H23" si="8">E22/D22 -1</f>
        <v>0.16862201365187723</v>
      </c>
      <c r="F23" s="16">
        <f t="shared" si="8"/>
        <v>0.19791001186456136</v>
      </c>
      <c r="G23" s="16">
        <f t="shared" si="8"/>
        <v>0.1395756352138966</v>
      </c>
      <c r="H23" s="16">
        <f t="shared" si="8"/>
        <v>4.8637807120173848E-2</v>
      </c>
      <c r="I23" s="16">
        <f t="shared" si="1"/>
        <v>0.14221258250147012</v>
      </c>
    </row>
    <row r="24" spans="2:9" x14ac:dyDescent="0.25">
      <c r="B24" s="5" t="s">
        <v>11</v>
      </c>
      <c r="C24" s="14">
        <v>18245</v>
      </c>
      <c r="D24" s="14">
        <v>19916</v>
      </c>
      <c r="E24" s="14">
        <v>21973</v>
      </c>
      <c r="F24" s="14">
        <v>25094</v>
      </c>
      <c r="G24" s="14">
        <v>24932</v>
      </c>
      <c r="H24" s="14">
        <v>26097</v>
      </c>
      <c r="I24" s="15">
        <f t="shared" si="1"/>
        <v>22709.5</v>
      </c>
    </row>
    <row r="25" spans="2:9" x14ac:dyDescent="0.25">
      <c r="B25" s="5" t="s">
        <v>11</v>
      </c>
      <c r="C25" s="14"/>
      <c r="D25" s="16">
        <f>D24/C24 -1</f>
        <v>9.1586736092080123E-2</v>
      </c>
      <c r="E25" s="16">
        <f t="shared" ref="E25:H25" si="9">E24/D24 -1</f>
        <v>0.10328379192608961</v>
      </c>
      <c r="F25" s="16">
        <f t="shared" si="9"/>
        <v>0.14203795567287125</v>
      </c>
      <c r="G25" s="16">
        <f t="shared" si="9"/>
        <v>-6.4557264684784732E-3</v>
      </c>
      <c r="H25" s="16">
        <f t="shared" si="9"/>
        <v>4.6727097705759668E-2</v>
      </c>
      <c r="I25" s="16">
        <f t="shared" si="1"/>
        <v>7.543597098566443E-2</v>
      </c>
    </row>
    <row r="26" spans="2:9" x14ac:dyDescent="0.25">
      <c r="B26" s="1" t="s">
        <v>12</v>
      </c>
      <c r="C26" s="14">
        <v>34462</v>
      </c>
      <c r="D26" s="14">
        <v>38668</v>
      </c>
      <c r="E26" s="14">
        <v>43887</v>
      </c>
      <c r="F26" s="14">
        <v>51345</v>
      </c>
      <c r="G26" s="14">
        <v>54847</v>
      </c>
      <c r="H26" s="14">
        <v>57467</v>
      </c>
      <c r="I26" s="15">
        <f t="shared" si="1"/>
        <v>46779.333333333336</v>
      </c>
    </row>
    <row r="27" spans="2:9" x14ac:dyDescent="0.25">
      <c r="B27" s="1" t="s">
        <v>12</v>
      </c>
      <c r="C27" s="14"/>
      <c r="D27" s="16">
        <f>D26/C26 -1</f>
        <v>0.12204747257849236</v>
      </c>
      <c r="E27" s="16">
        <f t="shared" ref="E27:H27" si="10">E26/D26 -1</f>
        <v>0.13496948381090301</v>
      </c>
      <c r="F27" s="16">
        <f t="shared" si="10"/>
        <v>0.16993642764372141</v>
      </c>
      <c r="G27" s="16">
        <f t="shared" si="10"/>
        <v>6.8205278021228999E-2</v>
      </c>
      <c r="H27" s="16">
        <f t="shared" si="10"/>
        <v>4.7769249001768488E-2</v>
      </c>
      <c r="I27" s="16">
        <f t="shared" si="1"/>
        <v>0.10858558221122286</v>
      </c>
    </row>
    <row r="28" spans="2:9" x14ac:dyDescent="0.25">
      <c r="B28" s="7" t="s">
        <v>27</v>
      </c>
      <c r="C28" s="19">
        <v>63930</v>
      </c>
      <c r="D28" s="19">
        <v>66288</v>
      </c>
      <c r="E28" s="19">
        <v>108949</v>
      </c>
      <c r="F28" s="19">
        <v>119437</v>
      </c>
      <c r="G28" s="19">
        <v>114301</v>
      </c>
      <c r="H28" s="19">
        <v>123216</v>
      </c>
      <c r="I28" s="19">
        <f t="shared" si="1"/>
        <v>99353.5</v>
      </c>
    </row>
    <row r="29" spans="2:9" x14ac:dyDescent="0.25">
      <c r="B29" s="7" t="s">
        <v>27</v>
      </c>
      <c r="C29" s="19"/>
      <c r="D29" s="22">
        <f>D28/C28 -1</f>
        <v>3.6884091975598388E-2</v>
      </c>
      <c r="E29" s="22">
        <f t="shared" ref="E29:H29" si="11">E28/D28 -1</f>
        <v>0.64357048032826447</v>
      </c>
      <c r="F29" s="22">
        <f t="shared" si="11"/>
        <v>9.6265225013538513E-2</v>
      </c>
      <c r="G29" s="22">
        <f t="shared" si="11"/>
        <v>-4.3001749876503959E-2</v>
      </c>
      <c r="H29" s="22">
        <f t="shared" si="11"/>
        <v>7.7995818059334532E-2</v>
      </c>
      <c r="I29" s="22">
        <f t="shared" si="1"/>
        <v>0.16234277310004638</v>
      </c>
    </row>
    <row r="30" spans="2:9" x14ac:dyDescent="0.25">
      <c r="B30" s="5" t="s">
        <v>13</v>
      </c>
      <c r="C30" s="14">
        <v>1807</v>
      </c>
      <c r="D30" s="14">
        <v>803</v>
      </c>
      <c r="E30" s="14">
        <v>258</v>
      </c>
      <c r="F30" s="14">
        <v>-334</v>
      </c>
      <c r="G30" s="14">
        <v>-565</v>
      </c>
      <c r="H30" s="14">
        <v>269</v>
      </c>
      <c r="I30" s="15">
        <f t="shared" si="1"/>
        <v>373</v>
      </c>
    </row>
    <row r="31" spans="2:9" x14ac:dyDescent="0.25">
      <c r="B31" s="5" t="s">
        <v>13</v>
      </c>
      <c r="C31" s="14"/>
      <c r="D31" s="16">
        <f>D30/C30 -1</f>
        <v>-0.55561704482567786</v>
      </c>
      <c r="E31" s="16">
        <f t="shared" ref="E31:H31" si="12">E30/D30 -1</f>
        <v>-0.67870485678704862</v>
      </c>
      <c r="F31" s="16">
        <f t="shared" si="12"/>
        <v>-2.2945736434108528</v>
      </c>
      <c r="G31" s="16">
        <f t="shared" si="12"/>
        <v>0.69161676646706582</v>
      </c>
      <c r="H31" s="16">
        <f t="shared" si="12"/>
        <v>-1.4761061946902654</v>
      </c>
      <c r="I31" s="16">
        <f t="shared" si="1"/>
        <v>-0.86267699464935588</v>
      </c>
    </row>
    <row r="32" spans="2:9" x14ac:dyDescent="0.25">
      <c r="B32" s="5" t="s">
        <v>14</v>
      </c>
      <c r="C32" s="14">
        <v>65737</v>
      </c>
      <c r="D32" s="14">
        <v>67091</v>
      </c>
      <c r="E32" s="14">
        <v>109207</v>
      </c>
      <c r="F32" s="14">
        <v>119103</v>
      </c>
      <c r="G32" s="14">
        <v>113736</v>
      </c>
      <c r="H32" s="14">
        <v>123485</v>
      </c>
      <c r="I32" s="15">
        <f t="shared" si="1"/>
        <v>99726.5</v>
      </c>
    </row>
    <row r="33" spans="2:9" x14ac:dyDescent="0.25">
      <c r="B33" s="5" t="s">
        <v>14</v>
      </c>
      <c r="C33" s="14"/>
      <c r="D33" s="16">
        <f>D32/C32 -1</f>
        <v>2.059722834933142E-2</v>
      </c>
      <c r="E33" s="16">
        <f t="shared" ref="E33:H33" si="13">E32/D32 -1</f>
        <v>0.62774440685039723</v>
      </c>
      <c r="F33" s="16">
        <f t="shared" si="13"/>
        <v>9.0616901846951148E-2</v>
      </c>
      <c r="G33" s="16">
        <f t="shared" si="13"/>
        <v>-4.5061837233319024E-2</v>
      </c>
      <c r="H33" s="16">
        <f t="shared" si="13"/>
        <v>8.5716044172469585E-2</v>
      </c>
      <c r="I33" s="16">
        <f t="shared" si="1"/>
        <v>0.15592254879716608</v>
      </c>
    </row>
    <row r="34" spans="2:9" x14ac:dyDescent="0.25">
      <c r="B34" s="5" t="s">
        <v>15</v>
      </c>
      <c r="C34" s="14">
        <v>10481</v>
      </c>
      <c r="D34" s="14">
        <v>9680</v>
      </c>
      <c r="E34" s="14">
        <v>14527</v>
      </c>
      <c r="F34" s="14">
        <v>19300</v>
      </c>
      <c r="G34" s="14">
        <v>16741</v>
      </c>
      <c r="H34" s="14">
        <v>29749</v>
      </c>
      <c r="I34" s="15">
        <f t="shared" si="1"/>
        <v>16746.333333333332</v>
      </c>
    </row>
    <row r="35" spans="2:9" x14ac:dyDescent="0.25">
      <c r="B35" s="5" t="s">
        <v>15</v>
      </c>
      <c r="C35" s="14"/>
      <c r="D35" s="16">
        <f>D34/C34 -1</f>
        <v>-7.6424005343001644E-2</v>
      </c>
      <c r="E35" s="16">
        <f t="shared" ref="E35:H35" si="14">E34/D34 -1</f>
        <v>0.50072314049586786</v>
      </c>
      <c r="F35" s="16">
        <f t="shared" si="14"/>
        <v>0.32856061127555591</v>
      </c>
      <c r="G35" s="16">
        <f t="shared" si="14"/>
        <v>-0.13259067357512955</v>
      </c>
      <c r="H35" s="16">
        <f t="shared" si="14"/>
        <v>0.77701451526193188</v>
      </c>
      <c r="I35" s="16">
        <f t="shared" si="1"/>
        <v>0.27945671762304486</v>
      </c>
    </row>
    <row r="36" spans="2:9" x14ac:dyDescent="0.25">
      <c r="B36" s="7" t="s">
        <v>16</v>
      </c>
      <c r="C36" s="19">
        <v>55256</v>
      </c>
      <c r="D36" s="19">
        <v>57411</v>
      </c>
      <c r="E36" s="19">
        <v>94680</v>
      </c>
      <c r="F36" s="19">
        <v>99803</v>
      </c>
      <c r="G36" s="19">
        <v>96995</v>
      </c>
      <c r="H36" s="19">
        <v>93736</v>
      </c>
      <c r="I36" s="19">
        <f t="shared" si="1"/>
        <v>82980.166666666672</v>
      </c>
    </row>
    <row r="37" spans="2:9" x14ac:dyDescent="0.25">
      <c r="B37" s="7" t="s">
        <v>16</v>
      </c>
      <c r="C37" s="19"/>
      <c r="D37" s="22">
        <f>D36/C36 -1</f>
        <v>3.9000289561314627E-2</v>
      </c>
      <c r="E37" s="22">
        <f t="shared" ref="E37:I37" si="15">E36/D36 -1</f>
        <v>0.64916131055024295</v>
      </c>
      <c r="F37" s="22">
        <f t="shared" si="15"/>
        <v>5.410857625686516E-2</v>
      </c>
      <c r="G37" s="22">
        <f t="shared" si="15"/>
        <v>-2.8135426790777851E-2</v>
      </c>
      <c r="H37" s="22">
        <f t="shared" si="15"/>
        <v>-3.3599670086086886E-2</v>
      </c>
      <c r="I37" s="22">
        <f t="shared" si="15"/>
        <v>-0.11474602429518355</v>
      </c>
    </row>
    <row r="38" spans="2:9" x14ac:dyDescent="0.25">
      <c r="B38" s="4" t="s">
        <v>17</v>
      </c>
      <c r="C38" s="23"/>
      <c r="D38" s="18"/>
      <c r="E38" s="18"/>
      <c r="F38" s="18"/>
      <c r="G38" s="18"/>
      <c r="H38" s="18"/>
      <c r="I38" s="18"/>
    </row>
    <row r="39" spans="2:9" x14ac:dyDescent="0.25">
      <c r="B39" s="5" t="s">
        <v>18</v>
      </c>
      <c r="C39" s="14">
        <v>11.97</v>
      </c>
      <c r="D39" s="14">
        <v>3.31</v>
      </c>
      <c r="E39" s="14">
        <v>5.67</v>
      </c>
      <c r="F39" s="14">
        <v>6.15</v>
      </c>
      <c r="G39" s="14">
        <v>6.16</v>
      </c>
      <c r="H39" s="14">
        <v>6.11</v>
      </c>
      <c r="I39" s="15">
        <f t="shared" si="1"/>
        <v>6.5616666666666674</v>
      </c>
    </row>
    <row r="40" spans="2:9" x14ac:dyDescent="0.25">
      <c r="B40" s="5" t="s">
        <v>18</v>
      </c>
      <c r="C40" s="14"/>
      <c r="D40" s="16">
        <f>D39/C39 -1</f>
        <v>-0.72347535505430249</v>
      </c>
      <c r="E40" s="16">
        <f t="shared" ref="E40:H40" si="16">E39/D39 -1</f>
        <v>0.7129909365558913</v>
      </c>
      <c r="F40" s="16">
        <f t="shared" si="16"/>
        <v>8.4656084656084651E-2</v>
      </c>
      <c r="G40" s="16">
        <f t="shared" si="16"/>
        <v>1.6260162601626771E-3</v>
      </c>
      <c r="H40" s="16">
        <f t="shared" si="16"/>
        <v>-8.116883116883078E-3</v>
      </c>
      <c r="I40" s="16">
        <f t="shared" si="1"/>
        <v>1.353615986019061E-2</v>
      </c>
    </row>
    <row r="41" spans="2:9" x14ac:dyDescent="0.25">
      <c r="B41" s="5" t="s">
        <v>19</v>
      </c>
      <c r="C41" s="14">
        <v>11.89</v>
      </c>
      <c r="D41" s="14">
        <v>3.28</v>
      </c>
      <c r="E41" s="14">
        <v>5.61</v>
      </c>
      <c r="F41" s="14">
        <v>6.11</v>
      </c>
      <c r="G41" s="14">
        <v>6.13</v>
      </c>
      <c r="H41" s="14">
        <v>6.08</v>
      </c>
      <c r="I41" s="15">
        <f t="shared" si="1"/>
        <v>6.5166666666666666</v>
      </c>
    </row>
    <row r="42" spans="2:9" x14ac:dyDescent="0.25">
      <c r="B42" s="5" t="s">
        <v>19</v>
      </c>
      <c r="C42" s="14"/>
      <c r="D42" s="16">
        <f>D41/C41 -1</f>
        <v>-0.72413793103448276</v>
      </c>
      <c r="E42" s="16">
        <f t="shared" ref="E42:H42" si="17">E41/D41 -1</f>
        <v>0.71036585365853688</v>
      </c>
      <c r="F42" s="16">
        <f t="shared" si="17"/>
        <v>8.9126559714794995E-2</v>
      </c>
      <c r="G42" s="16">
        <f t="shared" si="17"/>
        <v>3.2733224222585289E-3</v>
      </c>
      <c r="H42" s="16">
        <f t="shared" si="17"/>
        <v>-8.1566068515497303E-3</v>
      </c>
      <c r="I42" s="16">
        <f t="shared" si="1"/>
        <v>1.4094239581911583E-2</v>
      </c>
    </row>
    <row r="43" spans="2:9" x14ac:dyDescent="0.25">
      <c r="B43" s="4" t="s">
        <v>20</v>
      </c>
      <c r="C43" s="18" t="s">
        <v>0</v>
      </c>
      <c r="D43" s="18"/>
      <c r="E43" s="18"/>
      <c r="F43" s="18"/>
      <c r="G43" s="18"/>
      <c r="H43" s="18"/>
      <c r="I43" s="18"/>
    </row>
    <row r="44" spans="2:9" x14ac:dyDescent="0.25">
      <c r="B44" s="5" t="s">
        <v>18</v>
      </c>
      <c r="C44" s="14">
        <v>4617834</v>
      </c>
      <c r="D44" s="14">
        <v>17352119</v>
      </c>
      <c r="E44" s="14">
        <v>16701272</v>
      </c>
      <c r="F44" s="14">
        <v>16215963</v>
      </c>
      <c r="G44" s="14">
        <v>15744231</v>
      </c>
      <c r="H44" s="14">
        <v>15343783</v>
      </c>
      <c r="I44" s="15">
        <f t="shared" si="1"/>
        <v>14329200.333333334</v>
      </c>
    </row>
    <row r="45" spans="2:9" x14ac:dyDescent="0.25">
      <c r="B45" s="5" t="s">
        <v>18</v>
      </c>
      <c r="C45" s="14"/>
      <c r="D45" s="16">
        <f>D44/C44 -1</f>
        <v>2.757631608238841</v>
      </c>
      <c r="E45" s="16">
        <f t="shared" ref="E45:H45" si="18">E44/D44 -1</f>
        <v>-3.7508214414619934E-2</v>
      </c>
      <c r="F45" s="16">
        <f t="shared" si="18"/>
        <v>-2.9058205865996278E-2</v>
      </c>
      <c r="G45" s="16">
        <f t="shared" si="18"/>
        <v>-2.9090594249629231E-2</v>
      </c>
      <c r="H45" s="16">
        <f t="shared" si="18"/>
        <v>-2.5434586166831474E-2</v>
      </c>
      <c r="I45" s="16">
        <f t="shared" si="1"/>
        <v>0.52730800150835289</v>
      </c>
    </row>
    <row r="46" spans="2:9" x14ac:dyDescent="0.25">
      <c r="B46" s="5" t="s">
        <v>19</v>
      </c>
      <c r="C46" s="14">
        <v>4648913</v>
      </c>
      <c r="D46" s="14">
        <v>17528214</v>
      </c>
      <c r="E46" s="14">
        <v>16864919</v>
      </c>
      <c r="F46" s="14">
        <v>16325819</v>
      </c>
      <c r="G46" s="14">
        <v>15812547</v>
      </c>
      <c r="H46" s="14">
        <v>15408095</v>
      </c>
      <c r="I46" s="15">
        <f t="shared" si="1"/>
        <v>14431417.833333334</v>
      </c>
    </row>
    <row r="47" spans="2:9" x14ac:dyDescent="0.25">
      <c r="B47" s="5" t="s">
        <v>19</v>
      </c>
      <c r="C47" s="25"/>
      <c r="D47" s="25">
        <f>D46/C46 -1</f>
        <v>2.7703897663819479</v>
      </c>
      <c r="E47" s="25">
        <f t="shared" ref="E47:H47" si="19">E46/D46 -1</f>
        <v>-3.7841562180836008E-2</v>
      </c>
      <c r="F47" s="25">
        <f t="shared" si="19"/>
        <v>-3.1965762776565931E-2</v>
      </c>
      <c r="G47" s="25">
        <f t="shared" si="19"/>
        <v>-3.1439280320331831E-2</v>
      </c>
      <c r="H47" s="25">
        <f t="shared" si="19"/>
        <v>-2.5577916068802886E-2</v>
      </c>
      <c r="I47" s="16">
        <f t="shared" si="1"/>
        <v>0.52871304900708238</v>
      </c>
    </row>
    <row r="51" spans="2:9" x14ac:dyDescent="0.25">
      <c r="B51" s="31"/>
      <c r="C51" s="28">
        <v>2019</v>
      </c>
      <c r="D51" s="28">
        <v>2020</v>
      </c>
      <c r="E51" s="28">
        <v>2021</v>
      </c>
      <c r="F51" s="28">
        <v>2022</v>
      </c>
      <c r="G51" s="28">
        <v>2023</v>
      </c>
      <c r="H51" s="28">
        <v>2024</v>
      </c>
      <c r="I51" s="28" t="s">
        <v>29</v>
      </c>
    </row>
    <row r="52" spans="2:9" ht="15.75" thickBot="1" x14ac:dyDescent="0.3">
      <c r="B52" s="32"/>
      <c r="C52" s="33"/>
      <c r="D52" s="33"/>
      <c r="E52" s="33"/>
      <c r="F52" s="33"/>
      <c r="G52" s="33"/>
      <c r="H52" s="33"/>
      <c r="I52" s="33"/>
    </row>
    <row r="53" spans="2:9" x14ac:dyDescent="0.25">
      <c r="B53" s="29" t="s">
        <v>32</v>
      </c>
      <c r="C53" s="30">
        <f>C19/C10</f>
        <v>0.37817768109034722</v>
      </c>
      <c r="D53" s="30">
        <f t="shared" ref="D53:I53" si="20">D19/D10</f>
        <v>0.38233247727810865</v>
      </c>
      <c r="E53" s="30">
        <f t="shared" si="20"/>
        <v>0.41779359625167778</v>
      </c>
      <c r="F53" s="30">
        <f t="shared" si="20"/>
        <v>0.43309630561360085</v>
      </c>
      <c r="G53" s="30">
        <f t="shared" si="20"/>
        <v>0.44131129577207562</v>
      </c>
      <c r="H53" s="30">
        <f t="shared" si="20"/>
        <v>0.46206349815233932</v>
      </c>
      <c r="I53" s="30">
        <f t="shared" si="20"/>
        <v>0.42374661335019048</v>
      </c>
    </row>
    <row r="54" spans="2:9" x14ac:dyDescent="0.25">
      <c r="C54" s="13"/>
      <c r="D54" s="13"/>
      <c r="E54" s="13"/>
      <c r="F54" s="13"/>
      <c r="G54" s="13"/>
      <c r="H54" s="13"/>
      <c r="I54" s="13"/>
    </row>
    <row r="55" spans="2:9" x14ac:dyDescent="0.25">
      <c r="B55" s="27" t="s">
        <v>33</v>
      </c>
      <c r="C55" s="26">
        <f>C28/C10</f>
        <v>0.24572017188496928</v>
      </c>
      <c r="D55" s="26">
        <f t="shared" ref="D55:I55" si="21">D28/D10</f>
        <v>0.24147314354406862</v>
      </c>
      <c r="E55" s="26">
        <f t="shared" si="21"/>
        <v>0.29782377527561593</v>
      </c>
      <c r="F55" s="26">
        <f t="shared" si="21"/>
        <v>0.30288744395528594</v>
      </c>
      <c r="G55" s="26">
        <f t="shared" si="21"/>
        <v>0.29821412265024722</v>
      </c>
      <c r="H55" s="26">
        <f t="shared" si="21"/>
        <v>0.31510222870075566</v>
      </c>
      <c r="I55" s="26">
        <f t="shared" si="21"/>
        <v>0.28809890418982831</v>
      </c>
    </row>
    <row r="56" spans="2:9" x14ac:dyDescent="0.25">
      <c r="C56" s="13"/>
      <c r="D56" s="13"/>
      <c r="E56" s="13"/>
      <c r="F56" s="13"/>
      <c r="G56" s="13"/>
      <c r="H56" s="13"/>
      <c r="I56" s="13"/>
    </row>
    <row r="57" spans="2:9" x14ac:dyDescent="0.25">
      <c r="B57" s="27" t="s">
        <v>30</v>
      </c>
      <c r="C57" s="26">
        <f>C36/C6</f>
        <v>0.25834685318608774</v>
      </c>
      <c r="D57" s="26">
        <f t="shared" ref="D57:I57" si="22">D36/D6</f>
        <v>0.26007601462307528</v>
      </c>
      <c r="E57" s="26">
        <f t="shared" si="22"/>
        <v>0.31836767633292085</v>
      </c>
      <c r="F57" s="26">
        <f t="shared" si="22"/>
        <v>0.31563350927738543</v>
      </c>
      <c r="G57" s="26">
        <f t="shared" si="22"/>
        <v>0.3253937635238271</v>
      </c>
      <c r="H57" s="26">
        <f t="shared" si="22"/>
        <v>0.31789355164718891</v>
      </c>
      <c r="I57" s="26">
        <f t="shared" si="22"/>
        <v>0.30336917763646953</v>
      </c>
    </row>
    <row r="58" spans="2:9" x14ac:dyDescent="0.25">
      <c r="C58" s="13"/>
      <c r="D58" s="13"/>
      <c r="E58" s="13"/>
      <c r="F58" s="13"/>
      <c r="G58" s="13"/>
      <c r="H58" s="13"/>
      <c r="I58" s="13"/>
    </row>
    <row r="59" spans="2:9" x14ac:dyDescent="0.25">
      <c r="B59" s="27" t="s">
        <v>31</v>
      </c>
      <c r="C59" s="26">
        <f>C28/C6</f>
        <v>0.29890173599584818</v>
      </c>
      <c r="D59" s="26">
        <f t="shared" ref="D59:I59" si="23">D28/D6</f>
        <v>0.30028947165759895</v>
      </c>
      <c r="E59" s="26">
        <f t="shared" si="23"/>
        <v>0.36634811965352126</v>
      </c>
      <c r="F59" s="26">
        <f t="shared" si="23"/>
        <v>0.37772731729069353</v>
      </c>
      <c r="G59" s="26">
        <f t="shared" si="23"/>
        <v>0.38345102906888973</v>
      </c>
      <c r="H59" s="26">
        <f t="shared" si="23"/>
        <v>0.41787116859861767</v>
      </c>
      <c r="I59" s="26">
        <f t="shared" si="23"/>
        <v>0.36322883890293034</v>
      </c>
    </row>
  </sheetData>
  <mergeCells count="9">
    <mergeCell ref="B1:H2"/>
    <mergeCell ref="I3:I4"/>
    <mergeCell ref="C51:C52"/>
    <mergeCell ref="D51:D52"/>
    <mergeCell ref="E51:E52"/>
    <mergeCell ref="F51:F52"/>
    <mergeCell ref="G51:G52"/>
    <mergeCell ref="H51:H52"/>
    <mergeCell ref="I51:I5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Q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a C i E 6 4 A A A D 4 A A A A E g A A A E N v b m Z p Z y 9 Q Y W N r Y W d l L n h t b I S P Q Q u C M B z F 7 0 H f Q X Z 3 m w s E Z c 5 D 1 4 R A i q 5 D h 4 7 0 v 9 D Z / G 4 d + k h 9 h Z S y u n V 8 7 / 3 g v f e 4 3 X k 6 t o 1 3 V V 2 v D S Q o w B R 5 v Z V Q y s a A S h A Y l I r 1 i u 9 l c Z a V 8 i Y a + n j s y w T V 1 l 5 i Q p x z 2 G 2 w 6 S r C K A 3 I K d v l R a 1 a i T 6 w / g / 7 G u b a Q i H B j 6 8 1 g u E o x E E U h g x T T h a X Z x q + B J s W z + m P y b d D Y 4 d O C Q X + I e d k k Z y 8 T 4 g n A A A A / / 8 D A F B L A w Q U A A I A C A A A A C E A b 8 w r t x I C A A A c H g A A E w A A A E Z v c m 1 1 b G F z L 1 N l Y 3 R p b 2 4 x L m 3 s m E F r 2 z A U x + + B f A f h X m x w b U t W 7 H i j h 5 I d d i w k U E Y p Q 7 X f 4 j D H D p L S b I R 8 9 0 l x l n b U F Y V Q b y z y x f L 7 W 3 q y / P 8 h 9 A T k c t H U a N r e 8 c f h Y D g Q J e N Q o A t n x h 4 q Q D h x 0 B W q Q A 4 H S F 3 T Z s 1 z U J F b e A h u 2 B x c 3 Z g 0 t Y R a C t c p p V y J D 2 G 4 2 W w C A X k w b x 7 D a 5 6 X i 0 c Q I R R z x s O C S R b G J M J Z H E b q a p s 4 U 0 2 M s 5 D h 6 P K 7 D m V k r G 9 B K Z e O 5 / l t / k + q M 0 5 U / n Y i W 5 z s 7 n T s / q B f O D e 8 W T Z S f c F n Y A V w o a e / / 5 T g o B z i b j u U j + 4 O 8 e u q m u a s Y l x c S b 6 G e + 8 4 5 K R k 9 V y N O P u 5 g q f h Z p z V 4 l v D l 5 O m W i 9 r L Q q 3 I 7 + / 3 T q O j 6 T S k Y Q f c u e j r f M F V B 4 E d Q G F S f u K j S r 5 r a o 1 h R d q b O x L j e r I q C b G v K m x 7 9 i o Z u b V i P 5 I v P O G g 0 X d + Z c 6 r Z z 2 Y 2 W i m 1 G W h I y t q k s S q e e M J B 0 + T p / 5 O D 3 N x 2 k / P m 5 f e W n K N k 5 e i c f / q / 0 7 1 T f a v 3 P O b 7 V / t 2 x e L U z M s n m 9 M D 0 J P d o T e l j v I t H o i B 5 W 6 I 0 6 0 K P P 0 K O n o U c t e h a 9 f x k 9 5 B K v J / z I H r / x E T + i 8 K M W P 4 v f W e M X W / w s f h a / v 4 U f 7 Q u / e I / f 0 7 k v j r I 4 s v h Z / M 4 a v 1 F f + F G N H 4 m P + F G 1 + 4 0 t f h a / 8 8 U v 6 e / s Z w v 4 t o D / 7 g X 8 H k s Z t o h v d 5 M z 3 k 1 + A Q A A / / 8 D A F B L A Q I t A B Q A B g A I A A A A I Q A q 3 a p A 0 g A A A D c B A A A T A A A A A A A A A A A A A A A A A A A A A A B b Q 2 9 u d G V u d F 9 U e X B l c 1 0 u e G 1 s U E s B A i 0 A F A A C A A g A A A A h A M m g o h O u A A A A + A A A A B I A A A A A A A A A A A A A A A A A C w M A A E N v b m Z p Z y 9 Q Y W N r Y W d l L n h t b F B L A Q I t A B Q A A g A I A A A A I Q B v z C u 3 E g I A A B w e A A A T A A A A A A A A A A A A A A A A A O k D A A B G b 3 J t d W x h c y 9 T Z W N 0 a W 9 u M S 5 t U E s F B g A A A A A D A A M A w g A A A C w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i w A A A A A A A B 6 L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l M j A x N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x V D E 4 O j Q 3 O j E 1 L j U x N z c 1 M z F a I i 8 + P E V u d H J 5 I F R 5 c G U 9 I k Z p b G x D b 2 x 1 b W 5 U e X B l c y I g V m F s d W U 9 I n N C Z 1 l H Q 1 F Z R 0 J n a 0 d C Z 1 l K I i 8 + P E V u d H J 5 I F R 5 c G U 9 I k Z p b G x D b 2 x 1 b W 5 O Y W 1 l c y I g V m F s d W U 9 I n N b J n F 1 b 3 Q 7 Q 2 9 s d W 1 u M S Z x d W 9 0 O y w m c X V v d D t Z Z W F y c y B l b m R l Z C Z x d W 9 0 O y w m c X V v d D t Z Z W F y c y B l b m R l Z F 8 x J n F 1 b 3 Q 7 L C Z x d W 9 0 O 1 l l Y X J z I G V u Z G V k X z I m c X V v d D s s J n F 1 b 3 Q 7 W W V h c n M g Z W 5 k Z W R f M y Z x d W 9 0 O y w m c X V v d D t Z Z W F y c y B l b m R l Z F 8 0 J n F 1 b 3 Q 7 L C Z x d W 9 0 O 1 l l Y X J z I G V u Z G V k X z U m c X V v d D s s J n F 1 b 3 Q 7 W W V h c n M g Z W 5 k Z W R f N i Z x d W 9 0 O y w m c X V v d D t Z Z W F y c y B l b m R l Z F 8 3 J n F 1 b 3 Q 7 L C Z x d W 9 0 O 1 l l Y X J z I G V u Z G V k X z g m c X V v d D s s J n F 1 b 3 Q 7 W W V h c n M g Z W 5 k Z W R f O S Z x d W 9 0 O y w m c X V v d D t Z Z W F y c y B l b m R l Z F 8 x M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N i 9 D a G F u Z 2 V k I F R 5 c G U u e y w w f S Z x d W 9 0 O y w m c X V v d D t T Z W N 0 a W 9 u M S 9 U Y W J s Z S A x N i 9 D a G F u Z 2 V k I F R 5 c G U u e 1 l l Y X J z I G V u Z G V k L D F 9 J n F 1 b 3 Q 7 L C Z x d W 9 0 O 1 N l Y 3 R p b 2 4 x L 1 R h Y m x l I D E 2 L 0 N o Y W 5 n Z W Q g V H l w Z S 5 7 W W V h c n M g Z W 5 k Z W R f M S w y f S Z x d W 9 0 O y w m c X V v d D t T Z W N 0 a W 9 u M S 9 U Y W J s Z S A x N i 9 D a G F u Z 2 V k I F R 5 c G U u e 1 l l Y X J z I G V u Z G V k X z I s M 3 0 m c X V v d D s s J n F 1 b 3 Q 7 U 2 V j d G l v b j E v V G F i b G U g M T Y v Q 2 h h b m d l Z C B U e X B l L n t Z Z W F y c y B l b m R l Z F 8 z L D R 9 J n F 1 b 3 Q 7 L C Z x d W 9 0 O 1 N l Y 3 R p b 2 4 x L 1 R h Y m x l I D E 2 L 0 N o Y W 5 n Z W Q g V H l w Z S 5 7 W W V h c n M g Z W 5 k Z W R f N C w 1 f S Z x d W 9 0 O y w m c X V v d D t T Z W N 0 a W 9 u M S 9 U Y W J s Z S A x N i 9 D a G F u Z 2 V k I F R 5 c G U u e 1 l l Y X J z I G V u Z G V k X z U s N n 0 m c X V v d D s s J n F 1 b 3 Q 7 U 2 V j d G l v b j E v V G F i b G U g M T Y v Q 2 h h b m d l Z C B U e X B l L n t Z Z W F y c y B l b m R l Z F 8 2 L D d 9 J n F 1 b 3 Q 7 L C Z x d W 9 0 O 1 N l Y 3 R p b 2 4 x L 1 R h Y m x l I D E 2 L 0 N o Y W 5 n Z W Q g V H l w Z S 5 7 W W V h c n M g Z W 5 k Z W R f N y w 4 f S Z x d W 9 0 O y w m c X V v d D t T Z W N 0 a W 9 u M S 9 U Y W J s Z S A x N i 9 D a G F u Z 2 V k I F R 5 c G U u e 1 l l Y X J z I G V u Z G V k X z g s O X 0 m c X V v d D s s J n F 1 b 3 Q 7 U 2 V j d G l v b j E v V G F i b G U g M T Y v Q 2 h h b m d l Z C B U e X B l L n t Z Z W F y c y B l b m R l Z F 8 5 L D E w f S Z x d W 9 0 O y w m c X V v d D t T Z W N 0 a W 9 u M S 9 U Y W J s Z S A x N i 9 D a G F u Z 2 V k I F R 5 c G U u e 1 l l Y X J z I G V u Z G V k X z E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g M T Y v Q 2 h h b m d l Z C B U e X B l L n s s M H 0 m c X V v d D s s J n F 1 b 3 Q 7 U 2 V j d G l v b j E v V G F i b G U g M T Y v Q 2 h h b m d l Z C B U e X B l L n t Z Z W F y c y B l b m R l Z C w x f S Z x d W 9 0 O y w m c X V v d D t T Z W N 0 a W 9 u M S 9 U Y W J s Z S A x N i 9 D a G F u Z 2 V k I F R 5 c G U u e 1 l l Y X J z I G V u Z G V k X z E s M n 0 m c X V v d D s s J n F 1 b 3 Q 7 U 2 V j d G l v b j E v V G F i b G U g M T Y v Q 2 h h b m d l Z C B U e X B l L n t Z Z W F y c y B l b m R l Z F 8 y L D N 9 J n F 1 b 3 Q 7 L C Z x d W 9 0 O 1 N l Y 3 R p b 2 4 x L 1 R h Y m x l I D E 2 L 0 N o Y W 5 n Z W Q g V H l w Z S 5 7 W W V h c n M g Z W 5 k Z W R f M y w 0 f S Z x d W 9 0 O y w m c X V v d D t T Z W N 0 a W 9 u M S 9 U Y W J s Z S A x N i 9 D a G F u Z 2 V k I F R 5 c G U u e 1 l l Y X J z I G V u Z G V k X z Q s N X 0 m c X V v d D s s J n F 1 b 3 Q 7 U 2 V j d G l v b j E v V G F i b G U g M T Y v Q 2 h h b m d l Z C B U e X B l L n t Z Z W F y c y B l b m R l Z F 8 1 L D Z 9 J n F 1 b 3 Q 7 L C Z x d W 9 0 O 1 N l Y 3 R p b 2 4 x L 1 R h Y m x l I D E 2 L 0 N o Y W 5 n Z W Q g V H l w Z S 5 7 W W V h c n M g Z W 5 k Z W R f N i w 3 f S Z x d W 9 0 O y w m c X V v d D t T Z W N 0 a W 9 u M S 9 U Y W J s Z S A x N i 9 D a G F u Z 2 V k I F R 5 c G U u e 1 l l Y X J z I G V u Z G V k X z c s O H 0 m c X V v d D s s J n F 1 b 3 Q 7 U 2 V j d G l v b j E v V G F i b G U g M T Y v Q 2 h h b m d l Z C B U e X B l L n t Z Z W F y c y B l b m R l Z F 8 4 L D l 9 J n F 1 b 3 Q 7 L C Z x d W 9 0 O 1 N l Y 3 R p b 2 4 x L 1 R h Y m x l I D E 2 L 0 N o Y W 5 n Z W Q g V H l w Z S 5 7 W W V h c n M g Z W 5 k Z W R f O S w x M H 0 m c X V v d D s s J n F 1 b 3 Q 7 U 2 V j d G l v b j E v V G F i b G U g M T Y v Q 2 h h b m d l Z C B U e X B l L n t Z Z W F y c y B l b m R l Z F 8 x M C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T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M 1 Q x N D o w N j o y N y 4 w M T M 2 O T E 5 W i I v P j x F b n R y e S B U e X B l P S J G a W x s Q 2 9 s d W 1 u V H l w Z X M i I F Z h b H V l P S J z Q m d Z R 0 J n W U p C Z 1 l H Q m d Z S k J n W U d C Z 1 l K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W W V h c n M g Z W 5 k Z W Q m c X V v d D s s J n F 1 b 3 Q 7 W W V h c n M g Z W 5 k Z W R f M S Z x d W 9 0 O y w m c X V v d D t Z Z W F y c y B l b m R l Z F 8 y J n F 1 b 3 Q 7 L C Z x d W 9 0 O 1 l l Y X J z I G V u Z G V k X z M m c X V v d D s s J n F 1 b 3 Q 7 W W V h c n M g Z W 5 k Z W R f N C Z x d W 9 0 O y w m c X V v d D t Z Z W F y c y B l b m R l Z F 8 1 J n F 1 b 3 Q 7 L C Z x d W 9 0 O 1 l l Y X J z I G V u Z G V k X z Y m c X V v d D s s J n F 1 b 3 Q 7 W W V h c n M g Z W 5 k Z W R f N y Z x d W 9 0 O y w m c X V v d D t Z Z W F y c y B l b m R l Z F 8 4 J n F 1 b 3 Q 7 L C Z x d W 9 0 O 1 l l Y X J z I G V u Z G V k X z k m c X V v d D s s J n F 1 b 3 Q 7 W W V h c n M g Z W 5 k Z W R f M T A m c X V v d D s s J n F 1 b 3 Q 7 W W V h c n M g Z W 5 k Z W R f M T E m c X V v d D s s J n F 1 b 3 Q 7 W W V h c n M g Z W 5 k Z W R f M T I m c X V v d D s s J n F 1 b 3 Q 7 W W V h c n M g Z W 5 k Z W R f M T M m c X V v d D s s J n F 1 b 3 Q 7 W W V h c n M g Z W 5 k Z W R f M T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c v Q 2 h h b m d l Z C B U e X B l L n t D b 2 x 1 b W 4 x L D B 9 J n F 1 b 3 Q 7 L C Z x d W 9 0 O 1 N l Y 3 R p b 2 4 x L 1 R h Y m x l I D E 3 L 0 N o Y W 5 n Z W Q g V H l w Z S 5 7 Q 2 9 s d W 1 u M i w x f S Z x d W 9 0 O y w m c X V v d D t T Z W N 0 a W 9 u M S 9 U Y W J s Z S A x N y 9 D a G F u Z 2 V k I F R 5 c G U u e 0 N v b H V t b j M s M n 0 m c X V v d D s s J n F 1 b 3 Q 7 U 2 V j d G l v b j E v V G F i b G U g M T c v Q 2 h h b m d l Z C B U e X B l L n t Z Z W F y c y B l b m R l Z C w z f S Z x d W 9 0 O y w m c X V v d D t T Z W N 0 a W 9 u M S 9 U Y W J s Z S A x N y 9 D a G F u Z 2 V k I F R 5 c G U u e 1 l l Y X J z I G V u Z G V k X z E s N H 0 m c X V v d D s s J n F 1 b 3 Q 7 U 2 V j d G l v b j E v V G F i b G U g M T c v Q 2 h h b m d l Z C B U e X B l L n t Z Z W F y c y B l b m R l Z F 8 y L D V 9 J n F 1 b 3 Q 7 L C Z x d W 9 0 O 1 N l Y 3 R p b 2 4 x L 1 R h Y m x l I D E 3 L 0 N o Y W 5 n Z W Q g V H l w Z S 5 7 W W V h c n M g Z W 5 k Z W R f M y w 2 f S Z x d W 9 0 O y w m c X V v d D t T Z W N 0 a W 9 u M S 9 U Y W J s Z S A x N y 9 D a G F u Z 2 V k I F R 5 c G U u e 1 l l Y X J z I G V u Z G V k X z Q s N 3 0 m c X V v d D s s J n F 1 b 3 Q 7 U 2 V j d G l v b j E v V G F i b G U g M T c v Q 2 h h b m d l Z C B U e X B l L n t Z Z W F y c y B l b m R l Z F 8 1 L D h 9 J n F 1 b 3 Q 7 L C Z x d W 9 0 O 1 N l Y 3 R p b 2 4 x L 1 R h Y m x l I D E 3 L 0 N o Y W 5 n Z W Q g V H l w Z S 5 7 W W V h c n M g Z W 5 k Z W R f N i w 5 f S Z x d W 9 0 O y w m c X V v d D t T Z W N 0 a W 9 u M S 9 U Y W J s Z S A x N y 9 D a G F u Z 2 V k I F R 5 c G U u e 1 l l Y X J z I G V u Z G V k X z c s M T B 9 J n F 1 b 3 Q 7 L C Z x d W 9 0 O 1 N l Y 3 R p b 2 4 x L 1 R h Y m x l I D E 3 L 0 N o Y W 5 n Z W Q g V H l w Z S 5 7 W W V h c n M g Z W 5 k Z W R f O C w x M X 0 m c X V v d D s s J n F 1 b 3 Q 7 U 2 V j d G l v b j E v V G F i b G U g M T c v Q 2 h h b m d l Z C B U e X B l L n t Z Z W F y c y B l b m R l Z F 8 5 L D E y f S Z x d W 9 0 O y w m c X V v d D t T Z W N 0 a W 9 u M S 9 U Y W J s Z S A x N y 9 D a G F u Z 2 V k I F R 5 c G U u e 1 l l Y X J z I G V u Z G V k X z E w L D E z f S Z x d W 9 0 O y w m c X V v d D t T Z W N 0 a W 9 u M S 9 U Y W J s Z S A x N y 9 D a G F u Z 2 V k I F R 5 c G U u e 1 l l Y X J z I G V u Z G V k X z E x L D E 0 f S Z x d W 9 0 O y w m c X V v d D t T Z W N 0 a W 9 u M S 9 U Y W J s Z S A x N y 9 D a G F u Z 2 V k I F R 5 c G U u e 1 l l Y X J z I G V u Z G V k X z E y L D E 1 f S Z x d W 9 0 O y w m c X V v d D t T Z W N 0 a W 9 u M S 9 U Y W J s Z S A x N y 9 D a G F u Z 2 V k I F R 5 c G U u e 1 l l Y X J z I G V u Z G V k X z E z L D E 2 f S Z x d W 9 0 O y w m c X V v d D t T Z W N 0 a W 9 u M S 9 U Y W J s Z S A x N y 9 D a G F u Z 2 V k I F R 5 c G U u e 1 l l Y X J z I G V u Z G V k X z E 0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V G F i b G U g M T c v Q 2 h h b m d l Z C B U e X B l L n t D b 2 x 1 b W 4 x L D B 9 J n F 1 b 3 Q 7 L C Z x d W 9 0 O 1 N l Y 3 R p b 2 4 x L 1 R h Y m x l I D E 3 L 0 N o Y W 5 n Z W Q g V H l w Z S 5 7 Q 2 9 s d W 1 u M i w x f S Z x d W 9 0 O y w m c X V v d D t T Z W N 0 a W 9 u M S 9 U Y W J s Z S A x N y 9 D a G F u Z 2 V k I F R 5 c G U u e 0 N v b H V t b j M s M n 0 m c X V v d D s s J n F 1 b 3 Q 7 U 2 V j d G l v b j E v V G F i b G U g M T c v Q 2 h h b m d l Z C B U e X B l L n t Z Z W F y c y B l b m R l Z C w z f S Z x d W 9 0 O y w m c X V v d D t T Z W N 0 a W 9 u M S 9 U Y W J s Z S A x N y 9 D a G F u Z 2 V k I F R 5 c G U u e 1 l l Y X J z I G V u Z G V k X z E s N H 0 m c X V v d D s s J n F 1 b 3 Q 7 U 2 V j d G l v b j E v V G F i b G U g M T c v Q 2 h h b m d l Z C B U e X B l L n t Z Z W F y c y B l b m R l Z F 8 y L D V 9 J n F 1 b 3 Q 7 L C Z x d W 9 0 O 1 N l Y 3 R p b 2 4 x L 1 R h Y m x l I D E 3 L 0 N o Y W 5 n Z W Q g V H l w Z S 5 7 W W V h c n M g Z W 5 k Z W R f M y w 2 f S Z x d W 9 0 O y w m c X V v d D t T Z W N 0 a W 9 u M S 9 U Y W J s Z S A x N y 9 D a G F u Z 2 V k I F R 5 c G U u e 1 l l Y X J z I G V u Z G V k X z Q s N 3 0 m c X V v d D s s J n F 1 b 3 Q 7 U 2 V j d G l v b j E v V G F i b G U g M T c v Q 2 h h b m d l Z C B U e X B l L n t Z Z W F y c y B l b m R l Z F 8 1 L D h 9 J n F 1 b 3 Q 7 L C Z x d W 9 0 O 1 N l Y 3 R p b 2 4 x L 1 R h Y m x l I D E 3 L 0 N o Y W 5 n Z W Q g V H l w Z S 5 7 W W V h c n M g Z W 5 k Z W R f N i w 5 f S Z x d W 9 0 O y w m c X V v d D t T Z W N 0 a W 9 u M S 9 U Y W J s Z S A x N y 9 D a G F u Z 2 V k I F R 5 c G U u e 1 l l Y X J z I G V u Z G V k X z c s M T B 9 J n F 1 b 3 Q 7 L C Z x d W 9 0 O 1 N l Y 3 R p b 2 4 x L 1 R h Y m x l I D E 3 L 0 N o Y W 5 n Z W Q g V H l w Z S 5 7 W W V h c n M g Z W 5 k Z W R f O C w x M X 0 m c X V v d D s s J n F 1 b 3 Q 7 U 2 V j d G l v b j E v V G F i b G U g M T c v Q 2 h h b m d l Z C B U e X B l L n t Z Z W F y c y B l b m R l Z F 8 5 L D E y f S Z x d W 9 0 O y w m c X V v d D t T Z W N 0 a W 9 u M S 9 U Y W J s Z S A x N y 9 D a G F u Z 2 V k I F R 5 c G U u e 1 l l Y X J z I G V u Z G V k X z E w L D E z f S Z x d W 9 0 O y w m c X V v d D t T Z W N 0 a W 9 u M S 9 U Y W J s Z S A x N y 9 D a G F u Z 2 V k I F R 5 c G U u e 1 l l Y X J z I G V u Z G V k X z E x L D E 0 f S Z x d W 9 0 O y w m c X V v d D t T Z W N 0 a W 9 u M S 9 U Y W J s Z S A x N y 9 D a G F u Z 2 V k I F R 5 c G U u e 1 l l Y X J z I G V u Z G V k X z E y L D E 1 f S Z x d W 9 0 O y w m c X V v d D t T Z W N 0 a W 9 u M S 9 U Y W J s Z S A x N y 9 D a G F u Z 2 V k I F R 5 c G U u e 1 l l Y X J z I G V u Z G V k X z E z L D E 2 f S Z x d W 9 0 O y w m c X V v d D t T Z W N 0 a W 9 u M S 9 U Y W J s Z S A x N y 9 D a G F u Z 2 V k I F R 5 c G U u e 1 l l Y X J z I G V u Z G V k X z E 0 L D E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x N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z V D E 0 O j A 3 O j M 5 L j c 2 M j U z M D Z a I i 8 + P E V u d H J 5 I F R 5 c G U 9 I k Z p b G x D b 2 x 1 b W 5 U e X B l c y I g V m F s d W U 9 I n N C Z 1 l H Q m d Z S k J n W U d C Z 1 l K Q m d Z R 0 J n W U o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Z Z W F y c y B l b m R l Z C Z x d W 9 0 O y w m c X V v d D t Z Z W F y c y B l b m R l Z F 8 x J n F 1 b 3 Q 7 L C Z x d W 9 0 O 1 l l Y X J z I G V u Z G V k X z I m c X V v d D s s J n F 1 b 3 Q 7 W W V h c n M g Z W 5 k Z W R f M y Z x d W 9 0 O y w m c X V v d D t Z Z W F y c y B l b m R l Z F 8 0 J n F 1 b 3 Q 7 L C Z x d W 9 0 O 1 l l Y X J z I G V u Z G V k X z U m c X V v d D s s J n F 1 b 3 Q 7 W W V h c n M g Z W 5 k Z W R f N i Z x d W 9 0 O y w m c X V v d D t Z Z W F y c y B l b m R l Z F 8 3 J n F 1 b 3 Q 7 L C Z x d W 9 0 O 1 l l Y X J z I G V u Z G V k X z g m c X V v d D s s J n F 1 b 3 Q 7 W W V h c n M g Z W 5 k Z W R f O S Z x d W 9 0 O y w m c X V v d D t Z Z W F y c y B l b m R l Z F 8 x M C Z x d W 9 0 O y w m c X V v d D t Z Z W F y c y B l b m R l Z F 8 x M S Z x d W 9 0 O y w m c X V v d D t Z Z W F y c y B l b m R l Z F 8 x M i Z x d W 9 0 O y w m c X V v d D t Z Z W F y c y B l b m R l Z F 8 x M y Z x d W 9 0 O y w m c X V v d D t Z Z W F y c y B l b m R l Z F 8 x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N C 9 D a G F u Z 2 V k I F R 5 c G U u e 0 N v b H V t b j E s M H 0 m c X V v d D s s J n F 1 b 3 Q 7 U 2 V j d G l v b j E v V G F i b G U g M T Q v Q 2 h h b m d l Z C B U e X B l L n t D b 2 x 1 b W 4 y L D F 9 J n F 1 b 3 Q 7 L C Z x d W 9 0 O 1 N l Y 3 R p b 2 4 x L 1 R h Y m x l I D E 0 L 0 N o Y W 5 n Z W Q g V H l w Z S 5 7 Q 2 9 s d W 1 u M y w y f S Z x d W 9 0 O y w m c X V v d D t T Z W N 0 a W 9 u M S 9 U Y W J s Z S A x N C 9 D a G F u Z 2 V k I F R 5 c G U u e 1 l l Y X J z I G V u Z G V k L D N 9 J n F 1 b 3 Q 7 L C Z x d W 9 0 O 1 N l Y 3 R p b 2 4 x L 1 R h Y m x l I D E 0 L 0 N o Y W 5 n Z W Q g V H l w Z S 5 7 W W V h c n M g Z W 5 k Z W R f M S w 0 f S Z x d W 9 0 O y w m c X V v d D t T Z W N 0 a W 9 u M S 9 U Y W J s Z S A x N C 9 D a G F u Z 2 V k I F R 5 c G U u e 1 l l Y X J z I G V u Z G V k X z I s N X 0 m c X V v d D s s J n F 1 b 3 Q 7 U 2 V j d G l v b j E v V G F i b G U g M T Q v Q 2 h h b m d l Z C B U e X B l L n t Z Z W F y c y B l b m R l Z F 8 z L D Z 9 J n F 1 b 3 Q 7 L C Z x d W 9 0 O 1 N l Y 3 R p b 2 4 x L 1 R h Y m x l I D E 0 L 0 N o Y W 5 n Z W Q g V H l w Z S 5 7 W W V h c n M g Z W 5 k Z W R f N C w 3 f S Z x d W 9 0 O y w m c X V v d D t T Z W N 0 a W 9 u M S 9 U Y W J s Z S A x N C 9 D a G F u Z 2 V k I F R 5 c G U u e 1 l l Y X J z I G V u Z G V k X z U s O H 0 m c X V v d D s s J n F 1 b 3 Q 7 U 2 V j d G l v b j E v V G F i b G U g M T Q v Q 2 h h b m d l Z C B U e X B l L n t Z Z W F y c y B l b m R l Z F 8 2 L D l 9 J n F 1 b 3 Q 7 L C Z x d W 9 0 O 1 N l Y 3 R p b 2 4 x L 1 R h Y m x l I D E 0 L 0 N o Y W 5 n Z W Q g V H l w Z S 5 7 W W V h c n M g Z W 5 k Z W R f N y w x M H 0 m c X V v d D s s J n F 1 b 3 Q 7 U 2 V j d G l v b j E v V G F i b G U g M T Q v Q 2 h h b m d l Z C B U e X B l L n t Z Z W F y c y B l b m R l Z F 8 4 L D E x f S Z x d W 9 0 O y w m c X V v d D t T Z W N 0 a W 9 u M S 9 U Y W J s Z S A x N C 9 D a G F u Z 2 V k I F R 5 c G U u e 1 l l Y X J z I G V u Z G V k X z k s M T J 9 J n F 1 b 3 Q 7 L C Z x d W 9 0 O 1 N l Y 3 R p b 2 4 x L 1 R h Y m x l I D E 0 L 0 N o Y W 5 n Z W Q g V H l w Z S 5 7 W W V h c n M g Z W 5 k Z W R f M T A s M T N 9 J n F 1 b 3 Q 7 L C Z x d W 9 0 O 1 N l Y 3 R p b 2 4 x L 1 R h Y m x l I D E 0 L 0 N o Y W 5 n Z W Q g V H l w Z S 5 7 W W V h c n M g Z W 5 k Z W R f M T E s M T R 9 J n F 1 b 3 Q 7 L C Z x d W 9 0 O 1 N l Y 3 R p b 2 4 x L 1 R h Y m x l I D E 0 L 0 N o Y W 5 n Z W Q g V H l w Z S 5 7 W W V h c n M g Z W 5 k Z W R f M T I s M T V 9 J n F 1 b 3 Q 7 L C Z x d W 9 0 O 1 N l Y 3 R p b 2 4 x L 1 R h Y m x l I D E 0 L 0 N o Y W 5 n Z W Q g V H l w Z S 5 7 W W V h c n M g Z W 5 k Z W R f M T M s M T Z 9 J n F 1 b 3 Q 7 L C Z x d W 9 0 O 1 N l Y 3 R p b 2 4 x L 1 R h Y m x l I D E 0 L 0 N o Y W 5 n Z W Q g V H l w Z S 5 7 W W V h c n M g Z W 5 k Z W R f M T Q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U Y W J s Z S A x N C 9 D a G F u Z 2 V k I F R 5 c G U u e 0 N v b H V t b j E s M H 0 m c X V v d D s s J n F 1 b 3 Q 7 U 2 V j d G l v b j E v V G F i b G U g M T Q v Q 2 h h b m d l Z C B U e X B l L n t D b 2 x 1 b W 4 y L D F 9 J n F 1 b 3 Q 7 L C Z x d W 9 0 O 1 N l Y 3 R p b 2 4 x L 1 R h Y m x l I D E 0 L 0 N o Y W 5 n Z W Q g V H l w Z S 5 7 Q 2 9 s d W 1 u M y w y f S Z x d W 9 0 O y w m c X V v d D t T Z W N 0 a W 9 u M S 9 U Y W J s Z S A x N C 9 D a G F u Z 2 V k I F R 5 c G U u e 1 l l Y X J z I G V u Z G V k L D N 9 J n F 1 b 3 Q 7 L C Z x d W 9 0 O 1 N l Y 3 R p b 2 4 x L 1 R h Y m x l I D E 0 L 0 N o Y W 5 n Z W Q g V H l w Z S 5 7 W W V h c n M g Z W 5 k Z W R f M S w 0 f S Z x d W 9 0 O y w m c X V v d D t T Z W N 0 a W 9 u M S 9 U Y W J s Z S A x N C 9 D a G F u Z 2 V k I F R 5 c G U u e 1 l l Y X J z I G V u Z G V k X z I s N X 0 m c X V v d D s s J n F 1 b 3 Q 7 U 2 V j d G l v b j E v V G F i b G U g M T Q v Q 2 h h b m d l Z C B U e X B l L n t Z Z W F y c y B l b m R l Z F 8 z L D Z 9 J n F 1 b 3 Q 7 L C Z x d W 9 0 O 1 N l Y 3 R p b 2 4 x L 1 R h Y m x l I D E 0 L 0 N o Y W 5 n Z W Q g V H l w Z S 5 7 W W V h c n M g Z W 5 k Z W R f N C w 3 f S Z x d W 9 0 O y w m c X V v d D t T Z W N 0 a W 9 u M S 9 U Y W J s Z S A x N C 9 D a G F u Z 2 V k I F R 5 c G U u e 1 l l Y X J z I G V u Z G V k X z U s O H 0 m c X V v d D s s J n F 1 b 3 Q 7 U 2 V j d G l v b j E v V G F i b G U g M T Q v Q 2 h h b m d l Z C B U e X B l L n t Z Z W F y c y B l b m R l Z F 8 2 L D l 9 J n F 1 b 3 Q 7 L C Z x d W 9 0 O 1 N l Y 3 R p b 2 4 x L 1 R h Y m x l I D E 0 L 0 N o Y W 5 n Z W Q g V H l w Z S 5 7 W W V h c n M g Z W 5 k Z W R f N y w x M H 0 m c X V v d D s s J n F 1 b 3 Q 7 U 2 V j d G l v b j E v V G F i b G U g M T Q v Q 2 h h b m d l Z C B U e X B l L n t Z Z W F y c y B l b m R l Z F 8 4 L D E x f S Z x d W 9 0 O y w m c X V v d D t T Z W N 0 a W 9 u M S 9 U Y W J s Z S A x N C 9 D a G F u Z 2 V k I F R 5 c G U u e 1 l l Y X J z I G V u Z G V k X z k s M T J 9 J n F 1 b 3 Q 7 L C Z x d W 9 0 O 1 N l Y 3 R p b 2 4 x L 1 R h Y m x l I D E 0 L 0 N o Y W 5 n Z W Q g V H l w Z S 5 7 W W V h c n M g Z W 5 k Z W R f M T A s M T N 9 J n F 1 b 3 Q 7 L C Z x d W 9 0 O 1 N l Y 3 R p b 2 4 x L 1 R h Y m x l I D E 0 L 0 N o Y W 5 n Z W Q g V H l w Z S 5 7 W W V h c n M g Z W 5 k Z W R f M T E s M T R 9 J n F 1 b 3 Q 7 L C Z x d W 9 0 O 1 N l Y 3 R p b 2 4 x L 1 R h Y m x l I D E 0 L 0 N o Y W 5 n Z W Q g V H l w Z S 5 7 W W V h c n M g Z W 5 k Z W R f M T I s M T V 9 J n F 1 b 3 Q 7 L C Z x d W 9 0 O 1 N l Y 3 R p b 2 4 x L 1 R h Y m x l I D E 0 L 0 N o Y W 5 n Z W Q g V H l w Z S 5 7 W W V h c n M g Z W 5 k Z W R f M T M s M T Z 9 J n F 1 b 3 Q 7 L C Z x d W 9 0 O 1 N l Y 3 R p b 2 4 x L 1 R h Y m x l I D E 0 L 0 N o Y W 5 n Z W Q g V H l w Z S 5 7 W W V h c n M g Z W 5 k Z W R f M T Q s M T d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E 0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N U M T Q 6 M D k 6 M D A u M T M 5 O D I 0 M V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c 3 V s d F R 5 c G U i I F Z h b H V l P S J z V G F i b G U i L z 4 8 R W 5 0 c n k g V H l w Z T 0 i R m l s b E 9 i a m V j d F R 5 c G U i I F Z h b H V l P S J z Q 2 9 u b m V j d G l v b k 9 u b H k i L z 4 8 L 1 N 0 Y W J s Z U V u d H J p Z X M + P C 9 J d G V t P j x J d G V t P j x J d G V t T G 9 j Y X R p b 2 4 + P E l 0 Z W 1 U e X B l P k Z v c m 1 1 b G E 8 L 0 l 0 Z W 1 U e X B l P j x J d G V t U G F 0 a D 5 T Z W N 0 a W 9 u M S 9 U Y W J s Z S U y M D E 0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N U M T Q 6 M D k 6 N T I u M z Y 2 M D c w N V o i L z 4 8 R W 5 0 c n k g V H l w Z T 0 i R m l s b E N v b H V t b l R 5 c G V z I i B W Y W x 1 Z T 0 i c 0 J n W U d C Z 1 l K Q m d Z R 0 J n W U p C Z 1 l H Q m d Z S i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1 l l Y X J z I G V u Z G V k J n F 1 b 3 Q 7 L C Z x d W 9 0 O 1 l l Y X J z I G V u Z G V k X z E m c X V v d D s s J n F 1 b 3 Q 7 W W V h c n M g Z W 5 k Z W R f M i Z x d W 9 0 O y w m c X V v d D t Z Z W F y c y B l b m R l Z F 8 z J n F 1 b 3 Q 7 L C Z x d W 9 0 O 1 l l Y X J z I G V u Z G V k X z Q m c X V v d D s s J n F 1 b 3 Q 7 W W V h c n M g Z W 5 k Z W R f N S Z x d W 9 0 O y w m c X V v d D t Z Z W F y c y B l b m R l Z F 8 2 J n F 1 b 3 Q 7 L C Z x d W 9 0 O 1 l l Y X J z I G V u Z G V k X z c m c X V v d D s s J n F 1 b 3 Q 7 W W V h c n M g Z W 5 k Z W R f O C Z x d W 9 0 O y w m c X V v d D t Z Z W F y c y B l b m R l Z F 8 5 J n F 1 b 3 Q 7 L C Z x d W 9 0 O 1 l l Y X J z I G V u Z G V k X z E w J n F 1 b 3 Q 7 L C Z x d W 9 0 O 1 l l Y X J z I G V u Z G V k X z E x J n F 1 b 3 Q 7 L C Z x d W 9 0 O 1 l l Y X J z I G V u Z G V k X z E y J n F 1 b 3 Q 7 L C Z x d W 9 0 O 1 l l Y X J z I G V u Z G V k X z E z J n F 1 b 3 Q 7 L C Z x d W 9 0 O 1 l l Y X J z I G V u Z G V k X z E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0 I C g z K S 9 D a G F u Z 2 V k I F R 5 c G U u e 0 N v b H V t b j E s M H 0 m c X V v d D s s J n F 1 b 3 Q 7 U 2 V j d G l v b j E v V G F i b G U g M T Q g K D M p L 0 N o Y W 5 n Z W Q g V H l w Z S 5 7 Q 2 9 s d W 1 u M i w x f S Z x d W 9 0 O y w m c X V v d D t T Z W N 0 a W 9 u M S 9 U Y W J s Z S A x N C A o M y k v Q 2 h h b m d l Z C B U e X B l L n t D b 2 x 1 b W 4 z L D J 9 J n F 1 b 3 Q 7 L C Z x d W 9 0 O 1 N l Y 3 R p b 2 4 x L 1 R h Y m x l I D E 0 I C g z K S 9 D a G F u Z 2 V k I F R 5 c G U u e 1 l l Y X J z I G V u Z G V k L D N 9 J n F 1 b 3 Q 7 L C Z x d W 9 0 O 1 N l Y 3 R p b 2 4 x L 1 R h Y m x l I D E 0 I C g z K S 9 D a G F u Z 2 V k I F R 5 c G U u e 1 l l Y X J z I G V u Z G V k X z E s N H 0 m c X V v d D s s J n F 1 b 3 Q 7 U 2 V j d G l v b j E v V G F i b G U g M T Q g K D M p L 0 N o Y W 5 n Z W Q g V H l w Z S 5 7 W W V h c n M g Z W 5 k Z W R f M i w 1 f S Z x d W 9 0 O y w m c X V v d D t T Z W N 0 a W 9 u M S 9 U Y W J s Z S A x N C A o M y k v Q 2 h h b m d l Z C B U e X B l L n t Z Z W F y c y B l b m R l Z F 8 z L D Z 9 J n F 1 b 3 Q 7 L C Z x d W 9 0 O 1 N l Y 3 R p b 2 4 x L 1 R h Y m x l I D E 0 I C g z K S 9 D a G F u Z 2 V k I F R 5 c G U u e 1 l l Y X J z I G V u Z G V k X z Q s N 3 0 m c X V v d D s s J n F 1 b 3 Q 7 U 2 V j d G l v b j E v V G F i b G U g M T Q g K D M p L 0 N o Y W 5 n Z W Q g V H l w Z S 5 7 W W V h c n M g Z W 5 k Z W R f N S w 4 f S Z x d W 9 0 O y w m c X V v d D t T Z W N 0 a W 9 u M S 9 U Y W J s Z S A x N C A o M y k v Q 2 h h b m d l Z C B U e X B l L n t Z Z W F y c y B l b m R l Z F 8 2 L D l 9 J n F 1 b 3 Q 7 L C Z x d W 9 0 O 1 N l Y 3 R p b 2 4 x L 1 R h Y m x l I D E 0 I C g z K S 9 D a G F u Z 2 V k I F R 5 c G U u e 1 l l Y X J z I G V u Z G V k X z c s M T B 9 J n F 1 b 3 Q 7 L C Z x d W 9 0 O 1 N l Y 3 R p b 2 4 x L 1 R h Y m x l I D E 0 I C g z K S 9 D a G F u Z 2 V k I F R 5 c G U u e 1 l l Y X J z I G V u Z G V k X z g s M T F 9 J n F 1 b 3 Q 7 L C Z x d W 9 0 O 1 N l Y 3 R p b 2 4 x L 1 R h Y m x l I D E 0 I C g z K S 9 D a G F u Z 2 V k I F R 5 c G U u e 1 l l Y X J z I G V u Z G V k X z k s M T J 9 J n F 1 b 3 Q 7 L C Z x d W 9 0 O 1 N l Y 3 R p b 2 4 x L 1 R h Y m x l I D E 0 I C g z K S 9 D a G F u Z 2 V k I F R 5 c G U u e 1 l l Y X J z I G V u Z G V k X z E w L D E z f S Z x d W 9 0 O y w m c X V v d D t T Z W N 0 a W 9 u M S 9 U Y W J s Z S A x N C A o M y k v Q 2 h h b m d l Z C B U e X B l L n t Z Z W F y c y B l b m R l Z F 8 x M S w x N H 0 m c X V v d D s s J n F 1 b 3 Q 7 U 2 V j d G l v b j E v V G F i b G U g M T Q g K D M p L 0 N o Y W 5 n Z W Q g V H l w Z S 5 7 W W V h c n M g Z W 5 k Z W R f M T I s M T V 9 J n F 1 b 3 Q 7 L C Z x d W 9 0 O 1 N l Y 3 R p b 2 4 x L 1 R h Y m x l I D E 0 I C g z K S 9 D a G F u Z 2 V k I F R 5 c G U u e 1 l l Y X J z I G V u Z G V k X z E z L D E 2 f S Z x d W 9 0 O y w m c X V v d D t T Z W N 0 a W 9 u M S 9 U Y W J s Z S A x N C A o M y k v Q 2 h h b m d l Z C B U e X B l L n t Z Z W F y c y B l b m R l Z F 8 x N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R h Y m x l I D E 0 I C g z K S 9 D a G F u Z 2 V k I F R 5 c G U u e 0 N v b H V t b j E s M H 0 m c X V v d D s s J n F 1 b 3 Q 7 U 2 V j d G l v b j E v V G F i b G U g M T Q g K D M p L 0 N o Y W 5 n Z W Q g V H l w Z S 5 7 Q 2 9 s d W 1 u M i w x f S Z x d W 9 0 O y w m c X V v d D t T Z W N 0 a W 9 u M S 9 U Y W J s Z S A x N C A o M y k v Q 2 h h b m d l Z C B U e X B l L n t D b 2 x 1 b W 4 z L D J 9 J n F 1 b 3 Q 7 L C Z x d W 9 0 O 1 N l Y 3 R p b 2 4 x L 1 R h Y m x l I D E 0 I C g z K S 9 D a G F u Z 2 V k I F R 5 c G U u e 1 l l Y X J z I G V u Z G V k L D N 9 J n F 1 b 3 Q 7 L C Z x d W 9 0 O 1 N l Y 3 R p b 2 4 x L 1 R h Y m x l I D E 0 I C g z K S 9 D a G F u Z 2 V k I F R 5 c G U u e 1 l l Y X J z I G V u Z G V k X z E s N H 0 m c X V v d D s s J n F 1 b 3 Q 7 U 2 V j d G l v b j E v V G F i b G U g M T Q g K D M p L 0 N o Y W 5 n Z W Q g V H l w Z S 5 7 W W V h c n M g Z W 5 k Z W R f M i w 1 f S Z x d W 9 0 O y w m c X V v d D t T Z W N 0 a W 9 u M S 9 U Y W J s Z S A x N C A o M y k v Q 2 h h b m d l Z C B U e X B l L n t Z Z W F y c y B l b m R l Z F 8 z L D Z 9 J n F 1 b 3 Q 7 L C Z x d W 9 0 O 1 N l Y 3 R p b 2 4 x L 1 R h Y m x l I D E 0 I C g z K S 9 D a G F u Z 2 V k I F R 5 c G U u e 1 l l Y X J z I G V u Z G V k X z Q s N 3 0 m c X V v d D s s J n F 1 b 3 Q 7 U 2 V j d G l v b j E v V G F i b G U g M T Q g K D M p L 0 N o Y W 5 n Z W Q g V H l w Z S 5 7 W W V h c n M g Z W 5 k Z W R f N S w 4 f S Z x d W 9 0 O y w m c X V v d D t T Z W N 0 a W 9 u M S 9 U Y W J s Z S A x N C A o M y k v Q 2 h h b m d l Z C B U e X B l L n t Z Z W F y c y B l b m R l Z F 8 2 L D l 9 J n F 1 b 3 Q 7 L C Z x d W 9 0 O 1 N l Y 3 R p b 2 4 x L 1 R h Y m x l I D E 0 I C g z K S 9 D a G F u Z 2 V k I F R 5 c G U u e 1 l l Y X J z I G V u Z G V k X z c s M T B 9 J n F 1 b 3 Q 7 L C Z x d W 9 0 O 1 N l Y 3 R p b 2 4 x L 1 R h Y m x l I D E 0 I C g z K S 9 D a G F u Z 2 V k I F R 5 c G U u e 1 l l Y X J z I G V u Z G V k X z g s M T F 9 J n F 1 b 3 Q 7 L C Z x d W 9 0 O 1 N l Y 3 R p b 2 4 x L 1 R h Y m x l I D E 0 I C g z K S 9 D a G F u Z 2 V k I F R 5 c G U u e 1 l l Y X J z I G V u Z G V k X z k s M T J 9 J n F 1 b 3 Q 7 L C Z x d W 9 0 O 1 N l Y 3 R p b 2 4 x L 1 R h Y m x l I D E 0 I C g z K S 9 D a G F u Z 2 V k I F R 5 c G U u e 1 l l Y X J z I G V u Z G V k X z E w L D E z f S Z x d W 9 0 O y w m c X V v d D t T Z W N 0 a W 9 u M S 9 U Y W J s Z S A x N C A o M y k v Q 2 h h b m d l Z C B U e X B l L n t Z Z W F y c y B l b m R l Z F 8 x M S w x N H 0 m c X V v d D s s J n F 1 b 3 Q 7 U 2 V j d G l v b j E v V G F i b G U g M T Q g K D M p L 0 N o Y W 5 n Z W Q g V H l w Z S 5 7 W W V h c n M g Z W 5 k Z W R f M T I s M T V 9 J n F 1 b 3 Q 7 L C Z x d W 9 0 O 1 N l Y 3 R p b 2 4 x L 1 R h Y m x l I D E 0 I C g z K S 9 D a G F u Z 2 V k I F R 5 c G U u e 1 l l Y X J z I G V u Z G V k X z E z L D E 2 f S Z x d W 9 0 O y w m c X V v d D t T Z W N 0 a W 9 u M S 9 U Y W J s Z S A x N C A o M y k v Q 2 h h b m d l Z C B U e X B l L n t Z Z W F y c y B l b m R l Z F 8 x N C w x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T Q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M 1 Q x N D o x M T o x N S 4 z M T A z O D U x W i I v P j x F b n R y e S B U e X B l P S J G a W x s Q 2 9 s d W 1 u V H l w Z X M i I F Z h b H V l P S J z Q m d Z R 0 J n W U p C Z 1 l H Q m d Z S k J n W U d C Z 1 l K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W W V h c n M g Z W 5 k Z W Q m c X V v d D s s J n F 1 b 3 Q 7 W W V h c n M g Z W 5 k Z W R f M S Z x d W 9 0 O y w m c X V v d D t Z Z W F y c y B l b m R l Z F 8 y J n F 1 b 3 Q 7 L C Z x d W 9 0 O 1 l l Y X J z I G V u Z G V k X z M m c X V v d D s s J n F 1 b 3 Q 7 W W V h c n M g Z W 5 k Z W R f N C Z x d W 9 0 O y w m c X V v d D t Z Z W F y c y B l b m R l Z F 8 1 J n F 1 b 3 Q 7 L C Z x d W 9 0 O 1 l l Y X J z I G V u Z G V k X z Y m c X V v d D s s J n F 1 b 3 Q 7 W W V h c n M g Z W 5 k Z W R f N y Z x d W 9 0 O y w m c X V v d D t Z Z W F y c y B l b m R l Z F 8 4 J n F 1 b 3 Q 7 L C Z x d W 9 0 O 1 l l Y X J z I G V u Z G V k X z k m c X V v d D s s J n F 1 b 3 Q 7 W W V h c n M g Z W 5 k Z W R f M T A m c X V v d D s s J n F 1 b 3 Q 7 W W V h c n M g Z W 5 k Z W R f M T E m c X V v d D s s J n F 1 b 3 Q 7 W W V h c n M g Z W 5 k Z W R f M T I m c X V v d D s s J n F 1 b 3 Q 7 W W V h c n M g Z W 5 k Z W R f M T M m c X V v d D s s J n F 1 b 3 Q 7 W W V h c n M g Z W 5 k Z W R f M T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Q g K D Q p L 0 N o Y W 5 n Z W Q g V H l w Z S 5 7 Q 2 9 s d W 1 u M S w w f S Z x d W 9 0 O y w m c X V v d D t T Z W N 0 a W 9 u M S 9 U Y W J s Z S A x N C A o N C k v Q 2 h h b m d l Z C B U e X B l L n t D b 2 x 1 b W 4 y L D F 9 J n F 1 b 3 Q 7 L C Z x d W 9 0 O 1 N l Y 3 R p b 2 4 x L 1 R h Y m x l I D E 0 I C g 0 K S 9 D a G F u Z 2 V k I F R 5 c G U u e 0 N v b H V t b j M s M n 0 m c X V v d D s s J n F 1 b 3 Q 7 U 2 V j d G l v b j E v V G F i b G U g M T Q g K D Q p L 0 N o Y W 5 n Z W Q g V H l w Z S 5 7 W W V h c n M g Z W 5 k Z W Q s M 3 0 m c X V v d D s s J n F 1 b 3 Q 7 U 2 V j d G l v b j E v V G F i b G U g M T Q g K D Q p L 0 N o Y W 5 n Z W Q g V H l w Z S 5 7 W W V h c n M g Z W 5 k Z W R f M S w 0 f S Z x d W 9 0 O y w m c X V v d D t T Z W N 0 a W 9 u M S 9 U Y W J s Z S A x N C A o N C k v Q 2 h h b m d l Z C B U e X B l L n t Z Z W F y c y B l b m R l Z F 8 y L D V 9 J n F 1 b 3 Q 7 L C Z x d W 9 0 O 1 N l Y 3 R p b 2 4 x L 1 R h Y m x l I D E 0 I C g 0 K S 9 D a G F u Z 2 V k I F R 5 c G U u e 1 l l Y X J z I G V u Z G V k X z M s N n 0 m c X V v d D s s J n F 1 b 3 Q 7 U 2 V j d G l v b j E v V G F i b G U g M T Q g K D Q p L 0 N o Y W 5 n Z W Q g V H l w Z S 5 7 W W V h c n M g Z W 5 k Z W R f N C w 3 f S Z x d W 9 0 O y w m c X V v d D t T Z W N 0 a W 9 u M S 9 U Y W J s Z S A x N C A o N C k v Q 2 h h b m d l Z C B U e X B l L n t Z Z W F y c y B l b m R l Z F 8 1 L D h 9 J n F 1 b 3 Q 7 L C Z x d W 9 0 O 1 N l Y 3 R p b 2 4 x L 1 R h Y m x l I D E 0 I C g 0 K S 9 D a G F u Z 2 V k I F R 5 c G U u e 1 l l Y X J z I G V u Z G V k X z Y s O X 0 m c X V v d D s s J n F 1 b 3 Q 7 U 2 V j d G l v b j E v V G F i b G U g M T Q g K D Q p L 0 N o Y W 5 n Z W Q g V H l w Z S 5 7 W W V h c n M g Z W 5 k Z W R f N y w x M H 0 m c X V v d D s s J n F 1 b 3 Q 7 U 2 V j d G l v b j E v V G F i b G U g M T Q g K D Q p L 0 N o Y W 5 n Z W Q g V H l w Z S 5 7 W W V h c n M g Z W 5 k Z W R f O C w x M X 0 m c X V v d D s s J n F 1 b 3 Q 7 U 2 V j d G l v b j E v V G F i b G U g M T Q g K D Q p L 0 N o Y W 5 n Z W Q g V H l w Z S 5 7 W W V h c n M g Z W 5 k Z W R f O S w x M n 0 m c X V v d D s s J n F 1 b 3 Q 7 U 2 V j d G l v b j E v V G F i b G U g M T Q g K D Q p L 0 N o Y W 5 n Z W Q g V H l w Z S 5 7 W W V h c n M g Z W 5 k Z W R f M T A s M T N 9 J n F 1 b 3 Q 7 L C Z x d W 9 0 O 1 N l Y 3 R p b 2 4 x L 1 R h Y m x l I D E 0 I C g 0 K S 9 D a G F u Z 2 V k I F R 5 c G U u e 1 l l Y X J z I G V u Z G V k X z E x L D E 0 f S Z x d W 9 0 O y w m c X V v d D t T Z W N 0 a W 9 u M S 9 U Y W J s Z S A x N C A o N C k v Q 2 h h b m d l Z C B U e X B l L n t Z Z W F y c y B l b m R l Z F 8 x M i w x N X 0 m c X V v d D s s J n F 1 b 3 Q 7 U 2 V j d G l v b j E v V G F i b G U g M T Q g K D Q p L 0 N o Y W 5 n Z W Q g V H l w Z S 5 7 W W V h c n M g Z W 5 k Z W R f M T M s M T Z 9 J n F 1 b 3 Q 7 L C Z x d W 9 0 O 1 N l Y 3 R p b 2 4 x L 1 R h Y m x l I D E 0 I C g 0 K S 9 D a G F u Z 2 V k I F R 5 c G U u e 1 l l Y X J z I G V u Z G V k X z E 0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V G F i b G U g M T Q g K D Q p L 0 N o Y W 5 n Z W Q g V H l w Z S 5 7 Q 2 9 s d W 1 u M S w w f S Z x d W 9 0 O y w m c X V v d D t T Z W N 0 a W 9 u M S 9 U Y W J s Z S A x N C A o N C k v Q 2 h h b m d l Z C B U e X B l L n t D b 2 x 1 b W 4 y L D F 9 J n F 1 b 3 Q 7 L C Z x d W 9 0 O 1 N l Y 3 R p b 2 4 x L 1 R h Y m x l I D E 0 I C g 0 K S 9 D a G F u Z 2 V k I F R 5 c G U u e 0 N v b H V t b j M s M n 0 m c X V v d D s s J n F 1 b 3 Q 7 U 2 V j d G l v b j E v V G F i b G U g M T Q g K D Q p L 0 N o Y W 5 n Z W Q g V H l w Z S 5 7 W W V h c n M g Z W 5 k Z W Q s M 3 0 m c X V v d D s s J n F 1 b 3 Q 7 U 2 V j d G l v b j E v V G F i b G U g M T Q g K D Q p L 0 N o Y W 5 n Z W Q g V H l w Z S 5 7 W W V h c n M g Z W 5 k Z W R f M S w 0 f S Z x d W 9 0 O y w m c X V v d D t T Z W N 0 a W 9 u M S 9 U Y W J s Z S A x N C A o N C k v Q 2 h h b m d l Z C B U e X B l L n t Z Z W F y c y B l b m R l Z F 8 y L D V 9 J n F 1 b 3 Q 7 L C Z x d W 9 0 O 1 N l Y 3 R p b 2 4 x L 1 R h Y m x l I D E 0 I C g 0 K S 9 D a G F u Z 2 V k I F R 5 c G U u e 1 l l Y X J z I G V u Z G V k X z M s N n 0 m c X V v d D s s J n F 1 b 3 Q 7 U 2 V j d G l v b j E v V G F i b G U g M T Q g K D Q p L 0 N o Y W 5 n Z W Q g V H l w Z S 5 7 W W V h c n M g Z W 5 k Z W R f N C w 3 f S Z x d W 9 0 O y w m c X V v d D t T Z W N 0 a W 9 u M S 9 U Y W J s Z S A x N C A o N C k v Q 2 h h b m d l Z C B U e X B l L n t Z Z W F y c y B l b m R l Z F 8 1 L D h 9 J n F 1 b 3 Q 7 L C Z x d W 9 0 O 1 N l Y 3 R p b 2 4 x L 1 R h Y m x l I D E 0 I C g 0 K S 9 D a G F u Z 2 V k I F R 5 c G U u e 1 l l Y X J z I G V u Z G V k X z Y s O X 0 m c X V v d D s s J n F 1 b 3 Q 7 U 2 V j d G l v b j E v V G F i b G U g M T Q g K D Q p L 0 N o Y W 5 n Z W Q g V H l w Z S 5 7 W W V h c n M g Z W 5 k Z W R f N y w x M H 0 m c X V v d D s s J n F 1 b 3 Q 7 U 2 V j d G l v b j E v V G F i b G U g M T Q g K D Q p L 0 N o Y W 5 n Z W Q g V H l w Z S 5 7 W W V h c n M g Z W 5 k Z W R f O C w x M X 0 m c X V v d D s s J n F 1 b 3 Q 7 U 2 V j d G l v b j E v V G F i b G U g M T Q g K D Q p L 0 N o Y W 5 n Z W Q g V H l w Z S 5 7 W W V h c n M g Z W 5 k Z W R f O S w x M n 0 m c X V v d D s s J n F 1 b 3 Q 7 U 2 V j d G l v b j E v V G F i b G U g M T Q g K D Q p L 0 N o Y W 5 n Z W Q g V H l w Z S 5 7 W W V h c n M g Z W 5 k Z W R f M T A s M T N 9 J n F 1 b 3 Q 7 L C Z x d W 9 0 O 1 N l Y 3 R p b 2 4 x L 1 R h Y m x l I D E 0 I C g 0 K S 9 D a G F u Z 2 V k I F R 5 c G U u e 1 l l Y X J z I G V u Z G V k X z E x L D E 0 f S Z x d W 9 0 O y w m c X V v d D t T Z W N 0 a W 9 u M S 9 U Y W J s Z S A x N C A o N C k v Q 2 h h b m d l Z C B U e X B l L n t Z Z W F y c y B l b m R l Z F 8 x M i w x N X 0 m c X V v d D s s J n F 1 b 3 Q 7 U 2 V j d G l v b j E v V G F i b G U g M T Q g K D Q p L 0 N o Y W 5 n Z W Q g V H l w Z S 5 7 W W V h c n M g Z W 5 k Z W R f M T M s M T Z 9 J n F 1 b 3 Q 7 L C Z x d W 9 0 O 1 N l Y 3 R p b 2 4 x L 1 R h Y m x l I D E 0 I C g 0 K S 9 D a G F u Z 2 V k I F R 5 c G U u e 1 l l Y X J z I G V u Z G V k X z E 0 L D E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x N C U y M C g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z V D E 0 O j E y O j I z L j Y y N D c 2 O T Z a I i 8 + P E V u d H J 5 I F R 5 c G U 9 I k Z p b G x D b 2 x 1 b W 5 U e X B l c y I g V m F s d W U 9 I n N C Z 1 l H Q m d Z S k J n W U d C Z 1 l K Q m d Z R 0 J n W U o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Z Z W F y c y B l b m R l Z C Z x d W 9 0 O y w m c X V v d D t Z Z W F y c y B l b m R l Z F 8 x J n F 1 b 3 Q 7 L C Z x d W 9 0 O 1 l l Y X J z I G V u Z G V k X z I m c X V v d D s s J n F 1 b 3 Q 7 W W V h c n M g Z W 5 k Z W R f M y Z x d W 9 0 O y w m c X V v d D t Z Z W F y c y B l b m R l Z F 8 0 J n F 1 b 3 Q 7 L C Z x d W 9 0 O 1 l l Y X J z I G V u Z G V k X z U m c X V v d D s s J n F 1 b 3 Q 7 W W V h c n M g Z W 5 k Z W R f N i Z x d W 9 0 O y w m c X V v d D t Z Z W F y c y B l b m R l Z F 8 3 J n F 1 b 3 Q 7 L C Z x d W 9 0 O 1 l l Y X J z I G V u Z G V k X z g m c X V v d D s s J n F 1 b 3 Q 7 W W V h c n M g Z W 5 k Z W R f O S Z x d W 9 0 O y w m c X V v d D t Z Z W F y c y B l b m R l Z F 8 x M C Z x d W 9 0 O y w m c X V v d D t Z Z W F y c y B l b m R l Z F 8 x M S Z x d W 9 0 O y w m c X V v d D t Z Z W F y c y B l b m R l Z F 8 x M i Z x d W 9 0 O y w m c X V v d D t Z Z W F y c y B l b m R l Z F 8 x M y Z x d W 9 0 O y w m c X V v d D t Z Z W F y c y B l b m R l Z F 8 x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N C A o N S k v Q 2 h h b m d l Z C B U e X B l L n t D b 2 x 1 b W 4 x L D B 9 J n F 1 b 3 Q 7 L C Z x d W 9 0 O 1 N l Y 3 R p b 2 4 x L 1 R h Y m x l I D E 0 I C g 1 K S 9 D a G F u Z 2 V k I F R 5 c G U u e 0 N v b H V t b j I s M X 0 m c X V v d D s s J n F 1 b 3 Q 7 U 2 V j d G l v b j E v V G F i b G U g M T Q g K D U p L 0 N o Y W 5 n Z W Q g V H l w Z S 5 7 Q 2 9 s d W 1 u M y w y f S Z x d W 9 0 O y w m c X V v d D t T Z W N 0 a W 9 u M S 9 U Y W J s Z S A x N C A o N S k v Q 2 h h b m d l Z C B U e X B l L n t Z Z W F y c y B l b m R l Z C w z f S Z x d W 9 0 O y w m c X V v d D t T Z W N 0 a W 9 u M S 9 U Y W J s Z S A x N C A o N S k v Q 2 h h b m d l Z C B U e X B l L n t Z Z W F y c y B l b m R l Z F 8 x L D R 9 J n F 1 b 3 Q 7 L C Z x d W 9 0 O 1 N l Y 3 R p b 2 4 x L 1 R h Y m x l I D E 0 I C g 1 K S 9 D a G F u Z 2 V k I F R 5 c G U u e 1 l l Y X J z I G V u Z G V k X z I s N X 0 m c X V v d D s s J n F 1 b 3 Q 7 U 2 V j d G l v b j E v V G F i b G U g M T Q g K D U p L 0 N o Y W 5 n Z W Q g V H l w Z S 5 7 W W V h c n M g Z W 5 k Z W R f M y w 2 f S Z x d W 9 0 O y w m c X V v d D t T Z W N 0 a W 9 u M S 9 U Y W J s Z S A x N C A o N S k v Q 2 h h b m d l Z C B U e X B l L n t Z Z W F y c y B l b m R l Z F 8 0 L D d 9 J n F 1 b 3 Q 7 L C Z x d W 9 0 O 1 N l Y 3 R p b 2 4 x L 1 R h Y m x l I D E 0 I C g 1 K S 9 D a G F u Z 2 V k I F R 5 c G U u e 1 l l Y X J z I G V u Z G V k X z U s O H 0 m c X V v d D s s J n F 1 b 3 Q 7 U 2 V j d G l v b j E v V G F i b G U g M T Q g K D U p L 0 N o Y W 5 n Z W Q g V H l w Z S 5 7 W W V h c n M g Z W 5 k Z W R f N i w 5 f S Z x d W 9 0 O y w m c X V v d D t T Z W N 0 a W 9 u M S 9 U Y W J s Z S A x N C A o N S k v Q 2 h h b m d l Z C B U e X B l L n t Z Z W F y c y B l b m R l Z F 8 3 L D E w f S Z x d W 9 0 O y w m c X V v d D t T Z W N 0 a W 9 u M S 9 U Y W J s Z S A x N C A o N S k v Q 2 h h b m d l Z C B U e X B l L n t Z Z W F y c y B l b m R l Z F 8 4 L D E x f S Z x d W 9 0 O y w m c X V v d D t T Z W N 0 a W 9 u M S 9 U Y W J s Z S A x N C A o N S k v Q 2 h h b m d l Z C B U e X B l L n t Z Z W F y c y B l b m R l Z F 8 5 L D E y f S Z x d W 9 0 O y w m c X V v d D t T Z W N 0 a W 9 u M S 9 U Y W J s Z S A x N C A o N S k v Q 2 h h b m d l Z C B U e X B l L n t Z Z W F y c y B l b m R l Z F 8 x M C w x M 3 0 m c X V v d D s s J n F 1 b 3 Q 7 U 2 V j d G l v b j E v V G F i b G U g M T Q g K D U p L 0 N o Y W 5 n Z W Q g V H l w Z S 5 7 W W V h c n M g Z W 5 k Z W R f M T E s M T R 9 J n F 1 b 3 Q 7 L C Z x d W 9 0 O 1 N l Y 3 R p b 2 4 x L 1 R h Y m x l I D E 0 I C g 1 K S 9 D a G F u Z 2 V k I F R 5 c G U u e 1 l l Y X J z I G V u Z G V k X z E y L D E 1 f S Z x d W 9 0 O y w m c X V v d D t T Z W N 0 a W 9 u M S 9 U Y W J s Z S A x N C A o N S k v Q 2 h h b m d l Z C B U e X B l L n t Z Z W F y c y B l b m R l Z F 8 x M y w x N n 0 m c X V v d D s s J n F 1 b 3 Q 7 U 2 V j d G l v b j E v V G F i b G U g M T Q g K D U p L 0 N o Y W 5 n Z W Q g V H l w Z S 5 7 W W V h c n M g Z W 5 k Z W R f M T Q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U Y W J s Z S A x N C A o N S k v Q 2 h h b m d l Z C B U e X B l L n t D b 2 x 1 b W 4 x L D B 9 J n F 1 b 3 Q 7 L C Z x d W 9 0 O 1 N l Y 3 R p b 2 4 x L 1 R h Y m x l I D E 0 I C g 1 K S 9 D a G F u Z 2 V k I F R 5 c G U u e 0 N v b H V t b j I s M X 0 m c X V v d D s s J n F 1 b 3 Q 7 U 2 V j d G l v b j E v V G F i b G U g M T Q g K D U p L 0 N o Y W 5 n Z W Q g V H l w Z S 5 7 Q 2 9 s d W 1 u M y w y f S Z x d W 9 0 O y w m c X V v d D t T Z W N 0 a W 9 u M S 9 U Y W J s Z S A x N C A o N S k v Q 2 h h b m d l Z C B U e X B l L n t Z Z W F y c y B l b m R l Z C w z f S Z x d W 9 0 O y w m c X V v d D t T Z W N 0 a W 9 u M S 9 U Y W J s Z S A x N C A o N S k v Q 2 h h b m d l Z C B U e X B l L n t Z Z W F y c y B l b m R l Z F 8 x L D R 9 J n F 1 b 3 Q 7 L C Z x d W 9 0 O 1 N l Y 3 R p b 2 4 x L 1 R h Y m x l I D E 0 I C g 1 K S 9 D a G F u Z 2 V k I F R 5 c G U u e 1 l l Y X J z I G V u Z G V k X z I s N X 0 m c X V v d D s s J n F 1 b 3 Q 7 U 2 V j d G l v b j E v V G F i b G U g M T Q g K D U p L 0 N o Y W 5 n Z W Q g V H l w Z S 5 7 W W V h c n M g Z W 5 k Z W R f M y w 2 f S Z x d W 9 0 O y w m c X V v d D t T Z W N 0 a W 9 u M S 9 U Y W J s Z S A x N C A o N S k v Q 2 h h b m d l Z C B U e X B l L n t Z Z W F y c y B l b m R l Z F 8 0 L D d 9 J n F 1 b 3 Q 7 L C Z x d W 9 0 O 1 N l Y 3 R p b 2 4 x L 1 R h Y m x l I D E 0 I C g 1 K S 9 D a G F u Z 2 V k I F R 5 c G U u e 1 l l Y X J z I G V u Z G V k X z U s O H 0 m c X V v d D s s J n F 1 b 3 Q 7 U 2 V j d G l v b j E v V G F i b G U g M T Q g K D U p L 0 N o Y W 5 n Z W Q g V H l w Z S 5 7 W W V h c n M g Z W 5 k Z W R f N i w 5 f S Z x d W 9 0 O y w m c X V v d D t T Z W N 0 a W 9 u M S 9 U Y W J s Z S A x N C A o N S k v Q 2 h h b m d l Z C B U e X B l L n t Z Z W F y c y B l b m R l Z F 8 3 L D E w f S Z x d W 9 0 O y w m c X V v d D t T Z W N 0 a W 9 u M S 9 U Y W J s Z S A x N C A o N S k v Q 2 h h b m d l Z C B U e X B l L n t Z Z W F y c y B l b m R l Z F 8 4 L D E x f S Z x d W 9 0 O y w m c X V v d D t T Z W N 0 a W 9 u M S 9 U Y W J s Z S A x N C A o N S k v Q 2 h h b m d l Z C B U e X B l L n t Z Z W F y c y B l b m R l Z F 8 5 L D E y f S Z x d W 9 0 O y w m c X V v d D t T Z W N 0 a W 9 u M S 9 U Y W J s Z S A x N C A o N S k v Q 2 h h b m d l Z C B U e X B l L n t Z Z W F y c y B l b m R l Z F 8 x M C w x M 3 0 m c X V v d D s s J n F 1 b 3 Q 7 U 2 V j d G l v b j E v V G F i b G U g M T Q g K D U p L 0 N o Y W 5 n Z W Q g V H l w Z S 5 7 W W V h c n M g Z W 5 k Z W R f M T E s M T R 9 J n F 1 b 3 Q 7 L C Z x d W 9 0 O 1 N l Y 3 R p b 2 4 x L 1 R h Y m x l I D E 0 I C g 1 K S 9 D a G F u Z 2 V k I F R 5 c G U u e 1 l l Y X J z I G V u Z G V k X z E y L D E 1 f S Z x d W 9 0 O y w m c X V v d D t T Z W N 0 a W 9 u M S 9 U Y W J s Z S A x N C A o N S k v Q 2 h h b m d l Z C B U e X B l L n t Z Z W F y c y B l b m R l Z F 8 x M y w x N n 0 m c X V v d D s s J n F 1 b 3 Q 7 U 2 V j d G l v b j E v V G F i b G U g M T Q g K D U p L 0 N o Y W 5 n Z W Q g V H l w Z S 5 7 W W V h c n M g Z W 5 k Z W R f M T Q s M T d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E 2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F U M T g 6 N D c 6 M T U u N T E 3 N z U z M V o i L z 4 8 R W 5 0 c n k g V H l w Z T 0 i R m l s b E N v b H V t b l R 5 c G V z I i B W Y W x 1 Z T 0 i c 0 J n W U d D U V l H Q m d r R 0 J n W U o i L z 4 8 R W 5 0 c n k g V H l w Z T 0 i R m l s b E N v b H V t b k 5 h b W V z I i B W Y W x 1 Z T 0 i c 1 s m c X V v d D t D b 2 x 1 b W 4 x J n F 1 b 3 Q 7 L C Z x d W 9 0 O 1 l l Y X J z I G V u Z G V k J n F 1 b 3 Q 7 L C Z x d W 9 0 O 1 l l Y X J z I G V u Z G V k X z E m c X V v d D s s J n F 1 b 3 Q 7 W W V h c n M g Z W 5 k Z W R f M i Z x d W 9 0 O y w m c X V v d D t Z Z W F y c y B l b m R l Z F 8 z J n F 1 b 3 Q 7 L C Z x d W 9 0 O 1 l l Y X J z I G V u Z G V k X z Q m c X V v d D s s J n F 1 b 3 Q 7 W W V h c n M g Z W 5 k Z W R f N S Z x d W 9 0 O y w m c X V v d D t Z Z W F y c y B l b m R l Z F 8 2 J n F 1 b 3 Q 7 L C Z x d W 9 0 O 1 l l Y X J z I G V u Z G V k X z c m c X V v d D s s J n F 1 b 3 Q 7 W W V h c n M g Z W 5 k Z W R f O C Z x d W 9 0 O y w m c X V v d D t Z Z W F y c y B l b m R l Z F 8 5 J n F 1 b 3 Q 7 L C Z x d W 9 0 O 1 l l Y X J z I G V u Z G V k X z E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2 L 0 N o Y W 5 n Z W Q g V H l w Z S 5 7 L D B 9 J n F 1 b 3 Q 7 L C Z x d W 9 0 O 1 N l Y 3 R p b 2 4 x L 1 R h Y m x l I D E 2 L 0 N o Y W 5 n Z W Q g V H l w Z S 5 7 W W V h c n M g Z W 5 k Z W Q s M X 0 m c X V v d D s s J n F 1 b 3 Q 7 U 2 V j d G l v b j E v V G F i b G U g M T Y v Q 2 h h b m d l Z C B U e X B l L n t Z Z W F y c y B l b m R l Z F 8 x L D J 9 J n F 1 b 3 Q 7 L C Z x d W 9 0 O 1 N l Y 3 R p b 2 4 x L 1 R h Y m x l I D E 2 L 0 N o Y W 5 n Z W Q g V H l w Z S 5 7 W W V h c n M g Z W 5 k Z W R f M i w z f S Z x d W 9 0 O y w m c X V v d D t T Z W N 0 a W 9 u M S 9 U Y W J s Z S A x N i 9 D a G F u Z 2 V k I F R 5 c G U u e 1 l l Y X J z I G V u Z G V k X z M s N H 0 m c X V v d D s s J n F 1 b 3 Q 7 U 2 V j d G l v b j E v V G F i b G U g M T Y v Q 2 h h b m d l Z C B U e X B l L n t Z Z W F y c y B l b m R l Z F 8 0 L D V 9 J n F 1 b 3 Q 7 L C Z x d W 9 0 O 1 N l Y 3 R p b 2 4 x L 1 R h Y m x l I D E 2 L 0 N o Y W 5 n Z W Q g V H l w Z S 5 7 W W V h c n M g Z W 5 k Z W R f N S w 2 f S Z x d W 9 0 O y w m c X V v d D t T Z W N 0 a W 9 u M S 9 U Y W J s Z S A x N i 9 D a G F u Z 2 V k I F R 5 c G U u e 1 l l Y X J z I G V u Z G V k X z Y s N 3 0 m c X V v d D s s J n F 1 b 3 Q 7 U 2 V j d G l v b j E v V G F i b G U g M T Y v Q 2 h h b m d l Z C B U e X B l L n t Z Z W F y c y B l b m R l Z F 8 3 L D h 9 J n F 1 b 3 Q 7 L C Z x d W 9 0 O 1 N l Y 3 R p b 2 4 x L 1 R h Y m x l I D E 2 L 0 N o Y W 5 n Z W Q g V H l w Z S 5 7 W W V h c n M g Z W 5 k Z W R f O C w 5 f S Z x d W 9 0 O y w m c X V v d D t T Z W N 0 a W 9 u M S 9 U Y W J s Z S A x N i 9 D a G F u Z 2 V k I F R 5 c G U u e 1 l l Y X J z I G V u Z G V k X z k s M T B 9 J n F 1 b 3 Q 7 L C Z x d W 9 0 O 1 N l Y 3 R p b 2 4 x L 1 R h Y m x l I D E 2 L 0 N o Y W 5 n Z W Q g V H l w Z S 5 7 W W V h c n M g Z W 5 k Z W R f M T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S A x N i 9 D a G F u Z 2 V k I F R 5 c G U u e y w w f S Z x d W 9 0 O y w m c X V v d D t T Z W N 0 a W 9 u M S 9 U Y W J s Z S A x N i 9 D a G F u Z 2 V k I F R 5 c G U u e 1 l l Y X J z I G V u Z G V k L D F 9 J n F 1 b 3 Q 7 L C Z x d W 9 0 O 1 N l Y 3 R p b 2 4 x L 1 R h Y m x l I D E 2 L 0 N o Y W 5 n Z W Q g V H l w Z S 5 7 W W V h c n M g Z W 5 k Z W R f M S w y f S Z x d W 9 0 O y w m c X V v d D t T Z W N 0 a W 9 u M S 9 U Y W J s Z S A x N i 9 D a G F u Z 2 V k I F R 5 c G U u e 1 l l Y X J z I G V u Z G V k X z I s M 3 0 m c X V v d D s s J n F 1 b 3 Q 7 U 2 V j d G l v b j E v V G F i b G U g M T Y v Q 2 h h b m d l Z C B U e X B l L n t Z Z W F y c y B l b m R l Z F 8 z L D R 9 J n F 1 b 3 Q 7 L C Z x d W 9 0 O 1 N l Y 3 R p b 2 4 x L 1 R h Y m x l I D E 2 L 0 N o Y W 5 n Z W Q g V H l w Z S 5 7 W W V h c n M g Z W 5 k Z W R f N C w 1 f S Z x d W 9 0 O y w m c X V v d D t T Z W N 0 a W 9 u M S 9 U Y W J s Z S A x N i 9 D a G F u Z 2 V k I F R 5 c G U u e 1 l l Y X J z I G V u Z G V k X z U s N n 0 m c X V v d D s s J n F 1 b 3 Q 7 U 2 V j d G l v b j E v V G F i b G U g M T Y v Q 2 h h b m d l Z C B U e X B l L n t Z Z W F y c y B l b m R l Z F 8 2 L D d 9 J n F 1 b 3 Q 7 L C Z x d W 9 0 O 1 N l Y 3 R p b 2 4 x L 1 R h Y m x l I D E 2 L 0 N o Y W 5 n Z W Q g V H l w Z S 5 7 W W V h c n M g Z W 5 k Z W R f N y w 4 f S Z x d W 9 0 O y w m c X V v d D t T Z W N 0 a W 9 u M S 9 U Y W J s Z S A x N i 9 D a G F u Z 2 V k I F R 5 c G U u e 1 l l Y X J z I G V u Z G V k X z g s O X 0 m c X V v d D s s J n F 1 b 3 Q 7 U 2 V j d G l v b j E v V G F i b G U g M T Y v Q 2 h h b m d l Z C B U e X B l L n t Z Z W F y c y B l b m R l Z F 8 5 L D E w f S Z x d W 9 0 O y w m c X V v d D t T Z W N 0 a W 9 u M S 9 U Y W J s Z S A x N i 9 D a G F u Z 2 V k I F R 5 c G U u e 1 l l Y X J z I G V u Z G V k X z E w L D E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T c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M 1 Q x N D o y N z o z M i 4 w N j c 0 O T U 3 W i I v P j x F b n R y e S B U e X B l P S J G a W x s Q 2 9 s d W 1 u V H l w Z X M i I F Z h b H V l P S J z Q m d Z R 0 J n W U p C Z 1 l H Q m d Z S k J n W U d C Z 1 l K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W W V h c n M g Z W 5 k Z W Q m c X V v d D s s J n F 1 b 3 Q 7 W W V h c n M g Z W 5 k Z W R f M S Z x d W 9 0 O y w m c X V v d D t Z Z W F y c y B l b m R l Z F 8 y J n F 1 b 3 Q 7 L C Z x d W 9 0 O 1 l l Y X J z I G V u Z G V k X z M m c X V v d D s s J n F 1 b 3 Q 7 W W V h c n M g Z W 5 k Z W R f N C Z x d W 9 0 O y w m c X V v d D t Z Z W F y c y B l b m R l Z F 8 1 J n F 1 b 3 Q 7 L C Z x d W 9 0 O 1 l l Y X J z I G V u Z G V k X z Y m c X V v d D s s J n F 1 b 3 Q 7 W W V h c n M g Z W 5 k Z W R f N y Z x d W 9 0 O y w m c X V v d D t Z Z W F y c y B l b m R l Z F 8 4 J n F 1 b 3 Q 7 L C Z x d W 9 0 O 1 l l Y X J z I G V u Z G V k X z k m c X V v d D s s J n F 1 b 3 Q 7 W W V h c n M g Z W 5 k Z W R f M T A m c X V v d D s s J n F 1 b 3 Q 7 W W V h c n M g Z W 5 k Z W R f M T E m c X V v d D s s J n F 1 b 3 Q 7 W W V h c n M g Z W 5 k Z W R f M T I m c X V v d D s s J n F 1 b 3 Q 7 W W V h c n M g Z W 5 k Z W R f M T M m c X V v d D s s J n F 1 b 3 Q 7 W W V h c n M g Z W 5 k Z W R f M T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c g K D I p L 0 N o Y W 5 n Z W Q g V H l w Z S 5 7 Q 2 9 s d W 1 u M S w w f S Z x d W 9 0 O y w m c X V v d D t T Z W N 0 a W 9 u M S 9 U Y W J s Z S A x N y A o M i k v Q 2 h h b m d l Z C B U e X B l L n t D b 2 x 1 b W 4 y L D F 9 J n F 1 b 3 Q 7 L C Z x d W 9 0 O 1 N l Y 3 R p b 2 4 x L 1 R h Y m x l I D E 3 I C g y K S 9 D a G F u Z 2 V k I F R 5 c G U u e 0 N v b H V t b j M s M n 0 m c X V v d D s s J n F 1 b 3 Q 7 U 2 V j d G l v b j E v V G F i b G U g M T c g K D I p L 0 N o Y W 5 n Z W Q g V H l w Z S 5 7 W W V h c n M g Z W 5 k Z W Q s M 3 0 m c X V v d D s s J n F 1 b 3 Q 7 U 2 V j d G l v b j E v V G F i b G U g M T c g K D I p L 0 N o Y W 5 n Z W Q g V H l w Z S 5 7 W W V h c n M g Z W 5 k Z W R f M S w 0 f S Z x d W 9 0 O y w m c X V v d D t T Z W N 0 a W 9 u M S 9 U Y W J s Z S A x N y A o M i k v Q 2 h h b m d l Z C B U e X B l L n t Z Z W F y c y B l b m R l Z F 8 y L D V 9 J n F 1 b 3 Q 7 L C Z x d W 9 0 O 1 N l Y 3 R p b 2 4 x L 1 R h Y m x l I D E 3 I C g y K S 9 D a G F u Z 2 V k I F R 5 c G U u e 1 l l Y X J z I G V u Z G V k X z M s N n 0 m c X V v d D s s J n F 1 b 3 Q 7 U 2 V j d G l v b j E v V G F i b G U g M T c g K D I p L 0 N o Y W 5 n Z W Q g V H l w Z S 5 7 W W V h c n M g Z W 5 k Z W R f N C w 3 f S Z x d W 9 0 O y w m c X V v d D t T Z W N 0 a W 9 u M S 9 U Y W J s Z S A x N y A o M i k v Q 2 h h b m d l Z C B U e X B l L n t Z Z W F y c y B l b m R l Z F 8 1 L D h 9 J n F 1 b 3 Q 7 L C Z x d W 9 0 O 1 N l Y 3 R p b 2 4 x L 1 R h Y m x l I D E 3 I C g y K S 9 D a G F u Z 2 V k I F R 5 c G U u e 1 l l Y X J z I G V u Z G V k X z Y s O X 0 m c X V v d D s s J n F 1 b 3 Q 7 U 2 V j d G l v b j E v V G F i b G U g M T c g K D I p L 0 N o Y W 5 n Z W Q g V H l w Z S 5 7 W W V h c n M g Z W 5 k Z W R f N y w x M H 0 m c X V v d D s s J n F 1 b 3 Q 7 U 2 V j d G l v b j E v V G F i b G U g M T c g K D I p L 0 N o Y W 5 n Z W Q g V H l w Z S 5 7 W W V h c n M g Z W 5 k Z W R f O C w x M X 0 m c X V v d D s s J n F 1 b 3 Q 7 U 2 V j d G l v b j E v V G F i b G U g M T c g K D I p L 0 N o Y W 5 n Z W Q g V H l w Z S 5 7 W W V h c n M g Z W 5 k Z W R f O S w x M n 0 m c X V v d D s s J n F 1 b 3 Q 7 U 2 V j d G l v b j E v V G F i b G U g M T c g K D I p L 0 N o Y W 5 n Z W Q g V H l w Z S 5 7 W W V h c n M g Z W 5 k Z W R f M T A s M T N 9 J n F 1 b 3 Q 7 L C Z x d W 9 0 O 1 N l Y 3 R p b 2 4 x L 1 R h Y m x l I D E 3 I C g y K S 9 D a G F u Z 2 V k I F R 5 c G U u e 1 l l Y X J z I G V u Z G V k X z E x L D E 0 f S Z x d W 9 0 O y w m c X V v d D t T Z W N 0 a W 9 u M S 9 U Y W J s Z S A x N y A o M i k v Q 2 h h b m d l Z C B U e X B l L n t Z Z W F y c y B l b m R l Z F 8 x M i w x N X 0 m c X V v d D s s J n F 1 b 3 Q 7 U 2 V j d G l v b j E v V G F i b G U g M T c g K D I p L 0 N o Y W 5 n Z W Q g V H l w Z S 5 7 W W V h c n M g Z W 5 k Z W R f M T M s M T Z 9 J n F 1 b 3 Q 7 L C Z x d W 9 0 O 1 N l Y 3 R p b 2 4 x L 1 R h Y m x l I D E 3 I C g y K S 9 D a G F u Z 2 V k I F R 5 c G U u e 1 l l Y X J z I G V u Z G V k X z E 0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V G F i b G U g M T c g K D I p L 0 N o Y W 5 n Z W Q g V H l w Z S 5 7 Q 2 9 s d W 1 u M S w w f S Z x d W 9 0 O y w m c X V v d D t T Z W N 0 a W 9 u M S 9 U Y W J s Z S A x N y A o M i k v Q 2 h h b m d l Z C B U e X B l L n t D b 2 x 1 b W 4 y L D F 9 J n F 1 b 3 Q 7 L C Z x d W 9 0 O 1 N l Y 3 R p b 2 4 x L 1 R h Y m x l I D E 3 I C g y K S 9 D a G F u Z 2 V k I F R 5 c G U u e 0 N v b H V t b j M s M n 0 m c X V v d D s s J n F 1 b 3 Q 7 U 2 V j d G l v b j E v V G F i b G U g M T c g K D I p L 0 N o Y W 5 n Z W Q g V H l w Z S 5 7 W W V h c n M g Z W 5 k Z W Q s M 3 0 m c X V v d D s s J n F 1 b 3 Q 7 U 2 V j d G l v b j E v V G F i b G U g M T c g K D I p L 0 N o Y W 5 n Z W Q g V H l w Z S 5 7 W W V h c n M g Z W 5 k Z W R f M S w 0 f S Z x d W 9 0 O y w m c X V v d D t T Z W N 0 a W 9 u M S 9 U Y W J s Z S A x N y A o M i k v Q 2 h h b m d l Z C B U e X B l L n t Z Z W F y c y B l b m R l Z F 8 y L D V 9 J n F 1 b 3 Q 7 L C Z x d W 9 0 O 1 N l Y 3 R p b 2 4 x L 1 R h Y m x l I D E 3 I C g y K S 9 D a G F u Z 2 V k I F R 5 c G U u e 1 l l Y X J z I G V u Z G V k X z M s N n 0 m c X V v d D s s J n F 1 b 3 Q 7 U 2 V j d G l v b j E v V G F i b G U g M T c g K D I p L 0 N o Y W 5 n Z W Q g V H l w Z S 5 7 W W V h c n M g Z W 5 k Z W R f N C w 3 f S Z x d W 9 0 O y w m c X V v d D t T Z W N 0 a W 9 u M S 9 U Y W J s Z S A x N y A o M i k v Q 2 h h b m d l Z C B U e X B l L n t Z Z W F y c y B l b m R l Z F 8 1 L D h 9 J n F 1 b 3 Q 7 L C Z x d W 9 0 O 1 N l Y 3 R p b 2 4 x L 1 R h Y m x l I D E 3 I C g y K S 9 D a G F u Z 2 V k I F R 5 c G U u e 1 l l Y X J z I G V u Z G V k X z Y s O X 0 m c X V v d D s s J n F 1 b 3 Q 7 U 2 V j d G l v b j E v V G F i b G U g M T c g K D I p L 0 N o Y W 5 n Z W Q g V H l w Z S 5 7 W W V h c n M g Z W 5 k Z W R f N y w x M H 0 m c X V v d D s s J n F 1 b 3 Q 7 U 2 V j d G l v b j E v V G F i b G U g M T c g K D I p L 0 N o Y W 5 n Z W Q g V H l w Z S 5 7 W W V h c n M g Z W 5 k Z W R f O C w x M X 0 m c X V v d D s s J n F 1 b 3 Q 7 U 2 V j d G l v b j E v V G F i b G U g M T c g K D I p L 0 N o Y W 5 n Z W Q g V H l w Z S 5 7 W W V h c n M g Z W 5 k Z W R f O S w x M n 0 m c X V v d D s s J n F 1 b 3 Q 7 U 2 V j d G l v b j E v V G F i b G U g M T c g K D I p L 0 N o Y W 5 n Z W Q g V H l w Z S 5 7 W W V h c n M g Z W 5 k Z W R f M T A s M T N 9 J n F 1 b 3 Q 7 L C Z x d W 9 0 O 1 N l Y 3 R p b 2 4 x L 1 R h Y m x l I D E 3 I C g y K S 9 D a G F u Z 2 V k I F R 5 c G U u e 1 l l Y X J z I G V u Z G V k X z E x L D E 0 f S Z x d W 9 0 O y w m c X V v d D t T Z W N 0 a W 9 u M S 9 U Y W J s Z S A x N y A o M i k v Q 2 h h b m d l Z C B U e X B l L n t Z Z W F y c y B l b m R l Z F 8 x M i w x N X 0 m c X V v d D s s J n F 1 b 3 Q 7 U 2 V j d G l v b j E v V G F i b G U g M T c g K D I p L 0 N o Y W 5 n Z W Q g V H l w Z S 5 7 W W V h c n M g Z W 5 k Z W R f M T M s M T Z 9 J n F 1 b 3 Q 7 L C Z x d W 9 0 O 1 N l Y 3 R p b 2 4 x L 1 R h Y m x l I D E 3 I C g y K S 9 D a G F u Z 2 V k I F R 5 c G U u e 1 l l Y X J z I G V u Z G V k X z E 0 L D E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x N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T Y v R G F 0 Y T E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2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N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N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T c v R G F 0 Y T E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3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N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N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T Q v R G F 0 Y T E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0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N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N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T Q l M j A o M i k v R G F 0 Y T E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0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N C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N C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T Q l M j A o M y k v R G F 0 Y T E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0 J T I w K D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N C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N C U y M C g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T Q l M j A o N C k v R G F 0 Y T E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0 J T I w K D Q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N C U y M C g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N C U y M C g 1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T Q l M j A o N S k v R G F 0 Y T E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0 J T I w K D U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N C U y M C g 1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N i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T Y l M j A o M i k v R G F 0 Y T E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2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N i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N y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T c l M j A o M i k v R G F 0 Y T E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3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N y U y M C g y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0 6 r q 1 0 Q i k W d f F + + y Q h g a Q A A A A A C A A A A A A A Q Z g A A A A E A A C A A A A D C 5 b C N x + g A a 8 r p 0 c c y D 8 j A J 7 g 1 5 l y x H U 6 G g 5 H H 7 r h q d Q A A A A A O g A A A A A I A A C A A A A D R 6 w a r S m w N K I y S u N t M c C r u g p H L 1 z g r d c / c u j s W 0 P W a q l A A A A C U G Z 1 l E A H 9 I F V 8 D 1 E G J L 3 P p 6 g e F l 7 E S 0 L f K o 0 s i t K p L 3 Z e I r S 7 c H W Z d p + + y i X i 5 O 7 z J E N 7 Q k N x 5 W t k Q D 8 N d s w i N w 6 0 H 1 G u K J o R t q Z c 5 9 n 0 O U A A A A C v C 0 6 S C 9 A m r e y Y t / 3 g a a D U F o D 9 X o R s N s R 5 g U b p N E 7 1 T T 3 L h T 7 C S a W V 9 v d 6 c z i z O A P G 9 s y 0 b U U m K L G 7 u Z k z G x n P < / D a t a M a s h u p > 
</file>

<file path=customXml/itemProps1.xml><?xml version="1.0" encoding="utf-8"?>
<ds:datastoreItem xmlns:ds="http://schemas.openxmlformats.org/officeDocument/2006/customXml" ds:itemID="{7A988DCD-FC0C-4352-93FF-F86780BB89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Income Statement</vt:lpstr>
      <vt:lpstr>YoY growth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</dc:creator>
  <cp:lastModifiedBy>Ayoub Bel</cp:lastModifiedBy>
  <dcterms:created xsi:type="dcterms:W3CDTF">2015-06-05T18:17:20Z</dcterms:created>
  <dcterms:modified xsi:type="dcterms:W3CDTF">2025-01-14T15:38:07Z</dcterms:modified>
</cp:coreProperties>
</file>