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l\Desktop\Balancer\DCF models\Apple\"/>
    </mc:Choice>
  </mc:AlternateContent>
  <xr:revisionPtr revIDLastSave="0" documentId="13_ncr:1_{7217AC12-E7C4-43B6-8FDB-32C84F53953D}" xr6:coauthVersionLast="47" xr6:coauthVersionMax="47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Income statement" sheetId="1" r:id="rId1"/>
    <sheet name="Balance sheet" sheetId="2" r:id="rId2"/>
    <sheet name="Cash flow statement" sheetId="3" r:id="rId3"/>
    <sheet name="2029 Cash flows predic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4" l="1"/>
  <c r="B19" i="4"/>
  <c r="B20" i="4"/>
  <c r="B21" i="4"/>
  <c r="B22" i="4"/>
</calcChain>
</file>

<file path=xl/sharedStrings.xml><?xml version="1.0" encoding="utf-8"?>
<sst xmlns="http://schemas.openxmlformats.org/spreadsheetml/2006/main" count="190" uniqueCount="187">
  <si>
    <t>Tax Effect Of Unusual Items</t>
  </si>
  <si>
    <t>Tax Rate For Calcs</t>
  </si>
  <si>
    <t>Normalized EBITDA</t>
  </si>
  <si>
    <t>Net Income From Continuing Operation Net Minority Interest</t>
  </si>
  <si>
    <t>Reconciled Depreciation</t>
  </si>
  <si>
    <t>Reconciled Cost Of Revenue</t>
  </si>
  <si>
    <t>EBITDA</t>
  </si>
  <si>
    <t>EBIT</t>
  </si>
  <si>
    <t>Net Interest Income</t>
  </si>
  <si>
    <t>Interest Expense</t>
  </si>
  <si>
    <t>Interest Income</t>
  </si>
  <si>
    <t>Normalized Income</t>
  </si>
  <si>
    <t>Net Income From Continuing And Discontinued Operation</t>
  </si>
  <si>
    <t>Total Expenses</t>
  </si>
  <si>
    <t>Total Operating Income As Reported</t>
  </si>
  <si>
    <t>Diluted Average Shares</t>
  </si>
  <si>
    <t>Basic Average Shares</t>
  </si>
  <si>
    <t>Diluted EPS</t>
  </si>
  <si>
    <t>Basic EPS</t>
  </si>
  <si>
    <t>Diluted NI Availto Com Stockholders</t>
  </si>
  <si>
    <t>Net Income Common Stockholders</t>
  </si>
  <si>
    <t>Net Income</t>
  </si>
  <si>
    <t>Net Income Including Noncontrolling Interests</t>
  </si>
  <si>
    <t>Net Income Continuous Operations</t>
  </si>
  <si>
    <t>Tax Provision</t>
  </si>
  <si>
    <t>Pretax Income</t>
  </si>
  <si>
    <t>Other Income Expense</t>
  </si>
  <si>
    <t>Other Non Operating Income Expenses</t>
  </si>
  <si>
    <t>Net Non Operating Interest Income Expense</t>
  </si>
  <si>
    <t>Interest Expense Non Operating</t>
  </si>
  <si>
    <t>Interest Income Non Operating</t>
  </si>
  <si>
    <t>Operating Income</t>
  </si>
  <si>
    <t>Operating Expense</t>
  </si>
  <si>
    <t>Research And Development</t>
  </si>
  <si>
    <t>Selling General And Administration</t>
  </si>
  <si>
    <t>Gross Profit</t>
  </si>
  <si>
    <t>Cost Of Revenue</t>
  </si>
  <si>
    <t>Total Revenue</t>
  </si>
  <si>
    <t>Operating Revenue</t>
  </si>
  <si>
    <t>Treasury Shares Number</t>
  </si>
  <si>
    <t>Ordinary Shares Number</t>
  </si>
  <si>
    <t>Share Issued</t>
  </si>
  <si>
    <t>Net Debt</t>
  </si>
  <si>
    <t>Total Debt</t>
  </si>
  <si>
    <t>Tangible Book Value</t>
  </si>
  <si>
    <t>Invested Capital</t>
  </si>
  <si>
    <t>Working Capital</t>
  </si>
  <si>
    <t>Net Tangible Assets</t>
  </si>
  <si>
    <t>Capital Lease Obligations</t>
  </si>
  <si>
    <t>Common Stock Equity</t>
  </si>
  <si>
    <t>Total Capitalization</t>
  </si>
  <si>
    <t>Total Equity Gross Minority Interest</t>
  </si>
  <si>
    <t>Stockholders Equity</t>
  </si>
  <si>
    <t>Gains Losses Not Affecting Retained Earnings</t>
  </si>
  <si>
    <t>Other Equity Adjustments</t>
  </si>
  <si>
    <t>Retained Earnings</t>
  </si>
  <si>
    <t>Capital Stock</t>
  </si>
  <si>
    <t>Common Stock</t>
  </si>
  <si>
    <t>Total Liabilities Net Minority Interest</t>
  </si>
  <si>
    <t>Total Non Current Liabilities Net Minority Interest</t>
  </si>
  <si>
    <t>Other Non Current Liabilities</t>
  </si>
  <si>
    <t>Tradeand Other Payables Non Current</t>
  </si>
  <si>
    <t>Long Term Debt And Capital Lease Obligation</t>
  </si>
  <si>
    <t>Long Term Capital Lease Obligation</t>
  </si>
  <si>
    <t>Long Term Debt</t>
  </si>
  <si>
    <t>Current Liabilities</t>
  </si>
  <si>
    <t>Other Current Liabilities</t>
  </si>
  <si>
    <t>Current Deferred Liabilities</t>
  </si>
  <si>
    <t>Current Deferred Revenue</t>
  </si>
  <si>
    <t>Current Debt And Capital Lease Obligation</t>
  </si>
  <si>
    <t>Current Capital Lease Obligation</t>
  </si>
  <si>
    <t>Current Debt</t>
  </si>
  <si>
    <t>Other Current Borrowings</t>
  </si>
  <si>
    <t>Commercial Paper</t>
  </si>
  <si>
    <t>Payables And Accrued Expenses</t>
  </si>
  <si>
    <t>Payables</t>
  </si>
  <si>
    <t>Total Tax Payable</t>
  </si>
  <si>
    <t>Income Tax Payable</t>
  </si>
  <si>
    <t>Accounts Payable</t>
  </si>
  <si>
    <t>Total Assets</t>
  </si>
  <si>
    <t>Total Non Current Assets</t>
  </si>
  <si>
    <t>Other Non Current Assets</t>
  </si>
  <si>
    <t>Non Current Deferred Assets</t>
  </si>
  <si>
    <t>Non Current Deferred Taxes Assets</t>
  </si>
  <si>
    <t>Investments And Advances</t>
  </si>
  <si>
    <t>Other Investments</t>
  </si>
  <si>
    <t>Investmentin Financial Assets</t>
  </si>
  <si>
    <t>Available For Sale Securities</t>
  </si>
  <si>
    <t>Net PPE</t>
  </si>
  <si>
    <t>Accumulated Depreciation</t>
  </si>
  <si>
    <t>Gross PPE</t>
  </si>
  <si>
    <t>Leases</t>
  </si>
  <si>
    <t>Other Properties</t>
  </si>
  <si>
    <t>Machinery Furniture Equipment</t>
  </si>
  <si>
    <t>Land And Improvements</t>
  </si>
  <si>
    <t>Properties</t>
  </si>
  <si>
    <t>Current Assets</t>
  </si>
  <si>
    <t>Other Current Assets</t>
  </si>
  <si>
    <t>Inventory</t>
  </si>
  <si>
    <t>Receivables</t>
  </si>
  <si>
    <t>Other Receivables</t>
  </si>
  <si>
    <t>Accounts Receivable</t>
  </si>
  <si>
    <t>Cash Cash Equivalents And Short Term Investments</t>
  </si>
  <si>
    <t>Other Short Term Investments</t>
  </si>
  <si>
    <t>Cash And Cash Equivalents</t>
  </si>
  <si>
    <t>Cash Equivalents</t>
  </si>
  <si>
    <t>Cash Financial</t>
  </si>
  <si>
    <t>Free Cash Flow</t>
  </si>
  <si>
    <t>Repurchase Of Capital Stock</t>
  </si>
  <si>
    <t>Repayment Of Debt</t>
  </si>
  <si>
    <t>Issuance Of Debt</t>
  </si>
  <si>
    <t>Issuance Of Capital Stock</t>
  </si>
  <si>
    <t>Capital Expenditure</t>
  </si>
  <si>
    <t>Interest Paid Supplemental Data</t>
  </si>
  <si>
    <t>Income Tax Paid Supplemental Data</t>
  </si>
  <si>
    <t>End Cash Position</t>
  </si>
  <si>
    <t>Beginning Cash Position</t>
  </si>
  <si>
    <t>Changes In Cash</t>
  </si>
  <si>
    <t>Financing Cash Flow</t>
  </si>
  <si>
    <t>Cash Flow From Continuing Financing Activities</t>
  </si>
  <si>
    <t>Net Other Financing Charges</t>
  </si>
  <si>
    <t>Cash Dividends Paid</t>
  </si>
  <si>
    <t>Common Stock Dividend Paid</t>
  </si>
  <si>
    <t>Net Common Stock Issuance</t>
  </si>
  <si>
    <t>Common Stock Payments</t>
  </si>
  <si>
    <t>Common Stock Issuance</t>
  </si>
  <si>
    <t>Net Issuance Payments Of Debt</t>
  </si>
  <si>
    <t>Net Short Term Debt Issuance</t>
  </si>
  <si>
    <t>Net Long Term Debt Issuance</t>
  </si>
  <si>
    <t>Long Term Debt Payments</t>
  </si>
  <si>
    <t>Long Term Debt Issuance</t>
  </si>
  <si>
    <t>Investing Cash Flow</t>
  </si>
  <si>
    <t>Cash Flow From Continuing Investing Activities</t>
  </si>
  <si>
    <t>Net Other Investing Changes</t>
  </si>
  <si>
    <t>Net Investment Purchase And Sale</t>
  </si>
  <si>
    <t>Sale Of Investment</t>
  </si>
  <si>
    <t>Purchase Of Investment</t>
  </si>
  <si>
    <t>Net Business Purchase And Sale</t>
  </si>
  <si>
    <t>Purchase Of Business</t>
  </si>
  <si>
    <t>Net PPE Purchase And Sale</t>
  </si>
  <si>
    <t>Purchase Of PPE</t>
  </si>
  <si>
    <t>Operating Cash Flow</t>
  </si>
  <si>
    <t>Cash Flow From Continuing Operating Activities</t>
  </si>
  <si>
    <t>Change In Working Capital</t>
  </si>
  <si>
    <t>Change In Other Working Capital</t>
  </si>
  <si>
    <t>Change In Other Current Liabilities</t>
  </si>
  <si>
    <t>Change In Other Current Assets</t>
  </si>
  <si>
    <t>Change In Payables And Accrued Expense</t>
  </si>
  <si>
    <t>Change In Payable</t>
  </si>
  <si>
    <t>Change In Account Payable</t>
  </si>
  <si>
    <t>Change In Inventory</t>
  </si>
  <si>
    <t>Change In Receivables</t>
  </si>
  <si>
    <t>Changes In Account Receivables</t>
  </si>
  <si>
    <t>Other Non Cash Items</t>
  </si>
  <si>
    <t>Stock Based Compensation</t>
  </si>
  <si>
    <t>Deferred Tax</t>
  </si>
  <si>
    <t>Deferred Income Tax</t>
  </si>
  <si>
    <t>Depreciation Amortization Depletion</t>
  </si>
  <si>
    <t>Depreciation And Amortization</t>
  </si>
  <si>
    <t>Net Income From Continuing Operations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</si>
  <si>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</si>
  <si>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</si>
  <si>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</si>
  <si>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</si>
  <si>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</si>
  <si>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</si>
  <si>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</si>
  <si>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</si>
  <si>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</si>
  <si>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</si>
  <si>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</si>
  <si>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</si>
  <si>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</si>
  <si>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</si>
  <si>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</si>
  <si>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</si>
  <si>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</si>
  <si>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</si>
  <si>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</si>
  <si>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</si>
  <si>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</si>
  <si>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</si>
  <si>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</si>
  <si>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</si>
  <si>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</si>
  <si>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Donnees Historiques</t>
  </si>
  <si>
    <t xml:space="preserve">Donnees Previsionnelles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</si>
</sst>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5DDC8-A5F3-493C-A1F6-399B546AAACD}" name="Table3" displayName="Table3" ref="A1:B22" totalsRowShown="0" headerRowDxfId="5" headerRowBorderDxfId="4" tableBorderDxfId="3" totalsRowBorderDxfId="2">
  <autoFilter ref="A1:B22" xr:uid="{3705DDC8-A5F3-493C-A1F6-399B546AAACD}"/>
  <sortState xmlns:xlrd2="http://schemas.microsoft.com/office/spreadsheetml/2017/richdata2" ref="A2:B22">
    <sortCondition ref="A1:A22"/>
  </sortState>
  <tableColumns count="2">
    <tableColumn id="1" xr3:uid="{A8F30D30-93B7-4E19-ADE1-14D117DFAF09}" name="Year" dataDxfId="1"/>
    <tableColumn id="2" xr3:uid="{CEC771AD-71E4-4D0F-90ED-16209079FA92}" name="Free Cash Flow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>
      <selection sqref="A1:XFD1048576"/>
    </sheetView>
  </sheetViews>
  <sheetFormatPr defaultColWidth="19.140625" defaultRowHeight="15" x14ac:dyDescent="0.25"/>
  <cols>
    <col min="1" max="1" width="56.7109375" style="4" bestFit="1" customWidth="1"/>
    <col min="2" max="5" width="5" style="4" bestFit="1" customWidth="1"/>
    <col min="6" max="10" width="12" style="4" bestFit="1" customWidth="1"/>
    <col min="11" max="16384" width="19.140625" style="4"/>
  </cols>
  <sheetData>
    <row r="1" spans="1:10" x14ac:dyDescent="0.25">
      <c r="B1" s="9">
        <v>2028</v>
      </c>
      <c r="C1" s="9">
        <v>2027</v>
      </c>
      <c r="D1" s="9">
        <v>2026</v>
      </c>
      <c r="E1" s="9">
        <v>2025</v>
      </c>
      <c r="F1" s="7">
        <v>45565</v>
      </c>
      <c r="G1" s="8">
        <v>45199</v>
      </c>
      <c r="H1" s="8">
        <v>44834</v>
      </c>
      <c r="I1" s="8">
        <v>44469</v>
      </c>
      <c r="J1" s="8">
        <v>44104</v>
      </c>
    </row>
    <row r="2" spans="1:10" x14ac:dyDescent="0.25">
      <c r="A2" s="6" t="s">
        <v>0</v>
      </c>
      <c r="B2" s="5"/>
      <c r="C2" s="5"/>
      <c r="D2" s="5"/>
      <c r="E2" s="5"/>
      <c r="F2" s="4">
        <v>0</v>
      </c>
      <c r="G2" s="4">
        <v>0</v>
      </c>
      <c r="H2" s="4">
        <v>0</v>
      </c>
      <c r="I2" s="4">
        <v>0</v>
      </c>
    </row>
    <row r="3" spans="1:10" x14ac:dyDescent="0.25">
      <c r="A3" s="6" t="s">
        <v>1</v>
      </c>
      <c r="B3" s="5"/>
      <c r="C3" s="5"/>
      <c r="D3" s="5"/>
      <c r="E3" s="5"/>
      <c r="F3" s="4">
        <v>0.24091199999999999</v>
      </c>
      <c r="G3" s="4">
        <v>0.14719199999999999</v>
      </c>
      <c r="H3" s="4">
        <v>0.16200000000000001</v>
      </c>
      <c r="I3" s="4">
        <v>0.13300000000000001</v>
      </c>
    </row>
    <row r="4" spans="1:10" x14ac:dyDescent="0.25">
      <c r="A4" s="6" t="s">
        <v>2</v>
      </c>
      <c r="B4" s="5"/>
      <c r="C4" s="5"/>
      <c r="D4" s="5"/>
      <c r="E4" s="5"/>
      <c r="F4" s="4">
        <v>134661000000</v>
      </c>
      <c r="G4" s="4">
        <v>125820000000</v>
      </c>
      <c r="H4" s="4">
        <v>130541000000</v>
      </c>
      <c r="I4" s="4">
        <v>123136000000</v>
      </c>
    </row>
    <row r="5" spans="1:10" x14ac:dyDescent="0.25">
      <c r="A5" s="6" t="s">
        <v>3</v>
      </c>
      <c r="B5" s="5"/>
      <c r="C5" s="5"/>
      <c r="D5" s="5"/>
      <c r="E5" s="5"/>
      <c r="F5" s="4">
        <v>93736000000</v>
      </c>
      <c r="G5" s="4">
        <v>96995000000</v>
      </c>
      <c r="H5" s="4">
        <v>99803000000</v>
      </c>
      <c r="I5" s="4">
        <v>94680000000</v>
      </c>
    </row>
    <row r="6" spans="1:10" x14ac:dyDescent="0.25">
      <c r="A6" s="6" t="s">
        <v>4</v>
      </c>
      <c r="B6" s="5"/>
      <c r="C6" s="5"/>
      <c r="D6" s="5"/>
      <c r="E6" s="5"/>
      <c r="F6" s="4">
        <v>11445000000</v>
      </c>
      <c r="G6" s="4">
        <v>11519000000</v>
      </c>
      <c r="H6" s="4">
        <v>11104000000</v>
      </c>
      <c r="I6" s="4">
        <v>11284000000</v>
      </c>
    </row>
    <row r="7" spans="1:10" x14ac:dyDescent="0.25">
      <c r="A7" s="6" t="s">
        <v>5</v>
      </c>
      <c r="B7" s="5"/>
      <c r="C7" s="5"/>
      <c r="D7" s="5"/>
      <c r="E7" s="5"/>
      <c r="F7" s="4">
        <v>210352000000</v>
      </c>
      <c r="G7" s="4">
        <v>214137000000</v>
      </c>
      <c r="H7" s="4">
        <v>223546000000</v>
      </c>
      <c r="I7" s="4">
        <v>212981000000</v>
      </c>
    </row>
    <row r="8" spans="1:10" x14ac:dyDescent="0.25">
      <c r="A8" s="6" t="s">
        <v>6</v>
      </c>
      <c r="B8" s="5"/>
      <c r="C8" s="5"/>
      <c r="D8" s="5"/>
      <c r="E8" s="5"/>
      <c r="F8" s="4">
        <v>134661000000</v>
      </c>
      <c r="G8" s="4">
        <v>125820000000</v>
      </c>
      <c r="H8" s="4">
        <v>130541000000</v>
      </c>
      <c r="I8" s="4">
        <v>123136000000</v>
      </c>
    </row>
    <row r="9" spans="1:10" x14ac:dyDescent="0.25">
      <c r="A9" s="6" t="s">
        <v>7</v>
      </c>
      <c r="B9" s="5"/>
      <c r="C9" s="5"/>
      <c r="D9" s="5"/>
      <c r="E9" s="5"/>
      <c r="F9" s="4">
        <v>123216000000</v>
      </c>
      <c r="G9" s="4">
        <v>114301000000</v>
      </c>
      <c r="H9" s="4">
        <v>119437000000</v>
      </c>
      <c r="I9" s="4">
        <v>111852000000</v>
      </c>
    </row>
    <row r="10" spans="1:10" x14ac:dyDescent="0.25">
      <c r="A10" s="6" t="s">
        <v>8</v>
      </c>
      <c r="B10" s="5"/>
      <c r="C10" s="5"/>
      <c r="D10" s="5"/>
      <c r="E10" s="5"/>
      <c r="G10" s="4">
        <v>-183000000</v>
      </c>
      <c r="H10" s="4">
        <v>-106000000</v>
      </c>
      <c r="I10" s="4">
        <v>198000000</v>
      </c>
      <c r="J10" s="4">
        <v>890000000</v>
      </c>
    </row>
    <row r="11" spans="1:10" x14ac:dyDescent="0.25">
      <c r="A11" s="6" t="s">
        <v>9</v>
      </c>
      <c r="B11" s="5"/>
      <c r="C11" s="5"/>
      <c r="D11" s="5"/>
      <c r="E11" s="5"/>
      <c r="G11" s="4">
        <v>3933000000</v>
      </c>
      <c r="H11" s="4">
        <v>2931000000</v>
      </c>
      <c r="I11" s="4">
        <v>2645000000</v>
      </c>
      <c r="J11" s="4">
        <v>2873000000</v>
      </c>
    </row>
    <row r="12" spans="1:10" x14ac:dyDescent="0.25">
      <c r="A12" s="6" t="s">
        <v>10</v>
      </c>
      <c r="B12" s="5"/>
      <c r="C12" s="5"/>
      <c r="D12" s="5"/>
      <c r="E12" s="5"/>
      <c r="G12" s="4">
        <v>3750000000</v>
      </c>
      <c r="H12" s="4">
        <v>2825000000</v>
      </c>
      <c r="I12" s="4">
        <v>2843000000</v>
      </c>
      <c r="J12" s="4">
        <v>3763000000</v>
      </c>
    </row>
    <row r="13" spans="1:10" x14ac:dyDescent="0.25">
      <c r="A13" s="6" t="s">
        <v>11</v>
      </c>
      <c r="B13" s="5"/>
      <c r="C13" s="5"/>
      <c r="D13" s="5"/>
      <c r="E13" s="5"/>
      <c r="F13" s="4">
        <v>93736000000</v>
      </c>
      <c r="G13" s="4">
        <v>96995000000</v>
      </c>
      <c r="H13" s="4">
        <v>99803000000</v>
      </c>
      <c r="I13" s="4">
        <v>94680000000</v>
      </c>
    </row>
    <row r="14" spans="1:10" x14ac:dyDescent="0.25">
      <c r="A14" s="6" t="s">
        <v>12</v>
      </c>
      <c r="B14" s="5"/>
      <c r="C14" s="5"/>
      <c r="D14" s="5"/>
      <c r="E14" s="5"/>
      <c r="F14" s="4">
        <v>93736000000</v>
      </c>
      <c r="G14" s="4">
        <v>96995000000</v>
      </c>
      <c r="H14" s="4">
        <v>99803000000</v>
      </c>
      <c r="I14" s="4">
        <v>94680000000</v>
      </c>
    </row>
    <row r="15" spans="1:10" x14ac:dyDescent="0.25">
      <c r="A15" s="6" t="s">
        <v>13</v>
      </c>
      <c r="B15" s="5"/>
      <c r="C15" s="5"/>
      <c r="D15" s="5"/>
      <c r="E15" s="5"/>
      <c r="F15" s="4">
        <v>267819000000</v>
      </c>
      <c r="G15" s="4">
        <v>268984000000</v>
      </c>
      <c r="H15" s="4">
        <v>274891000000</v>
      </c>
      <c r="I15" s="4">
        <v>256868000000</v>
      </c>
    </row>
    <row r="16" spans="1:10" x14ac:dyDescent="0.25">
      <c r="A16" s="6" t="s">
        <v>14</v>
      </c>
      <c r="B16" s="5"/>
      <c r="C16" s="5"/>
      <c r="D16" s="5"/>
      <c r="E16" s="5"/>
      <c r="F16" s="4">
        <v>123216000000</v>
      </c>
      <c r="G16" s="4">
        <v>114301000000</v>
      </c>
      <c r="H16" s="4">
        <v>119437000000</v>
      </c>
      <c r="I16" s="4">
        <v>108949000000</v>
      </c>
    </row>
    <row r="17" spans="1:10" x14ac:dyDescent="0.25">
      <c r="A17" s="6" t="s">
        <v>15</v>
      </c>
      <c r="B17" s="5"/>
      <c r="C17" s="5"/>
      <c r="D17" s="5"/>
      <c r="E17" s="5"/>
      <c r="G17" s="4">
        <v>15812547000</v>
      </c>
      <c r="H17" s="4">
        <v>16325819000</v>
      </c>
      <c r="I17" s="4">
        <v>16864919000</v>
      </c>
      <c r="J17" s="4">
        <v>17528214000</v>
      </c>
    </row>
    <row r="18" spans="1:10" x14ac:dyDescent="0.25">
      <c r="A18" s="6" t="s">
        <v>16</v>
      </c>
      <c r="B18" s="5"/>
      <c r="C18" s="5"/>
      <c r="D18" s="5"/>
      <c r="E18" s="5"/>
      <c r="G18" s="4">
        <v>15744231000</v>
      </c>
      <c r="H18" s="4">
        <v>16215963000</v>
      </c>
      <c r="I18" s="4">
        <v>16701272000</v>
      </c>
      <c r="J18" s="4">
        <v>17352119000</v>
      </c>
    </row>
    <row r="19" spans="1:10" x14ac:dyDescent="0.25">
      <c r="A19" s="6" t="s">
        <v>17</v>
      </c>
      <c r="B19" s="5"/>
      <c r="C19" s="5"/>
      <c r="D19" s="5"/>
      <c r="E19" s="5"/>
      <c r="G19" s="4">
        <v>6.13</v>
      </c>
      <c r="H19" s="4">
        <v>6.11</v>
      </c>
      <c r="I19" s="4">
        <v>5.61</v>
      </c>
      <c r="J19" s="4">
        <v>3.28</v>
      </c>
    </row>
    <row r="20" spans="1:10" x14ac:dyDescent="0.25">
      <c r="A20" s="6" t="s">
        <v>18</v>
      </c>
      <c r="B20" s="5"/>
      <c r="C20" s="5"/>
      <c r="D20" s="5"/>
      <c r="E20" s="5"/>
      <c r="G20" s="4">
        <v>6.16</v>
      </c>
      <c r="H20" s="4">
        <v>6.15</v>
      </c>
      <c r="I20" s="4">
        <v>5.67</v>
      </c>
      <c r="J20" s="4">
        <v>3.31</v>
      </c>
    </row>
    <row r="21" spans="1:10" x14ac:dyDescent="0.25">
      <c r="A21" s="6" t="s">
        <v>19</v>
      </c>
      <c r="B21" s="5"/>
      <c r="C21" s="5"/>
      <c r="D21" s="5"/>
      <c r="E21" s="5"/>
      <c r="F21" s="4">
        <v>93736000000</v>
      </c>
      <c r="G21" s="4">
        <v>96995000000</v>
      </c>
      <c r="H21" s="4">
        <v>99803000000</v>
      </c>
      <c r="I21" s="4">
        <v>94680000000</v>
      </c>
    </row>
    <row r="22" spans="1:10" x14ac:dyDescent="0.25">
      <c r="A22" s="6" t="s">
        <v>20</v>
      </c>
      <c r="B22" s="5"/>
      <c r="C22" s="5"/>
      <c r="D22" s="5"/>
      <c r="E22" s="5"/>
      <c r="F22" s="4">
        <v>93736000000</v>
      </c>
      <c r="G22" s="4">
        <v>96995000000</v>
      </c>
      <c r="H22" s="4">
        <v>99803000000</v>
      </c>
      <c r="I22" s="4">
        <v>94680000000</v>
      </c>
    </row>
    <row r="23" spans="1:10" x14ac:dyDescent="0.25">
      <c r="A23" s="6" t="s">
        <v>21</v>
      </c>
      <c r="B23" s="5"/>
      <c r="C23" s="5"/>
      <c r="D23" s="5"/>
      <c r="E23" s="5"/>
      <c r="F23" s="4">
        <v>93736000000</v>
      </c>
      <c r="G23" s="4">
        <v>96995000000</v>
      </c>
      <c r="H23" s="4">
        <v>99803000000</v>
      </c>
      <c r="I23" s="4">
        <v>94680000000</v>
      </c>
    </row>
    <row r="24" spans="1:10" x14ac:dyDescent="0.25">
      <c r="A24" s="6" t="s">
        <v>22</v>
      </c>
      <c r="B24" s="5"/>
      <c r="C24" s="5"/>
      <c r="D24" s="5"/>
      <c r="E24" s="5"/>
      <c r="F24" s="4">
        <v>93736000000</v>
      </c>
      <c r="G24" s="4">
        <v>96995000000</v>
      </c>
      <c r="H24" s="4">
        <v>99803000000</v>
      </c>
      <c r="I24" s="4">
        <v>94680000000</v>
      </c>
    </row>
    <row r="25" spans="1:10" x14ac:dyDescent="0.25">
      <c r="A25" s="6" t="s">
        <v>23</v>
      </c>
      <c r="B25" s="5"/>
      <c r="C25" s="5"/>
      <c r="D25" s="5"/>
      <c r="E25" s="5"/>
      <c r="F25" s="4">
        <v>93736000000</v>
      </c>
      <c r="G25" s="4">
        <v>96995000000</v>
      </c>
      <c r="H25" s="4">
        <v>99803000000</v>
      </c>
      <c r="I25" s="4">
        <v>94680000000</v>
      </c>
    </row>
    <row r="26" spans="1:10" x14ac:dyDescent="0.25">
      <c r="A26" s="6" t="s">
        <v>24</v>
      </c>
      <c r="B26" s="5"/>
      <c r="C26" s="5"/>
      <c r="D26" s="5"/>
      <c r="E26" s="5"/>
      <c r="F26" s="4">
        <v>29749000000</v>
      </c>
      <c r="G26" s="4">
        <v>16741000000</v>
      </c>
      <c r="H26" s="4">
        <v>19300000000</v>
      </c>
      <c r="I26" s="4">
        <v>14527000000</v>
      </c>
    </row>
    <row r="27" spans="1:10" x14ac:dyDescent="0.25">
      <c r="A27" s="6" t="s">
        <v>25</v>
      </c>
      <c r="B27" s="5"/>
      <c r="C27" s="5"/>
      <c r="D27" s="5"/>
      <c r="E27" s="5"/>
      <c r="F27" s="4">
        <v>123485000000</v>
      </c>
      <c r="G27" s="4">
        <v>113736000000</v>
      </c>
      <c r="H27" s="4">
        <v>119103000000</v>
      </c>
      <c r="I27" s="4">
        <v>109207000000</v>
      </c>
    </row>
    <row r="28" spans="1:10" x14ac:dyDescent="0.25">
      <c r="A28" s="6" t="s">
        <v>26</v>
      </c>
      <c r="B28" s="5"/>
      <c r="C28" s="5"/>
      <c r="D28" s="5"/>
      <c r="E28" s="5"/>
      <c r="F28" s="4">
        <v>269000000</v>
      </c>
      <c r="G28" s="4">
        <v>-565000000</v>
      </c>
      <c r="H28" s="4">
        <v>-334000000</v>
      </c>
      <c r="I28" s="4">
        <v>60000000</v>
      </c>
    </row>
    <row r="29" spans="1:10" x14ac:dyDescent="0.25">
      <c r="A29" s="6" t="s">
        <v>27</v>
      </c>
      <c r="B29" s="5"/>
      <c r="C29" s="5"/>
      <c r="D29" s="5"/>
      <c r="E29" s="5"/>
      <c r="F29" s="4">
        <v>269000000</v>
      </c>
      <c r="G29" s="4">
        <v>-565000000</v>
      </c>
      <c r="H29" s="4">
        <v>-334000000</v>
      </c>
      <c r="I29" s="4">
        <v>60000000</v>
      </c>
    </row>
    <row r="30" spans="1:10" x14ac:dyDescent="0.25">
      <c r="A30" s="6" t="s">
        <v>28</v>
      </c>
      <c r="B30" s="5"/>
      <c r="C30" s="5"/>
      <c r="D30" s="5"/>
      <c r="E30" s="5"/>
      <c r="G30" s="4">
        <v>-183000000</v>
      </c>
      <c r="H30" s="4">
        <v>-106000000</v>
      </c>
      <c r="I30" s="4">
        <v>198000000</v>
      </c>
      <c r="J30" s="4">
        <v>890000000</v>
      </c>
    </row>
    <row r="31" spans="1:10" x14ac:dyDescent="0.25">
      <c r="A31" s="6" t="s">
        <v>29</v>
      </c>
      <c r="B31" s="5"/>
      <c r="C31" s="5"/>
      <c r="D31" s="5"/>
      <c r="E31" s="5"/>
      <c r="G31" s="4">
        <v>3933000000</v>
      </c>
      <c r="H31" s="4">
        <v>2931000000</v>
      </c>
      <c r="I31" s="4">
        <v>2645000000</v>
      </c>
      <c r="J31" s="4">
        <v>2873000000</v>
      </c>
    </row>
    <row r="32" spans="1:10" x14ac:dyDescent="0.25">
      <c r="A32" s="6" t="s">
        <v>30</v>
      </c>
      <c r="B32" s="5"/>
      <c r="C32" s="5"/>
      <c r="D32" s="5"/>
      <c r="E32" s="5"/>
      <c r="G32" s="4">
        <v>3750000000</v>
      </c>
      <c r="H32" s="4">
        <v>2825000000</v>
      </c>
      <c r="I32" s="4">
        <v>2843000000</v>
      </c>
      <c r="J32" s="4">
        <v>3763000000</v>
      </c>
    </row>
    <row r="33" spans="1:9" x14ac:dyDescent="0.25">
      <c r="A33" s="6" t="s">
        <v>31</v>
      </c>
      <c r="B33" s="5"/>
      <c r="C33" s="5"/>
      <c r="D33" s="5"/>
      <c r="E33" s="5"/>
      <c r="F33" s="4">
        <v>123216000000</v>
      </c>
      <c r="G33" s="4">
        <v>114301000000</v>
      </c>
      <c r="H33" s="4">
        <v>119437000000</v>
      </c>
      <c r="I33" s="4">
        <v>108949000000</v>
      </c>
    </row>
    <row r="34" spans="1:9" x14ac:dyDescent="0.25">
      <c r="A34" s="6" t="s">
        <v>32</v>
      </c>
      <c r="B34" s="5"/>
      <c r="C34" s="5"/>
      <c r="D34" s="5"/>
      <c r="E34" s="5"/>
      <c r="F34" s="4">
        <v>57467000000</v>
      </c>
      <c r="G34" s="4">
        <v>54847000000</v>
      </c>
      <c r="H34" s="4">
        <v>51345000000</v>
      </c>
      <c r="I34" s="4">
        <v>43887000000</v>
      </c>
    </row>
    <row r="35" spans="1:9" x14ac:dyDescent="0.25">
      <c r="A35" s="6" t="s">
        <v>33</v>
      </c>
      <c r="B35" s="5"/>
      <c r="C35" s="5"/>
      <c r="D35" s="5"/>
      <c r="E35" s="5"/>
      <c r="F35" s="4">
        <v>31370000000</v>
      </c>
      <c r="G35" s="4">
        <v>29915000000</v>
      </c>
      <c r="H35" s="4">
        <v>26251000000</v>
      </c>
      <c r="I35" s="4">
        <v>21914000000</v>
      </c>
    </row>
    <row r="36" spans="1:9" x14ac:dyDescent="0.25">
      <c r="A36" s="6" t="s">
        <v>34</v>
      </c>
      <c r="B36" s="5"/>
      <c r="C36" s="5"/>
      <c r="D36" s="5"/>
      <c r="E36" s="5"/>
      <c r="F36" s="4">
        <v>26097000000</v>
      </c>
      <c r="G36" s="4">
        <v>24932000000</v>
      </c>
      <c r="H36" s="4">
        <v>25094000000</v>
      </c>
      <c r="I36" s="4">
        <v>21973000000</v>
      </c>
    </row>
    <row r="37" spans="1:9" x14ac:dyDescent="0.25">
      <c r="A37" s="6" t="s">
        <v>35</v>
      </c>
      <c r="B37" s="5"/>
      <c r="C37" s="5"/>
      <c r="D37" s="5"/>
      <c r="E37" s="5"/>
      <c r="F37" s="4">
        <v>180683000000</v>
      </c>
      <c r="G37" s="4">
        <v>169148000000</v>
      </c>
      <c r="H37" s="4">
        <v>170782000000</v>
      </c>
      <c r="I37" s="4">
        <v>152836000000</v>
      </c>
    </row>
    <row r="38" spans="1:9" x14ac:dyDescent="0.25">
      <c r="A38" s="6" t="s">
        <v>36</v>
      </c>
      <c r="B38" s="5"/>
      <c r="C38" s="5"/>
      <c r="D38" s="5"/>
      <c r="E38" s="5"/>
      <c r="F38" s="4">
        <v>210352000000</v>
      </c>
      <c r="G38" s="4">
        <v>214137000000</v>
      </c>
      <c r="H38" s="4">
        <v>223546000000</v>
      </c>
      <c r="I38" s="4">
        <v>212981000000</v>
      </c>
    </row>
    <row r="39" spans="1:9" x14ac:dyDescent="0.25">
      <c r="A39" s="6" t="s">
        <v>37</v>
      </c>
      <c r="B39" s="5"/>
      <c r="C39" s="5"/>
      <c r="D39" s="5"/>
      <c r="E39" s="5"/>
      <c r="F39" s="4">
        <v>391035000000</v>
      </c>
      <c r="G39" s="4">
        <v>383285000000</v>
      </c>
      <c r="H39" s="4">
        <v>394328000000</v>
      </c>
      <c r="I39" s="4">
        <v>365817000000</v>
      </c>
    </row>
    <row r="40" spans="1:9" x14ac:dyDescent="0.25">
      <c r="A40" s="6" t="s">
        <v>38</v>
      </c>
      <c r="B40" s="5"/>
      <c r="C40" s="5"/>
      <c r="D40" s="5"/>
      <c r="E40" s="5"/>
      <c r="F40" s="4">
        <v>391035000000</v>
      </c>
      <c r="G40" s="4">
        <v>383285000000</v>
      </c>
      <c r="H40" s="4">
        <v>394328000000</v>
      </c>
      <c r="I40" s="4">
        <v>365817000000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"/>
  <sheetViews>
    <sheetView tabSelected="1" workbookViewId="0">
      <selection sqref="A1:XFD1048576"/>
    </sheetView>
  </sheetViews>
  <sheetFormatPr defaultRowHeight="15" x14ac:dyDescent="0.25"/>
  <cols>
    <col min="1" max="1" width="47.28515625" bestFit="1" customWidth="1"/>
    <col min="2" max="6" width="18.28515625" bestFit="1" customWidth="1"/>
  </cols>
  <sheetData>
    <row r="1" spans="1:6" x14ac:dyDescent="0.25">
      <c r="B1" s="1">
        <v>45565</v>
      </c>
      <c r="C1" s="1">
        <v>45199</v>
      </c>
      <c r="D1" s="1">
        <v>44834</v>
      </c>
      <c r="E1" s="1">
        <v>44469</v>
      </c>
      <c r="F1" s="1">
        <v>44104</v>
      </c>
    </row>
    <row r="2" spans="1:6" x14ac:dyDescent="0.25">
      <c r="A2" s="2" t="s">
        <v>39</v>
      </c>
      <c r="C2">
        <v>0</v>
      </c>
    </row>
    <row r="3" spans="1:6" x14ac:dyDescent="0.25">
      <c r="A3" s="2" t="s">
        <v>40</v>
      </c>
      <c r="B3">
        <v>15116786000</v>
      </c>
      <c r="C3">
        <v>15550061000</v>
      </c>
      <c r="D3">
        <v>15943425000</v>
      </c>
      <c r="E3">
        <v>16426786000</v>
      </c>
    </row>
    <row r="4" spans="1:6" x14ac:dyDescent="0.25">
      <c r="A4" s="2" t="s">
        <v>41</v>
      </c>
      <c r="B4">
        <v>15116786000</v>
      </c>
      <c r="C4">
        <v>15550061000</v>
      </c>
      <c r="D4">
        <v>15943425000</v>
      </c>
      <c r="E4">
        <v>16426786000</v>
      </c>
    </row>
    <row r="5" spans="1:6" x14ac:dyDescent="0.25">
      <c r="A5" s="2" t="s">
        <v>42</v>
      </c>
      <c r="B5">
        <v>76686000000</v>
      </c>
      <c r="C5">
        <v>81123000000</v>
      </c>
      <c r="D5">
        <v>96423000000</v>
      </c>
      <c r="E5">
        <v>89779000000</v>
      </c>
    </row>
    <row r="6" spans="1:6" x14ac:dyDescent="0.25">
      <c r="A6" s="2" t="s">
        <v>43</v>
      </c>
      <c r="B6">
        <v>106629000000</v>
      </c>
      <c r="C6">
        <v>111088000000</v>
      </c>
      <c r="D6">
        <v>132480000000</v>
      </c>
      <c r="E6">
        <v>136522000000</v>
      </c>
    </row>
    <row r="7" spans="1:6" x14ac:dyDescent="0.25">
      <c r="A7" s="2" t="s">
        <v>44</v>
      </c>
      <c r="B7">
        <v>56950000000</v>
      </c>
      <c r="C7">
        <v>62146000000</v>
      </c>
      <c r="D7">
        <v>50672000000</v>
      </c>
      <c r="E7">
        <v>63090000000</v>
      </c>
    </row>
    <row r="8" spans="1:6" x14ac:dyDescent="0.25">
      <c r="A8" s="2" t="s">
        <v>45</v>
      </c>
      <c r="B8">
        <v>163579000000</v>
      </c>
      <c r="C8">
        <v>173234000000</v>
      </c>
      <c r="D8">
        <v>170741000000</v>
      </c>
      <c r="E8">
        <v>187809000000</v>
      </c>
    </row>
    <row r="9" spans="1:6" x14ac:dyDescent="0.25">
      <c r="A9" s="2" t="s">
        <v>46</v>
      </c>
      <c r="B9">
        <v>-23405000000</v>
      </c>
      <c r="C9">
        <v>-1742000000</v>
      </c>
      <c r="D9">
        <v>-18577000000</v>
      </c>
      <c r="E9">
        <v>9355000000</v>
      </c>
    </row>
    <row r="10" spans="1:6" x14ac:dyDescent="0.25">
      <c r="A10" s="2" t="s">
        <v>47</v>
      </c>
      <c r="B10">
        <v>56950000000</v>
      </c>
      <c r="C10">
        <v>62146000000</v>
      </c>
      <c r="D10">
        <v>50672000000</v>
      </c>
      <c r="E10">
        <v>63090000000</v>
      </c>
    </row>
    <row r="11" spans="1:6" x14ac:dyDescent="0.25">
      <c r="A11" s="2" t="s">
        <v>48</v>
      </c>
      <c r="C11">
        <v>12842000000</v>
      </c>
      <c r="D11">
        <v>12411000000</v>
      </c>
      <c r="E11">
        <v>11803000000</v>
      </c>
      <c r="F11">
        <v>9842000000</v>
      </c>
    </row>
    <row r="12" spans="1:6" x14ac:dyDescent="0.25">
      <c r="A12" s="2" t="s">
        <v>49</v>
      </c>
      <c r="B12">
        <v>56950000000</v>
      </c>
      <c r="C12">
        <v>62146000000</v>
      </c>
      <c r="D12">
        <v>50672000000</v>
      </c>
      <c r="E12">
        <v>63090000000</v>
      </c>
    </row>
    <row r="13" spans="1:6" x14ac:dyDescent="0.25">
      <c r="A13" s="2" t="s">
        <v>50</v>
      </c>
      <c r="B13">
        <v>142700000000</v>
      </c>
      <c r="C13">
        <v>157427000000</v>
      </c>
      <c r="D13">
        <v>149631000000</v>
      </c>
      <c r="E13">
        <v>172196000000</v>
      </c>
    </row>
    <row r="14" spans="1:6" x14ac:dyDescent="0.25">
      <c r="A14" s="2" t="s">
        <v>51</v>
      </c>
      <c r="B14">
        <v>56950000000</v>
      </c>
      <c r="C14">
        <v>62146000000</v>
      </c>
      <c r="D14">
        <v>50672000000</v>
      </c>
      <c r="E14">
        <v>63090000000</v>
      </c>
    </row>
    <row r="15" spans="1:6" x14ac:dyDescent="0.25">
      <c r="A15" s="2" t="s">
        <v>52</v>
      </c>
      <c r="B15">
        <v>56950000000</v>
      </c>
      <c r="C15">
        <v>62146000000</v>
      </c>
      <c r="D15">
        <v>50672000000</v>
      </c>
      <c r="E15">
        <v>63090000000</v>
      </c>
    </row>
    <row r="16" spans="1:6" x14ac:dyDescent="0.25">
      <c r="A16" s="2" t="s">
        <v>53</v>
      </c>
      <c r="B16">
        <v>-7172000000</v>
      </c>
      <c r="C16">
        <v>-11452000000</v>
      </c>
      <c r="D16">
        <v>-11109000000</v>
      </c>
      <c r="E16">
        <v>163000000</v>
      </c>
    </row>
    <row r="17" spans="1:6" x14ac:dyDescent="0.25">
      <c r="A17" s="2" t="s">
        <v>54</v>
      </c>
      <c r="B17">
        <v>-7172000000</v>
      </c>
      <c r="C17">
        <v>-11452000000</v>
      </c>
      <c r="D17">
        <v>-11109000000</v>
      </c>
      <c r="E17">
        <v>163000000</v>
      </c>
    </row>
    <row r="18" spans="1:6" x14ac:dyDescent="0.25">
      <c r="A18" s="2" t="s">
        <v>55</v>
      </c>
      <c r="B18">
        <v>-19154000000</v>
      </c>
      <c r="C18">
        <v>-214000000</v>
      </c>
      <c r="D18">
        <v>-3068000000</v>
      </c>
      <c r="E18">
        <v>5562000000</v>
      </c>
    </row>
    <row r="19" spans="1:6" x14ac:dyDescent="0.25">
      <c r="A19" s="2" t="s">
        <v>56</v>
      </c>
      <c r="B19">
        <v>83276000000</v>
      </c>
      <c r="C19">
        <v>73812000000</v>
      </c>
      <c r="D19">
        <v>64849000000</v>
      </c>
      <c r="E19">
        <v>57365000000</v>
      </c>
    </row>
    <row r="20" spans="1:6" x14ac:dyDescent="0.25">
      <c r="A20" s="2" t="s">
        <v>57</v>
      </c>
      <c r="B20">
        <v>83276000000</v>
      </c>
      <c r="C20">
        <v>73812000000</v>
      </c>
      <c r="D20">
        <v>64849000000</v>
      </c>
      <c r="E20">
        <v>57365000000</v>
      </c>
    </row>
    <row r="21" spans="1:6" x14ac:dyDescent="0.25">
      <c r="A21" s="2" t="s">
        <v>58</v>
      </c>
      <c r="B21">
        <v>308030000000</v>
      </c>
      <c r="C21">
        <v>290437000000</v>
      </c>
      <c r="D21">
        <v>302083000000</v>
      </c>
      <c r="E21">
        <v>287912000000</v>
      </c>
    </row>
    <row r="22" spans="1:6" x14ac:dyDescent="0.25">
      <c r="A22" s="2" t="s">
        <v>59</v>
      </c>
      <c r="B22">
        <v>131638000000</v>
      </c>
      <c r="C22">
        <v>145129000000</v>
      </c>
      <c r="D22">
        <v>148101000000</v>
      </c>
      <c r="E22">
        <v>162431000000</v>
      </c>
    </row>
    <row r="23" spans="1:6" x14ac:dyDescent="0.25">
      <c r="A23" s="2" t="s">
        <v>60</v>
      </c>
      <c r="B23">
        <v>36634000000</v>
      </c>
      <c r="C23">
        <v>34391000000</v>
      </c>
      <c r="D23">
        <v>21737000000</v>
      </c>
      <c r="E23">
        <v>18361000000</v>
      </c>
    </row>
    <row r="24" spans="1:6" x14ac:dyDescent="0.25">
      <c r="A24" s="2" t="s">
        <v>61</v>
      </c>
      <c r="B24">
        <v>9254000000</v>
      </c>
      <c r="C24">
        <v>15457000000</v>
      </c>
      <c r="D24">
        <v>16657000000</v>
      </c>
      <c r="E24">
        <v>24689000000</v>
      </c>
    </row>
    <row r="25" spans="1:6" x14ac:dyDescent="0.25">
      <c r="A25" s="2" t="s">
        <v>62</v>
      </c>
      <c r="B25">
        <v>85750000000</v>
      </c>
      <c r="C25">
        <v>95281000000</v>
      </c>
      <c r="D25">
        <v>109707000000</v>
      </c>
      <c r="E25">
        <v>119381000000</v>
      </c>
    </row>
    <row r="26" spans="1:6" x14ac:dyDescent="0.25">
      <c r="A26" s="2" t="s">
        <v>63</v>
      </c>
      <c r="C26">
        <v>11267000000</v>
      </c>
      <c r="D26">
        <v>10748000000</v>
      </c>
      <c r="E26">
        <v>10275000000</v>
      </c>
      <c r="F26">
        <v>8382000000</v>
      </c>
    </row>
    <row r="27" spans="1:6" x14ac:dyDescent="0.25">
      <c r="A27" s="2" t="s">
        <v>64</v>
      </c>
      <c r="B27">
        <v>85750000000</v>
      </c>
      <c r="C27">
        <v>95281000000</v>
      </c>
      <c r="D27">
        <v>98959000000</v>
      </c>
      <c r="E27">
        <v>109106000000</v>
      </c>
    </row>
    <row r="28" spans="1:6" x14ac:dyDescent="0.25">
      <c r="A28" s="2" t="s">
        <v>65</v>
      </c>
      <c r="B28">
        <v>176392000000</v>
      </c>
      <c r="C28">
        <v>145308000000</v>
      </c>
      <c r="D28">
        <v>153982000000</v>
      </c>
      <c r="E28">
        <v>125481000000</v>
      </c>
    </row>
    <row r="29" spans="1:6" x14ac:dyDescent="0.25">
      <c r="A29" s="2" t="s">
        <v>66</v>
      </c>
      <c r="B29">
        <v>51703000000</v>
      </c>
      <c r="C29">
        <v>50010000000</v>
      </c>
      <c r="D29">
        <v>52630000000</v>
      </c>
      <c r="E29">
        <v>45965000000</v>
      </c>
    </row>
    <row r="30" spans="1:6" x14ac:dyDescent="0.25">
      <c r="A30" s="2" t="s">
        <v>67</v>
      </c>
      <c r="B30">
        <v>8249000000</v>
      </c>
      <c r="C30">
        <v>8061000000</v>
      </c>
      <c r="D30">
        <v>7912000000</v>
      </c>
      <c r="E30">
        <v>7612000000</v>
      </c>
    </row>
    <row r="31" spans="1:6" x14ac:dyDescent="0.25">
      <c r="A31" s="2" t="s">
        <v>68</v>
      </c>
      <c r="B31">
        <v>8249000000</v>
      </c>
      <c r="C31">
        <v>8061000000</v>
      </c>
      <c r="D31">
        <v>7912000000</v>
      </c>
      <c r="E31">
        <v>7612000000</v>
      </c>
    </row>
    <row r="32" spans="1:6" x14ac:dyDescent="0.25">
      <c r="A32" s="2" t="s">
        <v>69</v>
      </c>
      <c r="B32">
        <v>20879000000</v>
      </c>
      <c r="C32">
        <v>15807000000</v>
      </c>
      <c r="D32">
        <v>22773000000</v>
      </c>
      <c r="E32">
        <v>17141000000</v>
      </c>
    </row>
    <row r="33" spans="1:6" x14ac:dyDescent="0.25">
      <c r="A33" s="2" t="s">
        <v>70</v>
      </c>
      <c r="C33">
        <v>1575000000</v>
      </c>
      <c r="D33">
        <v>1663000000</v>
      </c>
      <c r="E33">
        <v>1528000000</v>
      </c>
      <c r="F33">
        <v>1460000000</v>
      </c>
    </row>
    <row r="34" spans="1:6" x14ac:dyDescent="0.25">
      <c r="A34" s="2" t="s">
        <v>71</v>
      </c>
      <c r="B34">
        <v>20879000000</v>
      </c>
      <c r="C34">
        <v>15807000000</v>
      </c>
      <c r="D34">
        <v>21110000000</v>
      </c>
      <c r="E34">
        <v>15613000000</v>
      </c>
    </row>
    <row r="35" spans="1:6" x14ac:dyDescent="0.25">
      <c r="A35" s="2" t="s">
        <v>72</v>
      </c>
      <c r="B35">
        <v>10912000000</v>
      </c>
      <c r="C35">
        <v>9822000000</v>
      </c>
      <c r="D35">
        <v>11128000000</v>
      </c>
      <c r="E35">
        <v>9613000000</v>
      </c>
    </row>
    <row r="36" spans="1:6" x14ac:dyDescent="0.25">
      <c r="A36" s="2" t="s">
        <v>73</v>
      </c>
      <c r="B36">
        <v>9967000000</v>
      </c>
      <c r="C36">
        <v>5985000000</v>
      </c>
      <c r="D36">
        <v>9982000000</v>
      </c>
      <c r="E36">
        <v>6000000000</v>
      </c>
    </row>
    <row r="37" spans="1:6" x14ac:dyDescent="0.25">
      <c r="A37" s="2" t="s">
        <v>74</v>
      </c>
      <c r="B37">
        <v>95561000000</v>
      </c>
      <c r="C37">
        <v>71430000000</v>
      </c>
      <c r="D37">
        <v>70667000000</v>
      </c>
      <c r="E37">
        <v>54763000000</v>
      </c>
    </row>
    <row r="38" spans="1:6" x14ac:dyDescent="0.25">
      <c r="A38" s="2" t="s">
        <v>75</v>
      </c>
      <c r="B38">
        <v>95561000000</v>
      </c>
      <c r="C38">
        <v>71430000000</v>
      </c>
      <c r="D38">
        <v>70667000000</v>
      </c>
      <c r="E38">
        <v>54763000000</v>
      </c>
    </row>
    <row r="39" spans="1:6" x14ac:dyDescent="0.25">
      <c r="A39" s="2" t="s">
        <v>76</v>
      </c>
      <c r="B39">
        <v>26601000000</v>
      </c>
      <c r="C39">
        <v>8819000000</v>
      </c>
      <c r="D39">
        <v>6552000000</v>
      </c>
    </row>
    <row r="40" spans="1:6" x14ac:dyDescent="0.25">
      <c r="A40" s="2" t="s">
        <v>77</v>
      </c>
      <c r="B40">
        <v>26601000000</v>
      </c>
      <c r="C40">
        <v>8819000000</v>
      </c>
      <c r="D40">
        <v>6552000000</v>
      </c>
    </row>
    <row r="41" spans="1:6" x14ac:dyDescent="0.25">
      <c r="A41" s="2" t="s">
        <v>78</v>
      </c>
      <c r="B41">
        <v>68960000000</v>
      </c>
      <c r="C41">
        <v>62611000000</v>
      </c>
      <c r="D41">
        <v>64115000000</v>
      </c>
      <c r="E41">
        <v>54763000000</v>
      </c>
    </row>
    <row r="42" spans="1:6" x14ac:dyDescent="0.25">
      <c r="A42" s="2" t="s">
        <v>79</v>
      </c>
      <c r="B42">
        <v>364980000000</v>
      </c>
      <c r="C42">
        <v>352583000000</v>
      </c>
      <c r="D42">
        <v>352755000000</v>
      </c>
      <c r="E42">
        <v>351002000000</v>
      </c>
    </row>
    <row r="43" spans="1:6" x14ac:dyDescent="0.25">
      <c r="A43" s="2" t="s">
        <v>80</v>
      </c>
      <c r="B43">
        <v>211993000000</v>
      </c>
      <c r="C43">
        <v>209017000000</v>
      </c>
      <c r="D43">
        <v>217350000000</v>
      </c>
      <c r="E43">
        <v>216166000000</v>
      </c>
    </row>
    <row r="44" spans="1:6" x14ac:dyDescent="0.25">
      <c r="A44" s="2" t="s">
        <v>81</v>
      </c>
      <c r="B44">
        <v>55335000000</v>
      </c>
      <c r="C44">
        <v>46906000000</v>
      </c>
      <c r="D44">
        <v>28636000000</v>
      </c>
      <c r="E44">
        <v>38762000000</v>
      </c>
    </row>
    <row r="45" spans="1:6" x14ac:dyDescent="0.25">
      <c r="A45" s="2" t="s">
        <v>82</v>
      </c>
      <c r="B45">
        <v>19499000000</v>
      </c>
      <c r="C45">
        <v>17852000000</v>
      </c>
      <c r="D45">
        <v>15375000000</v>
      </c>
    </row>
    <row r="46" spans="1:6" x14ac:dyDescent="0.25">
      <c r="A46" s="2" t="s">
        <v>83</v>
      </c>
      <c r="B46">
        <v>19499000000</v>
      </c>
      <c r="C46">
        <v>17852000000</v>
      </c>
      <c r="D46">
        <v>15375000000</v>
      </c>
    </row>
    <row r="47" spans="1:6" x14ac:dyDescent="0.25">
      <c r="A47" s="2" t="s">
        <v>84</v>
      </c>
      <c r="B47">
        <v>91479000000</v>
      </c>
      <c r="C47">
        <v>100544000000</v>
      </c>
      <c r="D47">
        <v>120805000000</v>
      </c>
      <c r="E47">
        <v>127877000000</v>
      </c>
    </row>
    <row r="48" spans="1:6" x14ac:dyDescent="0.25">
      <c r="A48" s="2" t="s">
        <v>85</v>
      </c>
      <c r="D48">
        <v>120805000000</v>
      </c>
      <c r="E48">
        <v>127877000000</v>
      </c>
      <c r="F48">
        <v>100887000000</v>
      </c>
    </row>
    <row r="49" spans="1:6" x14ac:dyDescent="0.25">
      <c r="A49" s="2" t="s">
        <v>86</v>
      </c>
      <c r="B49">
        <v>91479000000</v>
      </c>
      <c r="C49">
        <v>100544000000</v>
      </c>
      <c r="D49">
        <v>120805000000</v>
      </c>
      <c r="E49">
        <v>127877000000</v>
      </c>
    </row>
    <row r="50" spans="1:6" x14ac:dyDescent="0.25">
      <c r="A50" s="2" t="s">
        <v>87</v>
      </c>
      <c r="B50">
        <v>91479000000</v>
      </c>
      <c r="C50">
        <v>100544000000</v>
      </c>
      <c r="D50">
        <v>120805000000</v>
      </c>
      <c r="E50">
        <v>127877000000</v>
      </c>
    </row>
    <row r="51" spans="1:6" x14ac:dyDescent="0.25">
      <c r="A51" s="2" t="s">
        <v>88</v>
      </c>
      <c r="B51">
        <v>45680000000</v>
      </c>
      <c r="C51">
        <v>43715000000</v>
      </c>
      <c r="D51">
        <v>52534000000</v>
      </c>
      <c r="E51">
        <v>49527000000</v>
      </c>
    </row>
    <row r="52" spans="1:6" x14ac:dyDescent="0.25">
      <c r="A52" s="2" t="s">
        <v>89</v>
      </c>
      <c r="B52">
        <v>-73448000000</v>
      </c>
      <c r="C52">
        <v>-70884000000</v>
      </c>
      <c r="D52">
        <v>-72340000000</v>
      </c>
      <c r="E52">
        <v>-70283000000</v>
      </c>
    </row>
    <row r="53" spans="1:6" x14ac:dyDescent="0.25">
      <c r="A53" s="2" t="s">
        <v>90</v>
      </c>
      <c r="B53">
        <v>119128000000</v>
      </c>
      <c r="C53">
        <v>114599000000</v>
      </c>
      <c r="D53">
        <v>124874000000</v>
      </c>
      <c r="E53">
        <v>119810000000</v>
      </c>
    </row>
    <row r="54" spans="1:6" x14ac:dyDescent="0.25">
      <c r="A54" s="2" t="s">
        <v>91</v>
      </c>
      <c r="B54">
        <v>14233000000</v>
      </c>
      <c r="C54">
        <v>12839000000</v>
      </c>
      <c r="D54">
        <v>11271000000</v>
      </c>
      <c r="E54">
        <v>11023000000</v>
      </c>
    </row>
    <row r="55" spans="1:6" x14ac:dyDescent="0.25">
      <c r="A55" s="2" t="s">
        <v>92</v>
      </c>
      <c r="C55">
        <v>10661000000</v>
      </c>
      <c r="D55">
        <v>10417000000</v>
      </c>
      <c r="E55">
        <v>10087000000</v>
      </c>
      <c r="F55">
        <v>8570000000</v>
      </c>
    </row>
    <row r="56" spans="1:6" x14ac:dyDescent="0.25">
      <c r="A56" s="2" t="s">
        <v>93</v>
      </c>
      <c r="B56">
        <v>80205000000</v>
      </c>
      <c r="C56">
        <v>78314000000</v>
      </c>
      <c r="D56">
        <v>81060000000</v>
      </c>
      <c r="E56">
        <v>78659000000</v>
      </c>
    </row>
    <row r="57" spans="1:6" x14ac:dyDescent="0.25">
      <c r="A57" s="2" t="s">
        <v>94</v>
      </c>
      <c r="B57">
        <v>24690000000</v>
      </c>
      <c r="C57">
        <v>23446000000</v>
      </c>
      <c r="D57">
        <v>22126000000</v>
      </c>
      <c r="E57">
        <v>20041000000</v>
      </c>
    </row>
    <row r="58" spans="1:6" x14ac:dyDescent="0.25">
      <c r="A58" s="2" t="s">
        <v>95</v>
      </c>
      <c r="B58">
        <v>0</v>
      </c>
      <c r="C58">
        <v>0</v>
      </c>
      <c r="D58">
        <v>0</v>
      </c>
      <c r="E58">
        <v>0</v>
      </c>
    </row>
    <row r="59" spans="1:6" x14ac:dyDescent="0.25">
      <c r="A59" s="2" t="s">
        <v>96</v>
      </c>
      <c r="B59">
        <v>152987000000</v>
      </c>
      <c r="C59">
        <v>143566000000</v>
      </c>
      <c r="D59">
        <v>135405000000</v>
      </c>
      <c r="E59">
        <v>134836000000</v>
      </c>
    </row>
    <row r="60" spans="1:6" x14ac:dyDescent="0.25">
      <c r="A60" s="2" t="s">
        <v>97</v>
      </c>
      <c r="B60">
        <v>14287000000</v>
      </c>
      <c r="C60">
        <v>14695000000</v>
      </c>
      <c r="D60">
        <v>21223000000</v>
      </c>
      <c r="E60">
        <v>14111000000</v>
      </c>
    </row>
    <row r="61" spans="1:6" x14ac:dyDescent="0.25">
      <c r="A61" s="2" t="s">
        <v>98</v>
      </c>
      <c r="B61">
        <v>7286000000</v>
      </c>
      <c r="C61">
        <v>6331000000</v>
      </c>
      <c r="D61">
        <v>4946000000</v>
      </c>
      <c r="E61">
        <v>6580000000</v>
      </c>
    </row>
    <row r="62" spans="1:6" x14ac:dyDescent="0.25">
      <c r="A62" s="2" t="s">
        <v>99</v>
      </c>
      <c r="B62">
        <v>66243000000</v>
      </c>
      <c r="C62">
        <v>60985000000</v>
      </c>
      <c r="D62">
        <v>60932000000</v>
      </c>
      <c r="E62">
        <v>51506000000</v>
      </c>
    </row>
    <row r="63" spans="1:6" x14ac:dyDescent="0.25">
      <c r="A63" s="2" t="s">
        <v>100</v>
      </c>
      <c r="B63">
        <v>32833000000</v>
      </c>
      <c r="C63">
        <v>31477000000</v>
      </c>
      <c r="D63">
        <v>32748000000</v>
      </c>
      <c r="E63">
        <v>25228000000</v>
      </c>
    </row>
    <row r="64" spans="1:6" x14ac:dyDescent="0.25">
      <c r="A64" s="2" t="s">
        <v>101</v>
      </c>
      <c r="B64">
        <v>33410000000</v>
      </c>
      <c r="C64">
        <v>29508000000</v>
      </c>
      <c r="D64">
        <v>28184000000</v>
      </c>
      <c r="E64">
        <v>26278000000</v>
      </c>
    </row>
    <row r="65" spans="1:5" x14ac:dyDescent="0.25">
      <c r="A65" s="2" t="s">
        <v>102</v>
      </c>
      <c r="B65">
        <v>65171000000</v>
      </c>
      <c r="C65">
        <v>61555000000</v>
      </c>
      <c r="D65">
        <v>48304000000</v>
      </c>
      <c r="E65">
        <v>62639000000</v>
      </c>
    </row>
    <row r="66" spans="1:5" x14ac:dyDescent="0.25">
      <c r="A66" s="2" t="s">
        <v>103</v>
      </c>
      <c r="B66">
        <v>35228000000</v>
      </c>
      <c r="C66">
        <v>31590000000</v>
      </c>
      <c r="D66">
        <v>24658000000</v>
      </c>
      <c r="E66">
        <v>27699000000</v>
      </c>
    </row>
    <row r="67" spans="1:5" x14ac:dyDescent="0.25">
      <c r="A67" s="2" t="s">
        <v>104</v>
      </c>
      <c r="B67">
        <v>29943000000</v>
      </c>
      <c r="C67">
        <v>29965000000</v>
      </c>
      <c r="D67">
        <v>23646000000</v>
      </c>
      <c r="E67">
        <v>34940000000</v>
      </c>
    </row>
    <row r="68" spans="1:5" x14ac:dyDescent="0.25">
      <c r="A68" s="2" t="s">
        <v>105</v>
      </c>
      <c r="B68">
        <v>2744000000</v>
      </c>
      <c r="C68">
        <v>1606000000</v>
      </c>
      <c r="D68">
        <v>5100000000</v>
      </c>
      <c r="E68">
        <v>17635000000</v>
      </c>
    </row>
    <row r="69" spans="1:5" x14ac:dyDescent="0.25">
      <c r="A69" s="2" t="s">
        <v>106</v>
      </c>
      <c r="B69">
        <v>27199000000</v>
      </c>
      <c r="C69">
        <v>28359000000</v>
      </c>
      <c r="D69">
        <v>18546000000</v>
      </c>
      <c r="E69">
        <v>17305000000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6"/>
  <sheetViews>
    <sheetView zoomScale="80" zoomScaleNormal="80" workbookViewId="0">
      <selection activeCell="A5" sqref="A5"/>
    </sheetView>
  </sheetViews>
  <sheetFormatPr defaultColWidth="25.28515625" defaultRowHeight="15" x14ac:dyDescent="0.25"/>
  <sheetData>
    <row r="1" spans="1:12" ht="21" x14ac:dyDescent="0.25">
      <c r="A1" s="19"/>
      <c r="B1" s="20" t="s">
        <v>185</v>
      </c>
      <c r="C1" s="20"/>
      <c r="D1" s="20"/>
      <c r="E1" s="20"/>
      <c r="F1" s="20"/>
      <c r="G1" s="22" t="s">
        <v>186</v>
      </c>
      <c r="H1" s="22"/>
      <c r="I1" s="22"/>
      <c r="J1" s="22"/>
      <c r="K1" s="22"/>
    </row>
    <row r="2" spans="1:12" ht="21" x14ac:dyDescent="0.25">
      <c r="A2" s="19"/>
      <c r="B2" s="21"/>
      <c r="C2" s="21"/>
      <c r="D2" s="21"/>
      <c r="E2" s="21"/>
      <c r="F2" s="21"/>
      <c r="G2" s="23"/>
      <c r="H2" s="23"/>
      <c r="I2" s="23"/>
      <c r="J2" s="23"/>
      <c r="K2" s="23"/>
    </row>
    <row r="3" spans="1:12" x14ac:dyDescent="0.25">
      <c r="B3" s="3">
        <v>44104</v>
      </c>
      <c r="C3" s="3">
        <v>44469</v>
      </c>
      <c r="D3" s="3">
        <v>44834</v>
      </c>
      <c r="E3" s="3">
        <v>45199</v>
      </c>
      <c r="F3" s="3">
        <v>45565</v>
      </c>
      <c r="G3" s="18">
        <v>45930</v>
      </c>
      <c r="H3" s="18">
        <v>46295</v>
      </c>
      <c r="I3" s="18">
        <v>46660</v>
      </c>
      <c r="J3" s="18">
        <v>47026</v>
      </c>
      <c r="K3" s="18">
        <v>47391</v>
      </c>
      <c r="L3" s="18">
        <v>47756</v>
      </c>
    </row>
    <row r="4" spans="1:12" x14ac:dyDescent="0.25">
      <c r="A4" s="2" t="s">
        <v>107</v>
      </c>
      <c r="C4">
        <v>92953000000</v>
      </c>
      <c r="D4">
        <v>111443000000</v>
      </c>
      <c r="E4">
        <v>99584000000</v>
      </c>
      <c r="F4">
        <v>108807000000</v>
      </c>
      <c r="G4">
        <v>112704.125</v>
      </c>
      <c r="H4">
        <v>118746.25</v>
      </c>
      <c r="I4">
        <v>124788.375</v>
      </c>
      <c r="J4">
        <v>130830.5</v>
      </c>
      <c r="K4">
        <v>136872.625</v>
      </c>
    </row>
    <row r="5" spans="1:12" x14ac:dyDescent="0.25">
      <c r="A5" s="2" t="s">
        <v>108</v>
      </c>
      <c r="C5">
        <v>-85971000000</v>
      </c>
      <c r="D5">
        <v>-89402000000</v>
      </c>
      <c r="E5">
        <v>-77550000000</v>
      </c>
      <c r="F5">
        <v>-94949000000</v>
      </c>
    </row>
    <row r="6" spans="1:12" x14ac:dyDescent="0.25">
      <c r="A6" s="2" t="s">
        <v>109</v>
      </c>
      <c r="C6">
        <v>-8750000000</v>
      </c>
      <c r="D6">
        <v>-9543000000</v>
      </c>
      <c r="E6">
        <v>-11151000000</v>
      </c>
      <c r="F6">
        <v>-9958000000</v>
      </c>
    </row>
    <row r="7" spans="1:12" x14ac:dyDescent="0.25">
      <c r="A7" s="2" t="s">
        <v>110</v>
      </c>
      <c r="C7">
        <v>20393000000</v>
      </c>
      <c r="D7">
        <v>5465000000</v>
      </c>
      <c r="E7">
        <v>5228000000</v>
      </c>
      <c r="F7">
        <v>0</v>
      </c>
    </row>
    <row r="8" spans="1:12" x14ac:dyDescent="0.25">
      <c r="A8" s="2" t="s">
        <v>111</v>
      </c>
      <c r="B8">
        <v>880000000</v>
      </c>
      <c r="C8">
        <v>1105000000</v>
      </c>
    </row>
    <row r="9" spans="1:12" x14ac:dyDescent="0.25">
      <c r="A9" s="2" t="s">
        <v>112</v>
      </c>
      <c r="C9">
        <v>-11085000000</v>
      </c>
      <c r="D9">
        <v>-10708000000</v>
      </c>
      <c r="E9">
        <v>-10959000000</v>
      </c>
      <c r="F9">
        <v>-9447000000</v>
      </c>
    </row>
    <row r="10" spans="1:12" x14ac:dyDescent="0.25">
      <c r="A10" s="2" t="s">
        <v>113</v>
      </c>
      <c r="B10">
        <v>3002000000</v>
      </c>
      <c r="C10">
        <v>2687000000</v>
      </c>
      <c r="D10">
        <v>2865000000</v>
      </c>
      <c r="E10">
        <v>3803000000</v>
      </c>
    </row>
    <row r="11" spans="1:12" x14ac:dyDescent="0.25">
      <c r="A11" s="2" t="s">
        <v>114</v>
      </c>
      <c r="C11">
        <v>25385000000</v>
      </c>
      <c r="D11">
        <v>19573000000</v>
      </c>
      <c r="E11">
        <v>18679000000</v>
      </c>
      <c r="F11">
        <v>26102000000</v>
      </c>
    </row>
    <row r="12" spans="1:12" x14ac:dyDescent="0.25">
      <c r="A12" s="2" t="s">
        <v>115</v>
      </c>
      <c r="C12">
        <v>35929000000</v>
      </c>
      <c r="D12">
        <v>24977000000</v>
      </c>
      <c r="E12">
        <v>30737000000</v>
      </c>
      <c r="F12">
        <v>29943000000</v>
      </c>
    </row>
    <row r="13" spans="1:12" x14ac:dyDescent="0.25">
      <c r="A13" s="2" t="s">
        <v>116</v>
      </c>
      <c r="C13">
        <v>39789000000</v>
      </c>
      <c r="D13">
        <v>35929000000</v>
      </c>
      <c r="E13">
        <v>24977000000</v>
      </c>
      <c r="F13">
        <v>30737000000</v>
      </c>
    </row>
    <row r="14" spans="1:12" x14ac:dyDescent="0.25">
      <c r="A14" s="2" t="s">
        <v>117</v>
      </c>
      <c r="C14">
        <v>-3860000000</v>
      </c>
      <c r="D14">
        <v>-10952000000</v>
      </c>
      <c r="E14">
        <v>5760000000</v>
      </c>
      <c r="F14">
        <v>-794000000</v>
      </c>
    </row>
    <row r="15" spans="1:12" x14ac:dyDescent="0.25">
      <c r="A15" s="2" t="s">
        <v>118</v>
      </c>
      <c r="C15">
        <v>-93353000000</v>
      </c>
      <c r="D15">
        <v>-110749000000</v>
      </c>
      <c r="E15">
        <v>-108488000000</v>
      </c>
      <c r="F15">
        <v>-121983000000</v>
      </c>
    </row>
    <row r="16" spans="1:12" x14ac:dyDescent="0.25">
      <c r="A16" s="2" t="s">
        <v>119</v>
      </c>
      <c r="C16">
        <v>-93353000000</v>
      </c>
      <c r="D16">
        <v>-110749000000</v>
      </c>
      <c r="E16">
        <v>-108488000000</v>
      </c>
      <c r="F16">
        <v>-121983000000</v>
      </c>
    </row>
    <row r="17" spans="1:6" x14ac:dyDescent="0.25">
      <c r="A17" s="2" t="s">
        <v>120</v>
      </c>
      <c r="C17">
        <v>-5580000000</v>
      </c>
      <c r="D17">
        <v>-6383000000</v>
      </c>
      <c r="E17">
        <v>-6012000000</v>
      </c>
      <c r="F17">
        <v>-5802000000</v>
      </c>
    </row>
    <row r="18" spans="1:6" x14ac:dyDescent="0.25">
      <c r="A18" s="2" t="s">
        <v>121</v>
      </c>
      <c r="C18">
        <v>-14467000000</v>
      </c>
      <c r="D18">
        <v>-14841000000</v>
      </c>
      <c r="E18">
        <v>-15025000000</v>
      </c>
      <c r="F18">
        <v>-15234000000</v>
      </c>
    </row>
    <row r="19" spans="1:6" x14ac:dyDescent="0.25">
      <c r="A19" s="2" t="s">
        <v>122</v>
      </c>
      <c r="C19">
        <v>-14467000000</v>
      </c>
      <c r="D19">
        <v>-14841000000</v>
      </c>
      <c r="E19">
        <v>-15025000000</v>
      </c>
      <c r="F19">
        <v>-15234000000</v>
      </c>
    </row>
    <row r="20" spans="1:6" x14ac:dyDescent="0.25">
      <c r="A20" s="2" t="s">
        <v>123</v>
      </c>
      <c r="C20">
        <v>-85971000000</v>
      </c>
      <c r="D20">
        <v>-89402000000</v>
      </c>
      <c r="E20">
        <v>-77550000000</v>
      </c>
      <c r="F20">
        <v>-94949000000</v>
      </c>
    </row>
    <row r="21" spans="1:6" x14ac:dyDescent="0.25">
      <c r="A21" s="2" t="s">
        <v>124</v>
      </c>
      <c r="C21">
        <v>-85971000000</v>
      </c>
      <c r="D21">
        <v>-89402000000</v>
      </c>
      <c r="E21">
        <v>-77550000000</v>
      </c>
      <c r="F21">
        <v>-94949000000</v>
      </c>
    </row>
    <row r="22" spans="1:6" x14ac:dyDescent="0.25">
      <c r="A22" s="2" t="s">
        <v>125</v>
      </c>
      <c r="B22">
        <v>880000000</v>
      </c>
      <c r="C22">
        <v>1105000000</v>
      </c>
    </row>
    <row r="23" spans="1:6" x14ac:dyDescent="0.25">
      <c r="A23" s="2" t="s">
        <v>126</v>
      </c>
      <c r="C23">
        <v>12665000000</v>
      </c>
      <c r="D23">
        <v>-123000000</v>
      </c>
      <c r="E23">
        <v>-9901000000</v>
      </c>
      <c r="F23">
        <v>-5998000000</v>
      </c>
    </row>
    <row r="24" spans="1:6" x14ac:dyDescent="0.25">
      <c r="A24" s="2" t="s">
        <v>127</v>
      </c>
      <c r="C24">
        <v>1022000000</v>
      </c>
      <c r="D24">
        <v>3955000000</v>
      </c>
      <c r="E24">
        <v>-3978000000</v>
      </c>
      <c r="F24">
        <v>3960000000</v>
      </c>
    </row>
    <row r="25" spans="1:6" x14ac:dyDescent="0.25">
      <c r="A25" s="2" t="s">
        <v>128</v>
      </c>
      <c r="C25">
        <v>11643000000</v>
      </c>
      <c r="D25">
        <v>-4078000000</v>
      </c>
      <c r="E25">
        <v>-5923000000</v>
      </c>
      <c r="F25">
        <v>-9958000000</v>
      </c>
    </row>
    <row r="26" spans="1:6" x14ac:dyDescent="0.25">
      <c r="A26" s="2" t="s">
        <v>129</v>
      </c>
      <c r="C26">
        <v>-8750000000</v>
      </c>
      <c r="D26">
        <v>-9543000000</v>
      </c>
      <c r="E26">
        <v>-11151000000</v>
      </c>
      <c r="F26">
        <v>-9958000000</v>
      </c>
    </row>
    <row r="27" spans="1:6" x14ac:dyDescent="0.25">
      <c r="A27" s="2" t="s">
        <v>130</v>
      </c>
      <c r="C27">
        <v>20393000000</v>
      </c>
      <c r="D27">
        <v>5465000000</v>
      </c>
      <c r="E27">
        <v>5228000000</v>
      </c>
      <c r="F27">
        <v>0</v>
      </c>
    </row>
    <row r="28" spans="1:6" x14ac:dyDescent="0.25">
      <c r="A28" s="2" t="s">
        <v>131</v>
      </c>
      <c r="C28">
        <v>-14545000000</v>
      </c>
      <c r="D28">
        <v>-22354000000</v>
      </c>
      <c r="E28">
        <v>3705000000</v>
      </c>
      <c r="F28">
        <v>2935000000</v>
      </c>
    </row>
    <row r="29" spans="1:6" x14ac:dyDescent="0.25">
      <c r="A29" s="2" t="s">
        <v>132</v>
      </c>
      <c r="C29">
        <v>-14545000000</v>
      </c>
      <c r="D29">
        <v>-22354000000</v>
      </c>
      <c r="E29">
        <v>3705000000</v>
      </c>
      <c r="F29">
        <v>2935000000</v>
      </c>
    </row>
    <row r="30" spans="1:6" x14ac:dyDescent="0.25">
      <c r="A30" s="2" t="s">
        <v>133</v>
      </c>
      <c r="C30">
        <v>-385000000</v>
      </c>
      <c r="D30">
        <v>-2086000000</v>
      </c>
      <c r="E30">
        <v>-1337000000</v>
      </c>
      <c r="F30">
        <v>-1308000000</v>
      </c>
    </row>
    <row r="31" spans="1:6" x14ac:dyDescent="0.25">
      <c r="A31" s="2" t="s">
        <v>134</v>
      </c>
      <c r="C31">
        <v>-3075000000</v>
      </c>
      <c r="D31">
        <v>-9560000000</v>
      </c>
      <c r="E31">
        <v>16001000000</v>
      </c>
      <c r="F31">
        <v>13690000000</v>
      </c>
    </row>
    <row r="32" spans="1:6" x14ac:dyDescent="0.25">
      <c r="A32" s="2" t="s">
        <v>135</v>
      </c>
      <c r="C32">
        <v>106483000000</v>
      </c>
      <c r="D32">
        <v>67363000000</v>
      </c>
      <c r="E32">
        <v>45514000000</v>
      </c>
      <c r="F32">
        <v>62346000000</v>
      </c>
    </row>
    <row r="33" spans="1:6" x14ac:dyDescent="0.25">
      <c r="A33" s="2" t="s">
        <v>136</v>
      </c>
      <c r="C33">
        <v>-109558000000</v>
      </c>
      <c r="D33">
        <v>-76923000000</v>
      </c>
      <c r="E33">
        <v>-29513000000</v>
      </c>
      <c r="F33">
        <v>-48656000000</v>
      </c>
    </row>
    <row r="34" spans="1:6" x14ac:dyDescent="0.25">
      <c r="A34" s="2" t="s">
        <v>137</v>
      </c>
      <c r="B34">
        <v>-1524000000</v>
      </c>
      <c r="C34">
        <v>-33000000</v>
      </c>
      <c r="D34">
        <v>-306000000</v>
      </c>
    </row>
    <row r="35" spans="1:6" x14ac:dyDescent="0.25">
      <c r="A35" s="2" t="s">
        <v>138</v>
      </c>
      <c r="B35">
        <v>-1524000000</v>
      </c>
      <c r="C35">
        <v>-33000000</v>
      </c>
      <c r="D35">
        <v>-306000000</v>
      </c>
    </row>
    <row r="36" spans="1:6" x14ac:dyDescent="0.25">
      <c r="A36" s="2" t="s">
        <v>139</v>
      </c>
      <c r="C36">
        <v>-11085000000</v>
      </c>
      <c r="D36">
        <v>-10708000000</v>
      </c>
      <c r="E36">
        <v>-10959000000</v>
      </c>
      <c r="F36">
        <v>-9447000000</v>
      </c>
    </row>
    <row r="37" spans="1:6" x14ac:dyDescent="0.25">
      <c r="A37" s="2" t="s">
        <v>140</v>
      </c>
      <c r="C37">
        <v>-11085000000</v>
      </c>
      <c r="D37">
        <v>-10708000000</v>
      </c>
      <c r="E37">
        <v>-10959000000</v>
      </c>
      <c r="F37">
        <v>-9447000000</v>
      </c>
    </row>
    <row r="38" spans="1:6" x14ac:dyDescent="0.25">
      <c r="A38" s="2" t="s">
        <v>141</v>
      </c>
      <c r="C38">
        <v>104038000000</v>
      </c>
      <c r="D38">
        <v>122151000000</v>
      </c>
      <c r="E38">
        <v>110543000000</v>
      </c>
      <c r="F38">
        <v>118254000000</v>
      </c>
    </row>
    <row r="39" spans="1:6" x14ac:dyDescent="0.25">
      <c r="A39" s="2" t="s">
        <v>142</v>
      </c>
      <c r="C39">
        <v>104038000000</v>
      </c>
      <c r="D39">
        <v>122151000000</v>
      </c>
      <c r="E39">
        <v>110543000000</v>
      </c>
      <c r="F39">
        <v>118254000000</v>
      </c>
    </row>
    <row r="40" spans="1:6" x14ac:dyDescent="0.25">
      <c r="A40" s="2" t="s">
        <v>143</v>
      </c>
      <c r="C40">
        <v>-4911000000</v>
      </c>
      <c r="D40">
        <v>1200000000</v>
      </c>
      <c r="E40">
        <v>-6577000000</v>
      </c>
      <c r="F40">
        <v>3651000000</v>
      </c>
    </row>
    <row r="41" spans="1:6" x14ac:dyDescent="0.25">
      <c r="A41" s="2" t="s">
        <v>144</v>
      </c>
      <c r="B41">
        <v>2081000000</v>
      </c>
      <c r="C41">
        <v>1676000000</v>
      </c>
      <c r="D41">
        <v>478000000</v>
      </c>
    </row>
    <row r="42" spans="1:6" x14ac:dyDescent="0.25">
      <c r="A42" s="2" t="s">
        <v>145</v>
      </c>
      <c r="C42">
        <v>7475000000</v>
      </c>
      <c r="D42">
        <v>6110000000</v>
      </c>
      <c r="E42">
        <v>3031000000</v>
      </c>
      <c r="F42">
        <v>15552000000</v>
      </c>
    </row>
    <row r="43" spans="1:6" x14ac:dyDescent="0.25">
      <c r="A43" s="2" t="s">
        <v>146</v>
      </c>
      <c r="C43">
        <v>-8042000000</v>
      </c>
      <c r="D43">
        <v>-6499000000</v>
      </c>
      <c r="E43">
        <v>-5684000000</v>
      </c>
      <c r="F43">
        <v>-11731000000</v>
      </c>
    </row>
    <row r="44" spans="1:6" x14ac:dyDescent="0.25">
      <c r="A44" s="2" t="s">
        <v>147</v>
      </c>
      <c r="C44">
        <v>12326000000</v>
      </c>
      <c r="D44">
        <v>9448000000</v>
      </c>
      <c r="E44">
        <v>-1889000000</v>
      </c>
      <c r="F44">
        <v>6020000000</v>
      </c>
    </row>
    <row r="45" spans="1:6" x14ac:dyDescent="0.25">
      <c r="A45" s="2" t="s">
        <v>148</v>
      </c>
      <c r="C45">
        <v>12326000000</v>
      </c>
      <c r="D45">
        <v>9448000000</v>
      </c>
      <c r="E45">
        <v>-1889000000</v>
      </c>
      <c r="F45">
        <v>6020000000</v>
      </c>
    </row>
    <row r="46" spans="1:6" x14ac:dyDescent="0.25">
      <c r="A46" s="2" t="s">
        <v>149</v>
      </c>
      <c r="C46">
        <v>12326000000</v>
      </c>
      <c r="D46">
        <v>9448000000</v>
      </c>
      <c r="E46">
        <v>-1889000000</v>
      </c>
      <c r="F46">
        <v>6020000000</v>
      </c>
    </row>
    <row r="47" spans="1:6" x14ac:dyDescent="0.25">
      <c r="A47" s="2" t="s">
        <v>150</v>
      </c>
      <c r="C47">
        <v>-2642000000</v>
      </c>
      <c r="D47">
        <v>1484000000</v>
      </c>
      <c r="E47">
        <v>-1618000000</v>
      </c>
      <c r="F47">
        <v>-1046000000</v>
      </c>
    </row>
    <row r="48" spans="1:6" x14ac:dyDescent="0.25">
      <c r="A48" s="2" t="s">
        <v>151</v>
      </c>
      <c r="C48">
        <v>-14028000000</v>
      </c>
      <c r="D48">
        <v>-9343000000</v>
      </c>
      <c r="E48">
        <v>-417000000</v>
      </c>
      <c r="F48">
        <v>-5144000000</v>
      </c>
    </row>
    <row r="49" spans="1:6" x14ac:dyDescent="0.25">
      <c r="A49" s="2" t="s">
        <v>152</v>
      </c>
      <c r="C49">
        <v>-10125000000</v>
      </c>
      <c r="D49">
        <v>-1823000000</v>
      </c>
      <c r="E49">
        <v>-1688000000</v>
      </c>
      <c r="F49">
        <v>-3788000000</v>
      </c>
    </row>
    <row r="50" spans="1:6" x14ac:dyDescent="0.25">
      <c r="A50" s="2" t="s">
        <v>153</v>
      </c>
      <c r="C50">
        <v>-4921000000</v>
      </c>
      <c r="D50">
        <v>1006000000</v>
      </c>
      <c r="E50">
        <v>-2227000000</v>
      </c>
      <c r="F50">
        <v>-2266000000</v>
      </c>
    </row>
    <row r="51" spans="1:6" x14ac:dyDescent="0.25">
      <c r="A51" s="2" t="s">
        <v>154</v>
      </c>
      <c r="C51">
        <v>7906000000</v>
      </c>
      <c r="D51">
        <v>9038000000</v>
      </c>
      <c r="E51">
        <v>10833000000</v>
      </c>
      <c r="F51">
        <v>11688000000</v>
      </c>
    </row>
    <row r="52" spans="1:6" x14ac:dyDescent="0.25">
      <c r="A52" s="2" t="s">
        <v>155</v>
      </c>
      <c r="B52">
        <v>-215000000</v>
      </c>
      <c r="C52">
        <v>-4774000000</v>
      </c>
      <c r="D52">
        <v>895000000</v>
      </c>
    </row>
    <row r="53" spans="1:6" x14ac:dyDescent="0.25">
      <c r="A53" s="2" t="s">
        <v>156</v>
      </c>
      <c r="B53">
        <v>-215000000</v>
      </c>
      <c r="C53">
        <v>-4774000000</v>
      </c>
      <c r="D53">
        <v>895000000</v>
      </c>
    </row>
    <row r="54" spans="1:6" x14ac:dyDescent="0.25">
      <c r="A54" s="2" t="s">
        <v>157</v>
      </c>
      <c r="C54">
        <v>11284000000</v>
      </c>
      <c r="D54">
        <v>11104000000</v>
      </c>
      <c r="E54">
        <v>11519000000</v>
      </c>
      <c r="F54">
        <v>11445000000</v>
      </c>
    </row>
    <row r="55" spans="1:6" x14ac:dyDescent="0.25">
      <c r="A55" s="2" t="s">
        <v>158</v>
      </c>
      <c r="C55">
        <v>11284000000</v>
      </c>
      <c r="D55">
        <v>11104000000</v>
      </c>
      <c r="E55">
        <v>11519000000</v>
      </c>
      <c r="F55">
        <v>11445000000</v>
      </c>
    </row>
    <row r="56" spans="1:6" x14ac:dyDescent="0.25">
      <c r="A56" s="2" t="s">
        <v>159</v>
      </c>
      <c r="C56">
        <v>94680000000</v>
      </c>
      <c r="D56">
        <v>99803000000</v>
      </c>
      <c r="E56">
        <v>96995000000</v>
      </c>
      <c r="F56">
        <v>93736000000</v>
      </c>
    </row>
  </sheetData>
  <mergeCells count="2">
    <mergeCell ref="B1:F2"/>
    <mergeCell ref="G1:K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EF42-7DC1-4C49-93F3-4FE04C5BF397}">
  <dimension ref="A1:M22"/>
  <sheetViews>
    <sheetView workbookViewId="0">
      <selection activeCell="Q4" sqref="Q4:Q8"/>
    </sheetView>
  </sheetViews>
  <sheetFormatPr defaultRowHeight="15" x14ac:dyDescent="0.25"/>
  <cols>
    <col min="1" max="1" width="7.140625" customWidth="1"/>
    <col min="2" max="2" width="16.42578125" customWidth="1"/>
  </cols>
  <sheetData>
    <row r="1" spans="1:13" x14ac:dyDescent="0.25">
      <c r="A1" s="17" t="s">
        <v>160</v>
      </c>
      <c r="B1" s="16" t="s">
        <v>107</v>
      </c>
      <c r="E1" t="s">
        <v>161</v>
      </c>
    </row>
    <row r="2" spans="1:13" ht="15.75" thickBot="1" x14ac:dyDescent="0.3">
      <c r="A2" s="14">
        <v>2009</v>
      </c>
      <c r="B2" s="15">
        <v>9015</v>
      </c>
    </row>
    <row r="3" spans="1:13" x14ac:dyDescent="0.25">
      <c r="A3" s="14">
        <v>2010</v>
      </c>
      <c r="B3" s="15">
        <v>16590</v>
      </c>
      <c r="E3" s="13" t="s">
        <v>162</v>
      </c>
      <c r="F3" s="13"/>
    </row>
    <row r="4" spans="1:13" x14ac:dyDescent="0.25">
      <c r="A4" s="14">
        <v>2011</v>
      </c>
      <c r="B4" s="15">
        <v>33269</v>
      </c>
      <c r="E4" s="10" t="s">
        <v>163</v>
      </c>
      <c r="F4" s="10">
        <v>0.94601885033224009</v>
      </c>
    </row>
    <row r="5" spans="1:13" x14ac:dyDescent="0.25">
      <c r="A5" s="14">
        <v>2012</v>
      </c>
      <c r="B5" s="15">
        <v>42561</v>
      </c>
      <c r="E5" s="10" t="s">
        <v>164</v>
      </c>
      <c r="F5" s="10">
        <v>0.89495166518393321</v>
      </c>
    </row>
    <row r="6" spans="1:13" x14ac:dyDescent="0.25">
      <c r="A6" s="14">
        <v>2013</v>
      </c>
      <c r="B6" s="15">
        <v>45501</v>
      </c>
      <c r="E6" s="10" t="s">
        <v>165</v>
      </c>
      <c r="F6" s="10">
        <v>0.8874482126970713</v>
      </c>
    </row>
    <row r="7" spans="1:13" x14ac:dyDescent="0.25">
      <c r="A7" s="14">
        <v>2014</v>
      </c>
      <c r="B7" s="15">
        <v>50142</v>
      </c>
      <c r="E7" s="10" t="s">
        <v>166</v>
      </c>
      <c r="F7" s="10">
        <v>10201.403893670014</v>
      </c>
    </row>
    <row r="8" spans="1:13" ht="15.75" thickBot="1" x14ac:dyDescent="0.3">
      <c r="A8" s="14">
        <v>2015</v>
      </c>
      <c r="B8" s="15">
        <v>70019</v>
      </c>
      <c r="E8" s="11" t="s">
        <v>167</v>
      </c>
      <c r="F8" s="11">
        <v>16</v>
      </c>
    </row>
    <row r="9" spans="1:13" x14ac:dyDescent="0.25">
      <c r="A9" s="14">
        <v>2016</v>
      </c>
      <c r="B9" s="15">
        <v>53497</v>
      </c>
    </row>
    <row r="10" spans="1:13" ht="15.75" thickBot="1" x14ac:dyDescent="0.3">
      <c r="A10" s="14">
        <v>2017</v>
      </c>
      <c r="B10" s="15">
        <v>51774</v>
      </c>
      <c r="E10" t="s">
        <v>168</v>
      </c>
    </row>
    <row r="11" spans="1:13" x14ac:dyDescent="0.25">
      <c r="A11" s="14">
        <v>2018</v>
      </c>
      <c r="B11" s="15">
        <v>64121</v>
      </c>
      <c r="E11" s="12"/>
      <c r="F11" s="12" t="s">
        <v>173</v>
      </c>
      <c r="G11" s="12" t="s">
        <v>174</v>
      </c>
      <c r="H11" s="12" t="s">
        <v>175</v>
      </c>
      <c r="I11" s="12" t="s">
        <v>176</v>
      </c>
      <c r="J11" s="12" t="s">
        <v>177</v>
      </c>
    </row>
    <row r="12" spans="1:13" x14ac:dyDescent="0.25">
      <c r="A12" s="14">
        <v>2019</v>
      </c>
      <c r="B12" s="15">
        <v>58896</v>
      </c>
      <c r="E12" s="10" t="s">
        <v>169</v>
      </c>
      <c r="F12" s="10">
        <v>1</v>
      </c>
      <c r="G12" s="10">
        <v>12412473335.3125</v>
      </c>
      <c r="H12" s="10">
        <v>12412473335.3125</v>
      </c>
      <c r="I12" s="10">
        <v>119.27198403014333</v>
      </c>
      <c r="J12" s="10">
        <v>3.1032371265067803E-8</v>
      </c>
    </row>
    <row r="13" spans="1:13" x14ac:dyDescent="0.25">
      <c r="A13" s="14">
        <v>2020</v>
      </c>
      <c r="B13" s="15">
        <v>73365</v>
      </c>
      <c r="E13" s="10" t="s">
        <v>170</v>
      </c>
      <c r="F13" s="10">
        <v>14</v>
      </c>
      <c r="G13" s="10">
        <v>1456960979.6250002</v>
      </c>
      <c r="H13" s="10">
        <v>104068641.40178573</v>
      </c>
      <c r="I13" s="10"/>
      <c r="J13" s="10"/>
    </row>
    <row r="14" spans="1:13" ht="15.75" thickBot="1" x14ac:dyDescent="0.3">
      <c r="A14" s="14">
        <v>2021</v>
      </c>
      <c r="B14" s="15">
        <v>92953</v>
      </c>
      <c r="E14" s="11" t="s">
        <v>171</v>
      </c>
      <c r="F14" s="11">
        <v>15</v>
      </c>
      <c r="G14" s="11">
        <v>13869434314.9375</v>
      </c>
      <c r="H14" s="11"/>
      <c r="I14" s="11"/>
      <c r="J14" s="11"/>
    </row>
    <row r="15" spans="1:13" ht="15.75" thickBot="1" x14ac:dyDescent="0.3">
      <c r="A15" s="14">
        <v>2022</v>
      </c>
      <c r="B15" s="15">
        <v>111443</v>
      </c>
    </row>
    <row r="16" spans="1:13" x14ac:dyDescent="0.25">
      <c r="A16" s="14">
        <v>2023</v>
      </c>
      <c r="B16" s="15">
        <v>99584</v>
      </c>
      <c r="E16" s="12"/>
      <c r="F16" s="12" t="s">
        <v>178</v>
      </c>
      <c r="G16" s="12" t="s">
        <v>166</v>
      </c>
      <c r="H16" s="12" t="s">
        <v>179</v>
      </c>
      <c r="I16" s="12" t="s">
        <v>180</v>
      </c>
      <c r="J16" s="12" t="s">
        <v>181</v>
      </c>
      <c r="K16" s="12" t="s">
        <v>182</v>
      </c>
      <c r="L16" s="12" t="s">
        <v>183</v>
      </c>
      <c r="M16" s="12" t="s">
        <v>184</v>
      </c>
    </row>
    <row r="17" spans="1:13" x14ac:dyDescent="0.25">
      <c r="A17" s="14">
        <v>2024</v>
      </c>
      <c r="B17" s="15">
        <v>108807</v>
      </c>
      <c r="E17" s="10" t="s">
        <v>172</v>
      </c>
      <c r="F17" s="10">
        <v>-12122599</v>
      </c>
      <c r="G17" s="10">
        <v>1115629.1288747615</v>
      </c>
      <c r="H17" s="10">
        <v>-10.866154966953054</v>
      </c>
      <c r="I17" s="10">
        <v>3.3073590812517225E-8</v>
      </c>
      <c r="J17" s="10">
        <v>-14515385.504263924</v>
      </c>
      <c r="K17" s="10">
        <v>-9729812.4957360756</v>
      </c>
      <c r="L17" s="10">
        <v>-14515385.504263924</v>
      </c>
      <c r="M17" s="10">
        <v>-9729812.4957360756</v>
      </c>
    </row>
    <row r="18" spans="1:13" ht="15.75" thickBot="1" x14ac:dyDescent="0.3">
      <c r="A18" s="14">
        <v>2025</v>
      </c>
      <c r="B18" s="6">
        <f>($F$18*Table3[[#This Row],[Year]])+$F$17</f>
        <v>112704.125</v>
      </c>
      <c r="E18" s="11" t="s">
        <v>160</v>
      </c>
      <c r="F18" s="11">
        <v>6042.125</v>
      </c>
      <c r="G18" s="11">
        <v>553.24880426171444</v>
      </c>
      <c r="H18" s="11">
        <v>10.921171367126483</v>
      </c>
      <c r="I18" s="11">
        <v>3.103237126506769E-8</v>
      </c>
      <c r="J18" s="11">
        <v>4855.5243295130322</v>
      </c>
      <c r="K18" s="11">
        <v>7228.7256704869678</v>
      </c>
      <c r="L18" s="11">
        <v>4855.5243295130322</v>
      </c>
      <c r="M18" s="11">
        <v>7228.7256704869678</v>
      </c>
    </row>
    <row r="19" spans="1:13" x14ac:dyDescent="0.25">
      <c r="A19" s="14">
        <v>2026</v>
      </c>
      <c r="B19" s="6">
        <f>($F$18*Table3[[#This Row],[Year]])+$F$17</f>
        <v>118746.25</v>
      </c>
    </row>
    <row r="20" spans="1:13" x14ac:dyDescent="0.25">
      <c r="A20" s="14">
        <v>2027</v>
      </c>
      <c r="B20" s="6">
        <f>($F$18*Table3[[#This Row],[Year]])+$F$17</f>
        <v>124788.375</v>
      </c>
    </row>
    <row r="21" spans="1:13" x14ac:dyDescent="0.25">
      <c r="A21" s="14">
        <v>2028</v>
      </c>
      <c r="B21" s="6">
        <f>($F$18*Table3[[#This Row],[Year]])+$F$17</f>
        <v>130830.5</v>
      </c>
    </row>
    <row r="22" spans="1:13" x14ac:dyDescent="0.25">
      <c r="A22" s="14">
        <v>2029</v>
      </c>
      <c r="B22" s="6">
        <f>($F$18*Table3[[#This Row],[Year]])+$F$17</f>
        <v>136872.625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Cash flow statement</vt:lpstr>
      <vt:lpstr>2029 Cash flows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Ayoub Bel</cp:lastModifiedBy>
  <dcterms:created xsi:type="dcterms:W3CDTF">2024-12-09T19:45:15Z</dcterms:created>
  <dcterms:modified xsi:type="dcterms:W3CDTF">2025-01-08T12:00:15Z</dcterms:modified>
</cp:coreProperties>
</file>