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rmatics\Documents\"/>
    </mc:Choice>
  </mc:AlternateContent>
  <xr:revisionPtr revIDLastSave="0" documentId="13_ncr:1_{280CE3BA-E65C-4A6A-94C6-710C7280C6CD}" xr6:coauthVersionLast="47" xr6:coauthVersionMax="47" xr10:uidLastSave="{00000000-0000-0000-0000-000000000000}"/>
  <bookViews>
    <workbookView xWindow="-110" yWindow="-110" windowWidth="19420" windowHeight="10300" activeTab="6" xr2:uid="{6D63F5D5-0434-497D-B462-959DEA48C982}"/>
  </bookViews>
  <sheets>
    <sheet name="Sheet1" sheetId="4" r:id="rId1"/>
    <sheet name="Tableau 1" sheetId="11" r:id="rId2"/>
    <sheet name="Tableau 2" sheetId="10" r:id="rId3"/>
    <sheet name="Tableau 3" sheetId="7" r:id="rId4"/>
    <sheet name="Sheet1 (2)" sheetId="18" r:id="rId5"/>
    <sheet name="Sheet2 (2)" sheetId="16" r:id="rId6"/>
    <sheet name="Sheet3 (2)" sheetId="17" r:id="rId7"/>
  </sheets>
  <externalReferences>
    <externalReference r:id="rId8"/>
  </externalReferenc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8" l="1"/>
  <c r="F2" i="18" s="1"/>
  <c r="G2" i="18" s="1"/>
  <c r="E3" i="18"/>
  <c r="F3" i="18" s="1"/>
  <c r="G3" i="18" s="1"/>
  <c r="E4" i="18"/>
  <c r="F4" i="18"/>
  <c r="G4" i="18" s="1"/>
  <c r="E5" i="18"/>
  <c r="F5" i="18" s="1"/>
  <c r="G5" i="18" s="1"/>
  <c r="E6" i="18"/>
  <c r="F6" i="18" s="1"/>
  <c r="G6" i="18" s="1"/>
  <c r="E7" i="18"/>
  <c r="F7" i="18" s="1"/>
  <c r="G7" i="18" s="1"/>
  <c r="E8" i="18"/>
  <c r="F8" i="18"/>
  <c r="G8" i="18"/>
  <c r="E9" i="18"/>
  <c r="F9" i="18" s="1"/>
  <c r="G9" i="18" s="1"/>
  <c r="E10" i="18"/>
  <c r="F10" i="18" s="1"/>
  <c r="G10" i="18" s="1"/>
  <c r="E11" i="18"/>
  <c r="F11" i="18" s="1"/>
  <c r="G11" i="18" s="1"/>
  <c r="E12" i="18"/>
  <c r="F12" i="18" s="1"/>
  <c r="G12" i="18" s="1"/>
  <c r="E13" i="18"/>
  <c r="F13" i="18" s="1"/>
  <c r="G13" i="18" s="1"/>
  <c r="E14" i="18"/>
  <c r="F14" i="18" s="1"/>
  <c r="G14" i="18" s="1"/>
  <c r="E15" i="18"/>
  <c r="F15" i="18" s="1"/>
  <c r="G15" i="18" s="1"/>
  <c r="C12" i="17"/>
  <c r="C11" i="17"/>
  <c r="C10" i="17"/>
  <c r="C9" i="17"/>
  <c r="C8" i="17"/>
  <c r="C7" i="17"/>
  <c r="C6" i="17"/>
  <c r="C5" i="17"/>
  <c r="C4" i="17"/>
  <c r="C3" i="17"/>
  <c r="C2" i="16"/>
  <c r="C3" i="16"/>
  <c r="C4" i="16"/>
  <c r="C5" i="16"/>
  <c r="C6" i="16"/>
  <c r="C7" i="16"/>
  <c r="C8" i="16"/>
  <c r="C9" i="16"/>
  <c r="C10" i="16"/>
  <c r="C11" i="16"/>
  <c r="M16" i="18" l="1"/>
  <c r="M18" i="18" l="1"/>
  <c r="M19" i="18" s="1"/>
</calcChain>
</file>

<file path=xl/sharedStrings.xml><?xml version="1.0" encoding="utf-8"?>
<sst xmlns="http://schemas.openxmlformats.org/spreadsheetml/2006/main" count="154" uniqueCount="36">
  <si>
    <t>Ivy League Applicants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</si>
  <si>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</si>
  <si>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</si>
  <si>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</si>
  <si>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</si>
  <si>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</si>
  <si>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</si>
  <si>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</si>
  <si>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</si>
  <si>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</si>
  <si>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</si>
  <si>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</si>
  <si>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</si>
  <si>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</si>
  <si>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</si>
  <si>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</si>
  <si>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</si>
  <si>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Somme de Students</t>
  </si>
  <si>
    <t>Étiquettes de lignes</t>
  </si>
  <si>
    <t>Total général</t>
  </si>
  <si>
    <t>Étiquettes de colonnes</t>
  </si>
  <si>
    <t>Moyenne de Students2</t>
  </si>
  <si>
    <t>ID</t>
  </si>
  <si>
    <t>PU</t>
  </si>
  <si>
    <t>QTU</t>
  </si>
  <si>
    <t>PT</t>
  </si>
  <si>
    <t>Remise</t>
  </si>
  <si>
    <t>Val Remise</t>
  </si>
  <si>
    <t xml:space="preserve">Total a payer </t>
  </si>
  <si>
    <t>120,00 DZD</t>
  </si>
  <si>
    <t>Total facture:</t>
  </si>
  <si>
    <t>TVA :</t>
  </si>
  <si>
    <t>Val TVA :</t>
  </si>
  <si>
    <t>Speed(m/s)</t>
  </si>
  <si>
    <t>Distance(m)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</si>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</sst>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#,##0.00\ [$DZD]"/>
    <numFmt numFmtId="168" formatCode="_-* #,##0.00\ [$DZD]_-;\-* #,##0.00\ [$DZD]_-;_-* &quot;-&quot;??\ [$DZD]_-;_-@_-"/>
  </numFmts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66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/>
    <xf numFmtId="0" fontId="0" fillId="3" borderId="2" xfId="0" applyFill="1" applyBorder="1" applyAlignment="1">
      <alignment horizontal="center" vertical="center"/>
    </xf>
    <xf numFmtId="4" fontId="0" fillId="3" borderId="2" xfId="0" applyNumberFormat="1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167" fontId="0" fillId="3" borderId="2" xfId="0" applyNumberFormat="1" applyFill="1" applyBorder="1" applyAlignment="1">
      <alignment horizontal="center" vertical="center"/>
    </xf>
    <xf numFmtId="168" fontId="0" fillId="3" borderId="2" xfId="0" applyNumberFormat="1" applyFill="1" applyBorder="1" applyAlignment="1">
      <alignment horizontal="center" vertical="center"/>
    </xf>
    <xf numFmtId="0" fontId="0" fillId="4" borderId="2" xfId="0" applyFill="1" applyBorder="1"/>
    <xf numFmtId="0" fontId="0" fillId="5" borderId="2" xfId="0" applyFill="1" applyBorder="1"/>
    <xf numFmtId="167" fontId="0" fillId="5" borderId="2" xfId="0" applyNumberFormat="1" applyFill="1" applyBorder="1"/>
    <xf numFmtId="4" fontId="0" fillId="5" borderId="2" xfId="0" applyNumberFormat="1" applyFill="1" applyBorder="1"/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mruColors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ysClr val="windowText" lastClr="000000"/>
                </a:solidFill>
              </a:rPr>
              <a:t>speed/time</a:t>
            </a:r>
          </a:p>
        </c:rich>
      </c:tx>
      <c:overlay val="0"/>
      <c:spPr>
        <a:solidFill>
          <a:schemeClr val="accent1">
            <a:lumMod val="50000"/>
            <a:alpha val="32000"/>
          </a:schemeClr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1587644877607363E-2"/>
          <c:y val="8.5603265597466033E-2"/>
          <c:w val="0.88872192885197221"/>
          <c:h val="0.69921799300779097"/>
        </c:manualLayout>
      </c:layout>
      <c:lineChart>
        <c:grouping val="standard"/>
        <c:varyColors val="0"/>
        <c:ser>
          <c:idx val="2"/>
          <c:order val="2"/>
          <c:tx>
            <c:strRef>
              <c:f>'Sheet2 (2)'!$C$1</c:f>
              <c:strCache>
                <c:ptCount val="1"/>
                <c:pt idx="0">
                  <c:v>Speed(m/s)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'Sheet2 (2)'!$C$2:$C$11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E-45F0-82CB-65C3D9322442}"/>
            </c:ext>
          </c:extLst>
        </c:ser>
        <c:ser>
          <c:idx val="3"/>
          <c:order val="3"/>
          <c:tx>
            <c:v>speed(m/s)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'Sheet2 (2)'!$C$2:$C$11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E-45F0-82CB-65C3D9322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484767"/>
        <c:axId val="14011093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'Sheet2 (2)'!$A$1</c15:sqref>
                        </c15:formulaRef>
                      </c:ext>
                    </c:extLst>
                    <c:strCache>
                      <c:ptCount val="1"/>
                      <c:pt idx="0">
                        <c:v>Time(s)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'Sheet2 (2)'!$A$2:$A$11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9FE-45F0-82CB-65C3D932244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'Sheet2 (2)'!$B$2:$B$11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'Sheet2 (2)'!$B$2:$B$11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FE-45F0-82CB-65C3D9322442}"/>
                  </c:ext>
                </c:extLst>
              </c15:ser>
            </c15:filteredLineSeries>
          </c:ext>
        </c:extLst>
      </c:lineChart>
      <c:catAx>
        <c:axId val="1333484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1109359"/>
        <c:crosses val="autoZero"/>
        <c:auto val="1"/>
        <c:lblAlgn val="ctr"/>
        <c:lblOffset val="100"/>
        <c:noMultiLvlLbl val="0"/>
      </c:catAx>
      <c:valAx>
        <c:axId val="14011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348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655986319132545"/>
          <c:y val="0.84255537227806987"/>
          <c:w val="0.5044405932512025"/>
          <c:h val="6.1983904904448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1"/>
            </a:solidFill>
          </a:ln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spees/distance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7635676706330994E-2"/>
          <c:y val="0.19663034740583626"/>
          <c:w val="0.8954584936972565"/>
          <c:h val="0.59083205005278394"/>
        </c:manualLayout>
      </c:layout>
      <c:lineChart>
        <c:grouping val="standard"/>
        <c:varyColors val="0"/>
        <c:ser>
          <c:idx val="2"/>
          <c:order val="2"/>
          <c:tx>
            <c:strRef>
              <c:f>[1]Sheet3!$C$2</c:f>
              <c:strCache>
                <c:ptCount val="1"/>
                <c:pt idx="0">
                  <c:v>Speed(m/s)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[1]Sheet3!$B$3:$B$12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[1]Sheet3!$C$3:$C$12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9-47B4-970C-94F0C78E3936}"/>
            </c:ext>
          </c:extLst>
        </c:ser>
        <c:ser>
          <c:idx val="3"/>
          <c:order val="3"/>
          <c:tx>
            <c:v>speed(m/s)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[1]Sheet3!$C$3:$C$12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9-47B4-970C-94F0C78E3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493855"/>
        <c:axId val="20435733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[1]Sheet3!$A$2</c15:sqref>
                        </c15:formulaRef>
                      </c:ext>
                    </c:extLst>
                    <c:strCache>
                      <c:ptCount val="1"/>
                      <c:pt idx="0">
                        <c:v>Time(s)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[1]Sheet3!$B$3:$B$12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[1]Sheet3!$A$3:$A$12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D9-47B4-970C-94F0C78E393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[1]Sheet3!$B$2</c15:sqref>
                        </c15:formulaRef>
                      </c:ext>
                    </c:extLst>
                    <c:strCache>
                      <c:ptCount val="1"/>
                      <c:pt idx="0">
                        <c:v>Distance(m)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[1]Sheet3!$B$3:$B$12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CD9-47B4-970C-94F0C78E3936}"/>
                  </c:ext>
                </c:extLst>
              </c15:ser>
            </c15:filteredLineSeries>
          </c:ext>
        </c:extLst>
      </c:lineChart>
      <c:catAx>
        <c:axId val="140349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3573359"/>
        <c:crosses val="autoZero"/>
        <c:auto val="1"/>
        <c:lblAlgn val="ctr"/>
        <c:lblOffset val="100"/>
        <c:noMultiLvlLbl val="0"/>
      </c:catAx>
      <c:valAx>
        <c:axId val="20435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349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spees/distance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7635676706330994E-2"/>
          <c:y val="0.19663034740583626"/>
          <c:w val="0.8954584936972565"/>
          <c:h val="0.59083205005278394"/>
        </c:manualLayout>
      </c:layout>
      <c:lineChart>
        <c:grouping val="standard"/>
        <c:varyColors val="0"/>
        <c:ser>
          <c:idx val="2"/>
          <c:order val="2"/>
          <c:tx>
            <c:strRef>
              <c:f>'Sheet3 (2)'!$C$2</c:f>
              <c:strCache>
                <c:ptCount val="1"/>
                <c:pt idx="0">
                  <c:v>Speed(m/s)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'Sheet3 (2)'!$B$3:$B$12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'Sheet3 (2)'!$C$3:$C$12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B-4AA1-BA23-58A62AAF607F}"/>
            </c:ext>
          </c:extLst>
        </c:ser>
        <c:ser>
          <c:idx val="3"/>
          <c:order val="3"/>
          <c:tx>
            <c:v>speed(m/s)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'Sheet3 (2)'!$C$3:$C$12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B-4AA1-BA23-58A62AAF6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493855"/>
        <c:axId val="20435733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'Sheet3 (2)'!$A$2</c15:sqref>
                        </c15:formulaRef>
                      </c:ext>
                    </c:extLst>
                    <c:strCache>
                      <c:ptCount val="1"/>
                      <c:pt idx="0">
                        <c:v>Time(s)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'Sheet3 (2)'!$B$3:$B$12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'Sheet3 (2)'!$A$3:$A$12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FBB-4AA1-BA23-58A62AAF607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'Sheet3 (2)'!$B$2</c15:sqref>
                        </c15:formulaRef>
                      </c:ext>
                    </c:extLst>
                    <c:strCache>
                      <c:ptCount val="1"/>
                      <c:pt idx="0">
                        <c:v>Distance(m)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(2)'!$B$3:$B$12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(2)'!$B$3:$B$12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BB-4AA1-BA23-58A62AAF607F}"/>
                  </c:ext>
                </c:extLst>
              </c15:ser>
            </c15:filteredLineSeries>
          </c:ext>
        </c:extLst>
      </c:lineChart>
      <c:catAx>
        <c:axId val="140349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3573359"/>
        <c:crosses val="autoZero"/>
        <c:auto val="1"/>
        <c:lblAlgn val="ctr"/>
        <c:lblOffset val="100"/>
        <c:noMultiLvlLbl val="0"/>
      </c:catAx>
      <c:valAx>
        <c:axId val="20435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349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209551</xdr:colOff>
      <xdr:row>3</xdr:row>
      <xdr:rowOff>152400</xdr:rowOff>
    </xdr:from>
    <xdr:to>
      <xdr:col>18</xdr:col>
      <xdr:colOff>533401</xdr:colOff>
      <xdr:row>21</xdr:row>
      <xdr:rowOff>180975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07E1FD7-7B02-434C-BDED-9A4BC6AC7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552450</xdr:colOff>
      <xdr:row>6</xdr:row>
      <xdr:rowOff>38100</xdr:rowOff>
    </xdr:from>
    <xdr:to>
      <xdr:col>11</xdr:col>
      <xdr:colOff>142875</xdr:colOff>
      <xdr:row>21</xdr:row>
      <xdr:rowOff>152399</xdr:rowOff>
    </xdr:to>
    <xdr:graphicFrame macro="">
      <xdr:nvGraphicFramePr>
        <xdr:cNvPr id="3" name="Chart 10">
          <a:extLst>
            <a:ext uri="{FF2B5EF4-FFF2-40B4-BE49-F238E27FC236}">
              <a16:creationId xmlns:a16="http://schemas.microsoft.com/office/drawing/2014/main" id="{735CF9D6-ED18-47B0-BC43-9408CC40A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11</xdr:row>
      <xdr:rowOff>9525</xdr:rowOff>
    </xdr:from>
    <xdr:to>
      <xdr:col>11</xdr:col>
      <xdr:colOff>161924</xdr:colOff>
      <xdr:row>26</xdr:row>
      <xdr:rowOff>123824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F034474-C52F-42AB-8439-005CA9FB3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s/Downloads/final_project_excel_part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>
        <row r="2">
          <cell r="A2" t="str">
            <v>Time(s)</v>
          </cell>
          <cell r="B2" t="str">
            <v>Distance(m)</v>
          </cell>
          <cell r="C2" t="str">
            <v>Speed(m/s)</v>
          </cell>
        </row>
        <row r="3">
          <cell r="A3">
            <v>1</v>
          </cell>
          <cell r="B3">
            <v>5</v>
          </cell>
          <cell r="C3">
            <v>5</v>
          </cell>
        </row>
        <row r="4">
          <cell r="A4">
            <v>2</v>
          </cell>
          <cell r="B4">
            <v>10</v>
          </cell>
          <cell r="C4">
            <v>5</v>
          </cell>
        </row>
        <row r="5">
          <cell r="A5">
            <v>3</v>
          </cell>
          <cell r="B5">
            <v>17</v>
          </cell>
          <cell r="C5">
            <v>5.666666666666667</v>
          </cell>
        </row>
        <row r="6">
          <cell r="A6">
            <v>4</v>
          </cell>
          <cell r="B6">
            <v>27</v>
          </cell>
          <cell r="C6">
            <v>6.75</v>
          </cell>
        </row>
        <row r="7">
          <cell r="A7">
            <v>5</v>
          </cell>
          <cell r="B7">
            <v>37</v>
          </cell>
          <cell r="C7">
            <v>7.4</v>
          </cell>
        </row>
        <row r="8">
          <cell r="A8">
            <v>6</v>
          </cell>
          <cell r="B8">
            <v>49</v>
          </cell>
          <cell r="C8">
            <v>8.1666666666666661</v>
          </cell>
        </row>
        <row r="9">
          <cell r="A9">
            <v>7</v>
          </cell>
          <cell r="B9">
            <v>63</v>
          </cell>
          <cell r="C9">
            <v>9</v>
          </cell>
        </row>
        <row r="10">
          <cell r="A10">
            <v>8</v>
          </cell>
          <cell r="B10">
            <v>75</v>
          </cell>
          <cell r="C10">
            <v>9.375</v>
          </cell>
        </row>
        <row r="11">
          <cell r="A11">
            <v>9</v>
          </cell>
          <cell r="B11">
            <v>83</v>
          </cell>
          <cell r="C11">
            <v>9.2222222222222214</v>
          </cell>
        </row>
        <row r="12">
          <cell r="A12">
            <v>10</v>
          </cell>
          <cell r="B12">
            <v>91</v>
          </cell>
          <cell r="C12">
            <v>9.1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formatics" refreshedDate="45290.576553472223" createdVersion="7" refreshedVersion="7" minRefreshableVersion="3" recordCount="40" xr:uid="{2C1D687A-3B7B-47C1-B241-B7240AD42EF1}">
  <cacheSource type="worksheet">
    <worksheetSource name="Tableau10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411B5-02D1-42A4-93B4-68DA336D0F94}" name="Tableau croisé dynamique6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58F3F-248A-418A-83E1-2B9327C1E2CB}" name="Tableau croisé dynamique5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C9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40F45-3D09-4278-A38E-F6502B6AC4C9}" name="Tableau croisé dynamique2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G13" firstHeaderRow="1" firstDataRow="2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9F7C71E-6F8A-4133-9C3D-D09921FCEF0E}" name="Tableau10" displayName="Tableau10" ref="A2:C42" totalsRowShown="0" headerRowDxfId="3">
  <autoFilter ref="A2:C42" xr:uid="{A9F7C71E-6F8A-4133-9C3D-D09921FCEF0E}"/>
  <tableColumns count="3">
    <tableColumn id="1" xr3:uid="{26C88494-C95E-4D57-9125-6D8D8D71D43B}" name="Students" dataDxfId="2"/>
    <tableColumn id="2" xr3:uid="{36851B1A-1E1A-4484-883C-509D5802E141}" name="Faculty" dataDxfId="1"/>
    <tableColumn id="3" xr3:uid="{62B0BA23-120D-4D6F-AA67-BB97DB3C55AA}" name="University" dataDxfId="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00E78D-ECBC-46AB-AACA-011434394345}" name="Tableau2" displayName="Tableau2" ref="A2:C12" totalsRowShown="0">
  <autoFilter ref="A2:C12" xr:uid="{8200E78D-ECBC-46AB-AACA-011434394345}"/>
  <tableColumns count="3">
    <tableColumn id="1" xr3:uid="{7C8A33C5-FA93-4655-9881-F200D53567B6}" name="Time(s)"/>
    <tableColumn id="2" xr3:uid="{F3F7C640-3883-4393-9AFC-3D60561B8CCE}" name="Distance(m)"/>
    <tableColumn id="3" xr3:uid="{8905556F-EFE4-4550-86EA-53C37295581C}" name="Speed(m/s)">
      <calculatedColumnFormula>B3/A3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8DC3-E2DF-4693-A470-6148891188E4}">
  <dimension ref="A1:C42"/>
  <sheetViews>
    <sheetView workbookViewId="0">
      <selection activeCell="A3" sqref="A3"/>
    </sheetView>
  </sheetViews>
  <sheetFormatPr baseColWidth="10" defaultRowHeight="14.5" x14ac:dyDescent="0.35"/>
  <cols>
    <col min="1" max="1" width="19.54296875" style="1" customWidth="1"/>
    <col min="2" max="2" width="21.54296875" style="1" customWidth="1"/>
    <col min="3" max="3" width="19.453125" style="1" customWidth="1"/>
  </cols>
  <sheetData>
    <row r="1" spans="1:3" ht="15.5" x14ac:dyDescent="0.35">
      <c r="A1" s="6" t="s">
        <v>0</v>
      </c>
      <c r="B1" s="7"/>
      <c r="C1" s="7"/>
    </row>
    <row r="2" spans="1:3" x14ac:dyDescent="0.35">
      <c r="A2" s="2" t="s">
        <v>1</v>
      </c>
      <c r="B2" s="2" t="s">
        <v>2</v>
      </c>
      <c r="C2" s="2" t="s">
        <v>3</v>
      </c>
    </row>
    <row r="3" spans="1:3" x14ac:dyDescent="0.35">
      <c r="A3" s="2">
        <v>591</v>
      </c>
      <c r="B3" s="2" t="s">
        <v>4</v>
      </c>
      <c r="C3" s="2" t="s">
        <v>5</v>
      </c>
    </row>
    <row r="4" spans="1:3" x14ac:dyDescent="0.35">
      <c r="A4" s="2">
        <v>9567</v>
      </c>
      <c r="B4" s="2" t="s">
        <v>6</v>
      </c>
      <c r="C4" s="2" t="s">
        <v>7</v>
      </c>
    </row>
    <row r="5" spans="1:3" x14ac:dyDescent="0.35">
      <c r="A5" s="2">
        <v>542</v>
      </c>
      <c r="B5" s="2" t="s">
        <v>8</v>
      </c>
      <c r="C5" s="2" t="s">
        <v>9</v>
      </c>
    </row>
    <row r="6" spans="1:3" x14ac:dyDescent="0.35">
      <c r="A6" s="2">
        <v>346</v>
      </c>
      <c r="B6" s="2" t="s">
        <v>8</v>
      </c>
      <c r="C6" s="2" t="s">
        <v>10</v>
      </c>
    </row>
    <row r="7" spans="1:3" x14ac:dyDescent="0.35">
      <c r="A7" s="2">
        <v>849</v>
      </c>
      <c r="B7" s="2" t="s">
        <v>4</v>
      </c>
      <c r="C7" s="2" t="s">
        <v>11</v>
      </c>
    </row>
    <row r="8" spans="1:3" x14ac:dyDescent="0.35">
      <c r="A8" s="2">
        <v>552</v>
      </c>
      <c r="B8" s="2" t="s">
        <v>8</v>
      </c>
      <c r="C8" s="2" t="s">
        <v>12</v>
      </c>
    </row>
    <row r="9" spans="1:3" x14ac:dyDescent="0.35">
      <c r="A9" s="2">
        <v>173</v>
      </c>
      <c r="B9" s="2" t="s">
        <v>4</v>
      </c>
      <c r="C9" s="2" t="s">
        <v>10</v>
      </c>
    </row>
    <row r="10" spans="1:3" x14ac:dyDescent="0.35">
      <c r="A10" s="2">
        <v>1355</v>
      </c>
      <c r="B10" s="2" t="s">
        <v>4</v>
      </c>
      <c r="C10" s="2" t="s">
        <v>12</v>
      </c>
    </row>
    <row r="11" spans="1:3" x14ac:dyDescent="0.35">
      <c r="A11" s="2">
        <v>193</v>
      </c>
      <c r="B11" s="2" t="s">
        <v>13</v>
      </c>
      <c r="C11" s="2" t="s">
        <v>14</v>
      </c>
    </row>
    <row r="12" spans="1:3" x14ac:dyDescent="0.35">
      <c r="A12" s="2">
        <v>615</v>
      </c>
      <c r="B12" s="2" t="s">
        <v>13</v>
      </c>
      <c r="C12" s="2" t="s">
        <v>10</v>
      </c>
    </row>
    <row r="13" spans="1:3" x14ac:dyDescent="0.35">
      <c r="A13" s="2">
        <v>1579</v>
      </c>
      <c r="B13" s="2" t="s">
        <v>13</v>
      </c>
      <c r="C13" s="2" t="s">
        <v>7</v>
      </c>
    </row>
    <row r="14" spans="1:3" x14ac:dyDescent="0.35">
      <c r="A14" s="2">
        <v>547</v>
      </c>
      <c r="B14" s="2" t="s">
        <v>6</v>
      </c>
      <c r="C14" s="2" t="s">
        <v>9</v>
      </c>
    </row>
    <row r="15" spans="1:3" x14ac:dyDescent="0.35">
      <c r="A15" s="2">
        <v>1687</v>
      </c>
      <c r="B15" s="2" t="s">
        <v>15</v>
      </c>
      <c r="C15" s="2" t="s">
        <v>9</v>
      </c>
    </row>
    <row r="16" spans="1:3" x14ac:dyDescent="0.35">
      <c r="A16" s="2">
        <v>972</v>
      </c>
      <c r="B16" s="2" t="s">
        <v>8</v>
      </c>
      <c r="C16" s="2" t="s">
        <v>7</v>
      </c>
    </row>
    <row r="17" spans="1:3" x14ac:dyDescent="0.35">
      <c r="A17" s="2">
        <v>234</v>
      </c>
      <c r="B17" s="2" t="s">
        <v>8</v>
      </c>
      <c r="C17" s="2" t="s">
        <v>16</v>
      </c>
    </row>
    <row r="18" spans="1:3" x14ac:dyDescent="0.35">
      <c r="A18" s="2">
        <v>151</v>
      </c>
      <c r="B18" s="2" t="s">
        <v>15</v>
      </c>
      <c r="C18" s="2" t="s">
        <v>14</v>
      </c>
    </row>
    <row r="19" spans="1:3" x14ac:dyDescent="0.35">
      <c r="A19" s="2">
        <v>1793</v>
      </c>
      <c r="B19" s="2" t="s">
        <v>6</v>
      </c>
      <c r="C19" s="2" t="s">
        <v>11</v>
      </c>
    </row>
    <row r="20" spans="1:3" x14ac:dyDescent="0.35">
      <c r="A20" s="2">
        <v>315</v>
      </c>
      <c r="B20" s="2" t="s">
        <v>15</v>
      </c>
      <c r="C20" s="2" t="s">
        <v>11</v>
      </c>
    </row>
    <row r="21" spans="1:3" x14ac:dyDescent="0.35">
      <c r="A21" s="2">
        <v>618</v>
      </c>
      <c r="B21" s="2" t="s">
        <v>6</v>
      </c>
      <c r="C21" s="2" t="s">
        <v>12</v>
      </c>
    </row>
    <row r="22" spans="1:3" x14ac:dyDescent="0.35">
      <c r="A22" s="2">
        <v>246</v>
      </c>
      <c r="B22" s="2" t="s">
        <v>6</v>
      </c>
      <c r="C22" s="2" t="s">
        <v>5</v>
      </c>
    </row>
    <row r="23" spans="1:3" x14ac:dyDescent="0.35">
      <c r="A23" s="2">
        <v>784</v>
      </c>
      <c r="B23" s="2" t="s">
        <v>6</v>
      </c>
      <c r="C23" s="2" t="s">
        <v>14</v>
      </c>
    </row>
    <row r="24" spans="1:3" x14ac:dyDescent="0.35">
      <c r="A24" s="2">
        <v>316</v>
      </c>
      <c r="B24" s="2" t="s">
        <v>13</v>
      </c>
      <c r="C24" s="2" t="s">
        <v>9</v>
      </c>
    </row>
    <row r="25" spans="1:3" x14ac:dyDescent="0.35">
      <c r="A25" s="2">
        <v>3155</v>
      </c>
      <c r="B25" s="2" t="s">
        <v>4</v>
      </c>
      <c r="C25" s="2" t="s">
        <v>9</v>
      </c>
    </row>
    <row r="26" spans="1:3" x14ac:dyDescent="0.35">
      <c r="A26" s="2">
        <v>318</v>
      </c>
      <c r="B26" s="2" t="s">
        <v>15</v>
      </c>
      <c r="C26" s="2" t="s">
        <v>16</v>
      </c>
    </row>
    <row r="27" spans="1:3" x14ac:dyDescent="0.35">
      <c r="A27" s="2">
        <v>608</v>
      </c>
      <c r="B27" s="2" t="s">
        <v>8</v>
      </c>
      <c r="C27" s="2" t="s">
        <v>11</v>
      </c>
    </row>
    <row r="28" spans="1:3" x14ac:dyDescent="0.35">
      <c r="A28" s="2">
        <v>561</v>
      </c>
      <c r="B28" s="2" t="s">
        <v>4</v>
      </c>
      <c r="C28" s="2" t="s">
        <v>14</v>
      </c>
    </row>
    <row r="29" spans="1:3" x14ac:dyDescent="0.35">
      <c r="A29" s="2">
        <v>357</v>
      </c>
      <c r="B29" s="2" t="s">
        <v>15</v>
      </c>
      <c r="C29" s="2" t="s">
        <v>5</v>
      </c>
    </row>
    <row r="30" spans="1:3" x14ac:dyDescent="0.35">
      <c r="A30" s="2">
        <v>1688</v>
      </c>
      <c r="B30" s="2" t="s">
        <v>13</v>
      </c>
      <c r="C30" s="2" t="s">
        <v>11</v>
      </c>
    </row>
    <row r="31" spans="1:3" x14ac:dyDescent="0.35">
      <c r="A31" s="2">
        <v>972</v>
      </c>
      <c r="B31" s="2" t="s">
        <v>8</v>
      </c>
      <c r="C31" s="2" t="s">
        <v>14</v>
      </c>
    </row>
    <row r="32" spans="1:3" x14ac:dyDescent="0.35">
      <c r="A32" s="2">
        <v>568</v>
      </c>
      <c r="B32" s="2" t="s">
        <v>6</v>
      </c>
      <c r="C32" s="2" t="s">
        <v>16</v>
      </c>
    </row>
    <row r="33" spans="1:3" x14ac:dyDescent="0.35">
      <c r="A33" s="2">
        <v>632</v>
      </c>
      <c r="B33" s="2" t="s">
        <v>13</v>
      </c>
      <c r="C33" s="2" t="s">
        <v>16</v>
      </c>
    </row>
    <row r="34" spans="1:3" x14ac:dyDescent="0.35">
      <c r="A34" s="2">
        <v>551</v>
      </c>
      <c r="B34" s="2" t="s">
        <v>15</v>
      </c>
      <c r="C34" s="2" t="s">
        <v>12</v>
      </c>
    </row>
    <row r="35" spans="1:3" x14ac:dyDescent="0.35">
      <c r="A35" s="2">
        <v>948</v>
      </c>
      <c r="B35" s="2" t="s">
        <v>6</v>
      </c>
      <c r="C35" s="2" t="s">
        <v>10</v>
      </c>
    </row>
    <row r="36" spans="1:3" x14ac:dyDescent="0.35">
      <c r="A36" s="2">
        <v>1358</v>
      </c>
      <c r="B36" s="2" t="s">
        <v>4</v>
      </c>
      <c r="C36" s="2" t="s">
        <v>7</v>
      </c>
    </row>
    <row r="37" spans="1:3" x14ac:dyDescent="0.35">
      <c r="A37" s="2">
        <v>135</v>
      </c>
      <c r="B37" s="2" t="s">
        <v>4</v>
      </c>
      <c r="C37" s="2" t="s">
        <v>16</v>
      </c>
    </row>
    <row r="38" spans="1:3" x14ac:dyDescent="0.35">
      <c r="A38" s="2">
        <v>849</v>
      </c>
      <c r="B38" s="2" t="s">
        <v>13</v>
      </c>
      <c r="C38" s="2" t="s">
        <v>5</v>
      </c>
    </row>
    <row r="39" spans="1:3" x14ac:dyDescent="0.35">
      <c r="A39" s="2">
        <v>158</v>
      </c>
      <c r="B39" s="2" t="s">
        <v>15</v>
      </c>
      <c r="C39" s="2" t="s">
        <v>10</v>
      </c>
    </row>
    <row r="40" spans="1:3" x14ac:dyDescent="0.35">
      <c r="A40" s="2">
        <v>1889</v>
      </c>
      <c r="B40" s="2" t="s">
        <v>13</v>
      </c>
      <c r="C40" s="2" t="s">
        <v>12</v>
      </c>
    </row>
    <row r="41" spans="1:3" x14ac:dyDescent="0.35">
      <c r="A41" s="2">
        <v>651</v>
      </c>
      <c r="B41" s="2" t="s">
        <v>15</v>
      </c>
      <c r="C41" s="2" t="s">
        <v>7</v>
      </c>
    </row>
    <row r="42" spans="1:3" x14ac:dyDescent="0.35">
      <c r="A42" s="2">
        <v>651</v>
      </c>
      <c r="B42" s="2" t="s">
        <v>8</v>
      </c>
      <c r="C42" s="2" t="s">
        <v>5</v>
      </c>
    </row>
  </sheetData>
  <mergeCells count="1">
    <mergeCell ref="A1:C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E2E3-A174-4DF0-ABE9-51A467358E8D}">
  <dimension ref="A3:C12"/>
  <sheetViews>
    <sheetView workbookViewId="0">
      <selection activeCell="A3" sqref="A3"/>
    </sheetView>
  </sheetViews>
  <sheetFormatPr baseColWidth="10" defaultRowHeight="14.5" x14ac:dyDescent="0.35"/>
  <cols>
    <col min="1" max="1" width="19.54296875" bestFit="1" customWidth="1"/>
    <col min="2" max="2" width="17.6328125" bestFit="1" customWidth="1"/>
    <col min="3" max="3" width="20.26953125" bestFit="1" customWidth="1"/>
  </cols>
  <sheetData>
    <row r="3" spans="1:3" x14ac:dyDescent="0.35">
      <c r="A3" s="4" t="s">
        <v>18</v>
      </c>
      <c r="B3" t="s">
        <v>17</v>
      </c>
      <c r="C3" t="s">
        <v>21</v>
      </c>
    </row>
    <row r="4" spans="1:3" x14ac:dyDescent="0.35">
      <c r="A4" s="5" t="s">
        <v>7</v>
      </c>
      <c r="B4" s="3">
        <v>14127</v>
      </c>
      <c r="C4" s="3">
        <v>2825.4</v>
      </c>
    </row>
    <row r="5" spans="1:3" x14ac:dyDescent="0.35">
      <c r="A5" s="5" t="s">
        <v>11</v>
      </c>
      <c r="B5" s="3">
        <v>5253</v>
      </c>
      <c r="C5" s="3">
        <v>1050.5999999999999</v>
      </c>
    </row>
    <row r="6" spans="1:3" x14ac:dyDescent="0.35">
      <c r="A6" s="5" t="s">
        <v>12</v>
      </c>
      <c r="B6" s="3">
        <v>4965</v>
      </c>
      <c r="C6" s="3">
        <v>993</v>
      </c>
    </row>
    <row r="7" spans="1:3" x14ac:dyDescent="0.35">
      <c r="A7" s="5" t="s">
        <v>9</v>
      </c>
      <c r="B7" s="3">
        <v>6247</v>
      </c>
      <c r="C7" s="3">
        <v>1249.4000000000001</v>
      </c>
    </row>
    <row r="8" spans="1:3" x14ac:dyDescent="0.35">
      <c r="A8" s="5" t="s">
        <v>10</v>
      </c>
      <c r="B8" s="3">
        <v>2240</v>
      </c>
      <c r="C8" s="3">
        <v>448</v>
      </c>
    </row>
    <row r="9" spans="1:3" x14ac:dyDescent="0.35">
      <c r="A9" s="5" t="s">
        <v>16</v>
      </c>
      <c r="B9" s="3">
        <v>1887</v>
      </c>
      <c r="C9" s="3">
        <v>377.4</v>
      </c>
    </row>
    <row r="10" spans="1:3" x14ac:dyDescent="0.35">
      <c r="A10" s="5" t="s">
        <v>14</v>
      </c>
      <c r="B10" s="3">
        <v>2661</v>
      </c>
      <c r="C10" s="3">
        <v>532.20000000000005</v>
      </c>
    </row>
    <row r="11" spans="1:3" x14ac:dyDescent="0.35">
      <c r="A11" s="5" t="s">
        <v>5</v>
      </c>
      <c r="B11" s="3">
        <v>2694</v>
      </c>
      <c r="C11" s="3">
        <v>538.79999999999995</v>
      </c>
    </row>
    <row r="12" spans="1:3" x14ac:dyDescent="0.35">
      <c r="A12" s="5" t="s">
        <v>19</v>
      </c>
      <c r="B12" s="3">
        <v>40074</v>
      </c>
      <c r="C12" s="3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740D-48F5-40EC-B64E-B3EF876924FE}">
  <dimension ref="A3:C9"/>
  <sheetViews>
    <sheetView workbookViewId="0">
      <selection activeCell="A3" sqref="A3"/>
    </sheetView>
  </sheetViews>
  <sheetFormatPr baseColWidth="10" defaultRowHeight="14.5" x14ac:dyDescent="0.35"/>
  <cols>
    <col min="1" max="1" width="19.54296875" bestFit="1" customWidth="1"/>
    <col min="2" max="2" width="17.6328125" bestFit="1" customWidth="1"/>
    <col min="3" max="3" width="20.26953125" bestFit="1" customWidth="1"/>
    <col min="4" max="24" width="3.81640625" bestFit="1" customWidth="1"/>
    <col min="25" max="25" width="4.81640625" bestFit="1" customWidth="1"/>
    <col min="26" max="26" width="3.81640625" bestFit="1" customWidth="1"/>
    <col min="27" max="27" width="4.81640625" bestFit="1" customWidth="1"/>
    <col min="28" max="28" width="3.81640625" bestFit="1" customWidth="1"/>
    <col min="29" max="38" width="4.81640625" bestFit="1" customWidth="1"/>
    <col min="39" max="39" width="11.7265625" bestFit="1" customWidth="1"/>
  </cols>
  <sheetData>
    <row r="3" spans="1:3" x14ac:dyDescent="0.35">
      <c r="A3" s="4" t="s">
        <v>18</v>
      </c>
      <c r="B3" t="s">
        <v>17</v>
      </c>
      <c r="C3" t="s">
        <v>21</v>
      </c>
    </row>
    <row r="4" spans="1:3" x14ac:dyDescent="0.35">
      <c r="A4" s="5" t="s">
        <v>4</v>
      </c>
      <c r="B4" s="3">
        <v>8177</v>
      </c>
      <c r="C4" s="3">
        <v>1022.125</v>
      </c>
    </row>
    <row r="5" spans="1:3" x14ac:dyDescent="0.35">
      <c r="A5" s="5" t="s">
        <v>8</v>
      </c>
      <c r="B5" s="3">
        <v>4877</v>
      </c>
      <c r="C5" s="3">
        <v>609.625</v>
      </c>
    </row>
    <row r="6" spans="1:3" x14ac:dyDescent="0.35">
      <c r="A6" s="5" t="s">
        <v>13</v>
      </c>
      <c r="B6" s="3">
        <v>7761</v>
      </c>
      <c r="C6" s="3">
        <v>970.125</v>
      </c>
    </row>
    <row r="7" spans="1:3" x14ac:dyDescent="0.35">
      <c r="A7" s="5" t="s">
        <v>6</v>
      </c>
      <c r="B7" s="3">
        <v>15071</v>
      </c>
      <c r="C7" s="3">
        <v>1883.875</v>
      </c>
    </row>
    <row r="8" spans="1:3" x14ac:dyDescent="0.35">
      <c r="A8" s="5" t="s">
        <v>15</v>
      </c>
      <c r="B8" s="3">
        <v>4188</v>
      </c>
      <c r="C8" s="3">
        <v>523.5</v>
      </c>
    </row>
    <row r="9" spans="1:3" x14ac:dyDescent="0.35">
      <c r="A9" s="5" t="s">
        <v>19</v>
      </c>
      <c r="B9" s="3">
        <v>40074</v>
      </c>
      <c r="C9" s="3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4EEF1-7BD1-48A1-87F4-E70C68F7C66C}">
  <dimension ref="A3:G13"/>
  <sheetViews>
    <sheetView workbookViewId="0">
      <selection activeCell="A3" sqref="A3"/>
    </sheetView>
  </sheetViews>
  <sheetFormatPr baseColWidth="10" defaultRowHeight="14.5" x14ac:dyDescent="0.35"/>
  <cols>
    <col min="1" max="1" width="19.54296875" bestFit="1" customWidth="1"/>
    <col min="2" max="2" width="22.26953125" bestFit="1" customWidth="1"/>
    <col min="3" max="3" width="9.6328125" bestFit="1" customWidth="1"/>
    <col min="4" max="4" width="11.81640625" bestFit="1" customWidth="1"/>
    <col min="5" max="5" width="6.81640625" bestFit="1" customWidth="1"/>
    <col min="6" max="6" width="10" bestFit="1" customWidth="1"/>
    <col min="7" max="7" width="11.7265625" bestFit="1" customWidth="1"/>
    <col min="8" max="8" width="22.26953125" bestFit="1" customWidth="1"/>
    <col min="9" max="9" width="11.7265625" bestFit="1" customWidth="1"/>
  </cols>
  <sheetData>
    <row r="3" spans="1:7" x14ac:dyDescent="0.35">
      <c r="A3" s="4" t="s">
        <v>17</v>
      </c>
      <c r="B3" s="4" t="s">
        <v>20</v>
      </c>
    </row>
    <row r="4" spans="1:7" x14ac:dyDescent="0.35">
      <c r="A4" s="4" t="s">
        <v>18</v>
      </c>
      <c r="B4" t="s">
        <v>4</v>
      </c>
      <c r="C4" t="s">
        <v>8</v>
      </c>
      <c r="D4" t="s">
        <v>13</v>
      </c>
      <c r="E4" t="s">
        <v>6</v>
      </c>
      <c r="F4" t="s">
        <v>15</v>
      </c>
      <c r="G4" t="s">
        <v>19</v>
      </c>
    </row>
    <row r="5" spans="1:7" x14ac:dyDescent="0.35">
      <c r="A5" s="5" t="s">
        <v>7</v>
      </c>
      <c r="B5" s="3">
        <v>1358</v>
      </c>
      <c r="C5" s="3">
        <v>972</v>
      </c>
      <c r="D5" s="3">
        <v>1579</v>
      </c>
      <c r="E5" s="3">
        <v>9567</v>
      </c>
      <c r="F5" s="3">
        <v>651</v>
      </c>
      <c r="G5" s="3">
        <v>14127</v>
      </c>
    </row>
    <row r="6" spans="1:7" x14ac:dyDescent="0.35">
      <c r="A6" s="5" t="s">
        <v>11</v>
      </c>
      <c r="B6" s="3">
        <v>849</v>
      </c>
      <c r="C6" s="3">
        <v>608</v>
      </c>
      <c r="D6" s="3">
        <v>1688</v>
      </c>
      <c r="E6" s="3">
        <v>1793</v>
      </c>
      <c r="F6" s="3">
        <v>315</v>
      </c>
      <c r="G6" s="3">
        <v>5253</v>
      </c>
    </row>
    <row r="7" spans="1:7" x14ac:dyDescent="0.35">
      <c r="A7" s="5" t="s">
        <v>12</v>
      </c>
      <c r="B7" s="3">
        <v>1355</v>
      </c>
      <c r="C7" s="3">
        <v>552</v>
      </c>
      <c r="D7" s="3">
        <v>1889</v>
      </c>
      <c r="E7" s="3">
        <v>618</v>
      </c>
      <c r="F7" s="3">
        <v>551</v>
      </c>
      <c r="G7" s="3">
        <v>4965</v>
      </c>
    </row>
    <row r="8" spans="1:7" x14ac:dyDescent="0.35">
      <c r="A8" s="5" t="s">
        <v>9</v>
      </c>
      <c r="B8" s="3">
        <v>3155</v>
      </c>
      <c r="C8" s="3">
        <v>542</v>
      </c>
      <c r="D8" s="3">
        <v>316</v>
      </c>
      <c r="E8" s="3">
        <v>547</v>
      </c>
      <c r="F8" s="3">
        <v>1687</v>
      </c>
      <c r="G8" s="3">
        <v>6247</v>
      </c>
    </row>
    <row r="9" spans="1:7" x14ac:dyDescent="0.35">
      <c r="A9" s="5" t="s">
        <v>10</v>
      </c>
      <c r="B9" s="3">
        <v>173</v>
      </c>
      <c r="C9" s="3">
        <v>346</v>
      </c>
      <c r="D9" s="3">
        <v>615</v>
      </c>
      <c r="E9" s="3">
        <v>948</v>
      </c>
      <c r="F9" s="3">
        <v>158</v>
      </c>
      <c r="G9" s="3">
        <v>2240</v>
      </c>
    </row>
    <row r="10" spans="1:7" x14ac:dyDescent="0.35">
      <c r="A10" s="5" t="s">
        <v>16</v>
      </c>
      <c r="B10" s="3">
        <v>135</v>
      </c>
      <c r="C10" s="3">
        <v>234</v>
      </c>
      <c r="D10" s="3">
        <v>632</v>
      </c>
      <c r="E10" s="3">
        <v>568</v>
      </c>
      <c r="F10" s="3">
        <v>318</v>
      </c>
      <c r="G10" s="3">
        <v>1887</v>
      </c>
    </row>
    <row r="11" spans="1:7" x14ac:dyDescent="0.35">
      <c r="A11" s="5" t="s">
        <v>14</v>
      </c>
      <c r="B11" s="3">
        <v>561</v>
      </c>
      <c r="C11" s="3">
        <v>972</v>
      </c>
      <c r="D11" s="3">
        <v>193</v>
      </c>
      <c r="E11" s="3">
        <v>784</v>
      </c>
      <c r="F11" s="3">
        <v>151</v>
      </c>
      <c r="G11" s="3">
        <v>2661</v>
      </c>
    </row>
    <row r="12" spans="1:7" x14ac:dyDescent="0.35">
      <c r="A12" s="5" t="s">
        <v>5</v>
      </c>
      <c r="B12" s="3">
        <v>591</v>
      </c>
      <c r="C12" s="3">
        <v>651</v>
      </c>
      <c r="D12" s="3">
        <v>849</v>
      </c>
      <c r="E12" s="3">
        <v>246</v>
      </c>
      <c r="F12" s="3">
        <v>357</v>
      </c>
      <c r="G12" s="3">
        <v>2694</v>
      </c>
    </row>
    <row r="13" spans="1:7" x14ac:dyDescent="0.35">
      <c r="A13" s="5" t="s">
        <v>19</v>
      </c>
      <c r="B13" s="3">
        <v>8177</v>
      </c>
      <c r="C13" s="3">
        <v>4877</v>
      </c>
      <c r="D13" s="3">
        <v>7761</v>
      </c>
      <c r="E13" s="3">
        <v>15071</v>
      </c>
      <c r="F13" s="3">
        <v>4188</v>
      </c>
      <c r="G13" s="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DBF4-B949-4389-92AC-BF03C1546CAC}">
  <dimension ref="A1:M19"/>
  <sheetViews>
    <sheetView workbookViewId="0">
      <selection activeCell="E4" sqref="E4"/>
    </sheetView>
  </sheetViews>
  <sheetFormatPr baseColWidth="10" defaultColWidth="8.7265625" defaultRowHeight="14.5" x14ac:dyDescent="0.35"/>
  <cols>
    <col min="1" max="1" width="8.7265625" style="8"/>
    <col min="2" max="2" width="14.453125" style="8" customWidth="1"/>
    <col min="3" max="3" width="8.7265625" style="8"/>
    <col min="4" max="4" width="13" style="8" customWidth="1"/>
    <col min="5" max="5" width="8.7265625" style="8"/>
    <col min="6" max="6" width="11.81640625" style="8" customWidth="1"/>
    <col min="7" max="7" width="14.26953125" style="8" customWidth="1"/>
    <col min="8" max="10" width="8.7265625" style="8"/>
    <col min="11" max="11" width="5.81640625" style="8" customWidth="1"/>
    <col min="12" max="12" width="20" style="8" customWidth="1"/>
    <col min="13" max="13" width="19.54296875" style="8" customWidth="1"/>
    <col min="14" max="16384" width="8.7265625" style="8"/>
  </cols>
  <sheetData>
    <row r="1" spans="1:13" x14ac:dyDescent="0.35">
      <c r="A1" s="14" t="s">
        <v>22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28</v>
      </c>
    </row>
    <row r="2" spans="1:13" x14ac:dyDescent="0.35">
      <c r="A2" s="9">
        <v>1</v>
      </c>
      <c r="B2" s="10" t="s">
        <v>29</v>
      </c>
      <c r="C2" s="11">
        <v>3</v>
      </c>
      <c r="D2" s="12">
        <v>360</v>
      </c>
      <c r="E2" s="10" t="str">
        <f>IF(AND(D2&gt;=100,  D2&lt;=999), " 5%", IF(D2&gt;=1000, "10%", 0))</f>
        <v xml:space="preserve"> 5%</v>
      </c>
      <c r="F2" s="13">
        <f>D2*E2</f>
        <v>18</v>
      </c>
      <c r="G2" s="13">
        <f>D2-F2</f>
        <v>342</v>
      </c>
    </row>
    <row r="3" spans="1:13" x14ac:dyDescent="0.35">
      <c r="A3" s="9">
        <v>2</v>
      </c>
      <c r="B3" s="10" t="s">
        <v>29</v>
      </c>
      <c r="C3" s="11">
        <v>3</v>
      </c>
      <c r="D3" s="12">
        <v>280</v>
      </c>
      <c r="E3" s="10" t="str">
        <f>IF(AND(D3&gt;=100,  D3&lt;=999), " 5%", IF(D3&gt;=1000, "10%", 0))</f>
        <v xml:space="preserve"> 5%</v>
      </c>
      <c r="F3" s="13">
        <f>D3*E3</f>
        <v>14</v>
      </c>
      <c r="G3" s="13">
        <f>D3-F3</f>
        <v>266</v>
      </c>
    </row>
    <row r="4" spans="1:13" x14ac:dyDescent="0.35">
      <c r="A4" s="9">
        <v>3</v>
      </c>
      <c r="B4" s="10" t="s">
        <v>29</v>
      </c>
      <c r="C4" s="11">
        <v>3</v>
      </c>
      <c r="D4" s="12">
        <v>140</v>
      </c>
      <c r="E4" s="10" t="str">
        <f>IF(AND(D4&gt;=100,  D4&lt;=999), " 5%", IF(D4&gt;=1000, "10%", 0))</f>
        <v xml:space="preserve"> 5%</v>
      </c>
      <c r="F4" s="13">
        <f>D4*E4</f>
        <v>7</v>
      </c>
      <c r="G4" s="13">
        <f>D4-F4</f>
        <v>133</v>
      </c>
    </row>
    <row r="5" spans="1:13" x14ac:dyDescent="0.35">
      <c r="A5" s="9">
        <v>4</v>
      </c>
      <c r="B5" s="10" t="s">
        <v>29</v>
      </c>
      <c r="C5" s="11">
        <v>3</v>
      </c>
      <c r="D5" s="12">
        <v>3010</v>
      </c>
      <c r="E5" s="10" t="str">
        <f>IF(AND(D5&gt;=100,  D5&lt;=999), " 5%", IF(D5&gt;=1000, "10%", 0))</f>
        <v>10%</v>
      </c>
      <c r="F5" s="13">
        <f>D5*E5</f>
        <v>301</v>
      </c>
      <c r="G5" s="13">
        <f>D5-F5</f>
        <v>2709</v>
      </c>
    </row>
    <row r="6" spans="1:13" x14ac:dyDescent="0.35">
      <c r="A6" s="9">
        <v>5</v>
      </c>
      <c r="B6" s="10" t="s">
        <v>29</v>
      </c>
      <c r="C6" s="11">
        <v>3</v>
      </c>
      <c r="D6" s="12">
        <v>5290</v>
      </c>
      <c r="E6" s="10" t="str">
        <f>IF(AND(D6&gt;=100,  D6&lt;=999), " 5%", IF(D6&gt;=1000, "10%", 0))</f>
        <v>10%</v>
      </c>
      <c r="F6" s="13">
        <f>D6*E6</f>
        <v>529</v>
      </c>
      <c r="G6" s="13">
        <f>D6-F6</f>
        <v>4761</v>
      </c>
    </row>
    <row r="7" spans="1:13" x14ac:dyDescent="0.35">
      <c r="A7" s="9">
        <v>6</v>
      </c>
      <c r="B7" s="10" t="s">
        <v>29</v>
      </c>
      <c r="C7" s="11">
        <v>3</v>
      </c>
      <c r="D7" s="12">
        <v>20</v>
      </c>
      <c r="E7" s="10">
        <f>IF(AND(D7&gt;=100,  D7&lt;=999), " 5%", IF(D7&gt;=1000, "10%", 0))</f>
        <v>0</v>
      </c>
      <c r="F7" s="13">
        <f>D7*E7</f>
        <v>0</v>
      </c>
      <c r="G7" s="13">
        <f>D7-F7</f>
        <v>20</v>
      </c>
    </row>
    <row r="8" spans="1:13" x14ac:dyDescent="0.35">
      <c r="A8" s="9">
        <v>7</v>
      </c>
      <c r="B8" s="10" t="s">
        <v>29</v>
      </c>
      <c r="C8" s="11">
        <v>3</v>
      </c>
      <c r="D8" s="12">
        <v>40</v>
      </c>
      <c r="E8" s="10">
        <f>IF(AND(D8&gt;=100,  D8&lt;=999), " 5%", IF(D8&gt;=1000, "10%", 0))</f>
        <v>0</v>
      </c>
      <c r="F8" s="13">
        <f>D8*E8</f>
        <v>0</v>
      </c>
      <c r="G8" s="13">
        <f>D8-F8</f>
        <v>40</v>
      </c>
    </row>
    <row r="9" spans="1:13" x14ac:dyDescent="0.35">
      <c r="A9" s="9">
        <v>8</v>
      </c>
      <c r="B9" s="10" t="s">
        <v>29</v>
      </c>
      <c r="C9" s="11">
        <v>3</v>
      </c>
      <c r="D9" s="12">
        <v>5040</v>
      </c>
      <c r="E9" s="10" t="str">
        <f>IF(AND(D9&gt;=100,  D9&lt;=999), " 5%", IF(D9&gt;=1000, "10%", 0))</f>
        <v>10%</v>
      </c>
      <c r="F9" s="13">
        <f>D9*E9</f>
        <v>504</v>
      </c>
      <c r="G9" s="13">
        <f>D9-F9</f>
        <v>4536</v>
      </c>
    </row>
    <row r="10" spans="1:13" x14ac:dyDescent="0.35">
      <c r="A10" s="9">
        <v>9</v>
      </c>
      <c r="B10" s="10" t="s">
        <v>29</v>
      </c>
      <c r="C10" s="11">
        <v>3</v>
      </c>
      <c r="D10" s="12">
        <v>3600</v>
      </c>
      <c r="E10" s="10" t="str">
        <f>IF(AND(D10&gt;=100,  D10&lt;=999), " 5%", IF(D10&gt;=1000, "10%", 0))</f>
        <v>10%</v>
      </c>
      <c r="F10" s="13">
        <f>D10*E10</f>
        <v>360</v>
      </c>
      <c r="G10" s="13">
        <f>D10-F10</f>
        <v>3240</v>
      </c>
    </row>
    <row r="11" spans="1:13" x14ac:dyDescent="0.35">
      <c r="A11" s="9">
        <v>10</v>
      </c>
      <c r="B11" s="10" t="s">
        <v>29</v>
      </c>
      <c r="C11" s="11">
        <v>3</v>
      </c>
      <c r="D11" s="12">
        <v>1920</v>
      </c>
      <c r="E11" s="10" t="str">
        <f>IF(AND(D11&gt;=100,  D11&lt;=999), " 5%", IF(D11&gt;=1000, "10%", 0))</f>
        <v>10%</v>
      </c>
      <c r="F11" s="13">
        <f>D11*E11</f>
        <v>192</v>
      </c>
      <c r="G11" s="13">
        <f>D11-F11</f>
        <v>1728</v>
      </c>
    </row>
    <row r="12" spans="1:13" x14ac:dyDescent="0.35">
      <c r="A12" s="9">
        <v>11</v>
      </c>
      <c r="B12" s="10" t="s">
        <v>29</v>
      </c>
      <c r="C12" s="11">
        <v>3</v>
      </c>
      <c r="D12" s="12">
        <v>165</v>
      </c>
      <c r="E12" s="10" t="str">
        <f>IF(AND(D12&gt;=100,  D12&lt;=999), " 5%", IF(D12&gt;=1000, "10%", 0))</f>
        <v xml:space="preserve"> 5%</v>
      </c>
      <c r="F12" s="13">
        <f>D12*E12</f>
        <v>8.25</v>
      </c>
      <c r="G12" s="13">
        <f>D12-F12</f>
        <v>156.75</v>
      </c>
    </row>
    <row r="13" spans="1:13" x14ac:dyDescent="0.35">
      <c r="A13" s="9">
        <v>12</v>
      </c>
      <c r="B13" s="10" t="s">
        <v>29</v>
      </c>
      <c r="C13" s="11">
        <v>3</v>
      </c>
      <c r="D13" s="12">
        <v>2400</v>
      </c>
      <c r="E13" s="10" t="str">
        <f>IF(AND(D13&gt;=100,  D13&lt;=999), " 5%", IF(D13&gt;=1000, "10%", 0))</f>
        <v>10%</v>
      </c>
      <c r="F13" s="13">
        <f>D13*E13</f>
        <v>240</v>
      </c>
      <c r="G13" s="13">
        <f>D13-F13</f>
        <v>2160</v>
      </c>
    </row>
    <row r="14" spans="1:13" x14ac:dyDescent="0.35">
      <c r="A14" s="9">
        <v>13</v>
      </c>
      <c r="B14" s="10" t="s">
        <v>29</v>
      </c>
      <c r="C14" s="11">
        <v>3</v>
      </c>
      <c r="D14" s="12">
        <v>150</v>
      </c>
      <c r="E14" s="10" t="str">
        <f>IF(AND(D14&gt;=100,  D14&lt;=999), " 5%", IF(D14&gt;=1000, "10%", 0))</f>
        <v xml:space="preserve"> 5%</v>
      </c>
      <c r="F14" s="13">
        <f>D14*E14</f>
        <v>7.5</v>
      </c>
      <c r="G14" s="13">
        <f>D14-F14</f>
        <v>142.5</v>
      </c>
    </row>
    <row r="15" spans="1:13" x14ac:dyDescent="0.35">
      <c r="A15" s="9">
        <v>14</v>
      </c>
      <c r="B15" s="10" t="s">
        <v>29</v>
      </c>
      <c r="C15" s="11">
        <v>3</v>
      </c>
      <c r="D15" s="12">
        <v>120</v>
      </c>
      <c r="E15" s="10" t="str">
        <f>IF(AND(D15&gt;=100,  D15&lt;=999), " 5%", IF(D15&gt;=1000, "10%", 0))</f>
        <v xml:space="preserve"> 5%</v>
      </c>
      <c r="F15" s="13">
        <f>D15*E15</f>
        <v>6</v>
      </c>
      <c r="G15" s="13">
        <f>D15-F15</f>
        <v>114</v>
      </c>
    </row>
    <row r="16" spans="1:13" x14ac:dyDescent="0.35">
      <c r="L16" s="14" t="s">
        <v>30</v>
      </c>
      <c r="M16" s="16">
        <f>SUM(G2:G15)</f>
        <v>20348.25</v>
      </c>
    </row>
    <row r="17" spans="12:13" x14ac:dyDescent="0.35">
      <c r="L17" s="14" t="s">
        <v>31</v>
      </c>
      <c r="M17" s="17">
        <v>0.19</v>
      </c>
    </row>
    <row r="18" spans="12:13" x14ac:dyDescent="0.35">
      <c r="L18" s="14" t="s">
        <v>32</v>
      </c>
      <c r="M18" s="16">
        <f>M16*(19/100)</f>
        <v>3866.1675</v>
      </c>
    </row>
    <row r="19" spans="12:13" x14ac:dyDescent="0.35">
      <c r="L19" s="14" t="s">
        <v>30</v>
      </c>
      <c r="M19" s="16">
        <f>M16+M18</f>
        <v>24214.4175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1B75-9E7E-41FF-A5B3-86B51AC76B3F}">
  <dimension ref="A1:C11"/>
  <sheetViews>
    <sheetView workbookViewId="0">
      <selection activeCell="F4" sqref="F4"/>
    </sheetView>
  </sheetViews>
  <sheetFormatPr baseColWidth="10" defaultColWidth="8.7265625" defaultRowHeight="14.5" x14ac:dyDescent="0.35"/>
  <cols>
    <col min="1" max="1" width="8.7265625" style="8"/>
    <col min="2" max="2" width="15.54296875" style="8" customWidth="1"/>
    <col min="3" max="3" width="11.81640625" style="8" customWidth="1"/>
    <col min="4" max="16384" width="8.7265625" style="8"/>
  </cols>
  <sheetData>
    <row r="1" spans="1:3" x14ac:dyDescent="0.35">
      <c r="A1" s="14" t="s">
        <v>35</v>
      </c>
      <c r="B1" s="14" t="s">
        <v>34</v>
      </c>
      <c r="C1" s="14" t="s">
        <v>33</v>
      </c>
    </row>
    <row r="2" spans="1:3" x14ac:dyDescent="0.35">
      <c r="A2" s="15">
        <v>1</v>
      </c>
      <c r="B2" s="15">
        <v>5</v>
      </c>
      <c r="C2" s="15">
        <f>B2/A2</f>
        <v>5</v>
      </c>
    </row>
    <row r="3" spans="1:3" x14ac:dyDescent="0.35">
      <c r="A3" s="15">
        <v>2</v>
      </c>
      <c r="B3" s="15">
        <v>10</v>
      </c>
      <c r="C3" s="15">
        <f>B3/A3</f>
        <v>5</v>
      </c>
    </row>
    <row r="4" spans="1:3" x14ac:dyDescent="0.35">
      <c r="A4" s="15">
        <v>3</v>
      </c>
      <c r="B4" s="15">
        <v>17</v>
      </c>
      <c r="C4" s="15">
        <f>B4/A4</f>
        <v>5.666666666666667</v>
      </c>
    </row>
    <row r="5" spans="1:3" x14ac:dyDescent="0.35">
      <c r="A5" s="15">
        <v>4</v>
      </c>
      <c r="B5" s="15">
        <v>27</v>
      </c>
      <c r="C5" s="15">
        <f>B5/A5</f>
        <v>6.75</v>
      </c>
    </row>
    <row r="6" spans="1:3" x14ac:dyDescent="0.35">
      <c r="A6" s="15">
        <v>5</v>
      </c>
      <c r="B6" s="15">
        <v>37</v>
      </c>
      <c r="C6" s="15">
        <f>B6/A6</f>
        <v>7.4</v>
      </c>
    </row>
    <row r="7" spans="1:3" x14ac:dyDescent="0.35">
      <c r="A7" s="15">
        <v>6</v>
      </c>
      <c r="B7" s="15">
        <v>49</v>
      </c>
      <c r="C7" s="15">
        <f>B7/A7</f>
        <v>8.1666666666666661</v>
      </c>
    </row>
    <row r="8" spans="1:3" x14ac:dyDescent="0.35">
      <c r="A8" s="15">
        <v>7</v>
      </c>
      <c r="B8" s="15">
        <v>63</v>
      </c>
      <c r="C8" s="15">
        <f>B8/A8</f>
        <v>9</v>
      </c>
    </row>
    <row r="9" spans="1:3" x14ac:dyDescent="0.35">
      <c r="A9" s="15">
        <v>8</v>
      </c>
      <c r="B9" s="15">
        <v>75</v>
      </c>
      <c r="C9" s="15">
        <f>B9/A9</f>
        <v>9.375</v>
      </c>
    </row>
    <row r="10" spans="1:3" x14ac:dyDescent="0.35">
      <c r="A10" s="15">
        <v>9</v>
      </c>
      <c r="B10" s="15">
        <v>83</v>
      </c>
      <c r="C10" s="15">
        <f>B10/A10</f>
        <v>9.2222222222222214</v>
      </c>
    </row>
    <row r="11" spans="1:3" x14ac:dyDescent="0.35">
      <c r="A11" s="15">
        <v>10</v>
      </c>
      <c r="B11" s="15">
        <v>91</v>
      </c>
      <c r="C11" s="15">
        <f>B11/A11</f>
        <v>9.1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2854-0B98-4771-85C4-E9F9C1314CE5}">
  <dimension ref="A2:C12"/>
  <sheetViews>
    <sheetView tabSelected="1" workbookViewId="0">
      <selection activeCell="B6" sqref="B6"/>
    </sheetView>
  </sheetViews>
  <sheetFormatPr baseColWidth="10" defaultColWidth="8.7265625" defaultRowHeight="14.5" x14ac:dyDescent="0.35"/>
  <cols>
    <col min="1" max="1" width="9" style="8" customWidth="1"/>
    <col min="2" max="2" width="12.81640625" style="8" customWidth="1"/>
    <col min="3" max="3" width="12.453125" style="8" customWidth="1"/>
    <col min="4" max="16384" width="8.7265625" style="8"/>
  </cols>
  <sheetData>
    <row r="2" spans="1:3" x14ac:dyDescent="0.35">
      <c r="A2" s="8" t="s">
        <v>35</v>
      </c>
      <c r="B2" s="8" t="s">
        <v>34</v>
      </c>
      <c r="C2" s="8" t="s">
        <v>33</v>
      </c>
    </row>
    <row r="3" spans="1:3" x14ac:dyDescent="0.35">
      <c r="A3" s="8">
        <v>1</v>
      </c>
      <c r="B3" s="8">
        <v>5</v>
      </c>
      <c r="C3" s="8">
        <f>B3/A3</f>
        <v>5</v>
      </c>
    </row>
    <row r="4" spans="1:3" x14ac:dyDescent="0.35">
      <c r="A4" s="8">
        <v>2</v>
      </c>
      <c r="B4" s="8">
        <v>10</v>
      </c>
      <c r="C4" s="8">
        <f t="shared" ref="C4:C12" si="0">B4/A4</f>
        <v>5</v>
      </c>
    </row>
    <row r="5" spans="1:3" x14ac:dyDescent="0.35">
      <c r="A5" s="8">
        <v>3</v>
      </c>
      <c r="B5" s="8">
        <v>17</v>
      </c>
      <c r="C5" s="8">
        <f t="shared" si="0"/>
        <v>5.666666666666667</v>
      </c>
    </row>
    <row r="6" spans="1:3" x14ac:dyDescent="0.35">
      <c r="A6" s="8">
        <v>4</v>
      </c>
      <c r="B6" s="8">
        <v>27</v>
      </c>
      <c r="C6" s="8">
        <f t="shared" si="0"/>
        <v>6.75</v>
      </c>
    </row>
    <row r="7" spans="1:3" x14ac:dyDescent="0.35">
      <c r="A7" s="8">
        <v>5</v>
      </c>
      <c r="B7" s="8">
        <v>37</v>
      </c>
      <c r="C7" s="8">
        <f t="shared" si="0"/>
        <v>7.4</v>
      </c>
    </row>
    <row r="8" spans="1:3" x14ac:dyDescent="0.35">
      <c r="A8" s="8">
        <v>6</v>
      </c>
      <c r="B8" s="8">
        <v>49</v>
      </c>
      <c r="C8" s="8">
        <f>B8/A8</f>
        <v>8.1666666666666661</v>
      </c>
    </row>
    <row r="9" spans="1:3" x14ac:dyDescent="0.35">
      <c r="A9" s="8">
        <v>7</v>
      </c>
      <c r="B9" s="8">
        <v>63</v>
      </c>
      <c r="C9" s="8">
        <f>B9/A9</f>
        <v>9</v>
      </c>
    </row>
    <row r="10" spans="1:3" x14ac:dyDescent="0.35">
      <c r="A10" s="8">
        <v>8</v>
      </c>
      <c r="B10" s="8">
        <v>75</v>
      </c>
      <c r="C10" s="8">
        <f t="shared" si="0"/>
        <v>9.375</v>
      </c>
    </row>
    <row r="11" spans="1:3" x14ac:dyDescent="0.35">
      <c r="A11" s="8">
        <v>9</v>
      </c>
      <c r="B11" s="8">
        <v>83</v>
      </c>
      <c r="C11" s="8">
        <f t="shared" si="0"/>
        <v>9.2222222222222214</v>
      </c>
    </row>
    <row r="12" spans="1:3" x14ac:dyDescent="0.35">
      <c r="A12" s="8">
        <v>10</v>
      </c>
      <c r="B12" s="8">
        <v>91</v>
      </c>
      <c r="C12" s="8">
        <f t="shared" si="0"/>
        <v>9.1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Sheet1</vt:lpstr>
      <vt:lpstr>Tableau 1</vt:lpstr>
      <vt:lpstr>Tableau 2</vt:lpstr>
      <vt:lpstr>Tableau 3</vt:lpstr>
      <vt:lpstr>Sheet1 (2)</vt:lpstr>
      <vt:lpstr>Sheet2 (2)</vt:lpstr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2023-12-29T18:41:24Z</dcterms:created>
  <dcterms:modified xsi:type="dcterms:W3CDTF">2024-01-05T22:22:55Z</dcterms:modified>
</cp:coreProperties>
</file>