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bookViews>
    <workbookView xWindow="-120" yWindow="-120" windowWidth="20730" windowHeight="11760" tabRatio="944"/>
  </bookViews>
  <sheets>
    <sheet name="ANA SAYFA" sheetId="30" r:id="rId1"/>
    <sheet name="personel" sheetId="62" state="hidden" r:id="rId2"/>
    <sheet name="bora bey" sheetId="38" state="hidden" r:id="rId3"/>
    <sheet name="bora bey (2)" sheetId="39" state="hidden" r:id="rId4"/>
    <sheet name="bora bey (3)" sheetId="40" state="hidden" r:id="rId5"/>
    <sheet name="bora bey (4)" sheetId="42" state="hidden" r:id="rId6"/>
    <sheet name="BORA KOCAMAN" sheetId="43" state="hidden" r:id="rId7"/>
    <sheet name="İSMET YALÇIN" sheetId="54" state="hidden" r:id="rId8"/>
    <sheet name="MEHMET KARAKUŞ" sheetId="55" state="hidden" r:id="rId9"/>
    <sheet name="DİLEK FINDIL" sheetId="56" state="hidden" r:id="rId10"/>
    <sheet name="GÜLHAN ÖZDEMİR" sheetId="57" state="hidden" r:id="rId11"/>
    <sheet name="KÜBRA GEBEN" sheetId="58" state="hidden" r:id="rId12"/>
    <sheet name="TAHİR ERSAN ŞANLI" sheetId="59" state="hidden" r:id="rId13"/>
    <sheet name="SİNAN KÖSE" sheetId="60" state="hidden" r:id="rId14"/>
    <sheet name="GÜNEŞ ARTUK" sheetId="61" state="hidden" r:id="rId15"/>
    <sheet name="PİVOT" sheetId="35" state="hidden" r:id="rId16"/>
    <sheet name="Sayfa1" sheetId="33" state="hidden" r:id="rId17"/>
    <sheet name="KİŞİLER" sheetId="29" state="hidden" r:id="rId18"/>
  </sheets>
  <definedNames>
    <definedName name="_xlnm._FilterDatabase" localSheetId="0" hidden="1">'ANA SAYFA'!$A$1:$AH$423</definedName>
    <definedName name="_xlnm._FilterDatabase" localSheetId="2" hidden="1">'bora bey'!$A$1:$H$192</definedName>
    <definedName name="_xlnm._FilterDatabase" localSheetId="3" hidden="1">'bora bey (2)'!$A$1:$I$90</definedName>
    <definedName name="_xlnm._FilterDatabase" localSheetId="4" hidden="1">'bora bey (3)'!$A$1:$I$55</definedName>
    <definedName name="_xlnm._FilterDatabase" localSheetId="5" hidden="1">'bora bey (4)'!$A$1:$I$41</definedName>
    <definedName name="_xlnm._FilterDatabase" localSheetId="6" hidden="1">'BORA KOCAMAN'!$C$1:$L$45</definedName>
    <definedName name="_xlnm._FilterDatabase" localSheetId="9" hidden="1">'DİLEK FINDIL'!$A$1:$AH$35</definedName>
    <definedName name="_xlnm._FilterDatabase" localSheetId="10" hidden="1">'GÜLHAN ÖZDEMİR'!$A$1:$AH$80</definedName>
    <definedName name="_xlnm._FilterDatabase" localSheetId="14" hidden="1">'GÜNEŞ ARTUK'!$A$1:$AH$11</definedName>
    <definedName name="_xlnm._FilterDatabase" localSheetId="7" hidden="1">'İSMET YALÇIN'!$A$1:$AH$75</definedName>
    <definedName name="_xlnm._FilterDatabase" localSheetId="11" hidden="1">'KÜBRA GEBEN'!$A$1:$AH$42</definedName>
    <definedName name="_xlnm._FilterDatabase" localSheetId="8" hidden="1">'MEHMET KARAKUŞ'!$A$1:$AH$87</definedName>
    <definedName name="_xlnm._FilterDatabase" localSheetId="13" hidden="1">'SİNAN KÖSE'!$A$1:$AH$10</definedName>
    <definedName name="_xlnm._FilterDatabase" localSheetId="12" hidden="1">'TAHİR ERSAN ŞANLI'!$A$1:$AH$24</definedName>
    <definedName name="_xlnm.Print_Titles" localSheetId="15">PİVOT!$4:$4</definedName>
  </definedNames>
  <calcPr calcId="125725"/>
  <pivotCaches>
    <pivotCache cacheId="0" r:id="rId19"/>
    <pivotCache cacheId="1" r:id="rId20"/>
  </pivotCaches>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62"/>
  <c r="B10"/>
  <c r="C10" s="1"/>
  <c r="C9"/>
  <c r="AE6" i="60" l="1"/>
  <c r="J2" i="56"/>
  <c r="I2"/>
  <c r="AE15" i="54"/>
  <c r="J44" i="43" l="1"/>
  <c r="J42"/>
  <c r="J41"/>
  <c r="J39"/>
  <c r="J34"/>
  <c r="J31"/>
  <c r="J29"/>
  <c r="J25"/>
  <c r="J19"/>
  <c r="J17"/>
  <c r="J9"/>
  <c r="I41" i="42" l="1"/>
  <c r="I40"/>
  <c r="I39"/>
  <c r="I38"/>
  <c r="I37"/>
  <c r="I36"/>
  <c r="I35"/>
  <c r="I34"/>
  <c r="I33"/>
  <c r="I32"/>
  <c r="I31"/>
  <c r="I30"/>
  <c r="I28"/>
  <c r="I27"/>
  <c r="I26"/>
  <c r="I25"/>
  <c r="I24"/>
  <c r="I22"/>
  <c r="I21"/>
  <c r="I20"/>
  <c r="I19"/>
  <c r="I16"/>
  <c r="I15"/>
  <c r="I14"/>
  <c r="I13"/>
  <c r="I12"/>
  <c r="I11"/>
  <c r="I10"/>
  <c r="I9"/>
  <c r="I8"/>
  <c r="I6"/>
  <c r="I5"/>
  <c r="I7" i="40"/>
  <c r="I55"/>
  <c r="I54"/>
  <c r="I53"/>
  <c r="I52"/>
  <c r="I51"/>
  <c r="I50"/>
  <c r="I49"/>
  <c r="I47"/>
  <c r="I46"/>
  <c r="I45"/>
  <c r="I44"/>
  <c r="I42"/>
  <c r="I41"/>
  <c r="I40"/>
  <c r="I39"/>
  <c r="I38"/>
  <c r="I37"/>
  <c r="I36"/>
  <c r="I35"/>
  <c r="I34"/>
  <c r="I32"/>
  <c r="I31"/>
  <c r="I30"/>
  <c r="I29"/>
  <c r="I28"/>
  <c r="I27"/>
  <c r="I25"/>
  <c r="I24"/>
  <c r="I23"/>
  <c r="I22"/>
  <c r="I21"/>
  <c r="I19"/>
  <c r="I18"/>
  <c r="I17"/>
  <c r="I16"/>
  <c r="I15"/>
  <c r="I14"/>
  <c r="I13"/>
  <c r="I12"/>
  <c r="I11"/>
  <c r="I10"/>
  <c r="I9"/>
  <c r="I6"/>
  <c r="I5"/>
  <c r="I7" i="39" l="1"/>
  <c r="I8"/>
  <c r="I10"/>
  <c r="I12"/>
  <c r="I13"/>
  <c r="I14"/>
  <c r="I15"/>
  <c r="I16"/>
  <c r="I17"/>
  <c r="I18"/>
  <c r="I19"/>
  <c r="I20"/>
  <c r="I21"/>
  <c r="I22"/>
  <c r="I23"/>
  <c r="I24"/>
  <c r="I25"/>
  <c r="I26"/>
  <c r="I27"/>
  <c r="I28"/>
  <c r="I29"/>
  <c r="I30"/>
  <c r="I31"/>
  <c r="I32"/>
  <c r="I33"/>
  <c r="I34"/>
  <c r="I35"/>
  <c r="I36"/>
  <c r="I37"/>
  <c r="I38"/>
  <c r="I40"/>
  <c r="I41"/>
  <c r="I42"/>
  <c r="I43"/>
  <c r="I44"/>
  <c r="I45"/>
  <c r="I46"/>
  <c r="I47"/>
  <c r="I48"/>
  <c r="I49"/>
  <c r="I50"/>
  <c r="I51"/>
  <c r="I53"/>
  <c r="I54"/>
  <c r="I55"/>
  <c r="I56"/>
  <c r="I57"/>
  <c r="I58"/>
  <c r="I60"/>
  <c r="I61"/>
  <c r="I62"/>
  <c r="I63"/>
  <c r="I64"/>
  <c r="I65"/>
  <c r="I66"/>
  <c r="I67"/>
  <c r="I68"/>
  <c r="I69"/>
  <c r="I70"/>
  <c r="I71"/>
  <c r="I72"/>
  <c r="I73"/>
  <c r="I74"/>
  <c r="I75"/>
  <c r="I76"/>
  <c r="I77"/>
  <c r="I79"/>
  <c r="I80"/>
  <c r="I81"/>
  <c r="I82"/>
  <c r="I84"/>
  <c r="I85"/>
  <c r="I86"/>
  <c r="I87"/>
  <c r="I88"/>
  <c r="I89"/>
  <c r="I90"/>
  <c r="AE237" i="30" l="1"/>
  <c r="AE49"/>
  <c r="J32"/>
  <c r="I32"/>
</calcChain>
</file>

<file path=xl/sharedStrings.xml><?xml version="1.0" encoding="utf-8"?>
<sst xmlns="http://schemas.openxmlformats.org/spreadsheetml/2006/main" count="16792" uniqueCount="2260">
  <si>
    <t>Str Plan Amaç No</t>
  </si>
  <si>
    <t>Kod 2 li</t>
  </si>
  <si>
    <t>Stratejik Hedefler (1.1...6.7)</t>
  </si>
  <si>
    <t>Performans Göstergesi</t>
  </si>
  <si>
    <t>2018 Tahmini Bütçe (TL)</t>
  </si>
  <si>
    <t>2019 Tahmini Bütçe (TL)</t>
  </si>
  <si>
    <t>2020 Tahmini Bütçe (TL)</t>
  </si>
  <si>
    <t>2021 Tahmini Bütçe (TL)</t>
  </si>
  <si>
    <t>2022 Tahmini Bütçe (TL)</t>
  </si>
  <si>
    <t>HedefDeger1</t>
  </si>
  <si>
    <t>hedefKodu</t>
  </si>
  <si>
    <t>hedefAciklama</t>
  </si>
  <si>
    <t>hedefTekrarAdet</t>
  </si>
  <si>
    <t>hedefBasTarih</t>
  </si>
  <si>
    <t>hedefBitTarih</t>
  </si>
  <si>
    <t>hedefOlTarih</t>
  </si>
  <si>
    <t>hedefAkrediteMaddeAdet</t>
  </si>
  <si>
    <t>hedefButce</t>
  </si>
  <si>
    <t>hedefPeriyot</t>
  </si>
  <si>
    <t>hedefSira</t>
  </si>
  <si>
    <t>HedefDeger2</t>
  </si>
  <si>
    <t>stratejikPlanKodu</t>
  </si>
  <si>
    <t>stratejikPlanAciklama</t>
  </si>
  <si>
    <t>(No column name)</t>
  </si>
  <si>
    <t>1</t>
  </si>
  <si>
    <t>1-Teknolojiyi Etkin Şekilde Kullanarak, Hizmet Kalitesini, Verimliliği ve Çeşitliliğini Artırmak</t>
  </si>
  <si>
    <t>1.1</t>
  </si>
  <si>
    <t>1.1-Mevcut yazılım süreçleri geliştirilerek iyileştirilecek,</t>
  </si>
  <si>
    <t>1.1.1</t>
  </si>
  <si>
    <t>WEB sayfası üyelerin beklentilerini karşılayacak şekilde revize edilip geliştirilecek, daha aktif hale getirilecek</t>
  </si>
  <si>
    <t>1.2.2.3</t>
  </si>
  <si>
    <t>0.000</t>
  </si>
  <si>
    <t>1.2.2</t>
  </si>
  <si>
    <t>Oda teknolojiyi kullanarak üyelerine yönelik yenilikçi hizmetler geliştirecek ve üyeleriyle etkin bir iletişim içinde olacak</t>
  </si>
  <si>
    <t>WEB SAYFASININ REVİZE EDİLMESİ VE BUNA  YÖNELİK YAPILAN ÇALIŞMALAR - --</t>
  </si>
  <si>
    <t>1.1.2</t>
  </si>
  <si>
    <t>Adaso Mobil uygulamasının geliştirilmesine yönelik çalışmalar yapılacaktır</t>
  </si>
  <si>
    <t>1.2.2.12</t>
  </si>
  <si>
    <t>ADASO MOBİL UYGULAMASI İÇİN YAPILAN İYİLEŞTİRME ÇALIŞMALARI - --</t>
  </si>
  <si>
    <t>1.1.3</t>
  </si>
  <si>
    <t>Web sayfasının etkinliği arttırılacak; Odanın ilgili birimler tarafından hazırlanan tüm çalışmaların, oda da gerçekleştirilen eğitim ve toplantı faaliyetlerinin, bilgilendirme duyurularının vb. web sitesi üzerinden erişilebilir kılınması sağlanacak, aylık olarak raporlanacak</t>
  </si>
  <si>
    <t>Yılda 12 kez</t>
  </si>
  <si>
    <t>1.3.1.2</t>
  </si>
  <si>
    <t>1.3.1</t>
  </si>
  <si>
    <t>Oda tüm iletişim kanallarını ( web sayfası, e-posta, SMS, gazete, dergi ve sosyal medya gibi) etkin şekilde kullanacak ve kayıt altına alacaktır</t>
  </si>
  <si>
    <t>WEB SAYFASINDA YAPILAN BİLDİRİM/DUYURU/HABER VS SAYISI - --</t>
  </si>
  <si>
    <t>1.5.5 / 1.5.2</t>
  </si>
  <si>
    <t>EREN İŞLET</t>
  </si>
  <si>
    <t>1.1.4</t>
  </si>
  <si>
    <t>2.3.2.12</t>
  </si>
  <si>
    <t>Üyelerin muhtelif destek ve teşviklerden daha etkin yararlanması amacıyla oluşturulan  “Teşvik Sihirbazı” platformunun geliştirilmesine yönelik çalışmalar devam edecek</t>
  </si>
  <si>
    <t>2.3.2</t>
  </si>
  <si>
    <t>Oda, üyelerinin muhtelif ulusal ve uluslararası destek, hibe ve teşvik mekanizmalarından daha etkin şekilde faydalanmasına yönelik çalışmalar yapacak</t>
  </si>
  <si>
    <t>TEŞVİK SİHİRBAZI PLATFORMUNUN GELİŞTİRİLMESİNE YÖNELİK YAPILAN REVİZELER - --</t>
  </si>
  <si>
    <t>2.3.4 / 2.3.3 / 1.6.1</t>
  </si>
  <si>
    <t>1.2</t>
  </si>
  <si>
    <t>1.2-Yeni yazılımlarla hizmet kalitesi ve çeşitliliği artırılacak,</t>
  </si>
  <si>
    <t>1.2.1</t>
  </si>
  <si>
    <t>Danışman havuzu oluşturularak üyelerin danışmanlarla etkin ve uygun şartlarda çalışmaları sağlanacak bu anlamda bir yazılım platformu geliştirilecek</t>
  </si>
  <si>
    <t>1.2.2.1</t>
  </si>
  <si>
    <t>DANIŞMAN HAVUZU OLUŞTURULMASINA YÖNELİK YAPILAN ÇALIŞMALAR - --</t>
  </si>
  <si>
    <t>2.3.2 / 2.3.3</t>
  </si>
  <si>
    <t>Üyelerin mevcut durum analizlerinin yapılması, bilgi, eğitim,danışmanlık ihtiyaçlarının belirlenmesi,  kurumsal gelişimlerini takip edebilmeleri ve kıyaslama yapabilmelerini imkan sağlamak amacıyla başlatılan "Benchmark Platformu" projesi geliştirme çalışmalarına devam edilecek, yazılım altyapısı tamamlanacak ve faaliyete hazır hale getirilecektir</t>
  </si>
  <si>
    <t>1.2.2.4</t>
  </si>
  <si>
    <t>BENCMARK PLATFORMUNUN GELİŞTİRİLMESİ VE BU KAPSAMDA YAPILAN ÇALIŞMALAR - --</t>
  </si>
  <si>
    <t>1.6.2 / 1.6.1</t>
  </si>
  <si>
    <t>1.2.3</t>
  </si>
  <si>
    <t>Üyelerin mailleri konular bazında takip etmelerine imkan sağlayacak mail programı geliştirilip devreye alınacaktır</t>
  </si>
  <si>
    <t>1.2.2.7</t>
  </si>
  <si>
    <t>MAİL PROGRAMI GELİŞTİRİLMESİNE YÖNELİK YAPILAN ÇALIŞMALAR - --</t>
  </si>
  <si>
    <t>2.1.2 / 2.1.1</t>
  </si>
  <si>
    <t>1.2.4</t>
  </si>
  <si>
    <t>Oda üyelerine yönelik hizmet kalite ve standartının artırılması ve yeni hizmetler sunulması anlamında sürekli olarak yenilikçi proje ve arayüzler geliştirmeye yönelik çalışmalar yapacaktır</t>
  </si>
  <si>
    <t>1.2.2.8</t>
  </si>
  <si>
    <t>YAZILIM TABANLI YENİ PROJE VE ARAYÜZLER GELİŞTİRİLMESİ VE BUNA YÖNELİK YAPILAN ÇALIŞMALAR  - --</t>
  </si>
  <si>
    <t>2.4.2 / 1.6.1</t>
  </si>
  <si>
    <t>1.2.5</t>
  </si>
  <si>
    <t>1.2.2.9</t>
  </si>
  <si>
    <t>Tüm üye firmaların Oda ile her türlü iletişimini takip edilebileceği bir ara yüz oluşturulacak üyelere yönelik tüm bilgi ve hizmetlerin bu arayüz üzerinden takip edilmesi sağlanacak(Firma Portalı)</t>
  </si>
  <si>
    <t>FİRMA CRM PORTALININ GELİŞTİRİLMESİ VE BUNA  YÖNELİK YAPILAN ÇALIŞMALAR - --</t>
  </si>
  <si>
    <t>1.7.7 / 1.7.6 / 1.7.1 / 1.7.3 / 1.6.1</t>
  </si>
  <si>
    <t>1.2.6</t>
  </si>
  <si>
    <t>1.2.2.10</t>
  </si>
  <si>
    <t>Suriye li mültecilerin Adana da muhtelif STO ler tarafından gerçekleştirilen faaliyetlere kolaylıkla erişebilmelerine imkan sağlayacak bir web portal kurulacaktır</t>
  </si>
  <si>
    <t>SURİYELİ WEB PORTALI OLUŞTURULMASI VE BUNA YÖNELİK OLARAK YAPILAN ÇALIŞMALAR - --</t>
  </si>
  <si>
    <t>1.6.3 / 1.6.1</t>
  </si>
  <si>
    <t>1.2.7</t>
  </si>
  <si>
    <t>Oda bünyesinde gerçekleştirilen muhtelf toplantı ve seminerlerin internet üzerinden Oda WEB sayfasından canlı olarak yayınlanması sağlanacak</t>
  </si>
  <si>
    <t>1.3.1.3</t>
  </si>
  <si>
    <t>BORA BEY ATAMADI - --</t>
  </si>
  <si>
    <t>1.2.8</t>
  </si>
  <si>
    <t>Saha ziyareti kapsamında hazırlanan Formlar Elektronik Ortama Aktarılarak uygun bir rapor formatı geliştirilecektir</t>
  </si>
  <si>
    <t>2.1.2.10</t>
  </si>
  <si>
    <t>2.1.2</t>
  </si>
  <si>
    <t>Oda, üyelerinin mevcut durumlarını, sorunlarını, beklenti ve memnuniyetlerini saha ziyaretleriyle etkin şekilde (Anketler, Meslek Komiteleri,  Şikâyet/öneriler vb)  izleyecek ve geri bildirimlere göre önlem alacaktır</t>
  </si>
  <si>
    <t>FORMUN ELEKTRONİK ORTAMA AKTARILMASI VE BUNUN İÇİN YAPILAN ÇALIŞMA - --</t>
  </si>
  <si>
    <t>1.7.3 / 1.6.1</t>
  </si>
  <si>
    <t>1.2.9</t>
  </si>
  <si>
    <t>2.1.4.3</t>
  </si>
  <si>
    <t>Üniversite Sanayi İşbirliğinin Geliştirilmesine yönelik olarak hazırlanan Staj Proje si kapsamında yer alan Tez ve Eşleştirme modülleri yazılımı tamamlanarak devreye alınacaktır</t>
  </si>
  <si>
    <t>2.1.4</t>
  </si>
  <si>
    <t>Oda  üyelerinin nitelikli personel taleplerinin en etkin şekilde karşılanmasını sağlayacak çalışmalar yapacaktır</t>
  </si>
  <si>
    <t>STAJ YAZILIMININ TAMAMLANMASI VE BU KAPSAMDA YAPILAN İŞLER - --</t>
  </si>
  <si>
    <t>1.6.2 / 2.3.1 / 1.6.1</t>
  </si>
  <si>
    <t>1.2.10</t>
  </si>
  <si>
    <t>Oda Bölge Dış Ticaret istatistiklerinin etkin şekilde izlenebileceği bir yazılım algoritması geliştirilecektir</t>
  </si>
  <si>
    <t>2.2.3.5</t>
  </si>
  <si>
    <t>2019-01-16 19:27:00.090</t>
  </si>
  <si>
    <t>2.2.3</t>
  </si>
  <si>
    <t xml:space="preserve">Oda Bölge ihracatını arttırmak ve üyelerinin yeni Pazar arayışlarına katkı sağlamaya yönelik çalışmalar yapacaktır.  </t>
  </si>
  <si>
    <t>DIŞ TİCARET YAZILIMI GELİŞTİRİLMESİ İÇİN YAPILAN FAALİYET SAYISI - --</t>
  </si>
  <si>
    <t>2.5.8 / 2.1.4 / 1.6.1</t>
  </si>
  <si>
    <t>1.3</t>
  </si>
  <si>
    <t>1.3-Teknoloji tabanlı hizmetlerin kesintisiz, hızlı ve yüksek kalitede verilmesi sağlanacak,</t>
  </si>
  <si>
    <t>Tüm portallar için raporlama sistematiği geliştirilerek etkin şekilde takibi sağlanacaktır</t>
  </si>
  <si>
    <t>1.2.2.11</t>
  </si>
  <si>
    <t>PORTALLARLA İLGİLİ YAPILAN RAPORLAMA ÇALIŞMALARI - --</t>
  </si>
  <si>
    <t>1.3.2</t>
  </si>
  <si>
    <t>Oda Elektrik ve jeneratör genel bakım  işleri etkin şekilde takip edilecek</t>
  </si>
  <si>
    <t>3.5.1.18</t>
  </si>
  <si>
    <t>3.5.1</t>
  </si>
  <si>
    <t xml:space="preserve">Oda hizmet kalitesini sürdürülebilir şekilde iyileştirmek ve üyelerine etkin şekilde hizmet verebilmek için birimler arası işbirliği ve koordinasyonu en üst seviyede tutacak, günlük destek hizmetlerini etkin şekilde yürütecektir.  </t>
  </si>
  <si>
    <t>ELEKTRİK VE JENARATÖRLE İLGİLİ YAPILAN İŞ SAYISI - --</t>
  </si>
  <si>
    <t>1.3.3</t>
  </si>
  <si>
    <t>Odada her türlü muhtelif bakım işleri (Asansör, klima, elektrik, dalgıç pompaları, yangın söndürme tüpleri dolumu vb) öncelikli olarak takip edilecek</t>
  </si>
  <si>
    <t>3.5.1.27</t>
  </si>
  <si>
    <t>BAKIM FAALİYETİ SAYISI - --</t>
  </si>
  <si>
    <t>1.3.4</t>
  </si>
  <si>
    <t>Oda bilişim altyapısının kesintisiz şekilde çalışması, oda bünyesinde faaliyete geçirilen yazılım tabanlı programların etkin, kesintisiz ve verimli şekilde çalışması için donanımsal anlamda gerekli önlemleri alacak ve sistemi sürekli işler halde tutacaktır</t>
  </si>
  <si>
    <t>1.2.2.14</t>
  </si>
  <si>
    <t>ODA DONANIM ALTYAPISI İÇİN YAPILAN İŞLER  - --</t>
  </si>
  <si>
    <t>AZİZHAN DEDE</t>
  </si>
  <si>
    <t>2</t>
  </si>
  <si>
    <t>2-Üye Sorunlarının Çözümünde Etkin Bir Rol Oynamak</t>
  </si>
  <si>
    <t>2.1</t>
  </si>
  <si>
    <t>2.1-Oda Üye sorun ve önerilerini etkin bir şekilde tespit edecektir.</t>
  </si>
  <si>
    <t>2.1.1</t>
  </si>
  <si>
    <t>Üyelerin mevcut durum analizlerinin yapılması, bilgi, eğitim,danışmanlık ihtiyaçlarının belirlenmesi,  kurumsal gelişimlerini takip edebilmeleri ve kıyaslama yapabilmelerini imkan sağlamak amacıyla başlatılan "Benchmark Platformu" kapsamındaki soru kümesi revize edilecek</t>
  </si>
  <si>
    <t>1.2.2.5</t>
  </si>
  <si>
    <t>BENCMARK PLATFORMU KAPSAMINDA SORU KÜMESİNİN REVİZE EDİLMESİ VE BU KAPSAMDA YAPILAN ÇALIŞMALAR - --</t>
  </si>
  <si>
    <t>2.4.4 / 2.4.3 / 2.4.6 / 2.3.1</t>
  </si>
  <si>
    <t>CANSU ÖZTÜRK</t>
  </si>
  <si>
    <t>DİLEK FINDIL</t>
  </si>
  <si>
    <t>2.1.3</t>
  </si>
  <si>
    <t>Oda dönem içinde aktif üyelerini doğrudan ziyaret ederek sorunları hakkında yerinde bilgi alacak, belirlenecek formata uygun olarak(kullanılan teşvikler, nitelikli eleman talepleri, öncelikli sorunlar, ihracatta öne çıkan sorunlar vb..) tespitlerde bulunacak</t>
  </si>
  <si>
    <t>2.1.2.2</t>
  </si>
  <si>
    <t>ZİYARET EDİLEN FİRMA VE HAZIRLANAN RAPOR SAYISI - --</t>
  </si>
  <si>
    <t>2.1.3 / 1.7.3 / 2.3.1</t>
  </si>
  <si>
    <t>2.1.2.3</t>
  </si>
  <si>
    <t>MEHMET KARAKUŞ</t>
  </si>
  <si>
    <t>2.1.5</t>
  </si>
  <si>
    <t>2.1.2.4</t>
  </si>
  <si>
    <t>GÜLHAN ÖZDEMİR</t>
  </si>
  <si>
    <t>2.1.6</t>
  </si>
  <si>
    <t>2.1.2.5</t>
  </si>
  <si>
    <t>2.1.7</t>
  </si>
  <si>
    <t>Üyelerimizle iletişimin güçlenerek hizmet kalitemizinin artmasına katkı sağlamak amacıyla mevcut üye sorun ve beklenti anketi formu  güncellenecek. (ek sorular konulacak  (genel hatları ile devlet destekleri, teşvikler vb) ve anket tüm üyelere gönderilecek</t>
  </si>
  <si>
    <t>2.1.2.6</t>
  </si>
  <si>
    <t>ÜYE SORUN VE BEKLENTİ ANKET FORMU ERTESİNDE  GERÇEKLEŞTİRİLEN YENİ FAALİYET SAYISI - --</t>
  </si>
  <si>
    <t>2.1.1 / 1.7.5 / 2.1.3 / 2.4.1 / 1.5.8</t>
  </si>
  <si>
    <t>2.1.8</t>
  </si>
  <si>
    <t>Üyelerin muhtelif sorunlarını Odaya doğrudan web sitesi aracılığıyla iletebilmelerini sağlayan  “Danışmanımıza Sorun Platformu” etkinleştirilecek</t>
  </si>
  <si>
    <t>2.1.2.7</t>
  </si>
  <si>
    <t>DANIŞMANIMIZA SORUN PLATFORMUNA GELEN SORU SAYISI - --</t>
  </si>
  <si>
    <t>1.7.2 / 1.6.1</t>
  </si>
  <si>
    <t>2.1.9</t>
  </si>
  <si>
    <t>2.1.2.8</t>
  </si>
  <si>
    <t>2.1.10</t>
  </si>
  <si>
    <t>2.1.11</t>
  </si>
  <si>
    <t>2.1.12</t>
  </si>
  <si>
    <t>2.1.2.12</t>
  </si>
  <si>
    <t>ZAHİDE TOPRAK</t>
  </si>
  <si>
    <t>2.1.13</t>
  </si>
  <si>
    <t>2.1.14</t>
  </si>
  <si>
    <t>2.1.2.14</t>
  </si>
  <si>
    <t>2.1.15</t>
  </si>
  <si>
    <t>Muhtelif mevzuat çalışmalarıyla ilgili olarak muhtelif kurum ve kuruluşlardan gelen görüş talepleri üyelerle paylaşılacak, Oda danışmanları, belirli konularda öne çıkan firmalar ve temsilcileriyle yakın işbirliği içinde gerekli çalışmalar yapılarak Yönetim Kurulunun onayına sunulacaktır</t>
  </si>
  <si>
    <t>2.1.5.2</t>
  </si>
  <si>
    <t>Oda Üyelerinin sektörel ve bölgesel sorunlarının çözümünde etkin bir rol oynayacak, muhtelif mevzuat çalışmalarına katkı sağlayacak, sektörel toplantılara katılarak, üye ve bölge menfaatlerine uygun olarak çalışmalar yapacaktır</t>
  </si>
  <si>
    <t>MUHTELİF KURUMLARA İLETİLEN GÖRÜŞ SAYISI - --</t>
  </si>
  <si>
    <t>EBRU GÜNEM</t>
  </si>
  <si>
    <t>2.1.16</t>
  </si>
  <si>
    <t>NULL</t>
  </si>
  <si>
    <t>2.1.2.15</t>
  </si>
  <si>
    <t>Oda dönem içinde aktif üyelerini doğrudan ziyaret ederek sorunları hakkında yerinde bilgi alacak, belirlenecek formata uygun olarak(kullanılan teşvikler, nitelikli eleman talepleri, öncelikli sorunlar, ihracatta öne çıkan sorunlar vb.. tespitlerde bulunacak</t>
  </si>
  <si>
    <t>2.1.1 / 1.7.5 / 2.1.3</t>
  </si>
  <si>
    <t>2.1.17</t>
  </si>
  <si>
    <t>2.1.2.16</t>
  </si>
  <si>
    <t>ZİYARET EDİLEN FİRMA İCMALİ OLUŞTURULACAK. HER FİRMA İÇİN DOLDURULAN FORM VE HAZIRLANAN DEĞERLENDİRME NOTU SİSTEME YÜKLENECEK.</t>
  </si>
  <si>
    <t>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 - ZİYARET EDİLEN FİRMA VE HAZIRLANAN RAPOR SAYISI</t>
  </si>
  <si>
    <t>2.2</t>
  </si>
  <si>
    <t>2.2-Oda, Üye sorunlarının çözümü, beklentilerinin karşılanması noktasında ilgili kurumlar nezdinde aktif bir rol oynayacaktır.</t>
  </si>
  <si>
    <t>2.2.1</t>
  </si>
  <si>
    <t>Muhtelif mevzuat çalışmalarıyla ilgili olarak muhtelif kurum ve kuruluşlardan gelen görüş talepleri ile ilgili sürecin iyileştirmesine yönelik çalışmalar yapılacaktır</t>
  </si>
  <si>
    <t>2.1.5.1</t>
  </si>
  <si>
    <t>SÜRECCİN İYİLEŞTİRİLMESİNE YÖNELİK OLARAK YAPILAN ÇALIŞMA SAYISI - --</t>
  </si>
  <si>
    <t>Oda Arabuluculuk müesssesinin geliştirilmesine yönelik çalışmalara katkı sağlayacak ve üyelerini bu konuda bilgilendirecektir</t>
  </si>
  <si>
    <t>2.1.5.3</t>
  </si>
  <si>
    <t>ARABULUCULUK MERKEZİNİN KURULMASI - --</t>
  </si>
  <si>
    <t>1.7.9 / 1.7.3 / 2.3.1</t>
  </si>
  <si>
    <t>İlimizde öne çıkan sorunların ve çözüm önerilerinin yer alacağı “Adana’nın Öne Çıkan Sorunları ve Çözüm Önerileri” dosyası ilimizde faaliyet gösteren tüm odalarla işbirliği içinde hazırlanacak, sürekli olarak güncellenecek, ilgili kamu kurum ve kuruluşları ve konu başlıkları bazında gruplandırılacak, ihtiyaç duyulan zamanlarda gerekli şekilde ilgili kurumlarla paylaşılacaktır</t>
  </si>
  <si>
    <t>2.1.5.4</t>
  </si>
  <si>
    <t>ADANA'NIN ÖNE ÇIKAN SORUNLARINA YÖNELİK OLARAK SUNULAN RAPOR VE YAPILAN GÜNCELLEME SAYISI - --</t>
  </si>
  <si>
    <t>2.2.1 / 2.2.12 / 2.2.10 / 2.2.9</t>
  </si>
  <si>
    <t>2.2.4</t>
  </si>
  <si>
    <t>2.1.5.5</t>
  </si>
  <si>
    <t>ADANA'NIN ÖNE ÇIKAN SORUNLARINA YÖNELİK OLARAK SUNULAN RAPOR İÇİN TAKİP SİSTEMATİĞİ GELİŞTİRİLMESİ - --</t>
  </si>
  <si>
    <t>2.2.1 / 2.2.13 / 2.2.12</t>
  </si>
  <si>
    <t>2.2.5</t>
  </si>
  <si>
    <t>2.1.5.6</t>
  </si>
  <si>
    <t>2.2.6</t>
  </si>
  <si>
    <t>Oda Üyelerini muhtelif Kanun ve yönetmeliklerle ilgili Karar alıcılar ve ilgili diğer Kurum ve Kuruluşlarla (Bakanlıklar, Danışmanlık Firmaları, Uzmanlar,DEİK, TİM Temsilcileri vb.) biraraya getirecek toplantılar organize edecektir</t>
  </si>
  <si>
    <t>2.1.5.7</t>
  </si>
  <si>
    <t>KARAR ALICILARIN KATILIMIYLA GERÇEKLEŞTİRİLEN TOPLANTI SAYISI - --</t>
  </si>
  <si>
    <t>2.2.2 / 2.2.1 / 1.7.5 / 2.2.6</t>
  </si>
  <si>
    <t>Sektörel bazda sanayi envanteri çıkarılması amacıyla kapasite raporları ve eksperlerden daha etkin şekilde faydalanılmaya çalışılacak ihtiyaç duyulursa ek bilgiler derlenecek</t>
  </si>
  <si>
    <t>2.3.1.2</t>
  </si>
  <si>
    <t>2.3.1</t>
  </si>
  <si>
    <t>Oda bölgenin ekonomik gelişimine katkı sağlayacak politika ve projelerin gelişimine öncülük edecek, bölgesel kalkınmaya katkı sağlayacak çalışmalar yapacak, bu anlamda diğer kurum ve kuruluşlarla işbirliği içinde hareket edecektir</t>
  </si>
  <si>
    <t>SEKTÖREL SANAYİ ENVANTERİ ÇIKARILMASINA YÖNELİK OLARAK YAPILAN ÇALIŞMA SAYISI - --</t>
  </si>
  <si>
    <t>5</t>
  </si>
  <si>
    <t>5-Bölgenin Sanayi Odaklı Kalkınma Noktasında Sanayinin Gelişimine Katkı Sağlamak</t>
  </si>
  <si>
    <t>5.5</t>
  </si>
  <si>
    <t>5.5.1</t>
  </si>
  <si>
    <t>Sektörel İş Konseyleri alt çalışma kurullarının ve çalışma alanlarının belirlenerek yıllık faaliyet takvimin oluşturulması ve etkin çalıştırılması sağlanacaktır</t>
  </si>
  <si>
    <t>2.1.1.1</t>
  </si>
  <si>
    <t>Üye beklenti ve sorunların tespitinde Meslek Komitelerinin ve diğer Oda organların etkin ve verimli çalışması sağlanacaktır</t>
  </si>
  <si>
    <t>KONSEY ÇALIŞMALARI KAPSAMINDA GERÇEKLEŞTİRİLEN FAALİYET SAYISI - --</t>
  </si>
  <si>
    <t>2.1.2 / 2.2.13 / 2.2.3</t>
  </si>
  <si>
    <t>5.5.2</t>
  </si>
  <si>
    <t>2.1.18</t>
  </si>
  <si>
    <t>2.1.1.3</t>
  </si>
  <si>
    <t>Komite Sorumluları kendi komiteleri için konsey çalışmalarına paralel olacak şekilde çalışma planı ve hedefi belirleyerek bir faaliyet planı yapacaktır</t>
  </si>
  <si>
    <t>KONSEY ÇALIŞMALARINA PARALEL OLARAK GERÇEKLEŞTİRİLEN MESLEK KOMİTE FAALİYET SAYISI - --</t>
  </si>
  <si>
    <t>2.2.1 / 2.1.2 / 2.2.7 / 2.2.13 / 1.1.2</t>
  </si>
  <si>
    <t>2.1.19</t>
  </si>
  <si>
    <t>2.1.1.5</t>
  </si>
  <si>
    <t>2.1.1.6</t>
  </si>
  <si>
    <t>5.5.3</t>
  </si>
  <si>
    <t>2.1.1.7</t>
  </si>
  <si>
    <t>5.5.4</t>
  </si>
  <si>
    <t>2.1.1.8</t>
  </si>
  <si>
    <t>5.5.5</t>
  </si>
  <si>
    <t>2.1.1.9</t>
  </si>
  <si>
    <t>2.1.1.10</t>
  </si>
  <si>
    <t>2.1.1.11</t>
  </si>
  <si>
    <t>2.1.1.12</t>
  </si>
  <si>
    <t>2.1.25</t>
  </si>
  <si>
    <t>2.1.1.15</t>
  </si>
  <si>
    <t>Metal ve Makine Sektörel İş Konseyi çalışmalarına destek olunacaktır.</t>
  </si>
  <si>
    <t xml:space="preserve">Konsey çalışmalara paralel olarak bir icmal dosyası oluşturacağız. Konsey toplantı sayısı, Görüş sayısı, Faaliyet Sayısı, Yönetim Kurulu İletilen Karar Sayısı, Yönetim Kurulu Kabul Edilen Karar Sayısı, Alt çalışma grupları sayısı, bunların toplantı ve faaliyet sayıları Proje Sayısı vb icmallerimiz olsun ve bunlar güncel olarak sisteme konsey bazında yüklensin. Yazan 20 hedef sayısı her meslek komitesi için ayrı ayrı olacak. </t>
  </si>
  <si>
    <t>Oda Organlarında görevli kişilerin gelişimine katkıda bulunacaktır.</t>
  </si>
  <si>
    <t>5.5.6</t>
  </si>
  <si>
    <t xml:space="preserve">Metal ve Makine Sektörel İş Konseyi çalışmalarına destek olunacaktır. </t>
  </si>
  <si>
    <t>2019-06-29 18:55:49.083</t>
  </si>
  <si>
    <t>2.2.1 / 2.2.7 / 2.2.13</t>
  </si>
  <si>
    <t>5.5.7</t>
  </si>
  <si>
    <t>5.5.8</t>
  </si>
  <si>
    <t>2.1.1.17</t>
  </si>
  <si>
    <t>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 - Konseyler bazında gerçekleştirlen her türlü çalışma sayısı</t>
  </si>
  <si>
    <t>2.3</t>
  </si>
  <si>
    <t>2.3-Üyelerini ihtiyaç duyacakları muhtelif konularda en doğru ve hızlı şekilde bilgilendirecektir.</t>
  </si>
  <si>
    <t>Oda üyelerinin rekabet gücünü arttırmaya yönelik muhtelif konularda kitaplar ve broşürler dağıtacaktır</t>
  </si>
  <si>
    <t>2.1.3.8</t>
  </si>
  <si>
    <t xml:space="preserve">Oda üyelerinin ve Adana sanayinin gelişimine katkı sağlayacak, rekabet güçlerini arttıracak muhtelif konulardaki bilgi eksikliklerini giderecek çalışmalar yapacaktır. </t>
  </si>
  <si>
    <t>ÜYELERİN REKABET GÜCÜNÜ ARTTIRMAYA YÖNELİK OLARAK GERÇEKLEŞTİRİLEN FAALİYET SAYISI - --</t>
  </si>
  <si>
    <t>2.3.2 / 2.3.1</t>
  </si>
  <si>
    <t>2.3.3</t>
  </si>
  <si>
    <t>Türkiye ve Dünya Ekonomisindeki gelişmelerden derlenen haftalık raporlar hazırlanarak üyelere duyurulacaktır</t>
  </si>
  <si>
    <t>2.1.6.1</t>
  </si>
  <si>
    <t>2019-01-16 19:27:00.013</t>
  </si>
  <si>
    <t>Üyenin talep ettiği ekonomik ve ticari bilgiler ile mevzuat değişiklikleri güncel biçimde hazırlanarak üyelerin kullanımına sunulacaktır</t>
  </si>
  <si>
    <t>TÜRKİYE VE DÜNYA EKONOMİSYLE İLGİLİ HAZIRLANAN RAPOR SAYISI - --</t>
  </si>
  <si>
    <t>2.5.10 / 2.3.2</t>
  </si>
  <si>
    <t>2.3.4</t>
  </si>
  <si>
    <t>Üyeleri ilgilendiren muhtelif mevzuat değişiklikleri en geç 48 saat içinde üyelere duyurulacaktır</t>
  </si>
  <si>
    <t>2.1.6.5</t>
  </si>
  <si>
    <t>2019-01-16 19:27:00.030</t>
  </si>
  <si>
    <t>DURURULAN MEVZUAT DEĞİŞİKLİKLERİ SAYISI - --</t>
  </si>
  <si>
    <t>2.3.4 / 2.2.12</t>
  </si>
  <si>
    <t>Sektörel İş Konseylerinde sunulmak üzere, sektörel İstatistik sunumu hazırlanacak</t>
  </si>
  <si>
    <t>2.1.1.4</t>
  </si>
  <si>
    <t>HAZIRLANAN SEKTÖREL İSTATİSTİK SAYISI - --</t>
  </si>
  <si>
    <t>3</t>
  </si>
  <si>
    <t>3-Ülkemiz Dış Ticaretinde Bölgemizin Payını Arttırmak</t>
  </si>
  <si>
    <t>3.1</t>
  </si>
  <si>
    <t>3.1.1</t>
  </si>
  <si>
    <t>Oda dış Ticaret konusundaki bilgi eksikliklerinin giderilmesi ve dış ticaretle ilgili devlet desteklerinden daha etkin şekilde faydalanılması amacıyla çalıştay ve seminer faaliyetleri gerçekleştirecektir</t>
  </si>
  <si>
    <t>2.2.1.1</t>
  </si>
  <si>
    <t>Oda üyelerinin ihracatlarının önündeki temel engel ve sorunları yakın şekilde takip edecek, sorunların çözümüne yönelik çalışmalar yapacaktır</t>
  </si>
  <si>
    <t>DIŞ TİCARETLE İLGİLİ DÜZENLENEN FAALİYET SAYISI (SEMİNER/TOPLANTI/ÇALIŞTAY) (YURT DIŞI VE ALIM HEYETİ ORGANİZASYONLARI HARİÇ) - -- - DIŞ TİCARETLE İLGİLİ DÜZENLENEN FAALİYET SAYISI (SEMİNER/TOPLANTI/ÇALIŞTAY) (YURT DIŞI VE ALIM HEYETİ ORGANİZASYONLARI HARİÇ) - --</t>
  </si>
  <si>
    <t>1.7.1 / 2.5.13 / 2.5.12 / 2.4.5</t>
  </si>
  <si>
    <t>3.1.2</t>
  </si>
  <si>
    <t>3.1.3</t>
  </si>
  <si>
    <t>Ticaret Bakanlığı bünyesinde Odamızda kurulan İhracat Destek Ofisi faaliyetlerinin etkin şekilde yürütülecek. Üyelere ihracat destekleri ile ilgili gerekli bilgilendirme ve danışmanlık hizmetlerinin yapılacak,TOBB a periyodik olarak raporlanacaktır</t>
  </si>
  <si>
    <t>2.2.2.3</t>
  </si>
  <si>
    <t>2019-01-16 19:27:00.043</t>
  </si>
  <si>
    <t>2.2.2</t>
  </si>
  <si>
    <t>Bölgenin önde gelen sektörlerinin ihracata yönelik kümelenme kapasitesinin geliştirilmesi ve devlet desteklerinden daha etkin şekilde faydalanılarak bölge ihracatının arttırılmasına yönelik projeler  geliştirilecektir</t>
  </si>
  <si>
    <t>İHRACAT DESTEK OFİSİ BÜNYESİNDE YAPILAN FAALİYET SAYISI - --</t>
  </si>
  <si>
    <t>2.5.12 / 2.5.14 / 2.5.2 / 2.5.3</t>
  </si>
  <si>
    <t>3.1.4</t>
  </si>
  <si>
    <t>2.2.2.4</t>
  </si>
  <si>
    <t>2019-01-16 19:27:00.060</t>
  </si>
  <si>
    <t>2.5.13 / 2.5.12 / 2.5.10 / 2.5.3</t>
  </si>
  <si>
    <t>3.1.5</t>
  </si>
  <si>
    <t>Dönem içinde muhtelif ihracat desteklerinden faydalandırılan firmalarla ilgili bir takip formu geliştirilecektir</t>
  </si>
  <si>
    <t>2.2.2.7</t>
  </si>
  <si>
    <t>İHRACAT DESTEĞİNDEN FAYDALANDIRILAN FİRMA SAYISI - --</t>
  </si>
  <si>
    <t>3.1.6</t>
  </si>
  <si>
    <t>Oda Çukurova Kalkınma Ajansı ile İşbirliği İçinde üyelerinin ihracatını arttıracak şekilde sektörel B2B Alım Heyetleri Organizasyonu Gerçekleştirecektir</t>
  </si>
  <si>
    <t>2.2.3.4</t>
  </si>
  <si>
    <t>2019-01-16 19:27:00.077</t>
  </si>
  <si>
    <t>ALIM HEYETİ ORGANİZASYONU SAYISI (SÜREÇ) - --</t>
  </si>
  <si>
    <t>2.5.11 / 2.5.6 / 2.5.7</t>
  </si>
  <si>
    <t>“Teşvik Sihirbazı” ihracat destekleri bölümü yeni tebliğ/yönetmeliklere uygun olarak etkin şekilde güncellenecek sistem üzerinden gelecek sorular ve öneriler zamanında cevaplandırılacak</t>
  </si>
  <si>
    <t>2.3.2.15</t>
  </si>
  <si>
    <t>TEŞVİK SİHİRBAZINDA İHRACAT DESTEKLERİYLE İLGİLİ YAPILAN REVİZE SAYISI - --</t>
  </si>
  <si>
    <t>3.2</t>
  </si>
  <si>
    <t>3.2.1</t>
  </si>
  <si>
    <t>Yönetim Kurulu toplantılarında belirli önemli konularda sunum yapılacak (Aylık İhracat Rakamları)</t>
  </si>
  <si>
    <t>1.1.1.2</t>
  </si>
  <si>
    <t>YÖNETİM KURULUNA SUNULAN İHRACAT RAPORU SAYISI - --</t>
  </si>
  <si>
    <t>2.5.8 / 2.1.4</t>
  </si>
  <si>
    <t>1.2.11</t>
  </si>
  <si>
    <t>Adana İhracat İstatistiklerini etkin şekilde raporlanmasına yönelik olarak bir yazılım gelişitirilerek devreye alınacaktır</t>
  </si>
  <si>
    <t>1.2.2.6</t>
  </si>
  <si>
    <t>İHRACAT YAZILIM PLATFORMUNUN GELİŞTİRİLMESİ VE BUNA YÖNELİK YAPILAN ÇALIŞMALAR - --</t>
  </si>
  <si>
    <t>2.5.1 / 2.5.2</t>
  </si>
  <si>
    <t>3.2.2</t>
  </si>
  <si>
    <t>Oda Gazetesinde ihracat istatisitkleri/dış ticaretle ilgili haber yapılacak</t>
  </si>
  <si>
    <t>1.3.1.8</t>
  </si>
  <si>
    <t>ODA GAZETESİNE VERİLEN DIŞ TİCARET RAPOR- İSTATİSTİK SAYISI  - --</t>
  </si>
  <si>
    <t>2.5.10 / 1.5.2</t>
  </si>
  <si>
    <t>3.2.3</t>
  </si>
  <si>
    <t>Ayrıntılı ihracat istatistikleri üyelerin değerlendirmelerine periyodik olarak sunulacaktır</t>
  </si>
  <si>
    <t>2.1.6.2</t>
  </si>
  <si>
    <t>ÜYELERE YÖNELİK HAZIRLANAN İHRACAT RAPORU SAYISI  - --</t>
  </si>
  <si>
    <t>2.5.10 / 2.1.4</t>
  </si>
  <si>
    <t>3.2.4</t>
  </si>
  <si>
    <t>Odamıza ziyarete gelen yabancı  konuklar öncesinde ilgili Ülkeye yönelik  Ülke Pazar Araştırma  raporu hazırlanacaktır</t>
  </si>
  <si>
    <t>2.2.1.3</t>
  </si>
  <si>
    <t>YABANCI KONUK ZİYARETLERİ ÖNCESİ HAZIRLANAN RAPOR SAYISI - --</t>
  </si>
  <si>
    <t>2.5.12 / 2.5.10</t>
  </si>
  <si>
    <t>3.2.5</t>
  </si>
  <si>
    <t>Oda Dış Ticaret konusundaki nitelikli elaman temini sorunun çözümü ve mevcut çalışanların bilgi eksiklerinin giderilmesi, özellikle yurt dışı Pazar Araştırma konusundaki yetkinliklerinin giderilmesine yönelik Trade Map eğitimleri gerçekleştirecektir</t>
  </si>
  <si>
    <t>2.2.1.5</t>
  </si>
  <si>
    <t>DÜZENLENEN TRADEMAP EĞİTİMİ SAYISI - --</t>
  </si>
  <si>
    <t>2.5.12 / 2.5.14 / 2.5.10 / 2.5.2 / 2.5.3</t>
  </si>
  <si>
    <t>3.2.6</t>
  </si>
  <si>
    <t>İstihbarat Merkezi Kurulmasına Yönelik Olarak Çalışmalar Tamamlanarak Merkez faaliyete geçirilecektir</t>
  </si>
  <si>
    <t>2.2.3.2</t>
  </si>
  <si>
    <t>İSTİHBARAT MERKEZİ KURULMASINA YÖNELİK YAPILAN ÇALIŞMALAR - --</t>
  </si>
  <si>
    <t>2.5.10 / 2.5.2</t>
  </si>
  <si>
    <t>3.2.7</t>
  </si>
  <si>
    <t>Muhtelif Ülkelerle ilgili Pazar araştırmaları raporu hazırlanacak, üyelerle ve web sayfasında paylaşılacaktır</t>
  </si>
  <si>
    <t>2.2.3.3</t>
  </si>
  <si>
    <t>HAZIRLANAN ÜLKE PAZAR ARAŞTIRMA RAPORU SAYISI - --</t>
  </si>
  <si>
    <t>2.5.13 / 2.1.4</t>
  </si>
  <si>
    <t>3.2.8</t>
  </si>
  <si>
    <t>Muhtelif Ürün gruplarında Pazar araştırması gerçekleştirilecek, üyelerle ve web sayfasında paylaşılacaktır</t>
  </si>
  <si>
    <t>2.2.3.6</t>
  </si>
  <si>
    <t>ÜRÜN GRUPLARI BAZINDA HAZIRLANAN PAZAR ARAŞTIRMASI SAYISI - --</t>
  </si>
  <si>
    <t>3.2.9</t>
  </si>
  <si>
    <t>Odanın uluslararası platformlarda üyelere yönelik iş birliği imkanlarının geliştirilmesi, iyileştirilmesi, oluşturulması konularında çalışmalar yürütülecek,  varsa abonelik ve üyelikler değerlendirilecek, yaygın iç ve dış bilgi kaynakları yelpazesine erişecek</t>
  </si>
  <si>
    <t>2.4.1.9</t>
  </si>
  <si>
    <t>2.4.1</t>
  </si>
  <si>
    <t>Oda, proje geliştirme ve yönetme kapasitesini geliştirecek, alacağı yeni projelerle Odaya daha fazla kaynak sağlamaya çalışacaktır</t>
  </si>
  <si>
    <t>İHRACATIN ARTTIRILMASI AMACIYLA ERİŞİM SAĞLANAN FARKLI VE YENİ VERİ TABANI SAYISI - --</t>
  </si>
  <si>
    <t>3.2.10</t>
  </si>
  <si>
    <t>3.3</t>
  </si>
  <si>
    <t>3.3.1</t>
  </si>
  <si>
    <t>Adana da üretimi gerçekleştirilen ürünlere meslek komiteleri bazında erişilmesine imkan sağlayacak "Pazar Yeri" ve ya Online Katalog portalı geliştirilip devreye alınacak</t>
  </si>
  <si>
    <t>1.2.2.13</t>
  </si>
  <si>
    <t>PAZAR YERİ/ONLİNE KATALOG PORTALI GELİŞTİRİLMESİ VE BUNA YÖNELİK OLARAK YAPILAN ÇALIŞMALAR - --</t>
  </si>
  <si>
    <t>3.3.2</t>
  </si>
  <si>
    <t>2.2.2.1</t>
  </si>
  <si>
    <t>Metal-Makine Sanayi Sektöründe URGE  Projeleri  başvuru süreci tamamlanıp ihtiyaç analizi süreci gerçekleştirilecektir</t>
  </si>
  <si>
    <t>METAL MAKİNE SANAYİ SEKTÖRLERİNDE OLUŞTURULAN URGE PROJE VE TAMAMLANAN İHTİYAÇ ANALİZİ SAYISI - --</t>
  </si>
  <si>
    <t>2.5.13 / 2.5.11 / 2.5.6 / 2.5.14</t>
  </si>
  <si>
    <t>3.3.3</t>
  </si>
  <si>
    <t>2.2.2.5</t>
  </si>
  <si>
    <t>Gıda  sektöründe  URGE  Projesi  geliştirilecek, ihtiyaç analizi süreci etkin şekilde yürütülecektir</t>
  </si>
  <si>
    <t>GIDA SANAYİ SEKTÖRLERİNDE OLUŞTURULAN URGE PROJE VE TAMAMLANAN İHTİYAÇ ANALİZİ SAYISI - --</t>
  </si>
  <si>
    <t>3.3.4</t>
  </si>
  <si>
    <t>Plastik  sektöründe  URGE  Projesi  etkili şekilde yürütülecek</t>
  </si>
  <si>
    <t>2.2.2.6</t>
  </si>
  <si>
    <t>PLASTİK URGE PROJESİ KAPSAMINDA YAPILAN FAALİYET SAYISI - --</t>
  </si>
  <si>
    <t>2.5.6 / 2.5.7 / 2.2.4</t>
  </si>
  <si>
    <t>3.3.5</t>
  </si>
  <si>
    <t>3.3.7</t>
  </si>
  <si>
    <t>Oda İhracatçı listesi ürün grupları düzeyinde hazırlanarak güncel iletişim bilgileriyle birlikte yayınlanacak ( online liste ihracat eşleştirme matchmaking hizmetlerinde kullanılacak)</t>
  </si>
  <si>
    <t>2.2.3.1</t>
  </si>
  <si>
    <t>İHRACATÇI FİRMA VE İHRAÇ ETTİĞİ ANA ÜRÜN GRUP LİSTESİNİN OLUŞTURULMASI,(SÜREÇ) - --</t>
  </si>
  <si>
    <t>3.3.8</t>
  </si>
  <si>
    <t>Oda muhtelif yurt dışı kurum ve kuruluşlarla işbirliklerini, geliştirerek, muhtelif fırsatlarla ilgili olarak üyelerini etkin şekilde bilgilendirecektir</t>
  </si>
  <si>
    <t>2.2.3.7</t>
  </si>
  <si>
    <t>YURT DIŞI İŞBİRLİKLERİNİN KURULMASI  - --</t>
  </si>
  <si>
    <t>2.5.5 / 2.5.11</t>
  </si>
  <si>
    <t>3.3.9</t>
  </si>
  <si>
    <t>2.1.1.18</t>
  </si>
  <si>
    <t>Metal Sektöründe Urge projesi etkin şekilde yürütülecektir, İhtiyaç analizleri faaliyetleri, eğitimler , heyet alımı gibi süreçler etkili olarak raporlanacaktır.</t>
  </si>
  <si>
    <t>MUHTELİF ÇALIŞMALAR İÇİN ALINAN TEKLİFLER DETAYLI RAPORLANDIRILACAK. DANIŞMAN HAVUZU OLUŞTURULACAK. FAALİYETLER SİSTEME GİRİLECEK SÜREÇ MANTIĞI ÇERÇEVESİNDE İŞLER TAMALANDIKÇA TAMAMLANMA YÜZDESİ ARTTIRILACAK.</t>
  </si>
  <si>
    <t>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 - METAL SANAYİ SEKTÖRLERİNDE OLUŞTURULAN URGE PROJE VE TAMAMLANAN İHTİYAÇ ANALİZİ SAYISI</t>
  </si>
  <si>
    <t>4</t>
  </si>
  <si>
    <t>4-Nitelikli İşgücü Taleplerinin Karşılanmasına Yönelik Çalışmalar Yapmak</t>
  </si>
  <si>
    <t>4.1</t>
  </si>
  <si>
    <t xml:space="preserve">4.1-Sanayinin nitelikli ve belgeli iş gücü ihtiyacının karşılanmasına yönelik çalışmalar yapmak </t>
  </si>
  <si>
    <t>4.1.1</t>
  </si>
  <si>
    <t>Oda Mesleki Yeterlilik Sisteminin tanıtımı ve yaygınlaştırılmasına yönelik çalışmalar yapacak, yapacağı ziyaretlerle üyelerini bu anlamda bilgilendirecek. (Eksperlerde kullanılacak)</t>
  </si>
  <si>
    <t>2.1.4.2</t>
  </si>
  <si>
    <t>MESLEKİ YETERLİLİK SİSTEMİNİN TANITILMASNA YÖNELİK YAPILAN FAALİYET SAYISI - --</t>
  </si>
  <si>
    <t>2.4.3 / 1.7.3 / 2.3.1</t>
  </si>
  <si>
    <t>4.2</t>
  </si>
  <si>
    <t xml:space="preserve">4.2-Nitelikli eleman sorununun çözümü noktasında dış kaynaklı projeler geliştirip yürütmek </t>
  </si>
  <si>
    <t>4.2.1</t>
  </si>
  <si>
    <t>İŞKUR’la nitelikli eleman teminine yönelik projeler geliştirilecektir</t>
  </si>
  <si>
    <t>2.1.4.5</t>
  </si>
  <si>
    <t>İŞKURLA YAPILAN FAALİYET SAYISI - --</t>
  </si>
  <si>
    <t>2.4.3 / 2.4.2</t>
  </si>
  <si>
    <t>4.1.2</t>
  </si>
  <si>
    <t>Belgelendirme hizmetlerini etkin şekilde yürüterek, belgelendirme yaptığı meslek ve verdiği belge sayısını arttıracak</t>
  </si>
  <si>
    <t>2.1.4.8</t>
  </si>
  <si>
    <t>MYK BELGE SAYISI - --</t>
  </si>
  <si>
    <t>1.7.3 / 2.3.1</t>
  </si>
  <si>
    <t>4.1.3</t>
  </si>
  <si>
    <t>Oda Eksperlerinin, ziyaret ettikleri firmalarda MYK sistemi ile ilgili gerekli bilgilendirmeleri yapıp, MYK  belgesi alacak çalışanları ilgili birimlere bildirmesi</t>
  </si>
  <si>
    <t>2.3.2.3</t>
  </si>
  <si>
    <t>BİLDİRİM YAPILAN FİRMA SAYISI - --</t>
  </si>
  <si>
    <t>4.1.4</t>
  </si>
  <si>
    <t>Oda Eksperlerinin, ziyaret ettikleri firmalarda açık pozisyonların tespitine yönelik olarak temaslarda bulunarak, odayı bilgilendirmesi</t>
  </si>
  <si>
    <t>2.3.2.4</t>
  </si>
  <si>
    <t>FİRMALARDA İHTİYAÇ DUYULAN MESLEKLERLE İLGİLİ YAPILAN BİLGİLENDİRME SAYISI - --</t>
  </si>
  <si>
    <t>4.1.5</t>
  </si>
  <si>
    <t>Oda Eksperlerinin, ziyaret ettikleri firmalarda Suriyeli İstihdamına yönelik olarak tespitlerde bulunması</t>
  </si>
  <si>
    <t>2.3.2.6</t>
  </si>
  <si>
    <t>SURİYELİ İSTİHDAMINA YÖNELİK YAPILAN BİLGİLENDİRME SAYISI - --</t>
  </si>
  <si>
    <t>4.1.6</t>
  </si>
  <si>
    <t>TOBB-MADAD projesi kapsamında gerçekleştirilecek tüm faaliyetlerin (mülakat,  firma ziyareti, tercümanlık vb...) eksiksiz olarak yürütülmesinde gerekli katkının sağlanması, ilgili kurumlar nezdinde gerekli raporlamaların yapılması, MYK sınav süreçlerinin başarılı şekilde yürütülmesi, ( 80 firmanın ayarlanması, MYK Sınavına girecek işçilerin organize edilmesi vb.)</t>
  </si>
  <si>
    <t>2.4.2.1</t>
  </si>
  <si>
    <t>2.4.2</t>
  </si>
  <si>
    <t>Oda yürüttüğü projeleri proje amaç ve hedeflerine uygun olacak şekilde sürdürüp tamamlayacaktır</t>
  </si>
  <si>
    <t>MADAT PROJESİ KAPSAMINDA YAPILAN FAALİYETLER  - --</t>
  </si>
  <si>
    <t>4.1.7</t>
  </si>
  <si>
    <t>Mahir Eller Projesi kapsamında Suriyeli ve Türklere yönelik anket süreçlerinin başarılı şekilde yürütülmesi ve tamamlanması</t>
  </si>
  <si>
    <t>2.4.2.3</t>
  </si>
  <si>
    <t>GERÇEKLEŞTİRİLEN ANKET SAYISI - --</t>
  </si>
  <si>
    <t>4.1.8</t>
  </si>
  <si>
    <t xml:space="preserve">Mahir Eller Projesi kapsamında Suriyelilere yönelik fonlardan bölge firmalarının etkin şekilde faydalanmalarına yönelik çalışmalar yapılması. </t>
  </si>
  <si>
    <t>2.4.2.4</t>
  </si>
  <si>
    <t>MADAT PROJESİ KAPSAMINDA FAYDALANDIRILAN FİRMA SAYISI  - --</t>
  </si>
  <si>
    <t>4.1.9</t>
  </si>
  <si>
    <t>2.4.2.5</t>
  </si>
  <si>
    <t>TOBB-MADAD Suriyeli lere yönelik fonlarından bölge firmalarının etkin şekilde faydalanmalarına yönelik çalışmalar yapılması, proje kapsamında Suriyeliler ve yerel halkla MYK anket çalışmaları yapılması</t>
  </si>
  <si>
    <t>MADAT PROJESİ KAPSAMINDA YAPILAN FAALİYETLER VE ANKET ÇALIŞMALARI - --</t>
  </si>
  <si>
    <t>BETÜL AŞLAMACI</t>
  </si>
  <si>
    <t>4.1.10</t>
  </si>
  <si>
    <t>İLO ve muhtelif kurum ve kuruluşların Suriyelilere yönelik fonlarından bölge firmalarının etkin şekilde faydalanmalarına yönelik çalışmalar yapılması. Suriyeli çalıştıran firmalara çalışma izni, yasal mevzuatlar noktasında danışmanlık sağlanacaktır</t>
  </si>
  <si>
    <t>2.4.1.3</t>
  </si>
  <si>
    <t>SURİYELİ İSTİHDAMI NOKTASINDA DESTEK VERİLEN FİRMA SAYISI - --</t>
  </si>
  <si>
    <t>2.4.1.5</t>
  </si>
  <si>
    <t>Suriye li ve Türk vatandaşlarının imalat sanayinde istihdamını sağlayacak şekilde uluslarası kurum ve kuruluşlarla (ILO, EBRD, UNDP, GIZ vb) işbirliklerini geliştirip projeler yürütecektir</t>
  </si>
  <si>
    <t>GELİŞTİRİLEN PROJE SAYISI - --</t>
  </si>
  <si>
    <t>4.1.13</t>
  </si>
  <si>
    <t>TOBB-MADAD Projesi kapsamında, MYK Ön bilgilendirme toplantılarının tüm hazırlıkların yürütülmesi ( 80 firmanın ayarlanması, MYK Sınavına girecek işçilerin organize edilmesi vb.)</t>
  </si>
  <si>
    <t>2.4.2.11</t>
  </si>
  <si>
    <t>MYK ÖN BİLGİLENDİRME ORGANİZASYONU YAPILAN FİRMA SAYISI - --</t>
  </si>
  <si>
    <t>2.4.2 / 2.4.1</t>
  </si>
  <si>
    <t>4.1.14</t>
  </si>
  <si>
    <t>TOBB-MADAD projesi proje hedeflerine uygun olacak şekilde yürütülüp üyelerimizin eğitim ve personel ihtiyaçlarını karşılayacak şekilde tamamlanacaktır. ( MYK ön bilgilendirme toplantılarının koordine edilmesi vb.)</t>
  </si>
  <si>
    <t>2.4.2.12</t>
  </si>
  <si>
    <t>MADAT PROJESİ HEDEFLERİ BAŞARMA ORANI - --</t>
  </si>
  <si>
    <t>4.1.15</t>
  </si>
  <si>
    <t>4.1.16</t>
  </si>
  <si>
    <t>Çıraklık Sisteminden faydalanan firma ve çırak sayısının arttırılmasına yönelik faaliyetler gerçekleştirilecektir</t>
  </si>
  <si>
    <t>2.1.4.9</t>
  </si>
  <si>
    <t>ÇIRAKLIK KAPSAMINDA YERLEŞTİRİLEN ÖĞRENCİ VE FAYDALANAN FİRMA SAYISI - --</t>
  </si>
  <si>
    <t>4.1.17</t>
  </si>
  <si>
    <t>Üyelerin muhtelif belge talepleri en hızlı ve kaliteli şekilde karşılanacak ve belge temini noktasında ihtiyaç duydukları konularda gereken bilgi desteği sağlanacaktır</t>
  </si>
  <si>
    <t>4.1.18</t>
  </si>
  <si>
    <t>ADASO - ILO işbirliğinde 2019 yılında yürütülen Projeden bölge firmalarının etkin şekilde faydalanmalarına yönelik çalışmalara destek olunacak</t>
  </si>
  <si>
    <t>2.4.1.10</t>
  </si>
  <si>
    <t>İLO projesi kapsamında gerçekleştirdiği çalışmalar icmal dosyası olarak takip edilecek, kanıt değeri taşıyan faaliyetler ayrıca kanıt olarak sisteme yüklenecek.</t>
  </si>
  <si>
    <t xml:space="preserve">ILO Projesi kapsamında sorumlu olduğu faaliyetler kapsamında gerçekleştridiği faliyet sayısı </t>
  </si>
  <si>
    <t>2.3.2 / 2.4.2 / 2.3.3</t>
  </si>
  <si>
    <t>4.1.19</t>
  </si>
  <si>
    <t>ILO projesi kapsmında düzenlenecek mesleki eğitimlere istenen nitelikte kursiyerin katılımı sağlanacaktır.</t>
  </si>
  <si>
    <t>2.4.1.12</t>
  </si>
  <si>
    <t>Kurs bazında kursiyer listesi ve değerlendirme -mülakat puanlama- tabloları sisteme yüklenecek</t>
  </si>
  <si>
    <t>Kurslara katılan ve sonuna kadar devam eden kursiyer sayısı</t>
  </si>
  <si>
    <t>2.4.1.14</t>
  </si>
  <si>
    <t>ILO projesi kapsmında düzenlenecek mesleki eğitimlerin etkin şekilde yürütülmesi amacıyla ilgili eeğitimcilerin koordinasyonlarının sağlanması</t>
  </si>
  <si>
    <t>Kurslara ilişkin en az 2 eğitimci adayı belirnerek Birim Sorumlusu ve Genel Sekreterin uygunluğuna göre randevu ayarlanacka; görüşme özet bilgi notu Hocalar için oluştjurulacak Excel dosyada güncellenecek, sisteme girilecek.</t>
  </si>
  <si>
    <t>2019-07-17 09:36:38.013</t>
  </si>
  <si>
    <t>Kurslara ilişkin en az 2 eğitimci adayı ile Birim Sorumlusu ve Genel Sekreterle görüştürülmesi</t>
  </si>
  <si>
    <t>ILO nun Suriyeli lilere yönelik fonlarından bölge firmalarının etkin şekilde faydalanmalarına yönelik çalışmalar yapılması, gerektiğinde düzenlenen mesleki eğitimlerin etkin şekilde yürütülmesi,  ilgili eğitim yerlerinin hazırlanması, eğitimcilerin koordinasyonlarının sağlanması, cep harçlıkları, kursiyer devam çizelgelerinin ve eğitim kalitesinin takibinin düzenli yapılmasına destek olacaktır.</t>
  </si>
  <si>
    <t>2.4.1.16</t>
  </si>
  <si>
    <t>İCMAL DOSYASI OLUŞTURULACAK, YAPILAN FAALİYETLER SİSTEME GİRİLECEK</t>
  </si>
  <si>
    <t>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 - MESLEKİ EĞİTİMLERE SAĞLANAN DESTEK ORANI %</t>
  </si>
  <si>
    <t>4.1.22</t>
  </si>
  <si>
    <t>Uluslararası fonlardan sağlanan destekler kapsamında Suriyelilere yönelik çalışmalar yürütülecek  olup yerelde faaliyet gösteren sivil toplum örgütleri ile işbirliği içerisinde hareket edecek.  Üye firmalar bilgilendirilerek maksimum düzeyde yararlanmaları sağlanacaktır.</t>
  </si>
  <si>
    <t>2.1.4.10</t>
  </si>
  <si>
    <t>Oluşturulacak excel dosyada talebi alınan ve sonuçlandırılan firma listesi</t>
  </si>
  <si>
    <t>Kurslar sonucu nitelikli eleman ihtiyacı karşılanan firma sayısı</t>
  </si>
  <si>
    <t>4.1.23</t>
  </si>
  <si>
    <t>2.1.4.11</t>
  </si>
  <si>
    <t xml:space="preserve">ILO projeleri kapsamında tamamlanan mesleki eğiitimler sonrası MYK sınav hazırlıkları yürütülecektir. Sınav yeri belirlenmesi, sınav ile ilgili metaryal ve donanımların hazırlanması ve kursiyerlerin etkin şekilde belgelendiirlmesi konusunda çalışmalar yürütülecektir. </t>
  </si>
  <si>
    <t>MYK sürecinde kursiyerlerin katılımların sağlanması ve ilgili sınav dahilinde sınav yeri, sınav materyallerin hazırlanması ve kanıtların sisteme yüklenmesi sağlanacaktır.</t>
  </si>
  <si>
    <t>2019-07-17 10:01:07.053</t>
  </si>
  <si>
    <t xml:space="preserve">Gerçekleştirilen MYK sınav sayısı ve raporlanması </t>
  </si>
  <si>
    <t>4.1.24</t>
  </si>
  <si>
    <t>ILO projeleri kapsamında tamamlanan MYK sınavı sonrasında başarılı olan kursiyerlerin, ADASO veritabanına kaydının yapılması ve istihdamlarının sağlanmasına yönelik çalışmalar yürütülecektir.</t>
  </si>
  <si>
    <t>2.1.4.12</t>
  </si>
  <si>
    <t>ADASO veritabanında yer alan kursiyer bilgileri; istihdam edilen kursiyer sayısı</t>
  </si>
  <si>
    <t>MYK belgesi olan kursiyerlerin işe yerleştirme sayısı</t>
  </si>
  <si>
    <t>4.1.25</t>
  </si>
  <si>
    <t>ILO projesi kapsmında düzenlenecek mesleki eğitimlerin etkin şekilde yürütülmesi amacıyla kursiyerlerin MYK sınavına yönlendirilmesi</t>
  </si>
  <si>
    <t>2.4.1.18</t>
  </si>
  <si>
    <t xml:space="preserve">Kurslar devam ederken firma yetkilileri ile kursiyerlerin biraraya getirildiği görüşme kanıtları </t>
  </si>
  <si>
    <t>Eğitim ertesinde MYK belgesi alabilecek yeterliliğe ulaşan kursiyer sayısı</t>
  </si>
  <si>
    <t>ILO projesi kapsmında düzenlenecek mesleki eğitimlerin etkin şekilde yürütülmesi amacıyla kurslar devam ederken hocalar ve firma yetkililerinin, kursiyerlerinin biraraya getirilmesi, Meslek Sohbetleri</t>
  </si>
  <si>
    <t>2.4.1.19</t>
  </si>
  <si>
    <t>Kurs başına en az 2 Meslek Sohbeti</t>
  </si>
  <si>
    <t>Kurslar süresince firma yetkilileri ve kursiyerlerin biraraya getirildiği Meslek Sohbetleri</t>
  </si>
  <si>
    <t>4.2.2</t>
  </si>
  <si>
    <t>ADASO - ILO işbirliğinde 2019 yılında yürütülen Projeden bölge firmalarının etkin şekilde faydalanmalarına yönelik firma ziyaretleri ve toplantılar organize edilecektir.</t>
  </si>
  <si>
    <t>2.4.1.20</t>
  </si>
  <si>
    <t>Excel dosyada haftalık ziyaret planı oluşturulacka ve her hafta güncellenecek; listede görüşme notları yer alacak</t>
  </si>
  <si>
    <t>Haftada en 5 firma ile temasa geçilecek</t>
  </si>
  <si>
    <t>4.3</t>
  </si>
  <si>
    <t>4.3.1</t>
  </si>
  <si>
    <t>Üniversite Sanayi İşbirliğinin Geliştirilmesi İçin Bölümler bazında Danışma Kurulu Oluşturulacaktır</t>
  </si>
  <si>
    <t>2.1.4.1</t>
  </si>
  <si>
    <t>OLUŞTURULAN DANIŞMA KURULU SAYISI - --</t>
  </si>
  <si>
    <t>2.1.5 / 2.2.3 / 2.2.6 / 2.3.1</t>
  </si>
  <si>
    <t>4.3.2</t>
  </si>
  <si>
    <t>Oda Nitelikli Eleman temini sorunun çözümü amacıyla bölgesinde bu konuda faaliyet göstermekte olan diğer sivil toplum örgütleri ve ilgili kamu ve eğitim kurumlarıyla işbirliğinde hareket edecek, gereken katkıyı sağlayacak ve bu anlamdaki çalışmalarını düzenleyecektir</t>
  </si>
  <si>
    <t>2.1.4.4</t>
  </si>
  <si>
    <t>NİTELİKLİ ELEMAN TEMİNİ SORUNUNUN ÇÖZÜMÜNE YÖNELİK OLARAK YAPILAN FAALİYET SAYISI - --</t>
  </si>
  <si>
    <t>4.3.3</t>
  </si>
  <si>
    <t>4.3.4</t>
  </si>
  <si>
    <t>Bölgemizde yer alan Çukurova ve Bilim Teknoloji Üniversitesi ile yakın işbirliği içinde hareket edilecek, intern staj programları yaygınlaştırılacak ve daha etkin şekilde yürütülecektir</t>
  </si>
  <si>
    <t>2.1.4.7</t>
  </si>
  <si>
    <t>ÜNİVERSİTELERLE YAPILAN İŞBİRLİKLERİ SAYISI - --</t>
  </si>
  <si>
    <t>2.4.2.8</t>
  </si>
  <si>
    <t xml:space="preserve"> " Staj Portalı"nın algoritmasının geliştirilmesi, diğer içeriklerinin hazırlanması noktasında üniversiteler, meslek liseleri ve ilgili paydaşlarla işbirliği içinde çalışmalar yapılacaktır</t>
  </si>
  <si>
    <t>İLGİLİ PAYDAŞLARLA YAPILAN TOPLANTILAR - --</t>
  </si>
  <si>
    <t>2.3.1 / 1.6.1</t>
  </si>
  <si>
    <t>5.2</t>
  </si>
  <si>
    <t>5.2-Bölgenin yatırım kapasitesi, mevcut durumu hakkında potansiyel yatırımcıları etkin şekilde bilgilendirmek, olası yatırımlarda bölgemiz firmalarının katkısını artırmak</t>
  </si>
  <si>
    <t>5.2.1</t>
  </si>
  <si>
    <t>Büyük firmaların bölgemizdeki üreticilerden temin ettikleri ürünlerin artırılmasına yönelik bir fuar organizasyonu projesi geliştirilecek</t>
  </si>
  <si>
    <t>2.1.3.4</t>
  </si>
  <si>
    <t>GERÇEKLEŞTİRİLEN B2B ORGANİZASYONU - --</t>
  </si>
  <si>
    <t>1.7.1 / 2.1.5</t>
  </si>
  <si>
    <t>5.3</t>
  </si>
  <si>
    <t>5.3.1</t>
  </si>
  <si>
    <t>Hazırlanacak rapor ve duyurularla üyeler Avrupa Birliği Destek ve Hibe Projeleri hakkında bilgilendirilecek</t>
  </si>
  <si>
    <t>2.4.1.1</t>
  </si>
  <si>
    <t>AB DESTEK VE HİBE PROGRAMLARIYLA İLGİLİ YAPILAN FAALİYET SAYISI - --</t>
  </si>
  <si>
    <t>2.4.2 / 2.3.3</t>
  </si>
  <si>
    <t>5.3.2</t>
  </si>
  <si>
    <t>5.1</t>
  </si>
  <si>
    <t>5.1-Sanayi altyapısını güçlendirecek ve bölgesel kalkınmaya katkı sağlayacak projeler geliştirmek</t>
  </si>
  <si>
    <t>5.1.1</t>
  </si>
  <si>
    <t>2.4.1.4</t>
  </si>
  <si>
    <t xml:space="preserve"> İLOnun ve muhtelif kurum ve kuruluşların Suriyel lilere yönelik fonlarından bölge firmalarının etkin şekilde faydalanmalarına yönelik çalışmalar yapılması</t>
  </si>
  <si>
    <t>SURİYELİLERE YÖNELİK FONLARIN ADANAYA GETİRESİNE YÖNELİK YAPAILAN ÇALIŞMA SAYISI - --</t>
  </si>
  <si>
    <t>5.1.2</t>
  </si>
  <si>
    <t>2.4.1.6</t>
  </si>
  <si>
    <t>Oda Tübitak, Ekonomi Bakanlığı, Bilim Sanayi ve Teknoloji Bakanlığı gibi muhtelif devlet kurumları ayrıca AB tarafından sağlanan fonları yakın şekilde takip edecek, uygun projelerle ilgili Oda olarak veya muhtelif ortaklarla gerekli başvurularda bulunacak</t>
  </si>
  <si>
    <t>BAŞVURULAN PROJE SAYISI - BAŞVURULAN PROJE SAYISI</t>
  </si>
  <si>
    <t>5.1.3</t>
  </si>
  <si>
    <t xml:space="preserve">Bölgemizde kurulması öngörülen Ceyhan, Tarım, Gıda, Kimya Organize Sanayi Bölgeleri ve Ayakkabı, Tekstil sanayi sitelerinin kurulmasına yönelik olarak yapılan çalışmalara gereken katkıyı sağlayacaktır. </t>
  </si>
  <si>
    <t>2.3.1.4</t>
  </si>
  <si>
    <t>YENİ YATIRIM ALANLARI KURULMASINA YÖNELİK YAPILAN ÇALIŞMALAR - --</t>
  </si>
  <si>
    <t>2.4.3 / 2.2.4</t>
  </si>
  <si>
    <t>5.3.3</t>
  </si>
  <si>
    <t>Yönetim Kurulu toplantılarında bölgemiz ve Ülkemizdeki yatırım teşvik belgeleri ile aylık sunumlar yapılacaktır</t>
  </si>
  <si>
    <t>1.1.1.1</t>
  </si>
  <si>
    <t>YÖNETİM KURULUNA SUNULAN YATIRIM TEŞVİKLERİ RAPORU SAYISI - --</t>
  </si>
  <si>
    <t>1.1.8 / 1.1.6</t>
  </si>
  <si>
    <t>5.2.2</t>
  </si>
  <si>
    <t>Adana Sanayisinin tanıtımına yönelik video çekimi yapılarak yurt içi ve yurt dışı organizasyonlarda kullanacaktır</t>
  </si>
  <si>
    <t>1.3.1.7</t>
  </si>
  <si>
    <t>HAZIRLANAN TANITIM VİDEOSU - --</t>
  </si>
  <si>
    <t>5.2.3</t>
  </si>
  <si>
    <t>Bilim Sanayi Teknoloji Bakanlığı Girişimci Bilgi Sistemi Etkin Şekilde Kullanılarak Adana ili sanayi raporu  hazırlanacak</t>
  </si>
  <si>
    <t>2.1.5.8</t>
  </si>
  <si>
    <t>GİRİŞİMCİ BİLGİ SİSTEMİNDEN DERLENEN BİLGİ SAYISI - --</t>
  </si>
  <si>
    <t>5.2.4</t>
  </si>
  <si>
    <t>Adana ya ziyarete gelen yerli ve yabancı kurum ve kuruluşlara, yatırımcılara Adana ve Adana Sanayisi ile ilgili öncelikli bilgi ve istatistiklerin güncel olarak yer aldığı "Adana Sanayi Raporu" sürekli olarak güncellenecektir</t>
  </si>
  <si>
    <t>2.1.6.3</t>
  </si>
  <si>
    <t>HAZIRLANAN ADANA İLİ SANAYİ RAPORU - --</t>
  </si>
  <si>
    <t>5.2.5</t>
  </si>
  <si>
    <t>2.3.1.1</t>
  </si>
  <si>
    <t>Bölge Firmalarının Akkuyu Nükleer Santral Projesi başta olmak üzere, nükleer sektör çalışmalarında farkındallıklarını arttıracak çalışmalarının organize edilmesi, üyelere gerekli bildirimlerin zamanında eksiksiz olarak yapılması</t>
  </si>
  <si>
    <t>NÜKLEER SEKTÖRE YÖNELİK YAPILAN ÇAIŞMALAR - --</t>
  </si>
  <si>
    <t>5.2.6</t>
  </si>
  <si>
    <t>5.1.5</t>
  </si>
  <si>
    <t>2.4.1.8</t>
  </si>
  <si>
    <t>Çukurova Kalkınma Ajansı ile Yürütülen Projelerin Sayısı Arttırılacak</t>
  </si>
  <si>
    <t>Yazılan, Kabul Gören ve Görmeyen Projeler sisteme yüklenecek, gerekirse bir icmal dosyası oluşturulacak.</t>
  </si>
  <si>
    <t>-- - --</t>
  </si>
  <si>
    <t>5.1.6</t>
  </si>
  <si>
    <t>5.1.7</t>
  </si>
  <si>
    <t>5.1-sanayi altyapısını güçlendirecek ve bölgesel kalkınmaya katkı sağlayacak projeler geliştirmek</t>
  </si>
  <si>
    <t>5.1.8</t>
  </si>
  <si>
    <t>2.4.1.22</t>
  </si>
  <si>
    <t>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 - ÇUKUROVA KALKINMA AJANSI İLE YÜRÜTÜLEN PROJE SAYISI</t>
  </si>
  <si>
    <t>5.2.7</t>
  </si>
  <si>
    <t>5.2.8</t>
  </si>
  <si>
    <t>5.3.4</t>
  </si>
  <si>
    <t>Üyelerin çalışma mevzuatı ve iş hayatına yönelik bilgi eksikliğinin giderilmesi, istihdama yönelik devlet desteklerinden etkin şekilde faydanalabilinmesi için muhtelif faaliyet/çalıştay/seminerler gerçekleştirilecektir</t>
  </si>
  <si>
    <t>2.1.3.2</t>
  </si>
  <si>
    <t>ÇALIŞMA MEVZUATI VE İLGİLİ DEVLET DESTEKLERİNE YÖNELİK FAALİYET SAYISI - --</t>
  </si>
  <si>
    <t>2.3.4 / 2.3.3 / 2.3.1</t>
  </si>
  <si>
    <t>5.3.5</t>
  </si>
  <si>
    <t>Üyeler Yatırım Teşvik istatistikleri hakkında periyodik olarak ayrıntılı şekilde bilgilendirileceklerdir</t>
  </si>
  <si>
    <t>2.1.6.4</t>
  </si>
  <si>
    <t>ÜYELERE YATIRIM TEŞVİK İSTATİSTİKLERİYLE İLGİLİ YAPILAN DUYURU SAYISI - --</t>
  </si>
  <si>
    <t>5.3.6</t>
  </si>
  <si>
    <t>Hazırlanacak rapor ve duyurularla üyeler Kalkınma Ajansı Destekleri hakkında bilgilendirilecek ve başvuru yapan firma sayısı arttırılmaya çalışılacaktır</t>
  </si>
  <si>
    <t>2.3.2.1</t>
  </si>
  <si>
    <t>Yapılacak duyuruya paralel olarak Ajans destekleriyle ilgili olarak birebir yönlendirilen firma sayısı</t>
  </si>
  <si>
    <t>Kalkınma Ajansı Destekleriyle İlgili Bilgi Verilip Yönlendirilen Firma Sayısı</t>
  </si>
  <si>
    <t>2.3.3 / 2.3.1</t>
  </si>
  <si>
    <t>5.3.7</t>
  </si>
  <si>
    <t>Saha ziyaretleri çerçevesinde yapılan tespitler doğrultusunda yatırım desteklerinden faydalanan firma sayısı, destek miktarı ve alınan destek tutarı arttırılmaya çalışılacak, çalışma aylık olarak raporlanacaktır</t>
  </si>
  <si>
    <t>2.3.2.2</t>
  </si>
  <si>
    <t>YATIRIM DESTEĞİNDEN FAYDALANDIRILAN FİRMA SAYISI  - --</t>
  </si>
  <si>
    <t>2.5.4 / 2.4.2 / 2.3.3</t>
  </si>
  <si>
    <t>5.3.8</t>
  </si>
  <si>
    <t>2.3.2.5</t>
  </si>
  <si>
    <t>Oda Eksperlerinin, ziyaret ettikleri firmaların odamızdan alabileceği muhtelif desteklerle ilgili olarak ( devlet yardımları, kosgeb, teşvikler vb.) yetkinliklerinin geliştirilmesi ve firmalara katkı sağlayacak şekilde yönlendirilmesi , gerek duyulması  durumunda firmaların ilgili birimler tarafından bilgilendirmesi</t>
  </si>
  <si>
    <t>TEŞVİKLERLE İLGİLİ YAPAILAN BİLGİLENDİRME SAYISI - --</t>
  </si>
  <si>
    <t>2.3.3 / 1.4.6</t>
  </si>
  <si>
    <t>5.3.9</t>
  </si>
  <si>
    <t xml:space="preserve">Üyeler yeni İstihdam Destekleri hakkında etkin şekilde bilgilendirilecek ve Teşvik sihirbazı kapsamındaki istihdam destekleri sürekli güncel halde tutulacak. </t>
  </si>
  <si>
    <t>2.3.2.10</t>
  </si>
  <si>
    <t>TEŞVİK SİHİRBAZINDA İSTİHDAM DESTEKLERİYLE İLGİLİ YAPILAN REVİZE SAYISI - --</t>
  </si>
  <si>
    <t>5.3.10</t>
  </si>
  <si>
    <t>“Teşvik Sihirbazı” yatırım teşviği bölümü yeni tebliğ/yönetmeliklere uygun olarak etkin şekilde güncellenecek, sistem üzerinden gelecek sorular ve öneriler zamanında cevaplandırılacak</t>
  </si>
  <si>
    <t>2.3.2.11</t>
  </si>
  <si>
    <t>TEŞVİK SİHİRBAZINDA YATIRIM TEŞVİKLERİYLE İLGİLİ YAPILAN REVİZE SAYISI - --</t>
  </si>
  <si>
    <t>5.3.11</t>
  </si>
  <si>
    <t>Hazırlanacak duyurularla üyeler Yatırım Destekleri hakkında bilgilendirilecek</t>
  </si>
  <si>
    <t>2.3.2.13</t>
  </si>
  <si>
    <t>ÜYELERE YÖNELİK YATIRIM DESTEKLERİ BİLGİLENDİRME DUYURU SAYISI - --</t>
  </si>
  <si>
    <t>5.3.12</t>
  </si>
  <si>
    <t>Devlet yardımları konusunda oda gazetesinde rutin olarak bilgilendirmeler yapılacak</t>
  </si>
  <si>
    <t>2.3.2.14</t>
  </si>
  <si>
    <t>DEVLET YARDIMLARIYLA İLGİLİ YAPILAN DUYURU SAYISI - --</t>
  </si>
  <si>
    <t>5.3.13</t>
  </si>
  <si>
    <t>Üyelerin destekler konusundaki bilgi eksikliklerinin giderilmesine yönelik olarak destek sağlayan kurum ve kuruluşların katılacağı muhtelif toplantı, seminer ve çalıştaylar organize edilecek. (KOSGEB, İstihdam, Yatırım, AB destekleri vb..)</t>
  </si>
  <si>
    <t>2.3.2.18</t>
  </si>
  <si>
    <t>DESTEK SAĞLAYAN KURULUŞLARIN KATILIMIYLA GERÇEKLEŞTİRİLEN FAALİYET SAYISI - --</t>
  </si>
  <si>
    <t>2.4.4 / 2.4.3 / 2.3.1</t>
  </si>
  <si>
    <t>5.3.14</t>
  </si>
  <si>
    <t>“Teşvik Sihirbazı”, AR-GE ve Tasarım destekleri bölümü yeni tebliğ/yönetmeliklere uygun olarak etkin şekilde güncellenecek sistem üzerinden gelecek sorular ve öneriler zamanında cevaplandırılacak</t>
  </si>
  <si>
    <t>2.3.2.17</t>
  </si>
  <si>
    <t>TEŞVİK SİHİRBAZINDA ARGE VE TASARIM DESTEKLERİYLE İLGİLİ YAPILAN REVİZE SAYISI - --</t>
  </si>
  <si>
    <t>5.4</t>
  </si>
  <si>
    <t>5.4-Bölge firmalarının rekabet gücünü artırarak kurumsal kapasitelerini geliştirecek çalışmalar yaparak sürdürülebilir şekilde gelişmelerine katkı sağlamak</t>
  </si>
  <si>
    <t>5.4.1</t>
  </si>
  <si>
    <t>Üyelerimiz ve bölge firmalarının kurumsallaşma ve stratejik planlama konusunda yetkinliklerini ve farkındalıklarını arttıracak çalışmalar/toplantılar/seminerler yapılacak</t>
  </si>
  <si>
    <t>2.1.3.1</t>
  </si>
  <si>
    <t>KURUMSALLAŞMA VE STRATEJİK PLANLAMA KONUSUNDA GERÇEKLEŞTİRİLEN FAALİYET SAYISI - --</t>
  </si>
  <si>
    <t>1.7.1 / 2.4.4 / 2.4.5 / 2.3.1</t>
  </si>
  <si>
    <t>5.4.2</t>
  </si>
  <si>
    <t>Üyelerin Finansmana Erişim ve Finasman Maliyetlerinin Azaltılmasına Yönelik yetkinliklerini ve farkındalıklarını arttıracak çalışmalar yapacak.(Eximbank-KGF Toplantıları vb..)</t>
  </si>
  <si>
    <t>2.1.3.9</t>
  </si>
  <si>
    <t>ÜYELERİN FİNANSMAN KONUSUNDA YETKİNLİKLERİNİ ARTTIRMAYA YÖNELİK OLARAK GERÇEKLEŞTİRİLEN FAALİYET SAYISI - --</t>
  </si>
  <si>
    <t>1.7.1 / 2.4.4 / 2.4.3 / 2.3.1</t>
  </si>
  <si>
    <t>5.4.3</t>
  </si>
  <si>
    <t>Üye firmaların enerji verimliliği konusundaki farkındalıklarını artıracak muhtelif organizasyon ve bilgilendirme toplantıları yapacak</t>
  </si>
  <si>
    <t>2.1.3.3</t>
  </si>
  <si>
    <t>ENERJİ VERİMLİLİĞİ KONUSUNDA GERÇEKLEŞTİRİLEN FAALİYET SAYISI - --</t>
  </si>
  <si>
    <t>2.4.4 / 2.4.5</t>
  </si>
  <si>
    <t>5.4.4</t>
  </si>
  <si>
    <t>Oda Üye Firmaların Bilişim Teknolojilerini daha etkin şekilde kullanmalarına sağlamaya ve teknoloji kullanma becerilerini geliştirmeye yönelik etkinlikler gerçekleştiirlecektir</t>
  </si>
  <si>
    <t>2.1.3.5</t>
  </si>
  <si>
    <t>BİLİŞİM TEKNOLOJİLERİ KONUSUNDA GERÇEKLEŞTİRİLEN FAALİYET SAYISI - --</t>
  </si>
  <si>
    <t>1.7.1 / 2.3.1</t>
  </si>
  <si>
    <t>5.4.5</t>
  </si>
  <si>
    <t>Oda Üye firmaların verimlilik ve yalın üretim konusundaki yetkinliklerini ve farkındalıklarını arttıracak çalışmalar yapacaktır</t>
  </si>
  <si>
    <t>2.1.3.6</t>
  </si>
  <si>
    <t>VERİMLİLİK VE YALIN ÜRETİM KONUNDA YAPILAN FAALİYET SAYISI - --</t>
  </si>
  <si>
    <t>2.4.3 / 2.4.2 / 2.3.1</t>
  </si>
  <si>
    <t>5.4.6</t>
  </si>
  <si>
    <t>2.1.3.7</t>
  </si>
  <si>
    <t>Oda üyelerini Sanayi 4.0 ve Bio Teknoloji gibi alanlarda bilgilendirecek yetkinliklerini ve farkındalıklarını arttıracak çalışmalar yapacaktır</t>
  </si>
  <si>
    <t>SANAYİ4.0 VB KONULARDA GERÇEKLEŞTİRİLEN FAALİYET SAYISI - --</t>
  </si>
  <si>
    <t>5.4.7</t>
  </si>
  <si>
    <t>Yerelde faliyet göstermekte olan AR-GE ve Tasarım Merkezleri nin birbirleriyle iletişimlerinin arttırılması amacıyla muhtelif organizasyonaların düzenlenmesi</t>
  </si>
  <si>
    <t>2.3.2.7</t>
  </si>
  <si>
    <t>ARGE VE TASARIM MERKEZLERİNE YÖNELİK OLARAK GERÇEKLEŞTİRİLEN FAALİYETLER - --</t>
  </si>
  <si>
    <t>Hazırlanacak rapor ve duyurularla üyeler Ar-GE Destekleri hakkında bilgilendirilecek</t>
  </si>
  <si>
    <t>2.3.2.8</t>
  </si>
  <si>
    <t>AR-GE DESTEKLERİYLE İLGİLİ YAPILAN BİLGİLENDİRME FAALİYETLERİ SAYISI - --</t>
  </si>
  <si>
    <t>5.4.8</t>
  </si>
  <si>
    <t>Saha ziyaretleri çerçevesinde yapılan tespitler doğrultusunda AR-GE ve Tasarım desteklerinden faydalanan firma sayısı, destek miktarı ve alınan destek tutarı arttırılmaya çalışılacaktır</t>
  </si>
  <si>
    <t>2.3.2.9</t>
  </si>
  <si>
    <t>ARGE VE TASARIM DESTEKLERİNDEN FAYDALANDIRILAN YENİ FİRMA SAYISI - --</t>
  </si>
  <si>
    <t>2.4.2 / 2.3.3 / 2.4.1</t>
  </si>
  <si>
    <t>5.4.9</t>
  </si>
  <si>
    <t>Üniversite Sanayi İşbirliğinin Geliştirilmesi kapsamında oluşturulan  Staj Portalı  kapsamındayer alacak yalın üretim metodolojisinin yaygınlaştırılmasına yönelik faaliyetler etkin şekilde takip edilecektir</t>
  </si>
  <si>
    <t>2.4.2.2</t>
  </si>
  <si>
    <t>STAJ  PROJESİ KAPSAMINDA YALIN ÜRETİMLE İLGİLİ YAPILAN FAALİYETLER (İHALE SÜRECİ DAHİL) - --</t>
  </si>
  <si>
    <t>5.4.10</t>
  </si>
  <si>
    <t>Oda Üyelerinin inovasyon kapasitelerinin geliştirilmesine yönelik çalışmalar yapılacaktır.</t>
  </si>
  <si>
    <t>2.1.3.12</t>
  </si>
  <si>
    <t>2.3.3 / 2.4.5 / 2.3.1</t>
  </si>
  <si>
    <t>5.4.11</t>
  </si>
  <si>
    <t>5.4.12</t>
  </si>
  <si>
    <t>5.4.13</t>
  </si>
  <si>
    <t>2.3.2.23</t>
  </si>
  <si>
    <t>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 - ARGE VE TASARIM DESTEKLERİNDEN FAYDALANDIRILAN YENİ FİRMA SAYISI</t>
  </si>
  <si>
    <t>5.5.9</t>
  </si>
  <si>
    <t>ADASO üyelerinin Savunma Sanayine yönelik yetkinliklerin tespiti ve geliştirilmesine yönelik olarak Savunma Sanayi Başkanlığı tarafından yürütülmekte olan EYDEP  projesi kapsamında gerekli saha çalışmalarını yürütecektir</t>
  </si>
  <si>
    <t>2.3.1.3</t>
  </si>
  <si>
    <t>SAVUNMA SANAYİ VE EYDEP KAPSAMINDA YAPILAN FAALİYET VE SAHA ZİYARETİ YAPILAN FİRMA SAYISI - --</t>
  </si>
  <si>
    <t>6</t>
  </si>
  <si>
    <t>6.1</t>
  </si>
  <si>
    <t>6.1- Kalite yönetim sistemini etkin şekilde yürütmek</t>
  </si>
  <si>
    <t>6.1.1</t>
  </si>
  <si>
    <t>Tüm personelin Kalite Yönetim Sistemini benimsemesi sağlanacak, İSO 2015 KYS ve TOBB Akreditasyon Sistemi etkin şekilde yürütülecek, tüm maddelerden en yüksek puan alınmaya çalışılacak</t>
  </si>
  <si>
    <t>1.1.2.1</t>
  </si>
  <si>
    <t>Oda faaliyetlerini Kalite Politikasına Uygun olarak gerçekleştirecektir.</t>
  </si>
  <si>
    <t>KYS'NİN ETKİN OLARAK UYGULANMASI İÇİN GERÇEKLEŞTİRİLEN FAALİYET SAYISI - -- - KYS'NİN ETKİN OLARAK UYGULANMASI İÇİN GERÇEKLEŞTİRİLEN FAALİYET SAYISI - --</t>
  </si>
  <si>
    <t>1.3.7 / 1.8.4 / 1.8.3 / 1.8.2 / 1.8.1</t>
  </si>
  <si>
    <t>6.1.2</t>
  </si>
  <si>
    <t>6.1.3</t>
  </si>
  <si>
    <t>1.1.3 / 1.1.6</t>
  </si>
  <si>
    <t>Akreditasyon Kapsamında Yönetimin Gözden Geçirme Toplantısı yapılacak</t>
  </si>
  <si>
    <t>1.1.2.4</t>
  </si>
  <si>
    <t>GERÇEKLEŞTİRİLEN YGG TOPLANTI SAYISI - --</t>
  </si>
  <si>
    <t>1.4.3 / 1.8.2</t>
  </si>
  <si>
    <t>6.1.5</t>
  </si>
  <si>
    <t>Akreditasyon İzleme Komitesi Toplantıları yapılacak</t>
  </si>
  <si>
    <t>1.1.2.5</t>
  </si>
  <si>
    <t>GERÇEKLEŞTİRİLEN AKREDİTASYON İZLEME TOPLANTI SAYISI - --</t>
  </si>
  <si>
    <t>Belirli zaman dilimlerinde bireysel, bölüm bölüm veya toplu olarak gerçekleştirilecek toplantılarla performans ve faaliyetlerin etkin şekilde takibi yapılacak</t>
  </si>
  <si>
    <t>Oda çalışanlarının Yetkinlikleri ve İnsan kaynakları politikasının etkinliği arttırılacaktır.</t>
  </si>
  <si>
    <t>1.3.6 / 1.4.5</t>
  </si>
  <si>
    <t>ADASO 360 platformundaki eksiklikler tamamlanacak, geliştirme çalışmaları devam edecek, 2019 yılından itibaren performans değerlendirme sistemi ve raporlamalar (kişi-zaman-tamamlanma oranı-görev-akreditasyon bazlı vb.)yazılım üzerinden yapılacak</t>
  </si>
  <si>
    <t>1.1.4.6</t>
  </si>
  <si>
    <t>ADASO 360'DA YAPILAN YENİLEME SAYISI - --</t>
  </si>
  <si>
    <t>2.3.4 / 1.8.1</t>
  </si>
  <si>
    <t>6.1.8</t>
  </si>
  <si>
    <t>6.1.9</t>
  </si>
  <si>
    <t>6.1.10</t>
  </si>
  <si>
    <t>6.1.11</t>
  </si>
  <si>
    <t>6.1.12</t>
  </si>
  <si>
    <t>6.1.13</t>
  </si>
  <si>
    <t>6.1.14</t>
  </si>
  <si>
    <t>6.1.15</t>
  </si>
  <si>
    <t>6.1.16</t>
  </si>
  <si>
    <t>6.1.17</t>
  </si>
  <si>
    <t>6.1.18</t>
  </si>
  <si>
    <t>6.1.19</t>
  </si>
  <si>
    <t>6.1.20</t>
  </si>
  <si>
    <t>6.1.21</t>
  </si>
  <si>
    <t>6.1.22</t>
  </si>
  <si>
    <t>KÜBRA GEBEN</t>
  </si>
  <si>
    <t>6.1.23</t>
  </si>
  <si>
    <t>6.1.24</t>
  </si>
  <si>
    <t>Meclis İçin Aylık Faaliyet Raporu ve Sunumunun Hazırlanması</t>
  </si>
  <si>
    <t>1.3.1.12</t>
  </si>
  <si>
    <t>HAZIRLANAN AYLIK FAALİYER RAPORU SAYISI - --</t>
  </si>
  <si>
    <t>Birimler tarafından gerçekleştirilen tüm çalışmaların akreditasyonun ilgili maddeleri kapsamında takibini yapmak, ayrıca bu faaliyetlerin hazırlanan yıllık faaliyet raporu vb çalışma raporlarında eksiksiz olarak yer almasını sağlamak</t>
  </si>
  <si>
    <t>3.5.1.16</t>
  </si>
  <si>
    <t>FAALİYETLERİN AKREDİTAYONUN İLGİLİ MADDELERİ İLE EŞLEŞTİRİLMESİ - --</t>
  </si>
  <si>
    <t>1.4.3 / 1.4.6 / 1.4.1</t>
  </si>
  <si>
    <t>Akreditasyon sürecinde tüm eksikliklerin tamamlanması konusunda Kalite Yönetim Temsilcisine destek olunması</t>
  </si>
  <si>
    <t>3.5.1.25</t>
  </si>
  <si>
    <t>AKREDİTASYON ÇALIŞMALARI KAPSAMINDA GERÇEKLEŞTİRİLEN FAALİYET SAYISI - --</t>
  </si>
  <si>
    <t>6.2</t>
  </si>
  <si>
    <t>6.2- İnsan kaynakları kurumsal kapasitesini geliştirmek</t>
  </si>
  <si>
    <t>6.2.1</t>
  </si>
  <si>
    <t>MS PROJECT ve Mind Jet gibi muhtelif programların öğrenilmesi ve eğitim verilmesi</t>
  </si>
  <si>
    <t>1.1.4.1</t>
  </si>
  <si>
    <t>VERİLEN MS PROJECT VE MIND JET EĞİTİMİ - --</t>
  </si>
  <si>
    <t>6.2.2</t>
  </si>
  <si>
    <t>Organ üyelerine yönelik eğitim programları düzenlenecek</t>
  </si>
  <si>
    <t>1.1.1.3</t>
  </si>
  <si>
    <t>ORGAN ÜYELERİNE YÖNELİK YAPILAN EĞİTİM SAYISI - --</t>
  </si>
  <si>
    <t>6.2.3</t>
  </si>
  <si>
    <t>Yönetim Kurulu üyeleri için eğitim organizasyonu düzenlenecek</t>
  </si>
  <si>
    <t>yk üyelerine düzenlenen eğitim sayısı</t>
  </si>
  <si>
    <t>1.1.1.4</t>
  </si>
  <si>
    <t>YÖNETİM KURULU ÜYELERİNE YÖNELİK YAPILAN EĞİTİM SAYISI - --</t>
  </si>
  <si>
    <t>6.2.4</t>
  </si>
  <si>
    <t>Tüm Personelin yalın üretim tekniklerine yönelik olarak gerekli eğitim organizasyonundan faydalanması sağlanacaktır.(Değer Akış Haritası, Deper Kavramı, Yalın Düşünce vb…)</t>
  </si>
  <si>
    <t>1.1.4.8</t>
  </si>
  <si>
    <t>PERSONELİN KATILIM SAĞLAYACAĞI YALIN EĞİTİM  SAYISI  - --</t>
  </si>
  <si>
    <t>6.2.5</t>
  </si>
  <si>
    <t>Yıllık Eğitim planları bütçe kıstaslarına uyugn şekilde (üye, personel, organ üyeleri)  hazırlanarak gerektiğinde taleplere göre revize edilecek</t>
  </si>
  <si>
    <t>2.1.3.10</t>
  </si>
  <si>
    <t>HAZIRLANAN EĞİTİM PLANI - --</t>
  </si>
  <si>
    <t>2.4.3 / 1.2.1 / 1.3.5 / 1.1.9</t>
  </si>
  <si>
    <t>6.7</t>
  </si>
  <si>
    <t>6.7-Operasyonel işlerin eksiksiz yerine getirilmesi</t>
  </si>
  <si>
    <t>6.7.1</t>
  </si>
  <si>
    <t>3.5.1.6</t>
  </si>
  <si>
    <t>Suriyelilere yönelik gerçekleştirilen faaliyetler kapsamında Gerektiğinde tercümanlık görevinin sağlanması</t>
  </si>
  <si>
    <t>YAPILAN TERCÜMANLIK HZİMETİ SAYISI - --</t>
  </si>
  <si>
    <t>6.7.2</t>
  </si>
  <si>
    <t>6.2.6</t>
  </si>
  <si>
    <t>Oda proje kapasitesi geliştirilecek yetkin olmayan çalışanlarına proje hazırlama, proje yönetme, proje değerlendirme eğitimleri aldırılacaktır</t>
  </si>
  <si>
    <t>1.1.4.9</t>
  </si>
  <si>
    <t>PROJE EĞİTİMİ ALAN PERSONEL SAYISI - --</t>
  </si>
  <si>
    <t>6.7.3</t>
  </si>
  <si>
    <t>Personel özlük dosyası kalite standartlarına uygun olarak tutulacak, personel izin, giriş-çıkış, harcırah, rapor vb belgeler etkin şekilde takip edilecek, gerekli olanlar özlük dosyalarında hazır bulundurulacaktır</t>
  </si>
  <si>
    <t>3.5.1.9</t>
  </si>
  <si>
    <t>PERSONEL ÖZLÜK DOSYASI ÇERÇEVESİNDE YAPILAN İŞ SAYISI - --</t>
  </si>
  <si>
    <t>1.3.1 / 1.3.2</t>
  </si>
  <si>
    <t>Genel Sekreter veya Yönetim Kurulu tarafından görev verilen Stratejik Plan Hedefleri dışında kalan işleri sonuçlandırmak, gerektiğinde Genel Sekretere Vekalet Etmek</t>
  </si>
  <si>
    <t>3.5.1.10</t>
  </si>
  <si>
    <t>VEKALET EDİLEN GÜN SAYISI - --</t>
  </si>
  <si>
    <t>6.2.7</t>
  </si>
  <si>
    <t xml:space="preserve">Oda Çalışanları hizmet kalitesinin geliştirilmesi ve yetkinliklerinin arttırılması noktasında kendi çalışma alanlarıyla ilgili eğitimlere katılım sağlayacaktır. </t>
  </si>
  <si>
    <t>1.1.4.10</t>
  </si>
  <si>
    <t>Oda çalışanlarının katıldıkları eğitimler, eğitimler ertesinde elde ettikleri kazanımlar ve hizmet kalitesindeki gelişmeler veya yenilikler vb...Eğitim ve katılımcıların takibi için bir icmal dosyası hazırlanacak.</t>
  </si>
  <si>
    <t>ÇALIŞANLARIN KATILIM SAĞLADIĞI EĞİTİM SAYISI - --</t>
  </si>
  <si>
    <t>6.2.8</t>
  </si>
  <si>
    <t>6.3</t>
  </si>
  <si>
    <t>6.3-Üye ile yakın ilişkiler kurarak basın, yayın ve iletişim kanallarını etkin şekilde kullanmak,</t>
  </si>
  <si>
    <t>6.3.1</t>
  </si>
  <si>
    <t>6.3.2</t>
  </si>
  <si>
    <t>Oda tarafından Medyada gündeme getirilen konular, yazılan muhtelif yazılar, konu başlıkları ve ilgili kuruluşlar bazında etkin biçimde istatistiksel olarak  aylık bazda takip edilecek, dijital arşiv oluşturulacak</t>
  </si>
  <si>
    <t>1.3.1.6</t>
  </si>
  <si>
    <t>MEDYA TAKİP RAPORU AYLIK OLARAK HAZIRLANIP SUNULACAK - --</t>
  </si>
  <si>
    <t>1.5.5 / 1.5.2 / 1.5.7</t>
  </si>
  <si>
    <t>6.3.3</t>
  </si>
  <si>
    <t>Faaliyet Raporlarının daha etkili hale getirilmesi için çalışma yapılacak, raporun görsel ve nitelik olarak daha iyileştirilecektir. (konu başlıkları, görsel tasarım vb)</t>
  </si>
  <si>
    <t>1.3.1.9</t>
  </si>
  <si>
    <t>FAALİYET RAPORU KAPSAMINDA YAPILAN ÇALIŞMA SAYISI - --</t>
  </si>
  <si>
    <t>6.3.4</t>
  </si>
  <si>
    <t>Faaliyet Raporuyla İlgili gerekli yazılı ve görsel dokümanlar ilgili kişilerden eksiksiz olarak toparlanacaktır</t>
  </si>
  <si>
    <t>1.3.1.10</t>
  </si>
  <si>
    <t>FAALİYET RAPORU İÇİN TEMİN EDİLEN İÇERİĞİN YÜZDE ORANI VE İÇERİK PAYLAŞAN KİŞİ SAYISI - --</t>
  </si>
  <si>
    <t>6.3.5</t>
  </si>
  <si>
    <t>Sosyal medyanın etkin şekilde kullanılmasına yönelik çalışma yapılacaktır. facebook, twitter vb gibi sayfalar etkin şekilde kullanılacak</t>
  </si>
  <si>
    <t>1.3.1.11</t>
  </si>
  <si>
    <t>SOSYAL MEDYADA YER ALAN AYLIK HABER SAYISI - --</t>
  </si>
  <si>
    <t>6.3.6</t>
  </si>
  <si>
    <t>TOBB-MADAD Projesi dahilinde basın yazısının hazırlanması, fotograflama , medya görünürlük çalışmalarının yapılması</t>
  </si>
  <si>
    <t>2.4.2.10</t>
  </si>
  <si>
    <t>PROJE KAPSAMINDA YAPILAN AYLIK BASIN FAALİYETLERİ - --</t>
  </si>
  <si>
    <t>1.5.4 / 1.5.3</t>
  </si>
  <si>
    <t>6.3.7</t>
  </si>
  <si>
    <t>ADASO tarafından organize edilen seminer, toplantı ve sempozyumlarda, Odamıza yapılan ve Odamız tarafından gerçekleştirilen ziyaretlerle ilgili fotoğraf ve kamera çekimi yapmak, haber bültenlerini hazırlamak, yayın organları aracılığıyla üyelere, medyaya aktarmak, tüm bu faaliyetleri haftalık olarak arşivlemek</t>
  </si>
  <si>
    <t>3.6.1.2</t>
  </si>
  <si>
    <t>3.6.1</t>
  </si>
  <si>
    <t>Oda, faaliyetlerinin ve görüşlerinin kamuoyuna duyurulması noktasında Oda gazetesinin yanısıra yerel ve ulusal medya kuruluşları ile de yakın bir işbirliği içinde olacak, medya çalışmalarını etkin şekilde yürütüp, takibini yapacak ve raporlayacaktır</t>
  </si>
  <si>
    <t>ODA ORGANİZASYONLARI ÇERÇEVESİNDE GERÇEKLEŞTİRİLEN FAALİYETLER - --</t>
  </si>
  <si>
    <t>1.5.4 / 1.5.3 / 1.5.2</t>
  </si>
  <si>
    <t>6.3.8</t>
  </si>
  <si>
    <t>ADASO’nun yayın organı Adana Sanayi Odası Gazetesi’nin haberlerini hazırlamak, röportajlarını yapmak, mizanpaj çalışmalarının yaptırılmasını sağlamak, basımı ve dağıtımını koordine etmek.  </t>
  </si>
  <si>
    <t>3.6.1.3</t>
  </si>
  <si>
    <t>ODA GAZETESİ ÇERÇEVESİNDE YAPILAN İŞLER - --</t>
  </si>
  <si>
    <t>6.3.9</t>
  </si>
  <si>
    <t>ADASO’nun yazılı, görsel ve işitsel basınla olan ilişkilerini, kamuoyunu oluşturma çalışmalarını gerçekleştirmek, bu amaçla, söz konusu kuruluşlar nezdinde gerekli girişimleri koordine etmek</t>
  </si>
  <si>
    <t>3.6.1.5</t>
  </si>
  <si>
    <t>BASIN YAYIN KURULUŞLARIYLA YAPILAN FAALİYETLER - --</t>
  </si>
  <si>
    <t>1.5.3 / 1.5.2 / 1.5.1</t>
  </si>
  <si>
    <t>6.3.10</t>
  </si>
  <si>
    <t>6.4</t>
  </si>
  <si>
    <t>6.4- Etkin bir muhasebe ve finans yönetimi çerçevesinde sürdürülebilir bir mali yapı oluşturmak</t>
  </si>
  <si>
    <t>6.4.1</t>
  </si>
  <si>
    <t>Oda Kurumsal Kartı Çıkartılarak üyelerin maliyetleri azaltılacak ve odaya gelir sağlanacaktır</t>
  </si>
  <si>
    <t>1.1.3.1</t>
  </si>
  <si>
    <t>Oda mali kaynakları etkin şekilde yönetilecek, Oda gelirleri sürdürülebilir şekilde arttırılmaya çalışılacaktır.</t>
  </si>
  <si>
    <t>ODA KURUMSAL KARTI - --</t>
  </si>
  <si>
    <t>6.4.2</t>
  </si>
  <si>
    <t>Oda Yıllık Bütçesi Stratejik Plana Uygun Olarak Hazırlanacak</t>
  </si>
  <si>
    <t>1.1.3.2</t>
  </si>
  <si>
    <t>BÜTÇE ÇALIŞMALARININ TAMAMLANMASINA YÖNELİK YAPILAN İŞLER - --</t>
  </si>
  <si>
    <t>1.4.4 / 1.2.3 / 1.2.2</t>
  </si>
  <si>
    <t>6.4.3</t>
  </si>
  <si>
    <t>6.4.4</t>
  </si>
  <si>
    <t>Giderler bütçedeki ana başlıklar bazında aylık olarak geçmiş dönemlerle karşılaştırılmalı şekilde takip edilecek</t>
  </si>
  <si>
    <t>1.1.3.4</t>
  </si>
  <si>
    <t>GİDERLERLE İLGİLİ OLARAK HAZIRLANAN KARŞILAŞTIRMALI AYLIK RAPOR SAYISI - --</t>
  </si>
  <si>
    <t>1.2.3 / 1.2.4</t>
  </si>
  <si>
    <t>1.2.12</t>
  </si>
  <si>
    <t>Oda gelirlerinin arttırılmasına yönelik yazılım tabanlı platformlar oluşturulacaktır</t>
  </si>
  <si>
    <t>1.1.3.5</t>
  </si>
  <si>
    <t>YAZILIMLAR ÜZERİNDEN GELİR ARTTIRMAYA YÖNELİK YAPILAN ÇALIŞMA  - --</t>
  </si>
  <si>
    <t>6.4.5</t>
  </si>
  <si>
    <t>Dış Ticaret Belge Satış Geliri arttırılacak</t>
  </si>
  <si>
    <t>1.1.3.6</t>
  </si>
  <si>
    <t>DIŞ TİCARET BELGE SATIS SAYISINDAKİ ARTIŞ ORANI (ATR, MENŞE, FORM A, EUROMED, EURO 1) - --</t>
  </si>
  <si>
    <t>2.5.9 / 1.2.1</t>
  </si>
  <si>
    <t>6.4.6</t>
  </si>
  <si>
    <t>Odaya  üye olması gerekip üye olmayan(10 dan fazla çalışanı olan) firmalar üye yapılarak aylık bazda raporlanacak</t>
  </si>
  <si>
    <t>1.1.3.7</t>
  </si>
  <si>
    <t>TİCARET ODASI ÜYESİ OLUP KAZANDIRILAN YENİ ÜYE  SAYISI - --</t>
  </si>
  <si>
    <t>6.4.7</t>
  </si>
  <si>
    <t>Kapasite Rapor Belge satış gelirleri artırılacak</t>
  </si>
  <si>
    <t>1.1.3.8</t>
  </si>
  <si>
    <t>KAPASİTE RAPORU SATIS SAYISINDAKİ ARTIŞ ORANI - --</t>
  </si>
  <si>
    <t>6.4.8</t>
  </si>
  <si>
    <t>Birden fazla Odaya üye olan firmaların sadece Odamız üyesi olmaları sağlanacak (Kap. Rap. gelenler)</t>
  </si>
  <si>
    <t>1.1.3.9</t>
  </si>
  <si>
    <t>KAPASİTE RAPORU İÇİN GELEN FİRMALARDAN KAYDI SİLDİRİLEN FİRMA SAYISI - --</t>
  </si>
  <si>
    <t>6.4.9</t>
  </si>
  <si>
    <t>6.4.10</t>
  </si>
  <si>
    <t>6.4.11</t>
  </si>
  <si>
    <t>6.4.12</t>
  </si>
  <si>
    <t>Oda Nakit Akış Tahminleri Tablosu çeyreksel dönemler halinde hazırlanacak, oda mevduatları etkin şekilde yönetilecek</t>
  </si>
  <si>
    <t>1.1.3.13</t>
  </si>
  <si>
    <t>HAZIRLANAN ODA NAKİT AKIŞ TABLO SAYISI - --</t>
  </si>
  <si>
    <t>1.2.3 / 1.2.2 / 1.2.1</t>
  </si>
  <si>
    <t>6.4.13</t>
  </si>
  <si>
    <t>Oda Detaylı Dönemsel Bütçe Gerçekleşme Raporları Fasıllar Bazında Hazırlanacak, Mizan ve İzleme tablolarıyla gelir-gider durumu etkin şekilde takip edilecek, gereken durumlarda fasıl aktarımları için gerekli hazırlıklar yapılacak</t>
  </si>
  <si>
    <t>1.1.3.14</t>
  </si>
  <si>
    <t>FASILLAR BAZINDA BÜTÇE GERÇEKLEŞME RAPORLARI  - --</t>
  </si>
  <si>
    <t>6.4.14</t>
  </si>
  <si>
    <t>6.4.15</t>
  </si>
  <si>
    <t>Haftalık olarak ilimizde yeni kurulan firmaların Ticaret Sicil Memurluğundan, kapasite raporu ve SGK bilgilerinden takibi ve imalatçı olanların odaya kazandırılmasının sağlanması</t>
  </si>
  <si>
    <t>1.1.3.16</t>
  </si>
  <si>
    <t>TİCARET SİCİL GAZETESİNDEN TESPİT EDİLİP ÜYE YAPILAN FİRMA SAYISI - --</t>
  </si>
  <si>
    <t>6.4.16</t>
  </si>
  <si>
    <t>WEB sayfası ve gazete reklam gelirlerinin artırılması için çalışma gerçekleştirilecek</t>
  </si>
  <si>
    <t>1.1.3.17</t>
  </si>
  <si>
    <t>REKLAM GELİRİ ARTTIRMAK İÇİN YAPILAN FAALİYET SAYISI - --</t>
  </si>
  <si>
    <t>1.5.1 / 1.2.1</t>
  </si>
  <si>
    <t>6.4.17</t>
  </si>
  <si>
    <t>6.4.18</t>
  </si>
  <si>
    <t>TOBB-MADAD Projesi dahilinde aylık kırtasiye satın alımlarının gerçekleştirilmesi</t>
  </si>
  <si>
    <t>3.5.1.8</t>
  </si>
  <si>
    <t>AYLIK KIRTASİYE SATINALIM LİSTESİ - --</t>
  </si>
  <si>
    <t>6.4.19</t>
  </si>
  <si>
    <t>Üye borç bilgileri, tahsilat işlemleri etkin şekilde takip edilecek, borcu olan üyeler için tebligat hazırlama,postalama, geri dönüş takibi yapılacak, borçlu firmalar aranarak, tahsilat işlemleri hızlandırılacak, arama sonuçları etkin şekilde raporlanacak. iyileştirmeye yönelik çalışmalar yapılacak</t>
  </si>
  <si>
    <t>3.1.1.1</t>
  </si>
  <si>
    <t xml:space="preserve">Oda tahakkuk, tahsilat, vergi vb tüm muhasebe işlemlerini ilgili mevzuata uygun olarak, eksiksiz şekilde, mümkün olan en hızlı ve kaliteli olarak yürütecektir.  </t>
  </si>
  <si>
    <t>ÜYE BORÇ BİLGİLERİ RAPORU, AİDAT VE MUNZAM ALACAKLARI RAPORU, GEÇMİŞ DÖNEM KARŞILAŞTIRMA RAPORU, ÜYE TEBLİGAT RAPORU, TEBLİGAT SÜREÇ TAKİP RAPORU, ÜYE BORÇ BİLGİLENDİRME VE ARAMA TAKİP RAPORU, - --</t>
  </si>
  <si>
    <t>6.4.20</t>
  </si>
  <si>
    <t>Oda eksikleri (Kırtasiye,mutfak giderleri) etkin şekilde takip edilip en uygun şekilde tedarik edilecek</t>
  </si>
  <si>
    <t>3.1.2.1</t>
  </si>
  <si>
    <t>Oda tüm satın alma süreçlerini ilgili mevzuata uygun olarak gerçekleştirecek, etkin şekilde takip edip raporlayacak, satın alımları en uygun maliyet ve kalitede tedarik etmeye çalışacaktır</t>
  </si>
  <si>
    <t>KIRTASİYE VE MUTFAK İHTİYAÇALARININ TEMİNİ İÇİN YAPILAN ÇALIŞMALAR - --</t>
  </si>
  <si>
    <t>1.2.3 / 1.2.5</t>
  </si>
  <si>
    <t>6.4.21</t>
  </si>
  <si>
    <t>Oda alacakları kalem bazında etkin şekilde takip edilecek, gelirlerinin artırılmasına yönelik çalışmalar yapılacak</t>
  </si>
  <si>
    <t>3.2.1.1</t>
  </si>
  <si>
    <t xml:space="preserve">Oda mevzuata uygun olacak şekilde gelirlerini arttırmaya yönelik çalışmalar yapacak, gelirlerini kalemler bazında etkin şekilde takip edecek, </t>
  </si>
  <si>
    <t>ODA GELİRLERİYLE İLGİLİ KALEMLER BAZINDA HAZIRLANAN KARŞILAŞTIRMALI RAPOR SAYISI  - --</t>
  </si>
  <si>
    <t>Oda Sözleşmeleri etkin şekilde takip edilecek, biten sözleşmeler öncesi yeni tekliflerle iyileştirme yapılmasına yönelik çalışma yapılacak</t>
  </si>
  <si>
    <t>3.1.2.2</t>
  </si>
  <si>
    <t>ODA SÖZLEŞMELRİNDE YAPILAN İYİLEŞTİRME SAYISI - --</t>
  </si>
  <si>
    <t>6.4.23</t>
  </si>
  <si>
    <t>Tüm muhtelif alımlar tedarikçiler ve ürünler bazında etkin şekilde takip edilecek,  tüm satın alma işlemleri mevzuata uygun olarak, kalite ve maliyet kriterleri çerçevesinde en uygun şekilde yapılacak, satın alma maliyetlerinin azaltılması sağlanacak</t>
  </si>
  <si>
    <t>3.1.2.3</t>
  </si>
  <si>
    <t>ODA GİDERLERİYLE İLGİLİ KALEMLER BAZINDA HAZIRLANAN KARŞILAŞTIRMALI RAPOR SAYISI  - --</t>
  </si>
  <si>
    <t>1.2.1 / 1.2.5</t>
  </si>
  <si>
    <t>6.4.24</t>
  </si>
  <si>
    <t>Proje gelir gider hesapları her proje bazında ayrı ayrı takip edilecek</t>
  </si>
  <si>
    <t>3.2.2.1</t>
  </si>
  <si>
    <t xml:space="preserve">Oda Gerçekleştirdiği Projeleri ilgili mevzuatlara uygun olacak şekilde takip edecek ve gereken raporlamaları eksiksiz olarak yapacaktır. </t>
  </si>
  <si>
    <t>AYRI ŞEKİLDE TAKİP EDİLEN PROJE SAYISI   - --</t>
  </si>
  <si>
    <t>6.4.25</t>
  </si>
  <si>
    <t>Muhtasar ve Kdv Tevkifatı beyannameleri sisteme girilecek, paketleme ve e-beyan vergi sistemine beyanı ve tahakkuku yapılacak, ödeme ertesinde muhasebe işlemleri tamamlanacak</t>
  </si>
  <si>
    <t>3.1.1.2</t>
  </si>
  <si>
    <t>KAMU KURUMLARINA YAPILAN ZORUNLU BİLDİRİM SAYISI - --</t>
  </si>
  <si>
    <t>6.4.26</t>
  </si>
  <si>
    <t>Tüm ödeme işlemleri için (Personel, Eksper, Danışman, Tedarikçi, Yardım, Sponsorluk vb.) ödeme programı hazırlanacak, yazılı talimatlar mevzuata uygun olarak tamamlanacak, banka işlemleri eksiksiz olarak yapılacak, tüm bu işler takip çizelgesi kapsamında aylık olarak takip edilecektir</t>
  </si>
  <si>
    <t>3.1.1.3</t>
  </si>
  <si>
    <t>YAPILAN ÖDEME SAYISI - --</t>
  </si>
  <si>
    <t>6.4.27</t>
  </si>
  <si>
    <t>Diğer odalarla ortak üyeler belirlenerek munzam aidat paylaşımı talep yazıları hazırlanarak ilgili odalara gönderilecek</t>
  </si>
  <si>
    <t>3.1.2.4</t>
  </si>
  <si>
    <t>HAZIRLANAN MUNZAM AİDAT PAYLAŞIMI TALEP YAZISI SAYISI - --</t>
  </si>
  <si>
    <t>6.4.28</t>
  </si>
  <si>
    <t>6.4.29</t>
  </si>
  <si>
    <t>Personel yemek ücretleri ve stajyer bordroları, danışman gider pusulaları hazırlanacak , ödeme süreci tamamlanarak muhasebeleştirilecek, aylık olarak raporlanacak</t>
  </si>
  <si>
    <t>3.1.1.5</t>
  </si>
  <si>
    <t xml:space="preserve"> STAJYER BORDRO, YEMEK ÜCRET VE DANIŞMAN İÇİN HAZIRLANAN BORDRO SAYISI - --</t>
  </si>
  <si>
    <t>6.4.30</t>
  </si>
  <si>
    <t>Üye alacaklarıyla ilgili olarak odanın tüm birimleri etkin şekilde bilgilendirilecek, muhtelif gerekçelerle odaya gelen üyeler borçları hakkında bilgilendirilerek tahsilat işlemleri hızlandırılacak</t>
  </si>
  <si>
    <t>3.1.2.5</t>
  </si>
  <si>
    <t>ODA ZİYARETEİ ERTESİNDE BORÇ TAHSİLATI YAPILAN ÜYE SAYISI - --</t>
  </si>
  <si>
    <t>6.4.31</t>
  </si>
  <si>
    <t>Yevmiye,Defter-i Kebir dökümlerini eksiksiz olarak hazırlanacak</t>
  </si>
  <si>
    <t>3.1.1.6</t>
  </si>
  <si>
    <t>HAZIRLANAN YEVMİYE-DEFTER-İ KEBİR SAYISI - --</t>
  </si>
  <si>
    <t>6.4.32</t>
  </si>
  <si>
    <t>Gelen faturalar etkin şekilde kontrol edilecek, kdv tevkifatı yapılacak, gider pusuları kesilecek ve ödeme süreci tamamlanacak</t>
  </si>
  <si>
    <t>3.1.1.7</t>
  </si>
  <si>
    <t>FATURALARLA İLGİLİ YAPILAN MUHASEBE İŞLEMLERİ  - --</t>
  </si>
  <si>
    <t>6.4.33</t>
  </si>
  <si>
    <t>Üye borç bilgileri, tahsilat işlemleri etkin şekilde takip edilecek, cari yıl aidat ve munzam alacakları ile geçmiş dönem alacakları istatistiksel olarak raporlanacak, borcu olan üyeler için tebligat hazırlama,postalama, geri dönüş takibi yapılacak, borçlu firmalar aranarak, tahsilat işlemleri hızlandırılacak, arama sonuçları etkin şekilde raporlanacak. iyileştirmeye yönelik çalışmalar yapılacak</t>
  </si>
  <si>
    <t>3.3.1.1</t>
  </si>
  <si>
    <t>Yeni üye kayıtları mevzuata uygun olarak eksiksiz şekilde gerçekleştirilecek, üye iletişim bilgileri sürekli olarak güncel tutulmaya çalışılacak, üye aidatlarıyla ilgili etkin bir takip süreci yürütülecektir</t>
  </si>
  <si>
    <t>6.4.34</t>
  </si>
  <si>
    <t>Muhtelif sosyal yardımlarla ilgili YK kararları takip edilecek, etkin şekilde kurumlar ve yıllar bazında karşılaştırmalı olarak raporlanacak</t>
  </si>
  <si>
    <t>1.3.2.1</t>
  </si>
  <si>
    <t>“Yardım ve Sponsorluk Politikası” hazırlanarak uygun şekilde hareket edilecektir</t>
  </si>
  <si>
    <t>SOSYAL YARDIMLARLA İLGİLİ HAZIRLANAN RAPOR SAYISI - --</t>
  </si>
  <si>
    <t>6.4.35</t>
  </si>
  <si>
    <t>YK kararları takip edilecek, çıkan ödeme kararları için gerekli işlemler mevzuata uygun olarak gerçekleştirilecektir</t>
  </si>
  <si>
    <t>3.1.1.8</t>
  </si>
  <si>
    <t>YÖNETİM KURULU KARAI ÇERÇEVESİNDE YAPILAN ÖDEME SAYISI - --</t>
  </si>
  <si>
    <t>6.4.36</t>
  </si>
  <si>
    <t>6.4.37</t>
  </si>
  <si>
    <t>Yönetim Kurulu öncesi gerekli fatura ve evrakların imzalanmasını sağlamak ve haftalık varlık dökümünü hazırlamak</t>
  </si>
  <si>
    <t>3.1.1.10</t>
  </si>
  <si>
    <t>YÖNETİM KURULU İMZALARININ TAMAMLANMASI - --</t>
  </si>
  <si>
    <t>6.4.38</t>
  </si>
  <si>
    <t>Maaş ödemeleri için Tobbes online bordro sistemine gerekli girişler yapılacak, işsizlik sigortaları, sigorta primleri ödenecek, dekontlar ıslak imzalı olarak Tobbes e gönderilecek</t>
  </si>
  <si>
    <t>3.1.1.11</t>
  </si>
  <si>
    <t>TOBBES ONLİNE BORDOR SİSTEMİNE YAPILAN GİRİŞ SAYISI - --</t>
  </si>
  <si>
    <t>1.2.3 / 1.2.2</t>
  </si>
  <si>
    <t>6.7.4</t>
  </si>
  <si>
    <t>Oda toplantı ve eğitim vb. organizasyonlar öncesinde ihtiyaç duyulacak ikramların organizasyonu, uygun miktarda siparişi, takibi,  ve ödeme işlemleri yapılacak</t>
  </si>
  <si>
    <t>3.1.2.6</t>
  </si>
  <si>
    <t>ORGANİZASYONLAR ÖNCESİNDE SATIN ALIMI YAPILAN İHTİYAÇLAR - --</t>
  </si>
  <si>
    <t>6.4.39</t>
  </si>
  <si>
    <t>Yılsonu muhasebe hesapları kapatma işlemleri eksiksiz şekilde yapılacak</t>
  </si>
  <si>
    <t>3.1.1.12</t>
  </si>
  <si>
    <t>YILSONU HESAP KAPAMA İŞLEMİ TAMAMLANMASI - --</t>
  </si>
  <si>
    <t>1.2.6 / 1.2.3</t>
  </si>
  <si>
    <t>6.7.5</t>
  </si>
  <si>
    <t>Bina ve Oda araç sigortası takibi yapılacak, araç bakım ve muhtelif giderleri etkin şekilde takip edilecek</t>
  </si>
  <si>
    <t>3.1.1.13</t>
  </si>
  <si>
    <t>BİNA ARAÇ SİGORTA TAKİBİ SAYISI - --</t>
  </si>
  <si>
    <t>6.4.40</t>
  </si>
  <si>
    <t>Ödeme makbuzu, sicil tahsilat makbuzu, aidat tahsilat makbuzu ve muhasebeleştirme mahsupları gibi günlük muhasebe işlemleri eksiksiz ve mevzuata uygun olarak yapılacak</t>
  </si>
  <si>
    <t>3.1.1.14</t>
  </si>
  <si>
    <t>GÜNLÜK MUHASEBE İŞLEMLERİ SAYISI - --</t>
  </si>
  <si>
    <t>6.4.41</t>
  </si>
  <si>
    <t>Günlük kasa takibi,kasa zaptı, kasa raporu tutulacak, günlük banka ve varlık kontrolü yapılacak</t>
  </si>
  <si>
    <t>3.1.1.15</t>
  </si>
  <si>
    <t>GÜNLÜK FİNANSMAN TAKİBİ  - --</t>
  </si>
  <si>
    <t>6.4.42</t>
  </si>
  <si>
    <t>Muhasebe ve Finans Biriminin etkin ve verimli şekilde çalışmasının sağlanması</t>
  </si>
  <si>
    <t>3.5.1.12</t>
  </si>
  <si>
    <t>BİRİMLE YAPILAN TOPLANTI SAYISI - --</t>
  </si>
  <si>
    <t>6.4.43</t>
  </si>
  <si>
    <t>6.4.44</t>
  </si>
  <si>
    <t>Muhasebe ve finans birimi ile etkin bir işbirliği içinde çalışılacak gerekli konularda destek verilecek</t>
  </si>
  <si>
    <t>3.5.1.17</t>
  </si>
  <si>
    <t>MUHASEBE VE FİNANS BİRİMİNE VERİLEN DESTEK - --</t>
  </si>
  <si>
    <t>6.4.45</t>
  </si>
  <si>
    <t>Muhasebe ve Finans birimiyle koordineli olarak çalışılacak günlük Yönetim Kurulu imza ve günlük banka işlemleri eksiksiz olarak takip edilecektir</t>
  </si>
  <si>
    <t>3.5.1.21</t>
  </si>
  <si>
    <t>BANKA İŞLEMLERİ ÇERÇEVESİNDE YAPILAN İŞLER - --</t>
  </si>
  <si>
    <t>6.4.46</t>
  </si>
  <si>
    <t>Oda havalandırma sisteminin verimli ve tasarruflu şekilde çalışması sağlanacaktır</t>
  </si>
  <si>
    <t>3.5.1.29</t>
  </si>
  <si>
    <t>HAVALANDIRMA SİSTEMİ ÇERÇEVESİNDE GERÇEKLEŞTİRİLEN FAALİYET - --</t>
  </si>
  <si>
    <t>6.4.47</t>
  </si>
  <si>
    <t>6.4.48</t>
  </si>
  <si>
    <t>İCMAL DOSYASI YAPILACAK + TAMAMLANDIKÇA RAPOR KANITI SİSTEME YÜKLENECEK</t>
  </si>
  <si>
    <t>Tüm ödeme işlemleri için (Personel, Kırtasiye, Mobilya vb.) ödeme programı hazırlanacak, yazılı talimatlar mevzuata uygun olarak tamamlanacak, banka işlemleri eksiksiz olarak yapılacak, tüm bu işler takip çizelgesi kapsamında aylık olarak takip edilecektir</t>
  </si>
  <si>
    <t>3.1.1.17</t>
  </si>
  <si>
    <t>İCMAL GİRİLSİN</t>
  </si>
  <si>
    <t>YAPILAN ÖDEME SAYISI</t>
  </si>
  <si>
    <t>1.1.3.18</t>
  </si>
  <si>
    <t>2019-07-17 11:31:38.057</t>
  </si>
  <si>
    <t>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 - GİDERLERLE İLGİLİ OLARAK HAZIRLANAN KARŞILAŞTIRMALI AYLIK RAPOR SAYISI</t>
  </si>
  <si>
    <t>6.4.51</t>
  </si>
  <si>
    <t>6.7.6</t>
  </si>
  <si>
    <t>Projeler Biriminin sorumluluğunda yürütülen projelere ait muhasebe ve finansal işlemlerin (satınalım, teklif toplama, ödeme, hesap açma-kapama, hesaplararası nakit akışı vb.) gerçekleştirilecek</t>
  </si>
  <si>
    <t>3.1.1.19</t>
  </si>
  <si>
    <t xml:space="preserve">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 SATIN ALMA HİZMETLERİ VE GİDERLERE AİT ANALİZLERİN YAPILMASI VE RAPORLANMASI </t>
  </si>
  <si>
    <t>6.3.11</t>
  </si>
  <si>
    <t>Üye iletişim bilgileri ve üye dosyaları sürekli olarak ticaret sicil gazetesi takip edilerek güncellenecek, üyelerle ilgili değişiklikler en kısa sürede elektronik ortama aktarılacak, yapılan değişiklikler raporlanacaktır</t>
  </si>
  <si>
    <t>1.2.2.2</t>
  </si>
  <si>
    <t>TİCARET SİCİL GAZETESİNDEN ALINAN BİLGİLERE GÖRE YAPILAN GÜNCELLEME SAYISI  - --</t>
  </si>
  <si>
    <t>1.7.6 / 1.6.2 / 1.6.1</t>
  </si>
  <si>
    <t>6.3.12</t>
  </si>
  <si>
    <t>Üye sicil sisteminde yer alan bilgiler ile yazı işlerinde yer alan bilgilerin aynı ve güncel olması sağlanacaktır</t>
  </si>
  <si>
    <t>3.5.1.5</t>
  </si>
  <si>
    <t>YAPILAN GÜNCELLEME SAYISI - --</t>
  </si>
  <si>
    <t>6.5</t>
  </si>
  <si>
    <t>6.5- Üye belge ve bilgi taleplerini etkin şekilde karşılamak,</t>
  </si>
  <si>
    <t>6.5.1</t>
  </si>
  <si>
    <t>3.5.1.14</t>
  </si>
  <si>
    <t>Sicil biriminin etkin ve verimli şekilde çalışmasının sağlanması</t>
  </si>
  <si>
    <t>3.4.1</t>
  </si>
  <si>
    <t xml:space="preserve">Oda Yazı İşleri Birimi üye iletişim bilgileri sürekli olarak güncel tutacak, gelen giden evrakları etkin şekilde takip edip raporlayacak, oda tarafından yapılan tüm bildirimlerin doğru ve zamanlı olarak yapılması sağlanacaktır. </t>
  </si>
  <si>
    <t>6.7.7</t>
  </si>
  <si>
    <t>Özel günlerle ilgili üyelere gerekli duyuru ve bildirimlerin yapılması</t>
  </si>
  <si>
    <t>3.4.1.5</t>
  </si>
  <si>
    <t>ÖZEL GÜNLERDE YAPILAN DUYURU SAYISI - --</t>
  </si>
  <si>
    <t>1.7.1 / 2.1.1 / 1.7.3</t>
  </si>
  <si>
    <t>6.5.2</t>
  </si>
  <si>
    <t>6.5.3</t>
  </si>
  <si>
    <t>3.2.3.3</t>
  </si>
  <si>
    <t>Fiili tüketim belgesi, DİB Açma Kapatma, İmalatçı ve İmalat Yeterlilik Belgesi, Resmi Kurumlara Görüş Talepleri gibi Ekspertiz rapor işlemleri (Başvuruların alınması, eksperlerin görevlendirilmesi) eksiksiz ve mevzuata uygun olarak tamamlanacak</t>
  </si>
  <si>
    <t>EKSPERTİZ RAPOR İŞLEMLERİ ÇERÇEVESİNDE YAPILAN İŞLER - --</t>
  </si>
  <si>
    <t>6.5.4</t>
  </si>
  <si>
    <t>6.7.8</t>
  </si>
  <si>
    <t>Yıllık olarak yapılması gereken Askı ve İcra işlemleriyle ilgili borçlu firmaların tespit edilmesi, İcra işlemlerinin oda avukatıyla beraber etkin şekilde yürütülmesi, üye yazılarının hazırlanması, YK onayı ertesi icra işlemlerinin başlatılması</t>
  </si>
  <si>
    <t>3.3.1.4</t>
  </si>
  <si>
    <t>ASKI VE İCRA İŞLEMLERİ YAPILAN ÜYE SAYISI - --</t>
  </si>
  <si>
    <t>3.3.1.5</t>
  </si>
  <si>
    <t>Her yıl Ocak ayından silinmesi gereken firmalarla ilgili çalışmaların eksiksiz olarak tamamlanacak, YK ve gerekirse Meclis onayına sunularak üyelikten çıkarma işlemleri tamamlanacaktır</t>
  </si>
  <si>
    <t>ÜYELİKTEN ÇIKARILAN FİRMA SAYISI - --</t>
  </si>
  <si>
    <t>Yeni üye kayıtlarının, terkin ve askıdan düşürülecek firmalarla ilgili çalışmaların yönetime sunulmak üzere hazırlanması, YK üyeleriyle gerekli koordinasyonun sağlanması</t>
  </si>
  <si>
    <t>3.3.1.6</t>
  </si>
  <si>
    <t>YÖNETİME SUNULAN YENİ ÜYE, TERKİN VE ASKIDAN DÜŞECEK FİRMA SAYISI - --</t>
  </si>
  <si>
    <t>1.2.1 / 1.1.2</t>
  </si>
  <si>
    <t>2.4.2.6</t>
  </si>
  <si>
    <t>Çukurova Kalkınma Ajansı ile Yürütülen  Staj Portalı Proje si kapsamındaki Satın Alım ve Rapor Süreçlerinin Etkili Yürütülmesi</t>
  </si>
  <si>
    <t>STAJ PORTALI SATIN ALMA VE RAPORLAMA SÜREÇLERİYLE İLGİLİ YAPILAN ÇALIŞMALAR - --</t>
  </si>
  <si>
    <t>1.2.8 / 1.3.2</t>
  </si>
  <si>
    <t>6.6</t>
  </si>
  <si>
    <t>6.6-Proje süreçlerin etkin yönetilmesi</t>
  </si>
  <si>
    <t>6.6.1</t>
  </si>
  <si>
    <t>Cazibe Merkezi Destekleme Programı CMDP Kapsamında yürütülen projelerde Satın Alım ve Raporlama Süreçlerinin Etkili Yürütülmesi</t>
  </si>
  <si>
    <t>2.4.2.7</t>
  </si>
  <si>
    <t>CAZİBE MERKEZLERİ SATIN ALMA VE RAPORLAMA SÜREÇLERİYLE İLGİLİ YAPILAN ÇALIŞMALAR - --</t>
  </si>
  <si>
    <t>6.6.2</t>
  </si>
  <si>
    <t>TOBB-MADAD Projesi dahilinde haftalık ve aylık raporların hazırlanması</t>
  </si>
  <si>
    <t>2.4.2.9</t>
  </si>
  <si>
    <t>HAZIRLANAN HAFTALIK VE AYLIK RAPOR SAYISI - --</t>
  </si>
  <si>
    <t>1.8.3 / 1.8.1</t>
  </si>
  <si>
    <t>2.4.2.13</t>
  </si>
  <si>
    <t xml:space="preserve">Raporlamalar ve İhale dosyaları sisteme yüklenecek, </t>
  </si>
  <si>
    <t>Staj Projesi kapsamında Satın Alma rapor süreçleryle ilgili yapılan çalışma sayılarır,</t>
  </si>
  <si>
    <t>6.6.3</t>
  </si>
  <si>
    <t>2.4.2.14</t>
  </si>
  <si>
    <t>İcmal Dosyası oluşturulup buradan takip edilecek, ayrıca sisteme yüklenecek önemli faaliyetler varsa ayrı klasörlerle sisteme kanıt olarak yüklenecek</t>
  </si>
  <si>
    <t>CMDP projeleri kapsamında Gerçekleştirlen çalışma sayısı</t>
  </si>
  <si>
    <t>6.6.4</t>
  </si>
  <si>
    <t>2.4.1.13</t>
  </si>
  <si>
    <t>ILO projesi kapsmında düzenlenecek mesleki eğitimlerin etkin şekilde yürütülmesi amacıyla ilgili eğitim yerlerinin hazırlanması için çalışmalar yapılacaktır.</t>
  </si>
  <si>
    <t>Kurslara ait dersliklere ilişkin makina, teçhizat ve sarf malzeme listeleri ile yerinde yapılan ziyaret fotoğrafları; toplantı tutanakları sisteme yüklenecek</t>
  </si>
  <si>
    <t>Kursların düzenleneceği yerlerin kurs makina, teçhizat ve sarf malzeme listeleri ile gözden geçirilmesi</t>
  </si>
  <si>
    <t>2.4.1.15</t>
  </si>
  <si>
    <t>ILO projesi kapsmında düzenlenecek mesleki eğitimlerin etkin şekilde yürütülmesi amacıyla ilgili cep harçlıkları, kursiyer devam çizelgelerinin ve eğitim kalitesinin takibinin düzenli yapılması sağlanacaktır.</t>
  </si>
  <si>
    <t>Kurslara ilişikin cep harçlıkları, imza çizelgeleri ve eğitim fotoğraflarını bilgilsayar ortamında ve çıktı olarak ayrı dosyalarda güncel olarak bulundurulması</t>
  </si>
  <si>
    <t>ADASO-ILO işbirliğinde yürütülen projenin satınalma ve faaliyetlere ilişkin ödeme işlemlerinin etkili şekilde yürütülmesi ve raporlanması sağlanacaktır.</t>
  </si>
  <si>
    <t>2.4.1.17</t>
  </si>
  <si>
    <t>TEDARİKÇİLERİN TAKİBİN YAPILMASI VE DÜZENLİ PERİYOTLARDA BÜTÇE ANALİZLERİNİN YAPILMASI. İLGİLİ BİLGİ VE BELGELERİN KANIT OLARAK SİSTEME YÜKLENMESİ SAĞLANACAKTIR.</t>
  </si>
  <si>
    <t xml:space="preserve">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 SATIN ALMA HİZMETLERİNİN ANALİZLERİN YAPILMASI VE RAPORLANMASI </t>
  </si>
  <si>
    <t>6.6.5</t>
  </si>
  <si>
    <t>TOBB-Mahir Eller Projesi yürütülmesinde gerektiğinde  etkin şekilde destek sağlanacaktır.</t>
  </si>
  <si>
    <t>2.4.2.15</t>
  </si>
  <si>
    <t>Destek olunan konular bilgi notu veya rapor olarka sisteme yüklenecek</t>
  </si>
  <si>
    <t>TOBB-Mahir Eller Projesi kapsmaında ihtiyaç olması halinde ekibe destek olunacak</t>
  </si>
  <si>
    <t>6.6.6</t>
  </si>
  <si>
    <t>ILO Projesi kapsamında hazırlanacak Başlangıç, Ara ve Final Raporlara ait doküman, bilgi ve belge desteği sağlanması</t>
  </si>
  <si>
    <t>2.1.4.13</t>
  </si>
  <si>
    <t>ILO Projesi kapsmaında hazırlanan rapor, belge ve doküman ekleri</t>
  </si>
  <si>
    <t>2.4.2.16</t>
  </si>
  <si>
    <t>İCMAL DOSYASI OLUŞTURULACAK, YAPILAN FAALİYETLER SİSTEME HARCANAN ZAMAN VE ÖNGÖRÜLEN TAMAMLANMA ORANLARIYLA BİRLİKTE SİSTEME GİRİLECEK,</t>
  </si>
  <si>
    <t>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 - CAZİBE MERKEZLERİ SATIN ALMA VE RAPORLAMA SÜREÇLERİYLE İLGİLİ YAPILAN ÇALIŞMALAR</t>
  </si>
  <si>
    <t>2.4.2.17</t>
  </si>
  <si>
    <t>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 - STAJ PORTALI SATIN ALMA VE RAPORLAMA SÜREÇLERİYLE İLGİLİ YAPILAN ÇALIŞMALAR</t>
  </si>
  <si>
    <t>6.7.9</t>
  </si>
  <si>
    <t>Konuşma metinlerinin son kontrollerinin yapılarak hazır hale getirilmesi, sisteme yüklenmesi</t>
  </si>
  <si>
    <t>3.6.1.1</t>
  </si>
  <si>
    <t>HAZIRLANAN KONUŞMA METNİ SAYISI - --</t>
  </si>
  <si>
    <t>6.7.10</t>
  </si>
  <si>
    <t>Toplantı öncesinde gerekli tüm hazırlıklar yapılarak toplantı yerlerinin eksiksiz olarak hazırlaması için özel kaleme her türlü destek verilecek</t>
  </si>
  <si>
    <t>3.5.1.1</t>
  </si>
  <si>
    <t>HAZIRLIK YAPILAN TOPLANTI SAYISI - --</t>
  </si>
  <si>
    <t>6.7.11</t>
  </si>
  <si>
    <t>Valilikçe ve Resmi Kurumlar tarafından bildirilen özel günlerde belirtilen saatlerde bayrak ve Atatürk Posteri asılacaktır. Eskiyen bayrak ve flamaların takibinin yapılması</t>
  </si>
  <si>
    <t>3.5.1.2</t>
  </si>
  <si>
    <t>ÖZEL GÜNLER İÇİN GERÇEKLEŞTİRİLEN FAALİYET SAYISI - --</t>
  </si>
  <si>
    <t>1.1.4.2</t>
  </si>
  <si>
    <t>BİRİM AMİRLERİYLE YAPILAN TOPLANTI SAYISI - --</t>
  </si>
  <si>
    <t>1.1.4.3</t>
  </si>
  <si>
    <t>1.3.4 / 1.3.6 / 1.4.5</t>
  </si>
  <si>
    <t>6.7.12</t>
  </si>
  <si>
    <t>Toplantı Takdimleri</t>
  </si>
  <si>
    <t>3.5.1.3</t>
  </si>
  <si>
    <t>YAPILAN TOPLANTI TAKDİM SAYISI - --</t>
  </si>
  <si>
    <t>6.7.13</t>
  </si>
  <si>
    <t>Oda Başkanı için Meclis Toplantıları ve diğer toplantılar için Konuşma Metinleri hazırlanacak</t>
  </si>
  <si>
    <t>1.3.1.1</t>
  </si>
  <si>
    <t>6.7.14</t>
  </si>
  <si>
    <t>Destek Hizmetleri sorumlusunun vereceği günlük/haftalık planlama doğrultusunda  Odanın tüm birimlerine etkin şekilde destek verilecek</t>
  </si>
  <si>
    <t>3.5.1.4</t>
  </si>
  <si>
    <t>ODANIN İLGİLİ BİRİMLERİNE VERİLEN DESTEK SAYISI - --</t>
  </si>
  <si>
    <t>Oda bünyesinde muhtelif konularda düzenlenecek eğitim ve seminerlerin geniş bir kitleye duyurulmasını sağlanacak, toplantı öncesi gerekli ön hazırlıklar yapılarak, tüm bu faaliyetler, içerik ve katılımcılar anlamında etkin şekilde takip edilip raporlanacaktır</t>
  </si>
  <si>
    <t>1.3.1.5</t>
  </si>
  <si>
    <t>YAPILAN DUYURU SAYISI - --</t>
  </si>
  <si>
    <t>6.7.15</t>
  </si>
  <si>
    <t>Odamıza ziyarete gelen yabancı  konuklarla ilgili olarak etkin bir takip sistemi geliştirilerek uygun bir şekilde raporlanacaktır</t>
  </si>
  <si>
    <t>2.2.1.4</t>
  </si>
  <si>
    <t>ZİYARETE GELEN KONUK SAYISI - --</t>
  </si>
  <si>
    <t>2.2.9 / 2.2.8</t>
  </si>
  <si>
    <t>Tüm birimlerin verimli ve birbirleriyle koordineli olarak çalışmasını sağlayarak oda hedeflerine en kısa ve etkin şekilde ulaşmasına maksimum katkı sağlamak</t>
  </si>
  <si>
    <t>3.5.1.13</t>
  </si>
  <si>
    <t>BİRİM AMİRLERİ VE DİĞER BİRİM ÇALIŞNALARI İLE YAPILAN TOPLANTI SAYISI - --</t>
  </si>
  <si>
    <t>6.7.16</t>
  </si>
  <si>
    <t>6.7.17</t>
  </si>
  <si>
    <t>Gelen Giden Evrakların Eksiksiz Olarak Kayda Alınması, Yetkili Birimlere Havale Edilmesi,  Gelen Giden Evrak Dosyasından Eksiksiz Olarak Takibi</t>
  </si>
  <si>
    <t>3.4.1.2</t>
  </si>
  <si>
    <t>GİDEN VE GELEN EVRAK SAYISI - --</t>
  </si>
  <si>
    <t>6.7.18</t>
  </si>
  <si>
    <t>Yönetim Kuruluyla ilgili her türlü  hazırlık, gündem belirlenmesi, duyuru, sms ve mail bildirimi, imza, kayıt, dosya çoğaltma, YK takip modülüne girme, karar defterine girme, haftalık çalışma raporunun hazırlanması vb işlerin eksiksiz olarak yapılması</t>
  </si>
  <si>
    <t>3.4.2.1</t>
  </si>
  <si>
    <t>3.4.2</t>
  </si>
  <si>
    <t>Yönetim Kurulu ve Meclis kararları mevzuta uygun olacak şekilde raporlanıp, kayda alınacak ve gereken şekilde takip edilecektir</t>
  </si>
  <si>
    <t>YÖNETİM KURULU İÇİN YAPILAN ÇALIŞMA SAYISI - --</t>
  </si>
  <si>
    <t>Oda duyurularının uygun şekilde hazırlanarak üyelere mail ve web sitesi aracılığıyla duyurulması,  (tüm bildirimler.) Duyuruların Konu Başlıkları bazında etkin şekilde takibi yapılacaktır</t>
  </si>
  <si>
    <t>3.4.1.3</t>
  </si>
  <si>
    <t>YAPILAN DUYURU SAYILARI  - --</t>
  </si>
  <si>
    <t>6.7.19</t>
  </si>
  <si>
    <t>Y.K. Başkanı, Meclis Başkanı ve Genel Sekreter adına gelen tüm davetiyelerin takvime girilmesi, randevuların organize edilmesi, tüm uçak, otel rzv. işlemlerinin takip edilmesi, gerekiyorsa kutlama, taziye v.b. Mesajların hazırlanarak gönderilmesi. Çiçek+ hediyelerin vb. işlerin organize edilmesi</t>
  </si>
  <si>
    <t>3.5.1.19</t>
  </si>
  <si>
    <t>ÖZEL KALEM FAALİYETLERİ SAYISI - --</t>
  </si>
  <si>
    <t>6.7.20</t>
  </si>
  <si>
    <t>6.7.21</t>
  </si>
  <si>
    <t>Odanın günlük alım işleri, (gazete, yönetim ve genel sekreterlik ihtiyaçları, diğer muhtelif ihtiyaçlar) en kısa sürede eksiksiz olarak tamamlanacaktır</t>
  </si>
  <si>
    <t>3.5.1.22</t>
  </si>
  <si>
    <t>GÜNLÜK YAPILAN ALIŞVERİŞ SAYISI - --</t>
  </si>
  <si>
    <t>6.7.22</t>
  </si>
  <si>
    <t>Meclis toplantılarında hazirun cetveli imzalatılacaktır</t>
  </si>
  <si>
    <t>3.5.1.23</t>
  </si>
  <si>
    <t>İMZALATAILAN HAZİRUN CETVELİ SAYISI - --</t>
  </si>
  <si>
    <t>İhtiyaç halinde odanın tüm birimlerine öncelikli olarak, Muhasebe,  Sicil, Sanayi Hizmetleri, Yazı İşleri, Mesleki Eğitim Faaliyetleri Birimlerine etkin şekilde destek verilecek, bu anlamda ilgili birimlerde oryantasyon eğitimi tamamlanarak gerekli bilgi ve beceriler elde edilecektir</t>
  </si>
  <si>
    <t>3.5.1.24</t>
  </si>
  <si>
    <t>DESTEK VERİLEN BİRİM VE ALINAN EĞİTİM/ORYANTASYON SAYISI - --</t>
  </si>
  <si>
    <t>6.7.23</t>
  </si>
  <si>
    <t>İhtiyaç halinde makam şoförlüğü dahil olmak üzere karşılama ve uğurlama görevi yerine getirilecektir</t>
  </si>
  <si>
    <t>3.5.1.26</t>
  </si>
  <si>
    <t>KARŞILAMA VE UĞURLAMA GÖREVİ SAYISI - --</t>
  </si>
  <si>
    <t>6.7.24</t>
  </si>
  <si>
    <t>Personel ihtiyaç duyduğunda bilgi işlem konusunda gerekli destek sağlanacaktır</t>
  </si>
  <si>
    <t>3.5.1.28</t>
  </si>
  <si>
    <t>ODA PERSONELİNE VERİLEN DESTEK - --</t>
  </si>
  <si>
    <t>6.7.25</t>
  </si>
  <si>
    <t>Sicil, Sanayi Belge hizmetleri yakın şekilde takip edilecek, gerektiğinde etkin şekilde destek verilecektir</t>
  </si>
  <si>
    <t>3.2.3.1</t>
  </si>
  <si>
    <t>DESTEK VERİLEN BİRİM SAYISI - --</t>
  </si>
  <si>
    <t>6.7.26</t>
  </si>
  <si>
    <t>Oda Genel Sekreteri, YK , Meclis Başkanı, Yönetim Kurulu ve Meclis üyelerinin görevlendireceği tüm işleri sonuçlandırmak. Başkan ve Genel sekreterin dosyalamalarının yapılması</t>
  </si>
  <si>
    <t>3.5.1.30</t>
  </si>
  <si>
    <t>6.7.27</t>
  </si>
  <si>
    <t>Meclis Toplantı Hazırlıklarının Yapılması, Meclis Gündemi ve Geçmiş Meclis Toplantı tutanağının hazırlanması, meclis kararlarının Meclis Divanına İmzalatılması, hazurin cetvelinin hazırlanması ve imzalatılması, meclis üye yoklama çizelgesinin hazırlanması ve takibi, meclis üyelerine gerekli bildirimlerin yapılması, katılım durumunun takibi, üyelere toplantı tarihi ve gündeminin mail ve sms ile bildirimi</t>
  </si>
  <si>
    <t>3.4.2.2</t>
  </si>
  <si>
    <t>MECLİS TOPLANTISI ÖNCESİNDE YAPILAN HAZIRLIKLAR - --</t>
  </si>
  <si>
    <t>6.7.28</t>
  </si>
  <si>
    <t xml:space="preserve">Oda içerisinde gerçekleşen tüm aktivitelerin (eğitim, toplantı, seminer) etkin şekilde organize edilmesi, </t>
  </si>
  <si>
    <t>3.5.1.31</t>
  </si>
  <si>
    <t>GERÇEKLEŞTİRİLEN TOPLANTI/SEMİNER/EĞİTİM SAYISI - --</t>
  </si>
  <si>
    <t>1.7.1 / 2.4.3 / 2.3.1</t>
  </si>
  <si>
    <t>Oda misafirlerinin karşılanması ve uğurlanmasına yönelik işler Özel Kalemin yönlendirmesine paralel olarak etkin şekilde yürütülecektir</t>
  </si>
  <si>
    <t>3.5.1.32</t>
  </si>
  <si>
    <t>UĞURLANAN KARŞILANAN MİSAFİR SAYISI - --</t>
  </si>
  <si>
    <t>Odada gerçekleştirilen her türlü organizasyonla ilgili duyuru yazılarının hazırlanması, gerekli duyuruların yapılması, konuşmacı isimliklerinin hazırlanması, kurum davet yazılarının hazırlanması</t>
  </si>
  <si>
    <t>3.4.1.4</t>
  </si>
  <si>
    <t>BORA BEY ATAMADI - -- - BORA BEY ATAMADI - --</t>
  </si>
  <si>
    <t>6.7.32</t>
  </si>
  <si>
    <t>Meclis Toplantılarının deşifresini yapmak</t>
  </si>
  <si>
    <t>3.5.1.34</t>
  </si>
  <si>
    <t>YAPILAN MECLİS TOPLANTI DEŞİFRE SAYISI - --</t>
  </si>
  <si>
    <t>Yeni üye kayıtlarıyla ilgili iş yeri tespit raporları hazırlanacaktır</t>
  </si>
  <si>
    <t>3.3.1.7</t>
  </si>
  <si>
    <t>YENİ ÜYE KAYITLARI ÇERÇEVESİNDE YAPILAN İŞ YERİ TESPİT RAPORLARI - --</t>
  </si>
  <si>
    <t>3.2.11</t>
  </si>
  <si>
    <t>İSMET YALÇIN</t>
  </si>
  <si>
    <t>EMİNE ÖZAL</t>
  </si>
  <si>
    <t>1.1.1-WEB sayfası üyelerin beklentilerini karşılayacak şekilde revize edilip geliştirilecek, daha aktif hale getirilecek</t>
  </si>
  <si>
    <t>1.1.2-Adaso Mobil uygulamasının geliştirilmesine yönelik çalışmalar yapılacaktır</t>
  </si>
  <si>
    <t>1.2.1-Danışman havuzu oluşturularak üyelerin danışmanlarla etkin ve uygun şartlarda çalışmaları sağlanacak bu anlamda bir yazılım platformu geliştirilecek</t>
  </si>
  <si>
    <t>1.3.3-Odada her türlü muhtelif bakım işleri (Asansör, klima, elektrik, dalgıç pompaları, yangın söndürme tüpleri dolumu vb) öncelikli olarak takip edilecek</t>
  </si>
  <si>
    <t>1.3.4-Oda bilişim altyapısının kesintisiz şekilde çalışması, oda bünyesinde faaliyete geçirilen yazılım tabanlı programların etkin, kesintisiz ve verimli şekilde çalışması için donanımsal anlamda gerekli önlemleri alacak ve sistemi sürekli işler halde tutacaktır</t>
  </si>
  <si>
    <t>2.1.1-Üyelerin mevcut durum analizlerinin yapılması, bilgi, eğitim,danışmanlık ihtiyaçlarının belirlenmesi,  kurumsal gelişimlerini takip edebilmeleri ve kıyaslama yapabilmelerini imkan sağlamak amacıyla başlatılan "Benchmark Platformu" kapsamındaki soru kümesi revize edilecek</t>
  </si>
  <si>
    <t>2.2.5-İlimizde öne çıkan sorunların ve çözüm önerilerinin yer alacağı “Adana’nın Öne Çıkan Sorunları ve Çözüm Önerileri” dosyası ilimizde faaliyet gösteren tüm odalarla işbirliği içinde hazırlanacak, sürekli olarak güncellenecek, ilgili kamu kurum ve kuruluşları ve konu başlıkları bazında gruplandırılacak, ihtiyaç duyulan zamanlarda gerekli şekilde ilgili kurumlarla paylaşılacaktır</t>
  </si>
  <si>
    <t>5.5.1-Sektörel İş Konseyleri alt çalışma kurullarının ve çalışma alanlarının belirlenerek yıllık faaliyet takvimin oluşturulması ve etkin çalıştırılması sağlanacaktır</t>
  </si>
  <si>
    <t>5.5.2-Sektörel İş Konseyleri alt çalışma kurullarının ve çalışma alanlarının belirlenerek yıllık faaliyet takvimin oluşturulması ve etkin çalıştırılması sağlanacaktır</t>
  </si>
  <si>
    <t>5.5.3-Sektörel İş Konseyleri alt çalışma kurullarının ve çalışma alanlarının belirlenerek yıllık faaliyet takvimin oluşturulması ve etkin çalıştırılması sağlanacaktır</t>
  </si>
  <si>
    <t>5.5.4-Sektörel İş Konseyleri alt çalışma kurullarının ve çalışma alanlarının belirlenerek yıllık faaliyet takvimin oluşturulması ve etkin çalıştırılması sağlanacaktır</t>
  </si>
  <si>
    <t>5.5.5-Sektörel İş Konseyleri alt çalışma kurullarının ve çalışma alanlarının belirlenerek yıllık faaliyet takvimin oluşturulması ve etkin çalıştırılması sağlanacaktır</t>
  </si>
  <si>
    <t>2.3.1-Sanayiyi ilgilendirilen konularla ilgili Ulusal ve Uluslararası Raporlardan derlenen özet bilgiler üyelerle paylaşılacaktır</t>
  </si>
  <si>
    <t>2.3.2-Oda üyelerinin rekabet gücünü arttırmaya yönelik muhtelif konularda kitaplar ve broşürler dağıtacaktır</t>
  </si>
  <si>
    <t>2.3.3-Türkiye ve Dünya Ekonomisindeki gelişmelerden derlenen haftalık raporlar hazırlanarak üyelere duyurulacaktır</t>
  </si>
  <si>
    <t>2.3.4-Üyeleri ilgilendiren muhtelif mevzuat değişiklikleri en geç 48 saat içinde üyelere duyurulacaktır</t>
  </si>
  <si>
    <t>3.1.1-Oda dış Ticaret konusundaki bilgi eksikliklerinin giderilmesi ve dış ticaretle ilgili devlet desteklerinden daha etkin şekilde faydalanılması amacıyla çalıştay ve seminer faaliyetleri gerçekleştirecektir</t>
  </si>
  <si>
    <t>3.2.1-Yönetim Kurulu toplantılarında belirli önemli konularda sunum yapılacak (Aylık İhracat Rakamları)</t>
  </si>
  <si>
    <t>3.2.2-Oda Gazetesinde ihracat istatisitkleri/dış ticaretle ilgili haber yapılacak</t>
  </si>
  <si>
    <t>3.2.3-Ayrıntılı ihracat istatistikleri üyelerin değerlendirmelerine periyodik olarak sunulacaktır</t>
  </si>
  <si>
    <t>4.2.1-İŞKUR’la nitelikli eleman teminine yönelik projeler geliştirilecektir</t>
  </si>
  <si>
    <t>5.2.1-Büyük firmaların bölgemizdeki üreticilerden temin ettikleri ürünlerin artırılmasına yönelik bir fuar organizasyonu projesi geliştirilecek</t>
  </si>
  <si>
    <t>5.3.1-Hazırlanacak rapor ve duyurularla üyeler Avrupa Birliği Destek ve Hibe Projeleri hakkında bilgilendirilecek</t>
  </si>
  <si>
    <t>5.1.1-Uluslararası kurum ve kuruluşlarla işbirlikleri kurarak bölgede sanayi alt yapısının geliştirilmesine yönelik çalışmalar yapmak.</t>
  </si>
  <si>
    <t>5.2.2-Adana Sanayisinin tanıtımına yönelik video çekimi yapılarak yurt içi ve yurt dışı organizasyonlarda kullanacaktır</t>
  </si>
  <si>
    <t>5.2.3-Bilim Sanayi Teknoloji Bakanlığı Girişimci Bilgi Sistemi Etkin Şekilde Kullanılarak Adana ili sanayi raporu  hazırlanacak</t>
  </si>
  <si>
    <t>5.2.4-Adana ya ziyarete gelen yerli ve yabancı kurum ve kuruluşlara, yatırımcılara Adana ve Adana Sanayisi ile ilgili öncelikli bilgi ve istatistiklerin güncel olarak yer aldığı "Adana Sanayi Raporu" sürekli olarak güncellenecektir</t>
  </si>
  <si>
    <t>5.2.5-Bölge Firmalarının Akkuyu Nükleer Santral Projesi ve Ceyhan Petrokimya Endüstri Bölgesi başta olmak üzere farkındalıklarını arttıracak çalışmalar organize etmek, söz konusu büyük yatırımlarla firmaları bir araya getirmek</t>
  </si>
  <si>
    <t>5.1.5-Çukurova Kalkınma Ajansı ile Yürütülen ve Bölgesel Kalkınmaya Katkı Sağlayacak Projelerin Sayısı Arttırılacak</t>
  </si>
  <si>
    <t>5.4.1-Üyelerimiz ve bölge firmalarının kurumsallaşma ve stratejik planlama konusunda yetkinliklerini ve farkındalıklarını arttıracak çalışmalar/toplantılar/seminerler yapılacak</t>
  </si>
  <si>
    <t>5.4.3-Üye firmaların enerji verimliliği konusundaki farkındalıklarını artıracak muhtelif organizasyon ve bilgilendirme toplantıları yapacak</t>
  </si>
  <si>
    <t>5.4.4-Oda Üye Firmaların Bilişim Teknolojilerini daha etkin şekilde kullanmalarına sağlamaya ve teknoloji kullanma becerilerini geliştirmeye yönelik etkinlikler gerçekleştiirlecektir</t>
  </si>
  <si>
    <t>5.4.5-Oda Üye firmaların verimlilik ve yalın üretim konusundaki yetkinliklerini ve farkındalıklarını arttıracak çalışmalar yapacaktır</t>
  </si>
  <si>
    <t>5.4.6-Oda üyelerini Bio Teknolojileri alanında bilgilendirecek yetkinliklerini ve farkındalıklarını arttıracak çalışmalar yapacaktır</t>
  </si>
  <si>
    <t>5.4.8-Saha ziyaretleri çerçevesinde yapılan tespitler doğrultusunda AR-GE ve Tasarım desteklerinden faydalanan firma sayısı, destek miktarı ve alınan destek tutarı arttırılmaya çalışılacaktır</t>
  </si>
  <si>
    <t>5.4.9-Üniversite Sanayi İşbirliğinin Geliştirilmesi kapsamında oluşturulan  Staj Portalı  kapsamındayer alacak yalın üretim metodolojisinin yaygınlaştırılmasına yönelik faaliyetler etkin şekilde takip edilecektir</t>
  </si>
  <si>
    <t>5.4.10-Oda Üyelerinin inovasyon kapasitelerinin geliştirilmesine yönelik çalışmalar yapılacaktır.</t>
  </si>
  <si>
    <t>6.2.1-MS PROJECT ve Mind Jet gibi muhtelif programların öğrenilmesi ve eğitim verilmesi</t>
  </si>
  <si>
    <t>6.2.2-Organ üyelerine yönelik eğitim programları düzenlenecek</t>
  </si>
  <si>
    <t>6.2.3-Yönetim Kurulu üyeleri için eğitim organizasyonu düzenlenecek</t>
  </si>
  <si>
    <t>6.2.4-Tüm Personelin yalın üretim tekniklerine yönelik olarak gerekli eğitim organizasyonundan faydalanması sağlanacaktır.(Değer Akış Haritası, Deper Kavramı, Yalın Düşünce vb…)</t>
  </si>
  <si>
    <t>6.2.5-Yıllık Eğitim planları bütçe kıstaslarına uyugn şekilde (üye, personel, organ üyeleri)  hazırlanarak gerektiğinde taleplere göre revize edilecek</t>
  </si>
  <si>
    <t>6.7.1-Suriyelilere yönelik gerçekleştirilen faaliyetler kapsamında gerektiğinde tercümanlık görevinin sağlanması</t>
  </si>
  <si>
    <t>6.2.6-Oda proje kapasitesi geliştirilecek yetkin olmayan çalışanlarına proje hazırlama, proje yönetme, proje değerlendirme eğitimleri aldırılacaktır</t>
  </si>
  <si>
    <t>6.4.2-Oda Yıllık Bütçesi Stratejik Plana Uygun Olarak Hazırlanacak</t>
  </si>
  <si>
    <t>6.5.1-Sicil biriminin etkin ve verimli şekilde çalışmasının sağlanması, muhtelif belge taleplerine en hızlı şekilde cevap verilerek sonuçlandırılması.</t>
  </si>
  <si>
    <t>6.6.1-Cazibe Merkezi Destekleme Programı CMDP Kapsamında yürütülen projelerde Satın Alım ve Raporlama Süreçlerinin Etkili Yürütülmesi</t>
  </si>
  <si>
    <t>6.6.3-Cazibe Merkezi Destekleme Programı CMDP Kapsamında yürütülen projelerde Satın Alım ve Raporlama Süreçlerinin Etkili Yürütülmesi</t>
  </si>
  <si>
    <t>6.6.6-ILO Projesi kapsamında hazırlanacak Başlangıç, Ara ve Final Raporlara ait doküman, bilgi ve belge desteği sağlanması</t>
  </si>
  <si>
    <t>6.2.8-İhtiyaç halinde odanın tüm birimlerine öncelikli olarak, Muhasebe,  Sicil, Sanayi Hizmetleri, Yazı İşleri, Mesleki Eğitim Faaliyetleri Birimlerine etkin şekilde destek verilecek, bu anlamda ilgili birimlerde oryantasyon eğitimi tamamlanarak gerekli bilgi ve beceriler elde edilecektir</t>
  </si>
  <si>
    <t>İLYAS AKSOY</t>
  </si>
  <si>
    <t>NİHAL ARAZAY</t>
  </si>
  <si>
    <t>İREM ERKUŞ</t>
  </si>
  <si>
    <t>Satır Etiketleri</t>
  </si>
  <si>
    <t>Genel Toplam</t>
  </si>
  <si>
    <t>Yapılan Güncelleme Sayısı</t>
  </si>
  <si>
    <t>Yazılımda Yapılan Geliştirme Adedi</t>
  </si>
  <si>
    <t>Geliştirilen Yazılım Sayısı</t>
  </si>
  <si>
    <t>1.3.1-Tüm portallar için hazırlanan raporlama sistematiği geliştirilerek etkinliği arttırılacaktır.</t>
  </si>
  <si>
    <t>1.3.2-Oda Elektrik ve jeneratör genel bakım  işleri etkin şekilde takip edilecek ve aylık olarak raporlanacak</t>
  </si>
  <si>
    <t>Alınan Reklam Sayısı</t>
  </si>
  <si>
    <t>Soru Kümesinin Revize Edilmesi</t>
  </si>
  <si>
    <t>GÜNEŞ ARTUK</t>
  </si>
  <si>
    <t>Yapılan Ziyaret Sayısı</t>
  </si>
  <si>
    <t>BORA KOCAMAN</t>
  </si>
  <si>
    <t>Ankete Katılım Sağlayan Firma Sayısı</t>
  </si>
  <si>
    <t>Yönetim Kuruluna Sunulan Öneri Sayısı</t>
  </si>
  <si>
    <t>Yapılan Etkinlik Sayısı</t>
  </si>
  <si>
    <t>Dosyaların Sunulduğu Kurum Sayısı</t>
  </si>
  <si>
    <t>Yapılan Organizasyon Sayısı</t>
  </si>
  <si>
    <t>Meslek Komitesi tarafından iletilen aylık sorun sayısı icmali</t>
  </si>
  <si>
    <t>2.1.18-Meslek Komite Sorumluları planlı şekilde hareket edecek, sorunların tespiti ve çözümü için meslek komitelerini etkin şekilde çalıştıracaktır.</t>
  </si>
  <si>
    <t>Hazırlanan Rapor Sayısı</t>
  </si>
  <si>
    <t>Hazırlanan Yıllık Rapor Sayısı</t>
  </si>
  <si>
    <t>Dağıtım Yapılan Kitap Sayısı</t>
  </si>
  <si>
    <t>Aylık Rapor Sayısı</t>
  </si>
  <si>
    <t>Performans Hedefi</t>
  </si>
  <si>
    <t>Gerçekleştirilen Organizasyon Sayısı</t>
  </si>
  <si>
    <t>Destek Verilen Firma Sayısı</t>
  </si>
  <si>
    <t>Destek Takip Formu</t>
  </si>
  <si>
    <t>Gerçekleştirilen B2B Organizasyon Sayısı</t>
  </si>
  <si>
    <t>Yapılan Sunum Sayısı</t>
  </si>
  <si>
    <t>Yapılan haber Sayısı</t>
  </si>
  <si>
    <t>Duyurulan İstatistik sayısı</t>
  </si>
  <si>
    <t>Gerçekleştirilen Trade Map Eğitim Sayısı</t>
  </si>
  <si>
    <t>İhracat İstihbarat Merkezinin Kurulması</t>
  </si>
  <si>
    <t>Ürün Grupları Bazında Hazırlanan Pazar Araştırması Raporu Sayısı</t>
  </si>
  <si>
    <t>Hazırlanan Ülke Pazar Araştırma Raporu Sayısı</t>
  </si>
  <si>
    <t>Gerçekleştirilen İşbirliği Sayısı</t>
  </si>
  <si>
    <t>Yapılan Yıllık Güncelleme Sayısı</t>
  </si>
  <si>
    <t>Bilgi kaynakları kullanılarak hazırlanan rapor sayısı</t>
  </si>
  <si>
    <t>Yapılan Ziyaret ve Bilgilendirme Sayısı</t>
  </si>
  <si>
    <t>Yapılan proje Sayısı</t>
  </si>
  <si>
    <t>Verilen Belge Adedi</t>
  </si>
  <si>
    <t>Ziyaret edip raporlanan firma sayısı</t>
  </si>
  <si>
    <t>Yapılan Anket Sayısı</t>
  </si>
  <si>
    <t>İşe yerleştirlen Suriyeli Sayısı</t>
  </si>
  <si>
    <t>Gerçekleştirilen MYK Sınavı Sayısı</t>
  </si>
  <si>
    <t>Çalışma İzni Alınan Suriyeli Sayısı</t>
  </si>
  <si>
    <t>MYK Ön Bilgilendirme İçin Yapılan Organizasyon Sayısı</t>
  </si>
  <si>
    <t>Mahir Eller Proje Hedeflerine Uyum Oranı</t>
  </si>
  <si>
    <t>Çıraklık Sisteminden Faydalanan Firma Sayısı</t>
  </si>
  <si>
    <t>ILO desteklerinden faydalanan firma sayısı</t>
  </si>
  <si>
    <t>Hedeflenen Kursiyer Sayısına Ulaşma Oranı</t>
  </si>
  <si>
    <t>ILO Projesi Kapsamında Yapılan Aylık Raporlama Sayıları</t>
  </si>
  <si>
    <t>Oluşturulan Danışma Kurulu Sayısı</t>
  </si>
  <si>
    <t>4.2.2-ADASO - ILO işbirliğinde yürütülen Projelerden bölge firmalarının etkin şekilde faydalanmalarına yönelik firma ziyaretleri ve toplantılar organize edilecektir.</t>
  </si>
  <si>
    <t>Gerçekleştirlen Ziyaret ve Faaliyet Sayısı</t>
  </si>
  <si>
    <t>İşbriliği Yapılan STK Sayısı</t>
  </si>
  <si>
    <t>Yapılan İşbirliği/Proje Sayısı</t>
  </si>
  <si>
    <t>Intern Yapılan Yeni Bölüm Sayısı</t>
  </si>
  <si>
    <t>Staj Portalının Tamamlanma Oranı</t>
  </si>
  <si>
    <t>Protokol Yapılan Meslek Lisesi Sayısı</t>
  </si>
  <si>
    <t>Konsey Çalışma Planına Uyum Oranı</t>
  </si>
  <si>
    <t>5.5.6-Sektörel İş Konseyleri alt çalışma kurullarının ve çalışma alanlarının belirlenerek yıllık faaliyet takvimin oluşturulması ve etkin çalıştırılması sağlanacaktır</t>
  </si>
  <si>
    <t>Gerçekleştirilen Fuar Organizasyonu Sayısı</t>
  </si>
  <si>
    <t>Yapılan Duyuru Sayısı</t>
  </si>
  <si>
    <t>Suriyeli ve Türk vatandaşlarının İstihdamına Yönelik Geliştirilen Yeni Proje Sayısı</t>
  </si>
  <si>
    <t xml:space="preserve">Uluslararası Kuruluşlardan Sanayi Altyapısının Geliştirilmesi Amacıyla Geliştirilen Proje Sayısı </t>
  </si>
  <si>
    <t>Başvuru Yapılan Proje Sayısı</t>
  </si>
  <si>
    <t xml:space="preserve">OSB ve KSS'lerle İlgili Yapılan Çalışma veya Yürütülen Proje Sayısı </t>
  </si>
  <si>
    <t xml:space="preserve">Yapılan Sunum Sayısı </t>
  </si>
  <si>
    <t>Kalkınma Ajansıyla Hazırlanan Proje Sayısı</t>
  </si>
  <si>
    <t>Proje Hedeflerine Uyum Oranı</t>
  </si>
  <si>
    <t>Sanayi Kampüsü Proje Hedefleri Uyum Oranı</t>
  </si>
  <si>
    <t>Gerçekleştirilen Faaliyet sayısı</t>
  </si>
  <si>
    <t>Yatırım Desteklerşnden faydalandırılan Firma sayısı</t>
  </si>
  <si>
    <t>Eksperler tarafından bilgilendirilen firma sayısı</t>
  </si>
  <si>
    <t>İstihdam Destekleriyle İlgili yapılan Bilgilendirme Sayısı</t>
  </si>
  <si>
    <t>Yatırım Teşvikleriyle İlgili yapılan Güncelleme Sayısı</t>
  </si>
  <si>
    <t>Desteklerle İlgili Olarak yapılan Organizasyon Sayısı</t>
  </si>
  <si>
    <t>AR-GE ve Tasarım Destekleri Bölümünde yapılan Revize Sayısı</t>
  </si>
  <si>
    <t>Yapılan Organizasyon sayısı</t>
  </si>
  <si>
    <t>Desteklerden Faydalandırılan Firma Sayısı</t>
  </si>
  <si>
    <t>Eydep Kapsamında Ziyaret Edilen Firma sayısı</t>
  </si>
  <si>
    <t xml:space="preserve">Staretejik Plana Aylık Uyum Raporu </t>
  </si>
  <si>
    <t>YGG Toplantı Sayısı</t>
  </si>
  <si>
    <t>AIG Toplantı Sayısı</t>
  </si>
  <si>
    <t xml:space="preserve">ADASO 360 Raporlama Bölümünde Yapılan İyileştirme Sayıları </t>
  </si>
  <si>
    <t>Sunum Sayısı</t>
  </si>
  <si>
    <t>Yapılan Çalışmalar</t>
  </si>
  <si>
    <t>Personele verilen Eğitim Sayısı</t>
  </si>
  <si>
    <t>Yapılan Eğitim Sayısı</t>
  </si>
  <si>
    <t>Eğitim Sayısı</t>
  </si>
  <si>
    <t xml:space="preserve">Eğitim Programına Uyum Oranı </t>
  </si>
  <si>
    <t>Proje Eğitimine Katılan Personel Sayısı</t>
  </si>
  <si>
    <t xml:space="preserve">6.2.7-Oda hizmet kalitesinin geliştirilmesi ve çalışanların bireysel yetkinliklerinin arttırılması noktasında Oda çalışanlarına yönelik eğitimler organize edecektir. </t>
  </si>
  <si>
    <t xml:space="preserve">Çalışanlara Yönelik Eğitim Sayısı </t>
  </si>
  <si>
    <t>Aylık Basın Takip Raporu Sayısı</t>
  </si>
  <si>
    <t>Ana başlıklara uygun olarak hazırlanan Aylık Çalışma Raporu Sayısı</t>
  </si>
  <si>
    <t xml:space="preserve">Çalışanlardan alınan aylık rapor icmali </t>
  </si>
  <si>
    <t>Aylık sosyal Medya Takip raporu</t>
  </si>
  <si>
    <t>Yapılan Yıllık Haber Sayısı</t>
  </si>
  <si>
    <t>Oda Aylık Faaliyet İcmali</t>
  </si>
  <si>
    <t>Hazırlanan Dergi Sayısı</t>
  </si>
  <si>
    <t>Basın İlişkileri İcmal Dosyası</t>
  </si>
  <si>
    <t>6.4.1-Stratejik plan sonu olan 2022 yılı sonuna kadar Oda Kurumsal Kartı Çıkartılarak üyelerin maliyetleri azaltılacak ve odaya gelir sağlanacaktır</t>
  </si>
  <si>
    <t>Oda bütçesine Uyum Oranı</t>
  </si>
  <si>
    <t>10'dan fazla Çalışanı Olup Odamıza Yeni üye Yapılan Firma Sayısı</t>
  </si>
  <si>
    <t>Ticaret Odası Üyeliği Sildirilen Firma Sayısı</t>
  </si>
  <si>
    <t>Belge sayılarında görülen yıllık artış oranı</t>
  </si>
  <si>
    <t xml:space="preserve">Elde Edilen Aylık reklam geliri </t>
  </si>
  <si>
    <t>15.000 TL</t>
  </si>
  <si>
    <t>Üye Alacak Listesinden Eski Borcunu Ödeyen Firma Sayısı</t>
  </si>
  <si>
    <t>Arama yapılan ve ödeme alınan firma sayısı</t>
  </si>
  <si>
    <t>İletişim Bilgileri Düzeltilen Üye Sayısı</t>
  </si>
  <si>
    <t>Yazı İşlerine İletilen Aylık İletişim Bilgileri Düzeltme Talebi</t>
  </si>
  <si>
    <t>6.6.2-Mahir Eller Projesi dahilinde haftalık ve aylık raporların hazırlanması</t>
  </si>
  <si>
    <t>6.6.5-Mahir Eller Projesi yürütülmesinde gerektiğinde  etkin şekilde destek sağlanacaktır.</t>
  </si>
  <si>
    <t>6.6.4-ILO projesi kapsamında gerekli raporlama süreçlerine katkı verilmesi</t>
  </si>
  <si>
    <t>Günlük toplantı icmali</t>
  </si>
  <si>
    <t>Stratejik Plan Takip İcmali</t>
  </si>
  <si>
    <t>Toplantı Takdimleri İcmali</t>
  </si>
  <si>
    <t>Duyuru İcmali</t>
  </si>
  <si>
    <t>Duyurular Takip Çizelgesi</t>
  </si>
  <si>
    <t>Yapılan Oryantasyon Sayısı</t>
  </si>
  <si>
    <t>Yapılan deşifre sayısı</t>
  </si>
  <si>
    <t>Hazırlanan Görev ve Sorumlu Kişi Matriksleri</t>
  </si>
  <si>
    <t>EKSPERLER</t>
  </si>
  <si>
    <t>GÜNEŞ ARTUK-SİNAN KÖSE-CANSU ÖZTÜRK</t>
  </si>
  <si>
    <t>MUHAMMED RAMIN ALAMI-ERÇİN LEVENT</t>
  </si>
  <si>
    <t>MECİD TÜRKOĞLU</t>
  </si>
  <si>
    <t>MERT SEZGİNSOY</t>
  </si>
  <si>
    <t>OĞUZHAN BALTACI</t>
  </si>
  <si>
    <t>2.3.5</t>
  </si>
  <si>
    <t>2.3.5-Sektörel İş Konseylerinde sunulmak üzere, sektörel İstatistik sunumu hazırlanacak</t>
  </si>
  <si>
    <t>3.1.7</t>
  </si>
  <si>
    <t>3.3.6</t>
  </si>
  <si>
    <t>3.3.10</t>
  </si>
  <si>
    <t>3.3.11</t>
  </si>
  <si>
    <t>3.3.12</t>
  </si>
  <si>
    <t>3.3.13</t>
  </si>
  <si>
    <t>3.3.14</t>
  </si>
  <si>
    <t>3.3.15</t>
  </si>
  <si>
    <t>3.3.16</t>
  </si>
  <si>
    <t>3.3.17</t>
  </si>
  <si>
    <t>3.3.18</t>
  </si>
  <si>
    <t>3.3.19</t>
  </si>
  <si>
    <t>3.3.20</t>
  </si>
  <si>
    <t>4.1.11</t>
  </si>
  <si>
    <t>4.1.12</t>
  </si>
  <si>
    <t>4.1.20</t>
  </si>
  <si>
    <t>4.1.21</t>
  </si>
  <si>
    <t>5.1.4</t>
  </si>
  <si>
    <t>3.1-Üyelerin ihracat desteklerinden daha etkin şekilde faydalanılmasına yönelik çalışmalar yapmak,</t>
  </si>
  <si>
    <t>3.2-Üyelerin dış ticaretle ilgili istatistik, nitelikli eleman  ve ticari bilgi taleplerinin karşılanmasına yönelik çalışmalar yapılacaktır.</t>
  </si>
  <si>
    <t xml:space="preserve">3.3-Firmalar ve kurumlar arası işbirlikleri, yenilikçi projeler ve kümelenme çalışmalarıyla dış ticaretten alınan pay arttırılmaya çalışılacaktır. </t>
  </si>
  <si>
    <t>2.1.17-Meslek Komite Sorumluları planlı şekilde hareket edecek, sorunların tespiti ve çözümü için meslek komitelerini etkin şekilde çalıştıracaktır.</t>
  </si>
  <si>
    <t>2.1.19-Meslek Komite Sorumluları planlı şekilde hareket edecek, sorunların tespiti ve çözümü için meslek komitelerini etkin şekilde çalıştıracaktır.</t>
  </si>
  <si>
    <t>3.1.2-Ticaret Bakanlığı bünyesinde Odamızda kurulan İhracat Destek Ofisi faaliyetlerinin etkin şekilde yürütülecek. Üyelere ihracat destekleri ile ilgili gerekli bilgilendirme ve danışmanlık hizmetleri yapılacak,TOBB a periyodik olarak raporlanacaktır</t>
  </si>
  <si>
    <t>5.3.2-Yönetim Kurulu toplantılarında bölgemiz ve Ülkemizdeki yatırım teşvik belgeleri ile ilgili aylık sunumlar yapılacaktır</t>
  </si>
  <si>
    <t>5.3.3-Üyelerin çalışma mevzuatı ve iş hayatına yönelik bilgi eksikliğinin giderilmesi, istihdama yönelik devlet desteklerinden etkin şekilde faydanalabilinmesi için muhtelif faaliyet/çalıştay/seminerler gerçekleştirilecektir</t>
  </si>
  <si>
    <t>5.3.4-Üyeler Yatırım Teşvik istatistikleri hakkında periyodik olarak ayrıntılı şekilde bilgilendirileceklerdir</t>
  </si>
  <si>
    <t>5.3.5-Hazırlanacak rapor ve duyurularla üyeler Kalkınma Ajansı Destekleri hakkında bilgilendirilecek ve başvuru yapan firma sayısı arttırılmaya çalışılacaktır</t>
  </si>
  <si>
    <t>5.3.6-Saha ziyaretleri çerçevesinde yapılan tespitler doğrultusunda yatırım desteklerinden faydalanan firma sayısı, destek miktarı ve alınan destek tutarı arttırılmaya çalışılacak, çalışma aylık olarak raporlanacaktır</t>
  </si>
  <si>
    <t>5.3.7-Oda Eksperlerinin, firmaların odamızdan alabileceği muhtelif desteklerle ilgili olarak ( devlet yardımları, kosgeb, teşvikler vb.) yetkinliklerinin geliştirilmesi ve firmalara katkı sağlayacak şekilde yönlendirilmesi.</t>
  </si>
  <si>
    <t>5.4.2-Üyelerin Finansmana Erişim ve Finasman Maliyetlerinin Azaltılmasına Yönelik yetkinliklerini ve farkındalıklarını arttıracak çalışmalar yapacak.(Eximbank</t>
  </si>
  <si>
    <t>6.1.5-ADASO 360 platformundaki eksiklikler tamamlanacak, geliştirme çalışmaları devam edecek, 2019 yılından itibaren performans değerlendirme sistemi ve raporlamalar (kişi</t>
  </si>
  <si>
    <t>6.3.1-Oda tarafından Medyada gündeme getirilen konular, yazılan muhtelif yazılar, konu başlıkları ve ilgili kuruluşlar bazında etkin biçimde istatistiksel olarak  aylık bazda takip edilecek, dijital arşiv oluşturulacak</t>
  </si>
  <si>
    <t>6.3.2-Faaliyet Raporlarının daha etkili hale getirilmesi için çalışma yapılacak, 2020 yılı faaliyet raporu Stratejik Planda öngörülen 6 ana başlığa uygun olarak hazırlanacak, aylık olarak raporlanacaktır. (konu başlıkları, görsel tasarım vb)</t>
  </si>
  <si>
    <t>6.3.3-Faaliyet Raporuyla İlgili gerekli yazılı ve görsel dokümanlar ilgili kişilerden aylık periyodlarda eksiksiz olarak toparlanacaktır</t>
  </si>
  <si>
    <t>6.3.4-Sosyal medya etkin şekilde kullanılacak, facebook, twitter, instagram vb gibi sayfalarla daha fazla kişiye ulaşılmaya çalışılacaktır.</t>
  </si>
  <si>
    <t>6.3.5-Mahir Eller Projesi dahilinde basın yazılarının hazırlanması, fotograflama , medya görünürlük çalışmalarının yapılması</t>
  </si>
  <si>
    <t>6.3.6-ADASO tarafından organize edilen seminer, toplantı ve sempozyumları, Odamıza yapılan ve Odamız tarafından gerçekleştirilen ziyaretleri dokümante etmek, gereken durumlarda haber bültenlerini hazırlamak, yayın organları aracılığıyla üyelere, medyaya aktarmak, tüm bu faaliyetleri etkin şekilde raporlamak</t>
  </si>
  <si>
    <t>6.3.7-ADASO’nun yayın organı Adana Sanayi Odası Dergisinin haberlerini hazırlatmak, röportajlarını yaptırmak, mizanpaj çalışmalarının yaptırılmasını sağlamak, basımı ve dağıtımını koordine etmek.  </t>
  </si>
  <si>
    <t>6.3.8-ADASO’nun yazılı, görsel ve işitsel basınla olan ilişkilerini, kamuoyunu oluşturma çalışmalarını gerçekleştirmek, bu amaçla, söz konusu kuruluşlar nezdinde gerekli tüm girişimleri koordine etmek, basın mensuplarını etkinliklerden haberdar etmek, etkinliklere katılımlarını ve gerektiğinde haber yapmalarını sağlamak,</t>
  </si>
  <si>
    <t>6.4.3-Giderler bütçedeki ana başlıklar bazında aylık olarak geçmiş dönemlerle karşılaştırılmalı şekilde takip edilecek</t>
  </si>
  <si>
    <t>6.4.4-Dış Ticaret, Sicil vb Belge Satış Geliri arttırılacak, Belge satış gelirleri etkin şekilde takip edilerek belge sayı ve geliri artırılmaya çalışılacak, etkin bir takip için icmal dosyası oluşturulacak.</t>
  </si>
  <si>
    <t>6.4.5-Odaya  üye olması gerekip üye olmayan(10 dan fazla çalışanı olan) firmalar üye yapılarak aylık bazda raporlanacak</t>
  </si>
  <si>
    <t xml:space="preserve">6.4.6-Kapasite Raporu, Yerli malı vb tüm Belgelerle ilgili etkin bir raporlama sistemi hazırlanacak, satış gelirleri etkin şekilde takip edilerek belge sayı ve geliri artırılmaya çalışılacak, </t>
  </si>
  <si>
    <t>6.4.7-Birden fazla Odaya üye olan firmaların sadece Odamız üyesi olmaları sağlanacak (Kap. Rap. gelenler)</t>
  </si>
  <si>
    <t>6.4.8-Oda Nakit Akış Tahminleri Tablosu aylık bazda hazırlanacak, oda mevduatları etkin şekilde yönetilecek</t>
  </si>
  <si>
    <t>6.4.9-Oda Detaylı Dönemsel Bütçe Gerçekleşme Raporları Fasıllar Bazında Hazırlanacak, Mizan ve İzleme tablolarıyla gelir</t>
  </si>
  <si>
    <t>6.4.10-Haftalık olarak ilimizde yeni kurulan firmaların Ticaret Sicil Memurluğundan, kapasite raporu ve SGK bilgilerinden takibi ve imalatçı olanların odaya kazandırılmasının sağlanması</t>
  </si>
  <si>
    <t>6.4.11-WEB sayfası ve gazete reklam gelirlerinin artırılması için çalışma gerçekleştirilecek</t>
  </si>
  <si>
    <t>6.4.12-Mahir Eller, GIZ ve ILO Projeleri çerçevesinde aylık kırtasiye satın alımlarının Oda ve Proje ihtiyaçlarına uygun olarak gerçekleştirilmesi ve etkin şekilde raporlanması</t>
  </si>
  <si>
    <t>6.4.13-Üye borç bilgileri, tahsilat işlemleri etkin şekilde takip edilecek, borcu olan üyeler için tebligat hazırlama,postalama, geri dönüş takibi yapılacak, borçlu firmalar aranarak, tahsilat işlemleri hızlandırılacak, arama sonuçları etkin şekilde raporlanacak. iyileştirmeye yönelik çalışmalar yapılacak</t>
  </si>
  <si>
    <t>6.4.14-Odanın muhtelif birimlerinden gelen eksiklik talepleri (Kırtasiye,mutfak giderleri) etkin şekilde takip edilip en uygun şekilde tedarik edilecek</t>
  </si>
  <si>
    <t>6.4.15-Oda alacakları kalem bazında etkin şekilde takip edilecek, gelirlerinin artırılmasına yönelik çalışmalar yapılacak</t>
  </si>
  <si>
    <t>6.4.16-Oda Sözleşmeleri etkin şekilde takip edilecek, biten sözleşmeler öncesi yeni tekliflerle iyileştirme yapılmasına yönelik çalışma yapılacak</t>
  </si>
  <si>
    <t>6.4.17-Tüm muhtelif alımlar tedarikçiler ve ürünler bazında etkin şekilde takip edilecek,  tüm satın alma işlemleri mevzuata uygun olarak, kalite ve maliyet kriterleri çerçevesinde en uygun şekilde yapılacak, satın alma maliyetlerinin azaltılması sağlanacak</t>
  </si>
  <si>
    <t>6.4.18-Proje gelir gider hesapları her proje bazında ayrı ayrı takip edilecek</t>
  </si>
  <si>
    <t>6.4.19-Muhtasar ve Kdv Tevkifatı beyannameleri sisteme girilecek, paketleme ve e</t>
  </si>
  <si>
    <t>6.4.23-Personel yemek ücretleri ve stajyer bordroları, danışman gider pusulaları hazırlanacak , ödeme süreci tamamlanarak muhasebeleştirilecek, aylık olarak raporlanacak</t>
  </si>
  <si>
    <t>6.4.24-Üye alacaklarıyla ilgili olarak odanın tüm birimleri etkin şekilde bilgilendirilecek, muhtelif gerekçelerle odaya gelen üyeler borçları hakkında bilgilendirilerek tahsilat işlemleri hızlandırılacak</t>
  </si>
  <si>
    <t>6.4.25-Yevmiye,Defter-i Kebir dökümlerini eksiksiz olarak hazırlanacak</t>
  </si>
  <si>
    <t>6.4.26-Gelen faturalar etkin şekilde kontrol edilecek, kdv tevkifatı yapılacak, gider pusuları kesilecek ve ödeme süreci tamamlanacak</t>
  </si>
  <si>
    <t>6.7.3-Oda toplantı ve eğitim vb. organizasyonlar öncesinde ihtiyaç duyulacak ikramların organizasyonu, uygun miktarda siparişi, takibi ve ödeme işlemleri yapılacak</t>
  </si>
  <si>
    <t>6.7.4-Bina ve Oda araç sigortası, araç bakımı gibi rutin ödemeler etkin şekilde takip edilip raporlanacak.</t>
  </si>
  <si>
    <t>6.3.9-Üye iletişim bilgileri ve üye dosyaları sürekli olarak ticaret sicil gazetesi takip edilerek güncellenecek, üyelerle ilgili değişiklikler en kısa sürede elektronik ortama aktarılacak, yapılan değişiklikler raporlanacaktır</t>
  </si>
  <si>
    <t>6.3.10-Üye sicil sisteminde yer alan bilgiler ile yazı işlerinde yer alan bilgilerin aynı ve güncel olması sağlanacaktır, Üye İletişim Bilgilerindeki değişikliklerin (Mail, SMS, Adres vb) etkin şekilde takip edilerek sicil birimiyle koordineli şekilde güncel halde tutulması, Mail ve SMS ulaşmayan üyelerin bilgilerinin kontrol edilerek gerekli güncellemelerin yapılması, dağıtım şirketine bilgi verilmesi</t>
  </si>
  <si>
    <t>6.7.5-Özel günlerle ilgili üyelere gerekli duyuru ve bildirimlerin yapılması</t>
  </si>
  <si>
    <t>6.5.2-Fiili tüketim belgesi, DİB Açma Kapatma, İmalatçı ve İmalat Yeterlilik Belgesi, Resmi Kurumlara Görüş Talepleri gibi Ekspertiz rapor işlemleri (Başvuruların alınması, eksperlerin görevlendirilmesi) eksiksiz ve mevzuata uygun olaraken hızlı şekilde tamamlanacak</t>
  </si>
  <si>
    <t>6.7.6-Yıllık olarak yapılması gereken Askı ve İcra işlemleriyle ilgili borçlu firmaların tespit edilmesi, İcra işlemlerinin oda avukatıyla beraber etkin şekilde yürütülmesi, üye yazılarının hazırlanması, YK onayı ertesi icra işlemlerinin başlatılması</t>
  </si>
  <si>
    <t>6.5.3-Her yıl Ocak ayından silinmesi gereken firmalarla ilgili çalışmaların eksiksiz olarak tamamlanacak, YK ve gerekirse Meclis onayına sunularak üyelikten çıkarma işlemleri en hızlı şekilde ve zamanında tamamlanacaktır</t>
  </si>
  <si>
    <t>6.5.4-Yeni üye kayıtlarının, terkin ve askıdan düşürülecek firmalarla ilgili çalışmaların yönetime sunulmak üzere hazırlanması, YK üyeleriyle gerekli koordinasyonun sağlanması</t>
  </si>
  <si>
    <t>6.7.7-Konuşma metinlerinin son kontrollerinin yapılarak hazır hale getirilmesi, sisteme yüklenmesi</t>
  </si>
  <si>
    <t>6.7.9-Valilikçe ve Resmi Kurumlar tarafından bildirilen özel günlerde belirtilen saatlerde bayrak ve Atatürk Posteri asılacak, eskiyen bayrak ve flamaların takibi yapılacak</t>
  </si>
  <si>
    <t>6.7.10-Toplantı Takdimleri</t>
  </si>
  <si>
    <t>6.7.11-Meclis Toplantıları ve diğer toplantılar için Başkanın görüş ve konuşmalarını hazırlamak, gazetelere ve basının önde gelen isimlerine ulaştırılmasını sağlamak, muhtelif medya kuruluşlarından gelen makale taleplerini karşılamak, hazırlanan bültenleri basın kuruluşlarına ulaştırmak</t>
  </si>
  <si>
    <t>6.7.12-Destek Hizmetleri sorumlusunun vereceği günlük/haftalık planlama doğrultusunda  Odanın tüm birimlerine etkin şekilde destek verilecek</t>
  </si>
  <si>
    <t>6.3.11-Oda bünyesinde muhtelif konularda düzenlenecek eğitim ve seminerlerin geniş bir kitleye duyurulmasını sağlanacak, toplantı öncesi gerekli ön hazırlıklar yapılarak, tüm bu faaliyetler, içerik ve katılımcılar anlamında etkin şekilde takip edilip raporlanacaktır</t>
  </si>
  <si>
    <t>6.7.13-Odamıza ziyarete gelen yabancı  konuklarla ilgili olarak etkin bir takip sistemi geliştirilerek uygun bir şekilde raporlanacaktır</t>
  </si>
  <si>
    <t>6.1.14-Stratejik Plan Maddeleri için bireysel bazda, birim amirleri bazında, Genel Sekreterlik Bazında, Yönetim Kurulu bazında ve Meclis bazında takip edilecek hedefler belirlenecek ve öngörülen zaman dilimleri çerçevesinde etkin şekilde raporlanacaktır.</t>
  </si>
  <si>
    <t>6.7.14-Gelen Giden Evrakların Eksiksiz Olarak Kayda Alınması, Yetkili Birimlere Havale Edilmesi,  Gelen Giden Evrak Dosyasından Eksiksiz Olarak Takibi</t>
  </si>
  <si>
    <t>6.7.15-Yönetim Kuruluyla ilgili her türlü  hazırlık, gündem belirlenmesi, duyuru, sms ve mail bildirimi, imza, kayıt, dosya çoğaltma, YK takip modülüne girme, karar defterine girme, haftalık çalışma raporunun hazırlanması vb işlerin eksiksiz olarak yapılması</t>
  </si>
  <si>
    <t>6.3.12-Oda duyurularının uygun şekilde hazırlanarak üyelere mail ve web sitesi aracılığıyla duyurulması,  (tüm bildirimler.) Duyuruların Konu Başlıkları bazında etkin şekilde takibi yapılacaktır</t>
  </si>
  <si>
    <t>6.7.16-Y.K. Başkanı, Meclis Başkanı ve Genel Sekreter adına gelen tüm davetiyelerin takvime girilmesi, randevuların organize edilmesi, tüm uçak, otel rzv. işlemlerinin takip edilmesi, gerekiyorsa kutlama, taziye v.b. Mesajların hazırlanarak gönderilmesi. Çiçek+ hediyelerin vb. işlerin organize edilmesi</t>
  </si>
  <si>
    <t>6.7.17-Odanın günlük alım işleri, (gazete, yönetim ve genel sekreterlik ihtiyaçları, diğer muhtelif ihtiyaçlar) en kısa sürede eksiksiz olarak tamamlanacaktır</t>
  </si>
  <si>
    <t>6.7.18-Meclis toplantılarında hazirun cetveli imzalatılacaktır</t>
  </si>
  <si>
    <t>6.7.19-İhtiyaç halinde makam şoförlüğü dahil olmak üzere karşılama ve uğurlama görevi yerine getirilecektir</t>
  </si>
  <si>
    <t>6.7.20-Personel ihtiyaç duyduğunda bilgi işlem konusunda gerekli destek sağlanacaktır</t>
  </si>
  <si>
    <t>6.7.21-Sicil, Sanayi Belge hizmetleri yakın şekilde takip edilecek, gerektiğinde etkin şekilde destek verilecektir</t>
  </si>
  <si>
    <t>6.7.22-Oda Genel Sekreteri, YK , Meclis Başkanı, Yönetim Kurulu ve Meclis üyelerinin görevlendireceği tüm işleri sonuçlandırmak. Başkan ve Genel sekreterin dosyalamalarının yapılması</t>
  </si>
  <si>
    <t>6.7.23-Meclis Toplantı Hazırlıklarının Yapılması, Meclis Gündemi ve Geçmiş Meclis Toplantı tutanağının hazırlanması, meclis kararlarının Meclis Divanına İmzalatılması, hazurin cetvelinin hazırlanması ve imzalatılması, meclis üye yoklama çizelgesinin hazırlanması ve takibi, meclis üyelerine gerekli bildirimlerin yapılması, katılım durumunun takibi, üyelere toplantı tarihi ve gündeminin mail ve sms ile bildirimi</t>
  </si>
  <si>
    <t xml:space="preserve">6.7.24-Oda içerisinde gerçekleşen tüm aktivitelerin (eğitim, toplantı, seminer) etkin şekilde organize edilmesi, </t>
  </si>
  <si>
    <t>6.7.25-Oda misafirlerinin karşılanması ve uğurlanmasına yönelik işler Özel Kalemin yönlendirmesine paralel olarak etkin şekilde yürütülecektir</t>
  </si>
  <si>
    <t>6.7.26-Odada gerçekleştirilen her türlü organizasyonla ilgili duyuru yazılarının hazırlanması, gerekli duyuruların yapılması, konuşmacı isimliklerinin hazırlanması, kurum davet yazılarının hazırlanması</t>
  </si>
  <si>
    <t>6.7.27-Meclis Toplantılarının deşifresini yapmak</t>
  </si>
  <si>
    <t>6.7.28-Yeni üye kayıtlarıyla ilgili iş yeri tespit raporları hazırlanacaktır</t>
  </si>
  <si>
    <t>STRATEJİK ANA AMAÇLAR  (6 ANA AMAÇ)</t>
  </si>
  <si>
    <t>hedefBaslik (Eylem)</t>
  </si>
  <si>
    <t>stratejikPlanBaslik (Hedef)</t>
  </si>
  <si>
    <t>2.2.7</t>
  </si>
  <si>
    <t>4.3.1-Suriyeli ve Türk vatandaşlarının imalat sanayinde istihdamını sağlayacak şekilde uluslarası kurum ve kuruluşlarla (ILO, EBRD, UNDP, GIZ vb) işbirlikleri geliştirilip yeni projeler yürütecektir</t>
  </si>
  <si>
    <t>4.3.2-ILO projesi kapsmında düzenlenecek mesleki eğitimlerin etkin şekilde yürütülmesi amacıyla ilgili eğitimcilerin koordinasyonlarının sağlanması</t>
  </si>
  <si>
    <t>4.3.3-ILO nun Suriyeli lilere yönelik fonlarından bölge firmalarının etkin şekilde faydalanmalarına yönelik çalışmalar yapılması, gerektiğinde düzenlenen mesleki eğitimlerin etkin şekilde yürütülmesi,  ilgili eğitim yerlerinin hazırlanması, eğitimcilerin koordinasyonlarının sağlanması, cep harçlıkları, kursiyer devam çizelgelerinin ve eğitim kalitesinin takibinin düzenli yapılmasına destek olacaktır.</t>
  </si>
  <si>
    <t xml:space="preserve">4.3.4-İLO ve muhtelif kurum ve kuruluşların Suriyelilere yönelik fonlarından bölge firmalarının etkin şekilde faydalanmalarına yönelik çalışmalar yapılması. </t>
  </si>
  <si>
    <t>4.4</t>
  </si>
  <si>
    <t>4.4.1</t>
  </si>
  <si>
    <t>4.4.2</t>
  </si>
  <si>
    <t>4.4.3</t>
  </si>
  <si>
    <t>4.4.4</t>
  </si>
  <si>
    <t>4.4.5</t>
  </si>
  <si>
    <t>4.4.6</t>
  </si>
  <si>
    <t>4.4.7</t>
  </si>
  <si>
    <t xml:space="preserve">4.3-Sanayinin nitelikli ve belgeli iş gücü ihtiyacının karşılanmasına yönelik çalışmalar yapmak </t>
  </si>
  <si>
    <t xml:space="preserve">4.4-Üniversite ve Meslek Liseleriyle nitelikli işgücü konusunda işbirliği içinde hareket etmek </t>
  </si>
  <si>
    <t>4.4.1-Üniversite Sanayi İşbirliğinin Geliştirilmesi İçin Bölümler bazında Danışma Kurulu Oluşturulacaktır</t>
  </si>
  <si>
    <t>4.4.2-Oda Nitelikli Eleman temini sorunun çözümü amacıyla bölgesinde bu konuda faaliyet göstermekte olan diğer sivil toplum örgütleri ve ilgili kamu ve eğitim kurumlarıyla işbirliğinde hareket edecek, gereken katkıyı sağlayacak ve bu anlamdaki çalışmalarını düzenleyecektir</t>
  </si>
  <si>
    <t>4.4.3-Bölgemizde yer alan Çukurova ve Bilim Teknoloji Üniversitesi ile yakın işbirliği içinde hareket edilecek, intern staj programları yaygınlaştırılacak ve daha etkin şekilde yürütülecektir</t>
  </si>
  <si>
    <t>4.4.4- Staj Portalının algoritmasının geliştirilmesi, diğer içeriklerinin hazırlanması noktasında üniversiteler, meslek liseleri ve ilgili paydaşlarla işbirliği içinde çalışmalar yapılacaktır</t>
  </si>
  <si>
    <t>GÜNEŞ ARTUK-SİNAN KÖSE</t>
  </si>
  <si>
    <t xml:space="preserve">6.7.2-Personel özlük dosyası kalite standartlarına uygun olarak tutulacak, personel izin, giriş-çıkış, harcırah, rapor vb belgeler etkin şekilde takip edilecek, gerekli olanlar özlük dosyalarında hazır bulundurulacak, izinler aylık olarak raporlanacaktır. </t>
  </si>
  <si>
    <t>BİRİM AMİRLERİ</t>
  </si>
  <si>
    <t>HALİS CAN ŞİRE</t>
  </si>
  <si>
    <t>AZİZHAN DEDE-KÜBRA GEBEN</t>
  </si>
  <si>
    <t>6.7.29</t>
  </si>
  <si>
    <t>MUHAMMED RAMIN ALAMI</t>
  </si>
  <si>
    <t>ERÇİN LEVENT</t>
  </si>
  <si>
    <t>SİNAN KÖSE</t>
  </si>
  <si>
    <t>6.7.8-Toplantı öncesinde gerekli tüm hazırlıklar yapılarak toplantı yerlerinin eksiksiz olarak hazırlaması için özel kaleme her türlü destek verilmesi, toplantı sonrasında da web sitesine konulmak üzere alınan sunumun ilgili personele teslim edilmesi</t>
  </si>
  <si>
    <t>TAHİR ERSAN ŞANLI</t>
  </si>
  <si>
    <t>(boş)</t>
  </si>
  <si>
    <t>Yapılan süreç iyileştirme adedi</t>
  </si>
  <si>
    <t>2.1.7-Üyelerin muhtelif sorunlarını Odaya doğrudan web sitesi aracılığıyla iletebilmelerini sağlayan  “Danışmanımıza Sorun Platformu” ve Üye Şikayetleri aktif şekilde takip edilip yapılan işlemlerle beraber aylık olarak raporlanacak.</t>
  </si>
  <si>
    <t>2.2.1-Odamıza gelen görüş taleplerinin ve odamız tarafından oluşturulan görüşlerin ilgili kurumlara iletilmesi ve takip sürecinin iyileştirmesine yönelik çalışmalar yapılacaktır.</t>
  </si>
  <si>
    <t xml:space="preserve">6.4.20-Tüm satınalma ve ödeme işlemleri için (Personel, Eksper, Danışman, Tedarikçi, Yardım, Sponsorluk vb.) ödeme programı hazırlanacak, yazılı talimatlar, banka işlemleri mevzuata uygun eksiksiz yapılarak aylık takip çizelgesinde takip edilecektir. </t>
  </si>
  <si>
    <t>Sorumlusu</t>
  </si>
  <si>
    <t>Stratejik Plan Akreditasyon Eşleştirme Tablosu</t>
  </si>
  <si>
    <t>5.3-Yatırım ve diğer destekler hakkında firmaları etkin şekilde yönlendirmek</t>
  </si>
  <si>
    <t>5.5-Firmalar arası işbirliklerinin geliştirilmesine ve kümelenmeye yönelik çalışmalar yapmak</t>
  </si>
  <si>
    <t>5.4.7-Yerelde faliyet göstermekte olan AR-GE ve Tasarım Merkezleri nin birbirleriyle iletişimlerinin arttırılması amacıyla muhtelif organizasyonların düzenlenmesi</t>
  </si>
  <si>
    <t>2.1.2- Dönem içinde üyeler doğrudan ziyaret edilerek saha ziyaret formu kapsamında yapılan tespitlere uygun aksiyonlar alınacaktır.</t>
  </si>
  <si>
    <t>1.1.5</t>
  </si>
  <si>
    <t>1.2.13</t>
  </si>
  <si>
    <t>1.2.14</t>
  </si>
  <si>
    <t>1.2.15</t>
  </si>
  <si>
    <t>1.2.16</t>
  </si>
  <si>
    <t>1.2.17</t>
  </si>
  <si>
    <t>1.2.18</t>
  </si>
  <si>
    <t>1.2.19</t>
  </si>
  <si>
    <t>1.2.20</t>
  </si>
  <si>
    <t>1.2.21</t>
  </si>
  <si>
    <t>1.2.22</t>
  </si>
  <si>
    <t>1.2.23</t>
  </si>
  <si>
    <t>2.1.20</t>
  </si>
  <si>
    <t>2.1.21</t>
  </si>
  <si>
    <t>2.1.22</t>
  </si>
  <si>
    <t>2.1.23</t>
  </si>
  <si>
    <t>2.1.24</t>
  </si>
  <si>
    <t>2.2.8</t>
  </si>
  <si>
    <t>3.1.8</t>
  </si>
  <si>
    <t>3.2.12</t>
  </si>
  <si>
    <t>3.3.21</t>
  </si>
  <si>
    <t>3.3.22</t>
  </si>
  <si>
    <t>3.3.23</t>
  </si>
  <si>
    <t>4.1.26</t>
  </si>
  <si>
    <t>4.1.27</t>
  </si>
  <si>
    <t>4.1.28</t>
  </si>
  <si>
    <t>4.1.29</t>
  </si>
  <si>
    <t>4.1.30</t>
  </si>
  <si>
    <t>4.1.31</t>
  </si>
  <si>
    <t>4.1.32</t>
  </si>
  <si>
    <t>4.1.33</t>
  </si>
  <si>
    <t>4.1.34</t>
  </si>
  <si>
    <t>4.4.8</t>
  </si>
  <si>
    <t>4.4.9</t>
  </si>
  <si>
    <t>4.4.10</t>
  </si>
  <si>
    <t>4.4.11</t>
  </si>
  <si>
    <t>5.1.9</t>
  </si>
  <si>
    <t>5.1.10</t>
  </si>
  <si>
    <t>5.1.11</t>
  </si>
  <si>
    <t>5.1.12</t>
  </si>
  <si>
    <t>5.1.13</t>
  </si>
  <si>
    <t>5.1.14</t>
  </si>
  <si>
    <t>5.2.9</t>
  </si>
  <si>
    <t>5.2.10</t>
  </si>
  <si>
    <t>5.2.11</t>
  </si>
  <si>
    <t>5.2.12</t>
  </si>
  <si>
    <t>5.3.15</t>
  </si>
  <si>
    <t>5.4.14</t>
  </si>
  <si>
    <t>5.4.15</t>
  </si>
  <si>
    <t>5.4.16</t>
  </si>
  <si>
    <t>6.1.4</t>
  </si>
  <si>
    <t>6.1.6</t>
  </si>
  <si>
    <t>6.1.7</t>
  </si>
  <si>
    <t>6.4.22</t>
  </si>
  <si>
    <t>6.4.49</t>
  </si>
  <si>
    <t>6.4.50</t>
  </si>
  <si>
    <t>6.7.30</t>
  </si>
  <si>
    <t>6.7.31</t>
  </si>
  <si>
    <t>6.7.33</t>
  </si>
  <si>
    <t>6.7.34</t>
  </si>
  <si>
    <t>6.7.35</t>
  </si>
  <si>
    <t>6.7.36</t>
  </si>
  <si>
    <t>6.7.37</t>
  </si>
  <si>
    <t>6.7.38</t>
  </si>
  <si>
    <t>6.7.39</t>
  </si>
  <si>
    <t>6.7.40</t>
  </si>
  <si>
    <t>6.7.41</t>
  </si>
  <si>
    <t>6.7.42</t>
  </si>
  <si>
    <t>6.7.43</t>
  </si>
  <si>
    <t>6.7.44</t>
  </si>
  <si>
    <t>6.7.45</t>
  </si>
  <si>
    <t>6.7.46</t>
  </si>
  <si>
    <t>6.7.47</t>
  </si>
  <si>
    <t>6.7.48</t>
  </si>
  <si>
    <t>6.7.49</t>
  </si>
  <si>
    <t>6.7.50</t>
  </si>
  <si>
    <t>6.7.51</t>
  </si>
  <si>
    <t>6.7.52</t>
  </si>
  <si>
    <t>6.7.53</t>
  </si>
  <si>
    <t>6.7.54</t>
  </si>
  <si>
    <t>2.2.9</t>
  </si>
  <si>
    <t>Kod 3 lü</t>
  </si>
  <si>
    <t>Stratejik Faaliyet/Eylemler (1.1.1…..6.7.54)</t>
  </si>
  <si>
    <t>Say Sorumlusu</t>
  </si>
  <si>
    <t>2.1.6-Üyelerimizle iletişimin güçlenerek hizmet kalitemizinin artmasına katkı sağlamak amacıyla mevcut üye sorun ve beklenti anketi formu  sahadan gelen veriler doğrultusunda güncellenecek. gerekirse ek sorular konulacak  (genel hatları ile devlet destekleri, teşvikler vb) ve anket tüm üyelere gönderilecek</t>
  </si>
  <si>
    <t>1.1.3-Adaso Mobil uygulamasının geliştirilmesine yönelik çalışmalar yapılacaktır</t>
  </si>
  <si>
    <t>1.1.5-Üyelerin muhtelif destek ve teşviklerden daha etkin yararlanması amacıyla oluşturulan  “Teşvik Sihirbazı” projesinin geliştirilmesine yönelik çalışmalar devam edecek</t>
  </si>
  <si>
    <t>1.1.6-Üyelerin muhtelif destek ve teşviklerden daha etkin yararlanması amacıyla oluşturulan  “Teşvik Sihirbazı” projesinin geliştirilmesine yönelik çalışmalar devam edecek</t>
  </si>
  <si>
    <t>1.2.2-Danışman havuzu oluşturularak üyelerin danışmanlarla etkin ve uygun şartlarda çalışmaları sağlanacak bu anlamda bir yazılım platformu geliştirilecek</t>
  </si>
  <si>
    <t>1.2.6-Üyelerin mailleri konular bazında takip etmelerine imkan sağlayacak mail programı geliştirilip devreye alınacaktır</t>
  </si>
  <si>
    <t>1.2.7-Üyelerin mailleri konular bazında takip etmelerine imkan sağlayacak mail programı geliştirilip devreye alınacaktır</t>
  </si>
  <si>
    <t>1.2.8-Oda üyelerine yönelik hizmet kalite ve standartının artırılması ve yeni hizmetler sunulması anlamında sürekli olarak yenilikçi proje ve arayüzler geliştirmeye yönelik çalışmalar yapacaktır</t>
  </si>
  <si>
    <t>1.2.9-Tüm üye firmaların Oda ile her türlü iletişimini takip edilebileceği bir ara yüz oluşturulacak üyelere yönelik tüm bilgi ve hizmetlerin bu arayüz üzerinden takip edilmesi sağlanacak (Firma Portalı)</t>
  </si>
  <si>
    <t>1.2.10-Tüm üye firmaların Oda ile her türlü iletişimini takip edilebileceği bir ara yüz oluşturulacak üyelere yönelik tüm bilgi ve hizmetlerin bu arayüz üzerinden takip edilmesi sağlanacak (Firma Portalı)</t>
  </si>
  <si>
    <t>1.2.11-Tüm üye firmaların Oda ile her türlü iletişimini takip edilebileceği bir ara yüz oluşturulacak üyelere yönelik tüm bilgi ve hizmetlerin bu arayüz üzerinden takip edilmesi sağlanacak (Firma Portalı)</t>
  </si>
  <si>
    <t>1.2.12-Suriyeli mültecilerin Adana da muhtelif STO ler tarafından gerçekleştirilen faaliyetlere kolaylıkla erişebilmelerine imkan sağlayacak bir web portal kurulacaktır</t>
  </si>
  <si>
    <t>1.2.13-Suriyeli mültecilerin Adana da muhtelif STO ler tarafından gerçekleştirilen faaliyetlere kolaylıkla erişebilmelerine imkan sağlayacak bir web portal kurulacaktır</t>
  </si>
  <si>
    <t>1.2.14-Oda bünyesinde gerçekleştirilen muhtelf toplantı ve seminerlerin internet üzerinden Oda WEB sayfasından canlı olarak yayınlanması sağlanacak</t>
  </si>
  <si>
    <t>1.2.15-Saha ziyareti kapsamında hazırlanan Formlar Elektronik Ortama Aktarılarak uygun bir rapor formatı geliştirilecektir</t>
  </si>
  <si>
    <t>1.2.16-Saha ziyareti kapsamında hazırlanan Formlar Elektronik Ortama Aktarılarak uygun bir rapor formatı geliştirilecektir</t>
  </si>
  <si>
    <t>1.2.17-Saha ziyareti kapsamında hazırlanan Formlar Elektronik Ortama Aktarılarak uygun bir rapor formatı geliştirilecektir</t>
  </si>
  <si>
    <t>1.2.18-Üniversite Sanayi İşbirliğinin Geliştirilmesine yönelik olarak hazırlanan Staj Projesi kapsamında yer alan, Staj, Tez ve Eşleştirme modülleri yazılımı tamamlanarak devreye alınacaktır</t>
  </si>
  <si>
    <t>1.2.19-Üniversite Sanayi İşbirliğinin Geliştirilmesine yönelik olarak hazırlanan Staj Projesi kapsamında yer alan, Staj, Tez ve Eşleştirme modülleri yazılımı tamamlanarak devreye alınacaktır</t>
  </si>
  <si>
    <t>1.2.20-Oda Bölge Dış Ticaret istatistiklerinin etkin şekilde izlenebileceği bir yazılım algoritması geliştirilmesi için Yazılım ekibine destek olunacaktır.</t>
  </si>
  <si>
    <t>1.2.21-Oda Bölge Dış Ticaret istatistiklerinin etkin şekilde izlenebileceği bir yazılım algoritması geliştirilmesi için Yazılım ekibine destek olunacaktır.</t>
  </si>
  <si>
    <t>1.2.22-Adana İhracat İstatistiklerinin etkin şekilde raporlanmasına yönelik olarak bir yazılım gelişitirilerek devreye alınacaktır</t>
  </si>
  <si>
    <t>1.2.23-Oda gelirlerinin arttırılmasına yönelik yazılım tabanlı platformlara reklam alıınması sağlanacaktır.</t>
  </si>
  <si>
    <t>2.1.8-Üyelerin muhtelif sorunlarını Odaya doğrudan web sitesi aracılığıyla iletebilmelerini sağlayan "Tawk.to Destek Hattı" aktif şekilde takip edilip yapılan işlemlerle beraber aylık olarak raporlanacak.</t>
  </si>
  <si>
    <t>2.1.20-Meslek Komite Sorumluları planlı şekilde hareket edecek, sorunların tespiti ve çözümü için meslek komitelerini etkin şekilde çalıştıracaktır.</t>
  </si>
  <si>
    <t>2.1.21-Meslek Komite Sorumluları planlı şekilde hareket edecek, sorunların tespiti ve çözümü için meslek komitelerini etkin şekilde çalıştıracaktır.</t>
  </si>
  <si>
    <t>2.1.22-Meslek Komite Sorumluları planlı şekilde hareket edecek, sorunların tespiti ve çözümü için meslek komitelerini etkin şekilde çalıştıracaktır.</t>
  </si>
  <si>
    <t>2.1.23-Meslek Komite Sorumluları planlı şekilde hareket edecek, sorunların tespiti ve çözümü için meslek komitelerini etkin şekilde çalıştıracaktır.</t>
  </si>
  <si>
    <t>2.1.24-Meslek Komite Sorumluları planlı şekilde hareket edecek, sorunların tespiti ve çözümü için meslek komitelerini etkin şekilde çalıştıracaktır.</t>
  </si>
  <si>
    <t>2.1.25-Meslek Komite Sorumluları planlı şekilde hareket edecek, sorunların tespiti ve çözümü için meslek komitelerini etkin şekilde çalıştıracaktır.</t>
  </si>
  <si>
    <t>2.2.2-Odamıza gelen görüş taleplerinin ve odamız tarafından oluşturulan görüşlerin ilgili kurumlara iletilmesi ve takip sürecinin iyileştirmesine yönelik çalışmalar yapılacaktır.</t>
  </si>
  <si>
    <t>2.2.3-Odamıza gelen görüş taleplerinin ve odamız tarafından oluşturulan görüşlerin ilgili kurumlara iletilmesi ve takip sürecinin iyileştirmesine yönelik çalışmalar yapılacaktır.</t>
  </si>
  <si>
    <t>2.2.8-Oda Üyelerini muhtelif Kanun ve yönetmeliklerle ilgili Karar alıcılar ve ilgili diğer Kurum ve Kuruluşlarla (Bakanlıklar, Kamu Kurumları vb.) biraraya getirecek toplantılar organize edecektir</t>
  </si>
  <si>
    <t>2.2.9-Sektörel bazda sanayi envanteri çıkarılması amacıyla kapasite raporları ve eksperlerden daha etkin şekilde faydalanılmaya çalışılacak ihtiyaç duyulursa ek bilgiler derlenecek</t>
  </si>
  <si>
    <t>3.1.5-Dönem içinde muhtelif ihracat desteklerinden faydalandırılan firmalarla ilgili bir takip formu geliştirilecektir</t>
  </si>
  <si>
    <t>3.1.6-Oda Çukurova Kalkınma Ajansı ile İşbirliği İçinde üyelerinin ihracatını arttıracak şekilde sektörel  veya genel B2B Alım Heyetleri Organizasyonu Gerçekleştirecektir.</t>
  </si>
  <si>
    <t>3.1.7-“Teşvik Sihirbazı” (ilk 9 kurum) yeni tebliğ/yönetmeliklere uygun olarak  güncellenecek sistem üzerinden gelecek sorular ve öneriler zamanında cevaplandırılacak.</t>
  </si>
  <si>
    <t>3.1.8-“Teşvik Sihirbazı” (ikinci 9 kurum) yeni tebliğ/yönetmeliklere uygun olarak  güncellenecek sistem üzerinden gelecek sorular ve öneriler zamanında cevaplandırılacak.</t>
  </si>
  <si>
    <t>3.2.4-Ayrıntılı ihracat istatistikleri üyelerin değerlendirmelerine periyodik olarak sunulacaktır</t>
  </si>
  <si>
    <t>3.2.5-Odamıza ziyarete gelen yabancı  konuklar öncesinde ilgili Ülkeye yönelik  Ülke Pazar Araştırma  raporu hazırlanacaktır</t>
  </si>
  <si>
    <t>3.2.7-İstihbarat Merkezi Kurulmasına Yönelik Olarak Çalışmalar Tamamlanarak Merkez faaliyete geçirilecektir</t>
  </si>
  <si>
    <t>3.2.8-Muhtelif Ülkelerle ilgili Pazar araştırmaları raporu hazırlanacak, üyelerle ve web sayfasında paylaşılacaktır</t>
  </si>
  <si>
    <t>3.2.9-Muhtelif Ürün gruplarında Pazar araştırması gerçekleştirilecek, üyelerle ve web sayfasında paylaşılacaktır</t>
  </si>
  <si>
    <t>3.2.12-İstihbarat Merkezi Kurulmasına Yönelik Olarak Çalışmalar Tamamlanarak Merkez faaliyete geçirilecektir</t>
  </si>
  <si>
    <t>3.3.1-Metal UR-GE 1 Eğitim  organizasyonları yapılacaktır</t>
  </si>
  <si>
    <t>3.3.2-Metal UR-GE 2 Eğitim organizasyonları yapılacaktır</t>
  </si>
  <si>
    <t>3.3.3-Gıda UR-GE Eğitim organizasyonları yapılacaktır</t>
  </si>
  <si>
    <t>3.3.4-Plastik UR-GE Eğitim organizasyonları yapılacaktır</t>
  </si>
  <si>
    <t>3.3.5-Metal UR-GE 1 Danışmanlık organizasyonu Yapılacaktır</t>
  </si>
  <si>
    <t>3.3.6-Metal UR-GE 2 Danışmanlık organizasyonu Yapılacaktır</t>
  </si>
  <si>
    <t>3.3.7-Gıda UR-GE Danışmanlık organizasyonu Yapılacaktır</t>
  </si>
  <si>
    <t>3.3.8-Plastik UR-GE Danışmanlık organizasyonu Yapılacaktır</t>
  </si>
  <si>
    <t>3.3.9-Metal UR-GE 1 B2B organizasyonu Yapılacaktır</t>
  </si>
  <si>
    <t>3.3.10-Metal UR-GE 2 B2B organizasyonu Yapılacaktır</t>
  </si>
  <si>
    <t>3.3.11-Gıda UR-GE B2B organizasyonu Yapılacaktır</t>
  </si>
  <si>
    <t>3.3.12-Plastik UR-GE B2B organizasyonu Yapılacaktır</t>
  </si>
  <si>
    <t>3.3.13-UR-GE projelerinin etkin şekilde yürütülmesi noktasında gereken destek verilecektir.</t>
  </si>
  <si>
    <t>3.3.14-Adana da üretimi gerçekleştirilen ürünlere meslek komiteleri bazında erişilmesine imkan sağlayacak "Pazar Yeri" ve ya Online Katalog portalı geliştirilip devreye alınacak</t>
  </si>
  <si>
    <t>3.3.15-Adana da üretimi gerçekleştirilen ürünlere meslek komiteleri bazında erişilmesine imkan sağlayacak "Pazar Yeri" ve ya Online Katalog portalı geliştirilip devreye alınacak</t>
  </si>
  <si>
    <t>3.3.16-Adana da üretimi gerçekleştirilen ürünlere meslek komiteleri bazında erişilmesine imkan sağlayacak "Pazar Yeri" ve ya Online Katalog portalı geliştirilip devreye alınacak</t>
  </si>
  <si>
    <t>3.3.17-Metal UR-GE 1 Projesi raporları etkin şekilde yapılacaktır.</t>
  </si>
  <si>
    <t>3.3.18-Gıda UR-GE  Projesi raporları etkin şekilde yapılacaktır.</t>
  </si>
  <si>
    <t>3.3.19-Plastik Ur-Ge Projesi raporları etkin şekilde yapılacaktır</t>
  </si>
  <si>
    <t>3.3.20-Oda İhracatçı listesi ürün grupları düzeyinde hazırlanarak güncel iletişim bilgileriyle birlikte güncel olarak yayınlanacak ( online liste ihracat eşleştirme matchmaking hizmetlerinde kullanılacak)</t>
  </si>
  <si>
    <t>3.3.21-Oda muhtelif yurt dışı kurum ve kuruluşlarla işbirliklerini, geliştirerek, muhtelif fırsatlarla ilgili olarak üyelerini etkin şekilde bilgilendirecektir</t>
  </si>
  <si>
    <t>3.3.22-Oda muhtelif yurt dışı kurum ve kuruluşlarla işbirliklerini, geliştirerek, muhtelif fırsatlarla ilgili olarak üyelerini etkin şekilde bilgilendirecektir</t>
  </si>
  <si>
    <t>3.3.23-Metal UR-GE 2 Projesi raporları etkin şekilde yapılacaktır.</t>
  </si>
  <si>
    <t>4.1.1-GIZ ile yürütülen Proje kapsamında 250 kişinin istihdamı sağlanacaktır.</t>
  </si>
  <si>
    <t>4.1.2-GIZ ile yürütülen Proje kapsamında 250 kişinin maaş ödemeleri eksiksiz olarak gerçekleştirilecek ve raporlanacaktır.</t>
  </si>
  <si>
    <t>4.1.3-GIZ ile yürütülen Proje kapsamında satın alma süreçleri etkin şekilde yönetilecektir.</t>
  </si>
  <si>
    <t>4.1.4-GIZ ile yürütülen Proje kapsamında satın alma süreçleri etkin şekilde yönetilecektir.</t>
  </si>
  <si>
    <t>4.1.5-GIZ ile yürütülen Proje kapsamında satın alma süreçleri etkin şekilde yönetilecektir.</t>
  </si>
  <si>
    <t>4.1.6-GIZ ile yürütülen Proje kapsamında tüm raporlama süreçleri eksiksiz olarak yerine getirilecektir.</t>
  </si>
  <si>
    <t>4.1.7-GIZ proje süreçlerinin etkin şekilde yürütülmesi sağlanacaktır</t>
  </si>
  <si>
    <t>4.1.8-GIZ proje süreçlerinin etkin şekilde yürütülmesi sağlanacaktır</t>
  </si>
  <si>
    <t>4.1.9-Oda Mesleki Yeterlilik Sisteminin tanıtımı ve yaygınlaştırılmasına yönelik çalışmalar yapacak, yapacağı ziyaretlerle üyelerini bu anlamda bilgilendirecek. (Eksperlerde kullanılacak)</t>
  </si>
  <si>
    <t>4.1.10-Oda Mesleki Yeterlilik Sisteminin tanıtımı ve yaygınlaştırılmasına yönelik çalışmalar yapacak, yapacağı ziyaretlerle üyelerini bu anlamda bilgilendirecek. (Eksperlerde kullanılacak)</t>
  </si>
  <si>
    <t>4.1.11-Belgelendirme hizmetlerini etkin şekilde yürüterek, belgelendirme yaptığı meslek ve verdiği belge sayısını arttıracak</t>
  </si>
  <si>
    <t>4.1.12-Oda Eksperlerinin, ziyaret ettikleri firmalarda MYK sistemi ile ilgili gerekli bilgilendirmeleri yapıp, MYK  belgesi alacak çalışanları ilgili birimlere bildirmesi sağlanacaktır.</t>
  </si>
  <si>
    <t>4.1.13-Oda Eksperlerinin, ziyaret ettikleri firmalarda açık pozisyonların tespitine yönelik olarak temaslarda bulunarak, odayı bilgilendirmesi</t>
  </si>
  <si>
    <t>4.1.14-Oda Eksperlerinin, ziyaret ettikleri firmalarda Suriyeli İstihdamına yönelik olarak tespitlerde bulunması</t>
  </si>
  <si>
    <t>4.1.16-Mahir Eller Projesi kapsamında Suriyeli ve Türklere yönelik anket süreçlerinin başarılı şekilde yürütülmesi ve tamamlanması</t>
  </si>
  <si>
    <t xml:space="preserve">4.1.17-Mahir Eller Projesi kapsamında Suriyelilere yönelik fonlardan bölge firmalarının etkin şekilde faydalanmalarına yönelik çalışmalar yapılması. </t>
  </si>
  <si>
    <t>4.1.19-Suriyeli çalıştıran firmalara çalışma izni, yasal mevzuatları noktasında danışmanlık yapılması,</t>
  </si>
  <si>
    <t>4.1.20-Suriyeli çalıştıran firmalara çalışma izni, yasal mevzuatları noktasında danışmanlık yapılması,</t>
  </si>
  <si>
    <t>4.1.21-Suriyeli çalıştıran firmalara çalışma izni, yasal mevzuatları noktasında danışmanlık yapılması,</t>
  </si>
  <si>
    <t>4.1.22-Mahir Eller Projesi kapsamında, MYK Ön bilgilendirme toplantılarının tüm hazırlıkların yürütülmesi ( 80 firmanın ayarlanması, MYK Sınavına girecek işçilerin organize edilmesi vb.)</t>
  </si>
  <si>
    <t>4.1.24-Çıraklık Sisteminden faydalanan firma ve çırak sayısının arttırılmasına yönelik faaliyetler gerçekleştirilecektir</t>
  </si>
  <si>
    <t>4.1.25-ADASO - ILO işbirliğinde yürütülen Projelerden bölge firmalarının etkin şekilde faydalanmalarına yönelik çalışmalar yapılacaktır.</t>
  </si>
  <si>
    <t>4.1.26-ILO projesi kapsmında düzenlenecek mesleki eğitimlere istenen nitelikte kursiyerin katılımı sağlanacaktır.</t>
  </si>
  <si>
    <t>4.1.27-ILO projesi kapsmında düzenlenecek mesleki eğitimlere istenen nitelikte kursiyerin katılımı sağlanacaktır.</t>
  </si>
  <si>
    <t>4.1.31-ILO projeleri kapsamında tamamlanan MYK sınavı sonrasında başarılı olan kursiyerlerin, ADASO veritabanına kaydının yapılması ve istihdamlarının sağlanmasına yönelik çalışmalar yürütülecektir.</t>
  </si>
  <si>
    <t>4.1.32-ILO projesi kapsmında düzenlenecek mesleki eğitimlerin etkin şekilde yürütülmesi amacıyla kursiyerlerin MYK sınavına yönlendirilmesi</t>
  </si>
  <si>
    <t>4.1.33-ILO projesi kapsmında düzenlenecek mesleki eğitimlerin etkin şekilde yürütülmesi amacıyla kurslar devam ederken hocalar ve firma yetkililerinin, kursiyerlerinin biraraya getirilmesi, Meslek Sohbetleri</t>
  </si>
  <si>
    <t>4.1.34-GIZ ile yürütülen Proje kapsamında 250 kişinin istihdamı sağlanacaktır.</t>
  </si>
  <si>
    <t xml:space="preserve">4.4.6-TOBB Protokolü kapsamında bölgedeki meslek liselerinin etkinliği artırılacak </t>
  </si>
  <si>
    <t>4.4.7-Üniversite ve Meslek Lisesi müfredatlarıyla ilgili sanayi beklentilerine uygun çalışmalar yapılması</t>
  </si>
  <si>
    <t>4.4.8-Üniversite ve Meslek Lisesi müfredatlarıyla ilgili sanayi beklentilerine uygun çalışmalar yapılması</t>
  </si>
  <si>
    <t>4.4.9-Bölgemizde gerçekleştirilmesi öngörülen macro yatırımlarla ilgili olarak Üniversite ve Meslek Liselerinin gerekli ön çalışmaları yapmalarının sağlanması</t>
  </si>
  <si>
    <t>4.4.10-Bölgemizde gerçekleştirilmesi öngörülen macro yatırımlarla ilgili olarak Üniversite ve Meslek Liselerinin gerekli ön çalışmaları yapmalarının sağlanması</t>
  </si>
  <si>
    <t>4.4.11-Bölgemizde gerçekleştirilmesi öngörülen macro yatırımlarla ilgili olarak Üniversite ve Meslek Liselerinin gerekli ön çalışmaları yapmalarının sağlanması</t>
  </si>
  <si>
    <t>5.1.2-Uluslararası kurum ve kuruluşlarla işbirlikleri kurarak bölgede sanayi alt yapısının geliştirilmesine yönelik çalışmalar yapmak.</t>
  </si>
  <si>
    <t>5.1.6-Çukurova Kalkınma Ajansı ile Yürütülen ve Bölgesel Kalkınmaya Katkı Sağlayacak Projelerin Sayısı Arttırılacak</t>
  </si>
  <si>
    <t>5.1.7-CMDP projesi kapsamında kurulması öngörülen model fabrika projesiyle ilgili süreçler etkin bir şekilde yürütülecektir.</t>
  </si>
  <si>
    <t>5.1.8-CMDP projesi kapsamında kurulması öngörülen model fabrika projesiyle ilgili süreçler etkin bir şekilde yürütülecektir.</t>
  </si>
  <si>
    <t>5.1.9-UNDP-Sanayi Bakanlığı işbirliğinde kurulacak olan inovasyon merkezi ile ilgili proje etkin bir şekilde yürütülecektir.</t>
  </si>
  <si>
    <t>5.1.10-UNDP-Sanayi Bakanlığı işbirliğinde kurulacak olan inovasyon merkezi ile ilgili proje etkin bir şekilde yürütülecektir.</t>
  </si>
  <si>
    <t>5.1.11-Sanayi kampüsü projesinin realize edilmesine yönelik çalışmalar yapılacaktır.</t>
  </si>
  <si>
    <t>5.1.12-Sanayi kampüsü projesinin realize edilmesine yönelik çalışmalar yapılacaktır.</t>
  </si>
  <si>
    <t>5.1.13-CMDP projesi kapsamında kurulması öngörülen model fabrika projesiyle ilgili süreçler etkin bir şekilde yürütülecektir.</t>
  </si>
  <si>
    <t>5.1.14-UNDP-Sanayi Bakanlığı işbirliğinde kurulacak olan inovasyon merkezi ile ilgili proje etkin bir şekilde yürütülecektir.</t>
  </si>
  <si>
    <t>5.2.10-Ceyhan enerji ihtisas bölgesi yatırımlarının tedariğinden firmalarımızın yararlandırılması</t>
  </si>
  <si>
    <t>5.2.7-Akkkuyu Nükler Santral Projesi tedariğinden firmalarımızın yararlandırılması</t>
  </si>
  <si>
    <t>5.2.8-Akkkuyu Nükler Santral Projesi tedariğinden firmalarımızın yararlandırılması</t>
  </si>
  <si>
    <t>5.2.9-Ceyhan enerji ihtisas bölgesi yatırımlarının tedariğinden firmalarımızın yararlandırılması</t>
  </si>
  <si>
    <t>5.2.11-Bölgemizde kurulması öngörülen OSB ve KSS başta olmak üzere gerçekleştirilecek yeni yatırımlarda firma paylarının artırılması</t>
  </si>
  <si>
    <t>5.2.12-Bölgemizde kurulması öngörülen OSB ve KSS başta olmak üzere gerçekleştirilecek yeni yatırımlarda firma paylarının artırılması</t>
  </si>
  <si>
    <t xml:space="preserve">5.3.9-Üyeler yeni İstihdam Destekleri hakkında etkin şekilde bilgilendirilecek ve Teşvik sihirbazı kapsamındaki istihdam destekleri sürekli güncel halde tutulacak. </t>
  </si>
  <si>
    <t>5.3.10-“Teşvik Sihirbazı” yatırım teşviği bölümü yeni tebliğ/yönetmeliklere uygun olarak etkin şekilde güncellenecek, sistem üzerinden gelecek sorular ve öneriler zamanında cevaplandırılacak</t>
  </si>
  <si>
    <t>5.3.11-Hazırlanacak duyurularla üyeler Yatırım Destekleri hakkında bilgilendirilecek</t>
  </si>
  <si>
    <t>5.3.12-Devlet yardımları konusunda oda gazetesinde rutin olarak bilgilendirmeler yapılacak</t>
  </si>
  <si>
    <t>5.3.14-“Teşvik Sihirbazı”, AR-GE ve Tasarım destekleri bölümü yeni tebliğ/yönetmeliklere uygun olarak etkin şekilde güncellenecek sistem üzerinden gelecek sorular ve öneriler zamanında cevaplandırılacak</t>
  </si>
  <si>
    <t>5.3.15-Hazırlanacak rapor ve duyurularla üyeler Ar-GE Destekleri hakkında bilgilendirilecek</t>
  </si>
  <si>
    <t>5.4.11-Saha ziyaretleri çerçevesinde yapılan tespitler doğrultusunda AR-GE ve Tasarım desteklerinden faydalanan firma sayısı, destek miktarı ve alınan destek tutarı arttırılmaya çalışılacaktır</t>
  </si>
  <si>
    <t>5.4.12-Oda üyelerini Sanayi 4.0 alanında bilgilendirecek yetkinliklerini ve farkındalıklarını arttıracak çalışmalar yapacaktır</t>
  </si>
  <si>
    <t>5.4.13-Oda Üye firmaların verimlilik ve yalın üretim konusundaki yetkinliklerini ve farkındalıklarını arttıracak çalışmalar yapacaktır</t>
  </si>
  <si>
    <t>5.4.15-Oda Üyelerinin inovasyon kapasitelerinin geliştirilmesine yönelik çalışmalar yapılacaktır.</t>
  </si>
  <si>
    <t>5.4.16-Oda üyelerini Sanayi 4.0 alanında bilgilendirecek yetkinliklerini ve farkındalıklarını arttıracak çalışmalar yapacaktır</t>
  </si>
  <si>
    <t>5.5.7-Sektörel İş Konseyleri alt çalışma kurullarının ve çalışma alanlarının belirlenerek yıllık faaliyet takvimin oluşturulması ve etkin çalıştırılması sağlanacaktır</t>
  </si>
  <si>
    <t>5.5.8-Metal ve Makine Sektörel İş Konseyi çalışmalarına destek olunacaktır.</t>
  </si>
  <si>
    <t>6.1.2-Tüm personelin Stratejik Planı benimsemesi sağlanacak, Oda kendi Kalite Yönetim sistemini en uygun şekilde yürütecek ve bunu aylık toplantılarla raporlayacaktır.</t>
  </si>
  <si>
    <t>6.1.3-Akreditasyon Kapsamında Yönetimin Gözden Geçirme Toplantısı yapılacak</t>
  </si>
  <si>
    <t>6.1.4-Akreditasyon İzleme Komitesi Toplantıları yapılacak</t>
  </si>
  <si>
    <t>6.1.6-MeclisToplantısı Aylık Faaliyet Raporu ve Sunumunun Hazırlanması</t>
  </si>
  <si>
    <t>6.1.8-Akreditasyon sürecinde tüm eksikliklerin tamamlanması konusunda Kalite Yönetim Temsilcisine destek olunması</t>
  </si>
  <si>
    <t>6.1.9-Akreditasyon sürecinde tüm eksikliklerin tamamlanması konusunda Kalite Yönetim Temsilcisine destek olunması</t>
  </si>
  <si>
    <t>6.1.10-Genel Sekreter veya Yönetim Kurulu tarafından görev verilen Stratejik Plan Hedefleri dışında kalan işleri sonuçlandırmak, gerektiğinde Genel Sekretere Vekalet Etmek</t>
  </si>
  <si>
    <t xml:space="preserve">6.1.11-Birim amirleri bölümlerinde yapacağı 5-10 dakikalık günlük toplantılarla sorumlu oldukları kişilerin performans ve faaliyetlerini etkin şekilde takip edecklerdir. </t>
  </si>
  <si>
    <t xml:space="preserve">6.1.18-Birim amirleri bölümlerinde yapacağı 5-10 dakikalık günlük toplantılarla sorumlu oldukları kişilerin performans ve faaliyetlerini etkin şekilde takip edecklerdir. </t>
  </si>
  <si>
    <t xml:space="preserve">6.1.19-Birim amirleri bölümlerinde yapacağı 5-10 dakikalık günlük toplantılarla sorumlu oldukları kişilerin performans ve faaliyetlerini etkin şekilde takip edecklerdir. </t>
  </si>
  <si>
    <t xml:space="preserve">6.1.20-Birim amirleri bölümlerinde yapacağı 5-10 dakikalık günlük toplantılarla sorumlu oldukları kişilerin performans ve faaliyetlerini etkin şekilde takip edecklerdir. </t>
  </si>
  <si>
    <t>6.4.22-Diğer odalarla ortak üyeler belirlenerek munzam aidat paylaşımı talep yazıları hazırlanarak ilgili odalara gönderilecek</t>
  </si>
  <si>
    <t>6.4.27-Gelen faturalar etkin şekilde kontrol edilecek, kdv tevkifatı yapılacak, gider pusuları kesilecek ve ödeme süreci tamamlanacak</t>
  </si>
  <si>
    <t>6.4.30-Muhtelif sosyal yardımlarla ilgili YK kararları takip edilecek, etkin şekilde kurumlar ve yıllar bazında karşılaştırmalı olarak raporlanacak</t>
  </si>
  <si>
    <t>6.4.31-YK kararları takip edilecek, çıkan ödeme kararları için gerekli işlemler mevzuata uygun olarak gerçekleştirilecektir</t>
  </si>
  <si>
    <t>6.4.32-Yönetim Kurulu öncesi gerekli fatura ve evrakların imzalanmasını sağlamak ve haftalık varlık dökümünü hazırlamak</t>
  </si>
  <si>
    <t>6.4.33-Maaş ödemeleri için Tobbes online bordro sistemine gerekli girişler yapılacak, işsizlik sigortaları, sigorta primleri ödenecek, dekontlar ıslak imzalı olarak Tobbes e gönderilecek</t>
  </si>
  <si>
    <t>6.4.34-Yılsonu muhasebe hesapları kapatma işlemleri eksiksiz şekilde yapılacak</t>
  </si>
  <si>
    <t>6.4.35-Ödeme makbuzu, sicil tahsilat makbuzu, aidat tahsilat makbuzu ve muhasebeleştirme mahsupları gibi günlük muhasebe işlemleri eksiksiz ve mevzuata uygun olarak yapılacak</t>
  </si>
  <si>
    <t>6.4.36-Günlük kasa takibi,kasa zaptı, kasa raporu tutulacak, günlük banka ve varlık kontrolü yapılacak</t>
  </si>
  <si>
    <t>6.4.37-Muhasebe ve Finans Biriminin etkin ve verimli şekilde çalışmasının sağlanması</t>
  </si>
  <si>
    <t>6.4.38-Muhasebe ve finans birimi ile etkin bir işbirliği içinde çalışılacak gerekli tüm konularda destek verilecek</t>
  </si>
  <si>
    <t>6.4.39-Muhasebe ve Finans birimiyle koordineli olarak çalışılacak günlük Yönetim Kurulu imza ve günlük banka işlemleri eksiksiz olarak takip edilecektir</t>
  </si>
  <si>
    <t>6.4.40-Oda havalandırma sisteminin verimli ve tasarruflu şekilde çalışması sağlanacaktır</t>
  </si>
  <si>
    <t>6.4.42-Giderler bütçedeki ana başlıklar bazında aylık olarak geçmiş dönemlerle karşılaştırılmalı şekilde takip edilecek</t>
  </si>
  <si>
    <t>6.4.43-Projeler Biriminin sorumluluğunda yürütülen projelere ait muhasebe ve finansal işlemler (satınalım, teklif toplama, ödeme, hesap açma</t>
  </si>
  <si>
    <t>6.4.44-Çukurova Kalkınma Ajansı ile Yürütülen  Staj Portalı Projesi kapsamındaki Satın Alım ve Rapor Süreçlerinin Etkili Yürütülmesi</t>
  </si>
  <si>
    <t>6.4.45-Çukurova Kalkınma Ajansı ile Yürütülen  Staj Portalı Projesi kapsamındaki Satın Alım ve Rapor Süreçlerinin Etkili Yürütülmesi</t>
  </si>
  <si>
    <t>6.4.46-ILO projesi kapsamında ödeme süreçlerinin etkin şekilde yürütülmesi</t>
  </si>
  <si>
    <t>6.4.47-ADASO-ILO işbirliğinde yürütülen projenin satınalma ve faaliyetlere ilişkin ödeme işlemlerinin etkili şekilde yürütülmesi ve raporlanması sağlanacaktır.</t>
  </si>
  <si>
    <t>6.4.48-Cazibe Merkezi Destekleme Programı CMDP Kapsamında yürütülen projelerde Satın Alım ve Raporlama Süreçlerinin Etkili Yürütülmesi</t>
  </si>
  <si>
    <t>6.4.49-Çukurova Kalkınma Ajansı ile Yürütülen  Staj Portalı Projesi kapsamındaki Satın Alım ve Rapor Süreçlerinin Etkili Yürütülmesi</t>
  </si>
  <si>
    <t>6.4.51-Diğer odalarla ortak üyeler belirlenerek munzam aidat paylaşımı talep yazıları hazırlanarak ilgili odalara gönderilecek</t>
  </si>
  <si>
    <t>6.7.29-Verimliliğin artırılması amacıyla iş süreçlerinde iyileştirme yapılacaktır.</t>
  </si>
  <si>
    <t>6.7.30-Verimliliğin artırılması amacıyla iş süreçlerinde iyileştirme yapılacaktır.</t>
  </si>
  <si>
    <t>6.7.31-Verimliliğin artırılması amacıyla iş süreçlerinde iyileştirme yapılacaktır.</t>
  </si>
  <si>
    <t>6.7.32-Verimliliğin artırılması amacıyla iş süreçlerinde iyileştirme yapılacaktır.</t>
  </si>
  <si>
    <t>6.7.33-Verimliliğin artırılması amacıyla iş süreçlerinde iyileştirme yapılacaktır.</t>
  </si>
  <si>
    <t>6.7.34-Verimliliğin artırılması amacıyla iş süreçlerinde iyileştirme yapılacaktır.</t>
  </si>
  <si>
    <t>6.7.35-Verimliliğin artırılması amacıyla iş süreçlerinde iyileştirme yapılacaktır.</t>
  </si>
  <si>
    <t>6.7.36-Verimliliğin artırılması amacıyla iş süreçlerinde iyileştirme yapılacaktır.</t>
  </si>
  <si>
    <t>6.7.37-Verimliliğin artırılması amacıyla iş süreçlerinde iyileştirme yapılacaktır.</t>
  </si>
  <si>
    <t>6.7.38-Verimliliğin artırılması amacıyla iş süreçlerinde iyileştirme yapılacaktır.</t>
  </si>
  <si>
    <t>6.7.39-Verimliliğin artırılması amacıyla iş süreçlerinde iyileştirme yapılacaktır.</t>
  </si>
  <si>
    <t>6.7.40-Verimliliğin artırılması amacıyla iş süreçlerinde iyileştirme yapılacaktır.</t>
  </si>
  <si>
    <t>6.7.41-Verimliliğin artırılması amacıyla iş süreçlerinde iyileştirme yapılacaktır.</t>
  </si>
  <si>
    <t>6.7.42-Verimliliğin artırılması amacıyla iş süreçlerinde iyileştirme yapılacaktır.</t>
  </si>
  <si>
    <t>6.7.43-Verimliliğin artırılması amacıyla iş süreçlerinde iyileştirme yapılacaktır.</t>
  </si>
  <si>
    <t>6.7.44-Verimliliğin artırılması amacıyla iş süreçlerinde iyileştirme yapılacaktır.</t>
  </si>
  <si>
    <t>6.7.45-Verimliliğin artırılması amacıyla iş süreçlerinde iyileştirme yapılacaktır.</t>
  </si>
  <si>
    <t>6.7.46-Verimliliğin artırılması amacıyla iş süreçlerinde iyileştirme yapılacaktır.</t>
  </si>
  <si>
    <t>6.7.47-Verimliliğin artırılması amacıyla iş süreçlerinde iyileştirme yapılacaktır.</t>
  </si>
  <si>
    <t>6.7.48-Verimliliğin artırılması amacıyla iş süreçlerinde iyileştirme yapılacaktır.</t>
  </si>
  <si>
    <t>6.7.49-Verimliliğin artırılması amacıyla iş süreçlerinde iyileştirme yapılacaktır.</t>
  </si>
  <si>
    <t>6.7.50-Verimliliğin artırılması amacıyla iş süreçlerinde iyileştirme yapılacaktır.</t>
  </si>
  <si>
    <t>6.7.51-Verimliliğin artırılması amacıyla iş süreçlerinde iyileştirme yapılacaktır.</t>
  </si>
  <si>
    <t>6.7.52-Verimliliğin artırılması amacıyla iş süreçlerinde iyileştirme yapılacaktır.</t>
  </si>
  <si>
    <t>6.7.53-Verimliliğin artırılması amacıyla iş süreçlerinde iyileştirme yapılacaktır.</t>
  </si>
  <si>
    <t>6.7.54-Verimliliğin artırılması amacıyla iş süreçlerinde iyileştirme yapılacaktır.</t>
  </si>
  <si>
    <t>6-Odanın Kurumsal Yapısını Güçlendirmek ve Operasyonel İşlerinde Mükemmelliği Sağlamak</t>
  </si>
  <si>
    <t>Sütun Etiketleri</t>
  </si>
  <si>
    <t>1.1.4-Web sayfasının etkinliği arttırılacak; Odanın ilgili birimler tarafından hazırlanan tüm çalışmaların, oda da gerçekleştirilen eğitim ve toplantı faaliyetlerinin, bilgilendirme duyurularının vb. web sitesi üzerinden erişilebilir kılınması sağlanacak, aylık olarak raporlanacak</t>
  </si>
  <si>
    <t>1.2.3-Üyelerin mevcut durum analizlerinin yapılması, bilgi, eğitim,danışmanlık ihtiyaçlarının belirlenmesi,  kurumsal gelişimlerini takip edebilmeleri ve kıyaslama yapabilmelerini imkan sağlamak amacıyla başlatılan "Benchmark Platformu" projesi geliştirme çalışmalarına devam edilecek, yazılım altyapısı tamamlanacak ve faaliyete hazır hale getirilecektir</t>
  </si>
  <si>
    <t>1.2.4-Üyelerin mevcut durum analizlerinin yapılması, bilgi, eğitim,danışmanlık ihtiyaçlarının belirlenmesi,  kurumsal gelişimlerini takip edebilmeleri ve kıyaslama yapabilmelerini imkan sağlamak amacıyla başlatılan "Benchmark Platformu" projesi geliştirme çalışmalarına devam edilecek, yazılım altyapısı tamamlanacak ve faaliyete hazır hale getirilecektir</t>
  </si>
  <si>
    <t>1.2.5-Üyelerin mevcut durum analizlerinin yapılması, bilgi, eğitim,danışmanlık ihtiyaçlarının belirlenmesi,  kurumsal gelişimlerini takip edebilmeleri ve kıyaslama yapabilmelerini imkan sağlamak amacıyla başlatılan "Benchmark Platformu" projesi geliştirme çalışmalarına devam edilecek, yazılım altyapısı tamamlanacak ve faaliyete hazır hale getirilecektir</t>
  </si>
  <si>
    <t>2.1.3- Dönem içinde üyeler doğrudan ziyaret edilerek saha ziyaret formu kapsamında yapılan tespitlere uygun aksiyonlar alınacaktır.</t>
  </si>
  <si>
    <t>2.1.4- Dönem içinde üyeler doğrudan ziyaret edilerek saha ziyaret formu kapsamında yapılan tespitlere uygun aksiyonlar alınacaktır.</t>
  </si>
  <si>
    <t>2.1.5- Dönem içinde üyeler doğrudan ziyaret edilerek saha ziyaret formu kapsamında yapılan tespitlere uygun aksiyonlar alınacaktır.</t>
  </si>
  <si>
    <t>2.1.9- Dönem içinde üyeler doğrudan ziyaret edilerek saha ziyaret formu kapsamında yapılan tespitlere uygun aksiyonlar alınacaktır.</t>
  </si>
  <si>
    <t>2.1.10- Dönem içinde üyeler doğrudan ziyaret edilerek saha ziyaret formu kapsamında yapılan tespitlere uygun aksiyonlar alınacaktır.</t>
  </si>
  <si>
    <t>2.1.11- Dönem içinde üyeler doğrudan ziyaret edilerek saha ziyaret formu kapsamında yapılan tespitlere uygun aksiyonlar alınacaktır.</t>
  </si>
  <si>
    <t>2.1.12- Dönem içinde üyeler doğrudan ziyaret edilerek saha ziyaret formu kapsamında yapılan tespitlere uygun aksiyonlar alınacaktır.</t>
  </si>
  <si>
    <t>2.1.13- Dönem içinde üyeler doğrudan ziyaret edilerek saha ziyaret formu kapsamında yapılan tespitlere uygun aksiyonlar alınacaktır.</t>
  </si>
  <si>
    <t>2.1.15- Dönem içinde üyeler doğrudan ziyaret edilerek saha ziyaret formu kapsamında yapılan tespitlere uygun aksiyonlar alınacaktır.</t>
  </si>
  <si>
    <t>2.1.16- Dönem içinde üyeler doğrudan ziyaret edilerek saha ziyaret formu kapsamında yapılan tespitlere uygun aksiyonlar alınacaktır.</t>
  </si>
  <si>
    <t>2.2.6-İlimizde öne çıkan sorunların ve çözüm önerilerinin yer alacağı “Adana’nın Öne Çıkan Sorunları ve Çözüm Önerileri” dosyası ilimizde faaliyet gösteren tüm odalarla işbirliği içinde hazırlanacak, sürekli olarak güncellenecek, ilgili kamu kurum ve kuruluşları ve konu başlıkları bazında gruplandırılacak, ihtiyaç duyulan zamanlarda gerekli şekilde ilgili kurumlarla paylaşılacaktır</t>
  </si>
  <si>
    <t>2.2.7-İlimizde öne çıkan sorunların ve çözüm önerilerinin yer alacağı “Adana’nın Öne Çıkan Sorunları ve Çözüm Önerileri” dosyası ilimizde faaliyet gösteren tüm odalarla işbirliği içinde hazırlanacak, sürekli olarak güncellenecek, ilgili kamu kurum ve kuruluşları ve konu başlıkları bazında gruplandırılacak, ihtiyaç duyulan zamanlarda gerekli şekilde ilgili kurumlarla paylaşılacaktır</t>
  </si>
  <si>
    <t>3.1.3-Ticaret Bakanlığı bünyesinde Odamızda kurulan İhracat Destek Ofisi faaliyetlerinin etkin şekilde yürütülecek. Üyelere ihracat destekleri ile ilgili gerekli bilgilendirme ve danışmanlık hizmetleri yapılacak,TOBB a periyodik olarak raporlanacaktır</t>
  </si>
  <si>
    <t>3.1.4-Ticaret Bakanlığı bünyesinde Odamızda kurulan İhracat Destek Ofisi faaliyetlerinin etkin şekilde yürütülecek. Üyelere ihracat destekleri ile ilgili gerekli bilgilendirme ve danışmanlık hizmetlerinin yapılacak,TOBB a periyodik olarak raporlanacaktır</t>
  </si>
  <si>
    <t>3.2.6-Oda Dış Ticaret konusundaki nitelikli elaman temini sorunun çözümü ve mevcut çalışanların bilgi eksiklerinin giderilmesi, özellikle yurt dışı Pazar Araştırma konusundaki yetkinliklerinin giderilmesine yönelik Trade Map eğitimleri gerçekleştirecektir</t>
  </si>
  <si>
    <t>3.2.10-Oda uluslararası platformlarda üyelere yönelik iş birliği imkanlarının geliştirilmesi amacıyla  çalışmalar yapacak, yeni üyeliklerle iç ve dış bilgi kaynaklarına erişerek derlediği bilgileri üyeleriyle paylaşacak.</t>
  </si>
  <si>
    <t>3.2.11-Oda uluslararası platformlarda üyelere yönelik iş birliği imkanlarının geliştirilmesi amacıyla  çalışmalar yapacak, yeni üyeliklerle iç ve dış bilgi kaynaklarına erişerek derlediği bilgileri üyeleriyle paylaşacak.</t>
  </si>
  <si>
    <t>4.1.15-Mahir Eller projesi kapsamında gerçekleştirilecek tüm faaliyetlerin (mülakat,  firma ziyareti, tercümanlık vb...) eksiksiz olarak yürütülmesi, ilgili kurumlar nezdinde gerekli raporlamaların yapılması, MYK sınav süreçlerinin başarılı şekilde yürütülmesi, ( 80 firmanın ayarlanması, MYK Sınavına girecek işçilerin organize edilmesi vb.)</t>
  </si>
  <si>
    <t>4.1.18-Mahir Eller projesi kapsamında Suriyelilere yönelik fonlarından bölge firmalarının etkin şekilde faydalanmalarına yönelik çalışmalar yapılması, proje kapsamında Suriyeliler ve yerel halkla MYK anket çalışmaları yapılması</t>
  </si>
  <si>
    <t>4.4.5- Staj Portalının algoritmasının geliştirilmesi, diğer içeriklerinin hazırlanması noktasında üniversiteler, meslek liseleri ve ilgili paydaşlarla işbirliği içinde çalışmalar yapılacaktır</t>
  </si>
  <si>
    <t>5.1.3-Oda Kalkınma Ajansı, Tübitak, Ekonomi Bakanlığı, Bilim Sanayi ve Teknoloji Bakanlığı gibi muhtelif devlet kurumları ayrıca AB tarafından sağlanan fonları yakın şekilde takip edecek, uygun projelerle ilgili Oda olarak veya muhtelif ortaklarla gerekli başvurularda bulunacak</t>
  </si>
  <si>
    <t xml:space="preserve">5.1.4-Bölgemizde kurulması öngörülen Ceyhan, Tarım, Gıda, Kimya Organize Sanayi Bölgeleri ve Ayakkabı, Tekstil sanayi sitelerinin kurulmasına yönelik olarak yapılan çalışmalara gereken katkıyı sağlayacaktır. </t>
  </si>
  <si>
    <t>5.2.6-Bölge Firmalarının Akkuyu Nükleer Santral Projesi ve Ceyhan Petrokimya Endüstri Bölgesi başta olmak üzere farkındalıklarını arttıracak çalışmalar organize etmek, söz konusu büyük yatırımlarla firmaları bir araya getirmek</t>
  </si>
  <si>
    <t>5.3.8-Oda Eksperlerinin, firmaların odamızdan alabileceği muhtelif desteklerle ilgili olarak ( devlet yardımları, kosgeb, teşvikler vb.) yetkinliklerinin geliştirilmesi ve firmalara katkı sağlayacak şekilde yönlendirilmesi.</t>
  </si>
  <si>
    <t>5.4.14-Üniversite Sanayi İşbirliğinin Geliştirilmesi kapsamında oluşturulan  Staj Portalı  kapsamındayer alacak yalın üretim metodolojisinin yaygınlaştırılmasına yönelik faaliyetler etkin şekilde takip edilecektir</t>
  </si>
  <si>
    <t>5.5.9-ADASO üyelerinin Savunma Sanayine yönelik yetkinliklerin tespiti ve geliştirilmesine yönelik olarak Savunma Sanayi Başkanlığı tarafından yürütülmekte olan EYDEP  projesi kapsamında gerekli saha çalışmalarını yürütecektir</t>
  </si>
  <si>
    <t>6.1.7-Birimler tarafından gerçekleştirilen tüm çalışmaların akreditasyonun ilgili maddeleri kapsamında takibini yapmak, ayrıca bu faaliyetlerin hazırlanan yıllık faaliyet raporu vb çalışma raporlarında eksiksiz olarak yer almasını sağlamak</t>
  </si>
  <si>
    <t>2.1.14-Muhtelif mevzuat çalışmalarıyla ilgili olarak muhtelif kurum ve kuruluşlardan gelen görüş talepleri üyelerle paylaşılacak, Oda danışmanları, belirli konularda öne çıkan firmalar ve temsilcileriyle yakın işbirliği içinde gerekli çalışmalar yapılarak Yönetim Kurulunun onayına sunulacaktır</t>
  </si>
  <si>
    <t>2.2.4-Oda Arabuluculuk müesssesinin geliştirilmesine yönelik çalışmalara katkı sağlayacak ve üyelerini bu konuda bilgilendirecektir</t>
  </si>
  <si>
    <t>4.1.23-Mahir Eller projesi proje hedeflerine uygun olacak şekilde yürütülüp üyelerimizin eğitim ve personel ihtiyaçlarını karşılayacak şekilde tamamlanacaktır. ( MYK ön bilgilendirme toplantılarının koordine edilmesi vb.)</t>
  </si>
  <si>
    <t>4.1.28-Uluslararası fonlardan sağlanan destekler kapsamında Suriyelilere yönelik çalışmalar yürütülecek  olup yerelde faaliyet gösteren sivil toplum örgütleri ile işbirliği içerisinde hareket edilerek üye firmalar maksimum düzeyde yararlanmaları sağlanacaktır.</t>
  </si>
  <si>
    <t>4.1.29-ILO projeleri kapsamında tamamlanan mesleki eğiitimler sonrası MYK sınav hazırlıkları etkin şekilde yürütülecektir.(Sınav yeri belirlenmesi, sınav ile ilgili metaryal ve donanımların hazırlanması ve kursiyerlerin etkin şekilde belgelendiirlmesi konusunda çalışmalar yürütülecektir.)</t>
  </si>
  <si>
    <t>4.1.30-ILO projeleri kapsamında tamamlanan mesleki eğiitimler sonrası MYK sınav hazırlıkları etkin şekilde yürütülecektir.(Sınav yeri belirlenmesi, sınav ile ilgili metaryal ve donanımların hazırlanması ve kursiyerlerin etkin şekilde belgelendiirlmesi konusunda çalışmalar yürütülecektir.)</t>
  </si>
  <si>
    <t>5.3.13-Üyelerin destekler konusundaki bilgi eksikliklerinin giderilmesine yönelik olarak destek sağlayan kurum ve kuruluşların katılacağı muhtelif toplantı, seminer ve çalıştaylar organize edilecek. (KOSGEB, İstihdam, Yatırım, AB destekleri vb..)</t>
  </si>
  <si>
    <t xml:space="preserve">6.1.1-Stratejik plan kapsamında öngörülen işlerin yerine getirilmesi noktasında Birimler ve kişiler bazında görev tanımları gözden geçirilecek "Bilgi, Beceri, Yetkinlik" matriksleri hazırlanacak, kimin hangi işleri back edeceği belirlenecek ve eksikliklerin giderilmesine yönelik eğitimlere başlanacaktır.  </t>
  </si>
  <si>
    <t xml:space="preserve">6.1.12-Birim Amirleri kendi hedeflerinin yanısıra altlarında çalışan kişilerinde stratejik planda yer alan hedeflerini etkin şekilde takip edecek, doğru şekilde yönlendirecek, üst yönetime etkin şekilde raporlanmasını sağlayacaktır. </t>
  </si>
  <si>
    <t>6.1.13-Stratejik Plan Maddeleri için bireysel bazda, birim amirleri bazında, Genel Sekreterlik Bazında, Yönetim Kurulu bazında ve Meclis bazında takip edilecek hedefler belirlenecek ve öngörülen zaman dilimleri çerçevesinde etkin şekilde raporlanacaktır.</t>
  </si>
  <si>
    <t>6.1.15-Stratejik Plan Maddeleri için bireysel bazda, birim amirleri bazında, Genel Sekreterlik Bazında, Yönetim Kurulu bazında ve Meclis bazında takip edilecek hedefler belirlenecek ve öngörülen zaman dilimleri çerçevesinde etkin şekilde raporlanacaktır.</t>
  </si>
  <si>
    <t xml:space="preserve">6.1.16-Stratejik plan kapsamında öngörülen işlerin yerine getirilmesi noktasında Birimler ve kişiler bazında görev tanımları gözden geçirilecek "Bilgi, Beceri, Yetkinlik" matriksleri hazırlanacak, kimin hangi işleri back edeceği belirlenecek ve eksikliklerin giderilmesine yönelik eğitimlere başlanacaktır.  </t>
  </si>
  <si>
    <t xml:space="preserve">6.1.17-Stratejik plan kapsamında öngörülen işlerin yerine getirilmesi noktasında Birimler ve kişiler bazında görev tanımları gözden geçirilecek "Bilgi, Beceri, Yetkinlik" matriksleri hazırlanacak, kimin hangi işleri back edeceği belirlenecek ve eksikliklerin giderilmesine yönelik eğitimlere başlanacaktır.  </t>
  </si>
  <si>
    <t xml:space="preserve">6.1.21-Birim Amirleri kendi hedeflerinin yanısıra altlarında çalışan kişilerinde stratejik planda yer alan hedeflerini etkin şekilde takip edecek, doğru şekilde yönlendirecek, üst yönetime etkin şekilde raporlanmasını sağlayacaktır. </t>
  </si>
  <si>
    <t xml:space="preserve">6.1.22-Birim Amirleri kendi hedeflerinin yanısıra altlarında çalışan kişilerinde stratejik planda yer alan hedeflerini etkin şekilde takip edecek, doğru şekilde yönlendirecek, üst yönetime etkin şekilde raporlanmasını sağlayacaktır. </t>
  </si>
  <si>
    <t xml:space="preserve">6.1.23-Birim Amirleri kendi hedeflerinin yanısıra altlarında çalışan kişilerinde stratejik planda yer alan hedeflerini etkin şekilde takip edecek, doğru şekilde yönlendirecek, üst yönetime etkin şekilde raporlanmasını sağlayacaktır. </t>
  </si>
  <si>
    <t xml:space="preserve">6.1.24-Birim Amirleri kendi hedeflerinin yanısıra altlarında çalışan kişilerinde stratejik planda yer alan hedeflerini etkin şekilde takip edecek, doğru şekilde yönlendirecek, üst yönetime etkin şekilde raporlanmasını sağlayacaktır. </t>
  </si>
  <si>
    <t xml:space="preserve">6.4.21-Tüm satınalma ve ödeme işlemleri için (Personel, Eksper, Danışman, Tedarikçi, Yardım, Sponsorluk vb.) ödeme programı hazırlanacak, yazılı talimatlar, banka işlemleri mevzuata uygun eksiksiz yapılarak aylık takip çizelgesinde takip edilecektir. </t>
  </si>
  <si>
    <t>6.4.28-Üye borç bilgileri, tahsilat işlemleri etkin şekilde takip edilecek, cari yıl aidat ve munzam alacakları ile geçmiş dönem alacakları istatistiksel olarak raporlanacak, borcu olan üyeler için tebligat hazırlama,postalama, geri dönüş takibi yapılacak, borçlu firmalar aranarak, tahsilat işlemleri hızlandırılacak, arama sonuçları etkin şekilde raporlanacak. iyileştirmeye yönelik çalışmalar yapılacak</t>
  </si>
  <si>
    <t>6.4.29-Üye borç bilgileri, tahsilat işlemleri etkin şekilde takip edilecek, cari yıl aidat ve munzam alacakları ile geçmiş dönem alacakları istatistiksel olarak raporlanacak, borcu olan üyeler için tebligat hazırlama,postalama, geri dönüş takibi yapılacak, borçlu firmalar aranarak, tahsilat işlemleri hızlandırılacak, arama sonuçları etkin şekilde raporlanacak. iyileştirmeye yönelik çalışmalar yapılacak</t>
  </si>
  <si>
    <t>6.4.41-Tüm ödeme işlemleri için (Personel, Kırtasiye, Mobilya vb.) ödeme programı hazırlanacak, yazılı talimatlar mevzuata uygun olarak tamamlanacak, banka işlemleri eksiksiz olarak yapılacak, tüm bu işler takip çizelgesi kapsamında aylık olarak takip edilecektir</t>
  </si>
  <si>
    <t>6.4.50-Üye borç bilgileri, tahsilat işlemleri etkin şekilde takip edilecek, borcu olan üyeler için tebligat hazırlama,postalama, geri dönüş takibi yapılacak, borçlu firmalar aranarak, tahsilat işlemleri hızlandırılacak, arama sonuçları etkin şekilde raporlanacak. iyileştirmeye yönelik çalışmalar yapılacak</t>
  </si>
  <si>
    <t>M.RAMIN ALAMI</t>
  </si>
  <si>
    <t>Odanın ilgili birimler tarafından hazırlanan tüm çalışmaların, eğitim ve toplantı faaliyetlerinin, bilgilendirme duyurularının web sitesi üzerinden erişilebilir kılınması sağlanması</t>
  </si>
  <si>
    <t>Yapılan Canlı Yayın Sayısı</t>
  </si>
  <si>
    <t>Raporlama Sistematiğinde Yapılan İyileştirme Sayısı</t>
  </si>
  <si>
    <t>?</t>
  </si>
  <si>
    <t>Gelen müşteri şikayetlerinin web sitesindeki platform üzerinden yapılma oranı</t>
  </si>
  <si>
    <t>Süreç İyileştirilme Sayısı</t>
  </si>
  <si>
    <t>Sektörel Bazda Yapılan Kapasite Tespit Çalışma Sayısı</t>
  </si>
  <si>
    <t>Yapılan Yıllık Duyuru Sayısı</t>
  </si>
  <si>
    <t>Alınan URGE Danışmanlık Hizmeti Sayısı</t>
  </si>
  <si>
    <t>URGE Projeleri takip raporu</t>
  </si>
  <si>
    <t>Yapılan URGE B2B Organizasyonu Sayısı</t>
  </si>
  <si>
    <t>Yapılan URGE Eğitim Sayısı</t>
  </si>
  <si>
    <t>Yapılan URGE projesi raporlama sayısı</t>
  </si>
  <si>
    <t>Mesleki Eğitim Sonrası Başarılı Şekilde Yürütülen MYK Sınav Oranı</t>
  </si>
  <si>
    <t>GIZ Proje raporlama Sayısı</t>
  </si>
  <si>
    <t>GIZ ile yürütülen Proje kapsamında 250 kişinin istihdamı sağlanması</t>
  </si>
  <si>
    <t>MYK sınavını geçen kursiyerlerin İstihdam Edilme oranı</t>
  </si>
  <si>
    <t>Mesleki eğitim sonrası MYK sınavına Giren ILO Kursiyer Oranı</t>
  </si>
  <si>
    <t>İstihdam edilecek 250 kişinin maaşınnın eksiksiz yatırılma oranı</t>
  </si>
  <si>
    <t>Satın Alma Takip Çizelge Sayısı</t>
  </si>
  <si>
    <t>Eğiticiler İçin Yapılan Oryantasyon Sayısı</t>
  </si>
  <si>
    <t>Yapılan Çalışma Sayısı</t>
  </si>
  <si>
    <t>Model fabrika ve İnovasyon Merkezi Proje Hedeflerine Uyum Oranı</t>
  </si>
  <si>
    <t>Ceyhan, Akkuyu ve diğer OSB &amp; KSS yatırımları için Gerçekleştirilen Faaliyet sayısı</t>
  </si>
  <si>
    <t>Hazırlanan Adana Sanayi Raporu Sayısı</t>
  </si>
  <si>
    <t>Hazırlanan Video Sayısı</t>
  </si>
  <si>
    <t>ARGE &amp; Tasarım desteklerinden faydalanan firma sayısı</t>
  </si>
  <si>
    <t>????</t>
  </si>
  <si>
    <t>Aylık bazda Muhasebe Birimine Verilen Destek Oranı</t>
  </si>
  <si>
    <t xml:space="preserve"> Aylık Bordro Raporu Doğruluk Oranı</t>
  </si>
  <si>
    <t>Aylık Bütçe Takip Raporu Yapılma Oranı</t>
  </si>
  <si>
    <t>Aylık Gider Karşılaştırma Tablosu Raporu Oranı</t>
  </si>
  <si>
    <t>Aylık İcmal Raporu Oranı</t>
  </si>
  <si>
    <t>Aylık karşılaştırma Tabloları Çıkarma Oranı</t>
  </si>
  <si>
    <t>Aylık Kırtasiye Alım Raporu Oranı</t>
  </si>
  <si>
    <t>Aylık Muhasebe Kayıtları Oranı</t>
  </si>
  <si>
    <t>Aylık Nakit Akış Tablosu Raporu Oranı</t>
  </si>
  <si>
    <t>Aylık Ödeme Çizelgesi Raporu Oranı</t>
  </si>
  <si>
    <t>Aylık Tedarik Raporu Oranı</t>
  </si>
  <si>
    <t>Borçlu Üyeler İcmal Raporu Oranı</t>
  </si>
  <si>
    <t>CMDP Projesi Ara ve Final raporlar sayısı</t>
  </si>
  <si>
    <t>Haftalık Varlık Dökümü Raporu Oranı</t>
  </si>
  <si>
    <t>Havalandırma Sistemi Çerçevesinde Yapılan Teknik işler İcmal Sayısı</t>
  </si>
  <si>
    <t>İLO ödeme gerçekleşme oranı</t>
  </si>
  <si>
    <t>Kalemler bazında Aylık Satın Alım İcmal sayısı</t>
  </si>
  <si>
    <t>Karşılaştırmalı Yıllık Sosyal Yardım İcmal Sayısı</t>
  </si>
  <si>
    <t>Kurumsal kart Çalışma sayısı</t>
  </si>
  <si>
    <t>Muhasebe İşlemleri doğruluk oranı</t>
  </si>
  <si>
    <t>Muhasebe Kayıtları İcmal Gerçekleşme Oranı</t>
  </si>
  <si>
    <t>?????????????????????</t>
  </si>
  <si>
    <t>???</t>
  </si>
  <si>
    <t>Proje Ödeme Raporlama Oranı</t>
  </si>
  <si>
    <t>Projeler Bazında Aylık Bütçe Takibi Gerçekleşme Oranı</t>
  </si>
  <si>
    <t>Projeler bazında Aylık Finansman İşlemleri Raporu Gerçekleşme Oranı</t>
  </si>
  <si>
    <t>Sözleşmeler İcmali ve Aylık Takip Oranı</t>
  </si>
  <si>
    <t>Staj Portalı Projesi Ara ve Final Rapor Sayısı</t>
  </si>
  <si>
    <t>Staj Portalı Projesi Satın Alım Süreç Raporu Sayısı</t>
  </si>
  <si>
    <t>Stratejik Plana Uygun Makro Hedef Çizelgelerinin Hazırlanma Oranı</t>
  </si>
  <si>
    <t>Ortak üyelerin aidat ödemelerinde problem çıktığında ödeme talep yazıları yazma oranı</t>
  </si>
  <si>
    <t>Yevmiye Defteri Kebir dökümlerinin eksiksiz hazırlanma oranı</t>
  </si>
  <si>
    <t>Yılsonu Kapama İşlemlerinin eksiksiz yapılma oranı</t>
  </si>
  <si>
    <t>YK Ödeme Kararlarına Uyum Oranı</t>
  </si>
  <si>
    <t>bütçedeki giderlerin ana başlıklar bazında aylık olarak geçmiş dönemlerle karşılaştırılma sayısı</t>
  </si>
  <si>
    <t>Aylık İcmal Raporu Sayısı</t>
  </si>
  <si>
    <t>Belge ve raporlarla  ilgili Aylık İcmal Dosya Sayısı</t>
  </si>
  <si>
    <t>Silenmesi gereken üyelerle ilgili icmal dosya sayısı</t>
  </si>
  <si>
    <t>Silenmesi gereken üyelerle ilgili icmal dosyalarının eksiksiz olarak hazırlama oranı</t>
  </si>
  <si>
    <t>CMDP Projesi Ara ve Final raporları sayısı</t>
  </si>
  <si>
    <t>CMDP Projesi Ara ve Final rapor sayısı</t>
  </si>
  <si>
    <t>İLO Final raporları sayısı</t>
  </si>
  <si>
    <t>İLO Raporları sayısı</t>
  </si>
  <si>
    <t>Mahir Eller Projesi Ara ve Final Rapor sayısı</t>
  </si>
  <si>
    <t>Mahir Eller Projesine Verilen Destek Sayısı</t>
  </si>
  <si>
    <t>Aylık İkram Takip Raporu Sayısı</t>
  </si>
  <si>
    <t>Aylık İmza Çizelgesi Sayısı</t>
  </si>
  <si>
    <t>Aylık Toplantı Takip İcmali Sayısı</t>
  </si>
  <si>
    <t>Aylık Yapılan İşler İcmal raporu Sayısı</t>
  </si>
  <si>
    <t>Özel Kalem yönlendirmesi ile yapılan faaliyet için zamana uyum oranı</t>
  </si>
  <si>
    <t>Toplantı sayısı ile senkron Konuşma metni, basına ulaştırma ve Makale Hazırlama  İcmal Rapor uygunluk Oranı</t>
  </si>
  <si>
    <t>İcra İşlemleriyle İlgili İcmal Dosyası Sayısı</t>
  </si>
  <si>
    <t>Rutin ödemeler takip İcmali sayısı</t>
  </si>
  <si>
    <t>Makam Şoförlüğü haricinde yapılan diğer işler icmal rapor sayısı</t>
  </si>
  <si>
    <t>Onay verilen Metinlerin Uygunluk Oranı</t>
  </si>
  <si>
    <t>Özel kalem İşleri takip Çizelgesi Sayısı</t>
  </si>
  <si>
    <t>YK takip Çizelgesi Sayısı</t>
  </si>
  <si>
    <t>Yapılan süreç iyileştirme öneri Sayısı</t>
  </si>
  <si>
    <t>Yapılan Düzenleme İşleri Uygunluk Oranı</t>
  </si>
  <si>
    <t>Tercümanlık talep durumunda Yapılan tercümanlık Hizmeti oranı</t>
  </si>
  <si>
    <t>Yapılan Duyuru İcmali Sayısı</t>
  </si>
  <si>
    <t>Talep Durumunda Talep Karşılma Oranı</t>
  </si>
  <si>
    <t>Oda içerisinde gerçekleşen tüm aktivitelerin (eğitim, toplantı, seminer) etkin şekilde organize edilme oranı</t>
  </si>
  <si>
    <t>Birimlere Verilen desteklerin destek hizmetleri sorumlusunun verdiği plana uygunluk oranı</t>
  </si>
  <si>
    <t>Gelen giden evrak dosyasının eksiksiz olma oranı</t>
  </si>
  <si>
    <t>Günlük Satın Alım İşlerinin Eksiksiz olma oranı</t>
  </si>
  <si>
    <t>İş Yeri tespit rapor sayısının yeni üye kayıt sayısına oranı</t>
  </si>
  <si>
    <t>Meclis Toplantısı icmal rapor sayısı</t>
  </si>
  <si>
    <t>Odada gerçekleşen her türlü organizasyonun uygun yapılma oranı</t>
  </si>
  <si>
    <t>Özlük dosyaların Eksiksiz olarak tutulma Oranı</t>
  </si>
  <si>
    <t>Takip çizelgesine giren kayıt sayısının gelen yabancı Konuk Sayısına oranı</t>
  </si>
  <si>
    <t>Web sayfası ve mobil uygulamada Yapılan Güncelleme Sayısı</t>
  </si>
  <si>
    <t>Yapılan URGE Eğitim, Danışmanlık ve B2B Organizasyon Sayısı</t>
  </si>
  <si>
    <t>Personele, organ üyelerine, YK üyelerine verilen Eğitim Sayısı</t>
  </si>
  <si>
    <t>Aylık</t>
  </si>
  <si>
    <t>Haftalık</t>
  </si>
  <si>
    <t>3 Aylık</t>
  </si>
  <si>
    <t>4.4.11-Bölgemizde gerçekleştirilmesi öngörülen makro yatırımlarla ilgili olarak Üniversite ve Meslek Liselerinin gerekli ön çalışmaları yapmalarının sağlanması</t>
  </si>
  <si>
    <t>Sinan Köse</t>
  </si>
  <si>
    <t>6 Aylık</t>
  </si>
  <si>
    <t xml:space="preserve">OSB ve KSS'lerle İlgili Yapılan Çalışma veya Yürütülen Faaliyet Sayısı </t>
  </si>
  <si>
    <t>5.1.3-Oda, Tübitak, Ekonomi Bakanlığı, Bilim Sanayi ve Teknoloji Bakanlığı gibi muhtelif devlet kurumları ayrıca AB tarafından sağlanan fonları yakın şekilde takip edecek, uygun projelerle ilgili Oda olarak veya muhtelif ortaklarla gerekli başvurularda bulunacak</t>
  </si>
  <si>
    <t>Diğer görevle beraber değerlendirilsin.</t>
  </si>
  <si>
    <t>Grupas, Aylık</t>
  </si>
  <si>
    <t>Proje Hedeflerine Uyum Oranı (Grupas firması ile)</t>
  </si>
  <si>
    <t>2.1.18-Meslek Komite Sorumluları planlı şekilde hareket edecek, sorunların tespiti ve çözümü için meslek komitelerini etkin şekilde çalıştıracaktır.(meslek komitesi 1, 5 ve 7)</t>
  </si>
  <si>
    <t>2.1.19-Meslek Komite Sorumluları planlı şekilde hareket edecek, sorunların tespiti ve çözümü için meslek komitelerini etkin şekilde çalıştıracaktır. (meslek komitesi 2)</t>
  </si>
  <si>
    <t>2.1.20-Meslek Komite Sorumluları planlı şekilde hareket edecek, sorunların tespiti ve çözümü için meslek komitelerini etkin şekilde çalıştıracaktır. (meslek komitesi 6)</t>
  </si>
  <si>
    <t>2.1.25-Meslek Komite Sorumluları planlı şekilde hareket edecek, sorunların tespiti ve çözümü için meslek komitelerini etkin şekilde çalıştıracaktır. (meslek komitesi 10 ve 16)</t>
  </si>
  <si>
    <t>2.1.26</t>
  </si>
  <si>
    <t>RECEP NARİNOĞLU</t>
  </si>
  <si>
    <t>2.1.22-Meslek Komite Sorumluları planlı şekilde hareket edecek, sorunların tespiti ve çözümü için meslek komitelerini etkin şekilde çalıştıracaktır. (meslek komitesi 13)</t>
  </si>
  <si>
    <t>2.1.27</t>
  </si>
  <si>
    <t>2.1.28</t>
  </si>
  <si>
    <t>2.1.29</t>
  </si>
  <si>
    <t>2.1.17-Meslek Komite Sorumluları planlı şekilde hareket edecek, sorunların tespiti ve çözümü için meslek komitelerini etkin şekilde çalıştıracaktır. (meslek komitesi 18)</t>
  </si>
  <si>
    <t>2.1.24-Meslek Komite Sorumluları planlı şekilde hareket edecek, sorunların tespiti ve çözümü için meslek komitelerini etkin şekilde çalıştıracaktır. (meslek komitesi 3 ve 4)</t>
  </si>
  <si>
    <t>2.1.23-Meslek Komite Sorumluları planlı şekilde hareket edecek, sorunların tespiti ve çözümü için meslek komitelerini etkin şekilde çalıştıracaktır. (meslek komitesi 8 ve 20)</t>
  </si>
  <si>
    <t>2.1.30</t>
  </si>
  <si>
    <t>2.1.21-Meslek Komite Sorumluları planlı şekilde hareket edecek, sorunların tespiti ve çözümü için meslek komitelerini etkin şekilde çalıştıracaktır. (meslek komitesi 11 ve 12)</t>
  </si>
  <si>
    <t>2.1.31</t>
  </si>
  <si>
    <t>EGE KUMCU</t>
  </si>
  <si>
    <t>Meslek Komitesi tarafından iletilen aylık sorun sayısı</t>
  </si>
  <si>
    <t>3.1.2-3.1.3-3.1.4-Ticaret Bakanlığı bünyesinde Odamızda kurulan İhracat Destek Ofisi faaliyetlerinin etkin şekilde yürütülecek. Üyelere ihracat destekleri ile ilgili gerekli bilgilendirme ve danışmanlık hizmetleri yapılacak,TOBB a periyodik olarak raporlanacaktır (GÜLHAN ÖZDEMİR 25) (EMİNE ÖZAL 25) (HALİS CAN ŞİRE 50)</t>
  </si>
  <si>
    <t>2.2.5-2.2.6-2.2.7-İlimizde öne çıkan sorunların ve çözüm önerilerinin yer alacağı “Adana’nın Öne Çıkan Sorunları ve Çözüm Önerileri” dosyası ilimizde faaliyet gösteren tüm odalarla işbirliği içinde hazırlanacak, sürekli olarak güncellenecek, ilgili kamu kurum ve kuruluşları ve konu başlıkları bazında gruplandırılacak, ihtiyaç duyulan zamanlarda gerekli şekilde ilgili kurumlarla paylaşılacaktır</t>
  </si>
  <si>
    <t>4.4.4-4.4.5- Staj Portalının algoritmasının geliştirilmesi, diğer içeriklerinin hazırlanması noktasında üniversiteler, meslek liseleri ve ilgili paydaşlarla işbirliği içinde çalışmalar yapılacaktır</t>
  </si>
  <si>
    <t>4.4.7-4.4.8-Üniversite ve Meslek Lisesi müfredatlarıyla ilgili sanayi beklentilerine uygun çalışmalar yapılması</t>
  </si>
  <si>
    <t>4.4.9-4.4.10-4.4.11-Bölgemizde gerçekleştirilmesi öngörülen makro yatırımlarla ilgili olarak Üniversite ve Meslek Liselerinin gerekli ön çalışmaları yapmalarının sağlanması</t>
  </si>
  <si>
    <t>5.1.1-5.1.2-Uluslararası kurum ve kuruluşlarla işbirlikleri kurarak bölgede sanayi alt yapısının geliştirilmesine yönelik çalışmalar yapmak. (BORA KOCAMAN 2) (İSMET YALÇIN 1)</t>
  </si>
  <si>
    <t>5.1.11-5.1.12-Sanayi kampüsü projesinin realize edilmesine yönelik çalışmalar yapılacaktır.</t>
  </si>
  <si>
    <t>Yatırım Desteklerinden faydalandırılan Firma sayısı</t>
  </si>
  <si>
    <t>5.5.1-Sektörel İş Konseyleri alt çalışma kurullarının ve çalışma alanlarının belirlenerek yıllık faaliyet takvimin oluşturulması ve etkin çalıştırılması sağlanacaktır (KİMYA VE PLASTİK SANAYİ)</t>
  </si>
  <si>
    <t>2.1.2-2.1.3-2.1.4-2.1.5-2.1.9-2.1.10-2.1.11-2.1.12-2.1.13-2.1.15-2.1.16</t>
  </si>
  <si>
    <t>2.1.17-……….…..2.1.31</t>
  </si>
  <si>
    <t>2.2.5-2.2.6-2.2.7</t>
  </si>
  <si>
    <t>3.1.2-3.1.3-3.1.4</t>
  </si>
  <si>
    <t>4.1.12-4.1.13-4.1.14</t>
  </si>
  <si>
    <t>4.4.4-4.4.5</t>
  </si>
  <si>
    <t>4.4.7-4.4.8</t>
  </si>
  <si>
    <t>4.4.9-4.4.10-4.4.11</t>
  </si>
  <si>
    <t>5.1.1-5.1.2</t>
  </si>
  <si>
    <t>5.1.11-5.1.12</t>
  </si>
  <si>
    <t>5.4.8-5.4.11</t>
  </si>
  <si>
    <t>5.4.9-5.4.14</t>
  </si>
  <si>
    <t>5.5.1-……………5.5.7</t>
  </si>
  <si>
    <t>6.2.1-6.2.2-6.2.3-6.2.4-6.2.6-6.2.7</t>
  </si>
  <si>
    <t>6.7.29-…….….....6.7.35</t>
  </si>
  <si>
    <t>yeni kurulan firma aylık raporlar sayısı</t>
  </si>
  <si>
    <t>Dışarıda Yapılacak Günlük Banka İşlemlerinin Eksiksiz Yapılması</t>
  </si>
  <si>
    <t>GIZ proje süreç planına uyum oranı</t>
  </si>
  <si>
    <t>Aylık Bakım raporları sayısı</t>
  </si>
  <si>
    <t>Aylık ArızaTakip Rapor Analiz Sayısı</t>
  </si>
  <si>
    <t>Aylık Takip İstatistikleri Rapor Sayısı</t>
  </si>
  <si>
    <t>Faaliyeti Yapacak Personel</t>
  </si>
  <si>
    <t>Faaliyetin Raporlanacağı Personel</t>
  </si>
  <si>
    <t>6.7.18-Meclis ve meslek komitesi ortak toplantılarında hazirun cetveli imzalatılacaktır</t>
  </si>
  <si>
    <t>6.7.8-Toplantı öncesinde gerekli tüm hazırlıklar yapılarak toplantı yerlerinin eksiksiz olarak hazırlaması, toplantı sonrasında da web sitesine konulmak üzere alınan sunumun ilgili personele teslim edilmesi</t>
  </si>
  <si>
    <t>6.7.23-Meclis Toplantı Hazırlıklarının Yapılması, Meclis Gündemi ve Geçmiş Meclis Toplantı tutanağının hazırlanması, meclis kararlarının Meclis Divanına İmzalatılması, hazurin (meclis yoklama çizelgesi) cetvelinin hazırlanması ve imzalatılması ve takibi, meclis üyelerine gerekli bildirimlerin yapılması, katılım durumunun takibi, üyelere toplantı tarihi ve gündeminin mail ve sms ile bildirimi</t>
  </si>
  <si>
    <t>Faaliyetin Raporlanacağı Yönetici</t>
  </si>
  <si>
    <t>TAHİR ERSAN ŞANLI, GÜNEŞ ARTUK, SİNAN KÖSE</t>
  </si>
  <si>
    <t>Sıklık</t>
  </si>
  <si>
    <t>1.2.1-1.2.2-1.2.3-1.2.4-1.2.5-1.2.6-1.2.8-1.2.9-1.2.10-1.2.11-1.2.18</t>
  </si>
  <si>
    <t xml:space="preserve">1.2.1-Danışman havuzu oluşturularak üyelerin danışmanlarla etkin ve uygun şartlarda çalışmaları sağlanacak bu anlamda bir yazılım platformu 1.2.3-Üyelerin mevcut durum analizlerinin yapılması, bilgi, eğitim,danışmanlık ihtiyaçlarının belirlenmesi,  kurumsal gelişimlerini takip edebilmeleri ve kıyaslama yapabilmelerini imkan sağlamak amacıyla başlatılan "Benchmark Platformu" projesi için yazılım 1.2.6-Üyelerin mailleri konular bazında takip etmelerine imkan sağlayacak mail programı 1.2.8-Oda üyelerine yönelik hizmet kalite ve standartının artırılması ve yeni hizmetler sunulması için yazılım 1.2.9-Tüm üye firmaların Oda ile her türlü iletişimini takip edilebileceği bir ara yüz (firma portalı) 1.2.18-Üniversite Sanayi İşbirliğinin Geliştirilmesine yönelik olarak hazırlanan Staj Projesi kapsamında yer alan, Staj, Tez ve Eşleştirme modülleri yazılımı </t>
  </si>
  <si>
    <t xml:space="preserve">2.1.2-2.1.3-2.1.4-2.1.5-2.1.9-2.1.10-2.1.11-2.1.12-2.1.13-2.1.15-2.1.16- Dönem içinde üyeler doğrudan ziyaret edilerek saha ziyaret formu kapsamında yapılan tespitlere uygun aksiyonlar alınacaktır. </t>
  </si>
  <si>
    <t>BORA KOCAMAN (12) MEHMET KARAKUŞ (12) GÜLHAN ÖZDEMİR (12) HALİS CAN ŞİRE (12) AZİZHAN DEDE (6) ZAHİDE TOPRAK (6) CANSU ÖZTÜRK (6) SİNAN KÖSE (6) GÜNEŞ ARTUK (6) EMİNE ÖZAL (6) İSMET YALÇIN (12)</t>
  </si>
  <si>
    <t>BORA KOCAMAN (12) MEHMET KARAKUŞ (30) GÜLHAN ÖZDEMİR (18) SİNAN KÖSE (6) GÜNEŞ ARTUK (6) İSMET YALÇIN (12)</t>
  </si>
  <si>
    <t>2.1.17-.........-2.1.31-Meslek Komite Sorumluları planlı şekilde hareket edecek, sorunların tespiti ve çözümü için meslek komitelerini etkin şekilde çalıştıracaktır. (EMİNE ÖZAL 18) (MEHMET KARAKUŞ 1-5-7) (ZAHİDE TOPRAK 2) (CANSU ÖZTÜRK 6) (HALİS CAN ŞİRE 11-12) (İSMET YALÇIN 8-20) (SİNAN KÖSE 3-4) (GÜNEŞ ARTUK 10-16) (RECEP NARİNOĞLU 21-22) (ERÇİN LEVENT 14) (MUHAMMED RAMIN ALAMI 15) (MECİD TÜRKOĞLU 17) (EBRU GÜNEM 9) (EGE KUMCU 19-23) (GÜLHAN ÖZDEMİR 13)</t>
  </si>
  <si>
    <t xml:space="preserve"> (EMİNE ÖZAL 18) (MEHMET KARAKUŞ 1-5-7) (ZAHİDE TOPRAK 2) (CANSU ÖZTÜRK 6) (HALİS CAN ŞİRE 11-12) (İSMET YALÇIN 8-20) (SİNAN KÖSE 3-4) (GÜNEŞ ARTUK 10-16) (RECEP NARİNOĞLU 21-22) (ERÇİN LEVENT 14) (MUHAMMED RAMIN ALAMI 15) (MECİD TÜRKOĞLU 17) (EBRU GÜNEM 9) (EGE KUMCU 19-23) (GÜLHAN ÖZDEMİR 13)</t>
  </si>
  <si>
    <t xml:space="preserve">(MEHMET KARAKUŞ 1-2-5-7-9-11-12-18-19-21-22-23) (GÜLHAN ÖZDEMİR 6-14-15-17) (İSMET YALÇIN 8-20) (SİNAN KÖSE 3-4) (GÜNEŞ ARTUK 10-16) </t>
  </si>
  <si>
    <t>2.2.1-2.2.2-2.2.3</t>
  </si>
  <si>
    <t>BORA KOACAMAN (1) GÜNEŞ ARTUK (1) EBRU GÜNEM (1)</t>
  </si>
  <si>
    <t>BORA KOACAMAN (1) GÜNEŞ ARTUK (1) MEHMET KARAKUŞ (1)</t>
  </si>
  <si>
    <t>İSMET YALÇIN, MEHMET KARAKUŞ, HALİS CAN ŞİRE</t>
  </si>
  <si>
    <t>(GÜLHAN ÖZDEMİR 25) (EMİNE ÖZAL 25) (HALİS CAN ŞİRE 50)</t>
  </si>
  <si>
    <t>3.3.14-3.3.15-3.3.16-Adana da üretimi gerçekleştirilen ürünlere meslek komiteleri bazında erişilmesine imkan sağlayacak "Pazar Yeri" ve ya Online Katalog portalı geliştirilip devreye alınacak</t>
  </si>
  <si>
    <t>3.3.14-3.3.15-3.3.16</t>
  </si>
  <si>
    <t>TAHİR ERSAN ŞANLI, EMİNE ÖZAL, HALİS CAN ŞİRE</t>
  </si>
  <si>
    <t>3.3.21-3.3.22-Oda muhtelif yurt dışı kurum ve kuruluşlarla işbirliklerini, geliştirerek, muhtelif fırsatlarla ilgili olarak üyelerini etkin şekilde bilgilendirecektir</t>
  </si>
  <si>
    <t>3.3.21-3.3.22</t>
  </si>
  <si>
    <t>BORA KOCAMAN, İSMET YALÇIN</t>
  </si>
  <si>
    <t>4.1.12-Oda Eksperlerinin, ziyaret ettikleri firmalarda MYK sistemi ile ilgili gerekli bilgilendirmeleri yapıp, MYK  belgesi alacak çalışanları ilgili birimlere bildirmesi sağlanacaktır. 4.1.13-Oda Eksperlerinin, ziyaret ettikleri firmalarda açık pozisyonların tespitine yönelik olarak temaslarda bulunarak, odayı bilgilendirmesi. 4.1.14-Oda Eksperlerinin, ziyaret ettikleri firmalarda Suriyeli İstihdamına yönelik olarak tespitlerde bulunması.</t>
  </si>
  <si>
    <t>4.1.19-4.1.20-4.1.21-Suriyeli çalıştıran firmalara çalışma izni, yasal mevzuatları noktasında danışmanlık yapılması,</t>
  </si>
  <si>
    <t>4.1.19-4.1.20-4.1.21</t>
  </si>
  <si>
    <t>CANSU ÖZTÜRK, MUHAMMED RAMIN ALAMI, ERÇİN LEVENT</t>
  </si>
  <si>
    <t>TAHİR ERSAN ŞANLI, SİNAN KÖSE</t>
  </si>
  <si>
    <t>BORA KOCAMAN, SİNAN KÖSE</t>
  </si>
  <si>
    <t>1.1.3-Adaso uygulamalarının geliştirilmesine yönelik çalışmalar yapılacaktır</t>
  </si>
  <si>
    <t>1.1.2-Adaso uygulamalarının geliştirilmesine yönelik çalışmalar yapılacaktır</t>
  </si>
  <si>
    <t>1.2.14-Oda bünyesinde gerçekleştirilen muhtelif toplantı ve seminerlerin sosyal medya üzerinden canlı olarak yayınlanması sağlanacak</t>
  </si>
  <si>
    <t>6.3.4-Sosyal medya etkin şekilde kullanılacak, facebook, twitter, instagram, youtube ve linkedin üzerinden daha fazla kişiye ulaşılmaya çalışılacaktır.</t>
  </si>
  <si>
    <t>6.7.55</t>
  </si>
  <si>
    <t>6.7.55-Oda görsellerinin iyileştirilmesine yönelik veya yeni görsellere yönelik tasarım/video çalışmaları yapılması</t>
  </si>
  <si>
    <t>Görsel tasarım</t>
  </si>
  <si>
    <t>2.1.32</t>
  </si>
  <si>
    <t>Meslek komiteleri ortak toplantı sayısı</t>
  </si>
  <si>
    <t>2.1.26-Meslek Komite Sorumluları planlı şekilde hareket edecek, sorunların tespiti ve çözümü için meslek komitelerini etkin şekilde çalıştıracaktır. (meslek komitesi 21 ve 22)</t>
  </si>
  <si>
    <t>2.1.27-Meslek Komite Sorumluları planlı şekilde hareket edecek, sorunların tespiti ve çözümü için meslek komitelerini etkin şekilde çalıştıracaktır. (meslek komitesi 14)</t>
  </si>
  <si>
    <t>2.1.28-Meslek Komite Sorumluları planlı şekilde hareket edecek, sorunların tespiti ve çözümü için meslek komitelerini etkin şekilde çalıştıracaktır. (meslek komitesi 15)</t>
  </si>
  <si>
    <t>2.1.29-Meslek Komite Sorumluları planlı şekilde hareket edecek, sorunların tespiti ve çözümü için meslek komitelerini etkin şekilde çalıştıracaktır. (meslek komitesi 17)</t>
  </si>
  <si>
    <t>2.1.30-Meslek Komite Sorumluları planlı şekilde hareket edecek, sorunların tespiti ve çözümü için meslek komitelerini etkin şekilde çalıştıracaktır. (meslek komitesi 9)</t>
  </si>
  <si>
    <t>2.1.31-Meslek Komite Sorumluları planlı şekilde hareket edecek, sorunların tespiti ve çözümü için meslek komitelerini etkin şekilde çalıştıracaktır. (meslek komitesi 19 ve 23)</t>
  </si>
  <si>
    <t>2.1.32-Meslek komiteleri ortak toplantı yapılması</t>
  </si>
  <si>
    <t>3.1.7-“Teşvik Sihirbazı” (Ticaret Bakanlığı, Eximbank ve KOSGEB yurtdışı pazar destek bölümü) yeni tebliğ/yönetmeliklere uygun olarak  güncellenecek sistem üzerinden gelecek sorular ve öneriler zamanında cevaplandırılacak.</t>
  </si>
  <si>
    <t>3.1.8-“Teşvik Sihirbazı” (Ticaret Bakanlığı, Eximbank ve KOSGEB yurtdışı pazar destek bölümü) yeni tebliğ/yönetmeliklere uygun olarak  güncellenecek sistem üzerinden gelecek sorular ve öneriler zamanında cevaplandırılacak.</t>
  </si>
  <si>
    <t>İLO ödemelerinin eksiksiz gerçekleşme oranı</t>
  </si>
  <si>
    <t>Projeler Bazında Aylık Bütçe Takibinin eksiksiz Gerçekleşme Oranı</t>
  </si>
  <si>
    <t>Aylık Muhasebe Kayıtlarının eksiksiz yapılma Oranı</t>
  </si>
  <si>
    <t>Aylık Ödeme Çizelgesi Rapor Sayısı</t>
  </si>
  <si>
    <t>BORA KOACAMAN, GÜNEŞ ARTUK, SİNAN KÖSE</t>
  </si>
  <si>
    <t>BORA KOCAMAN (2) İSMET YALÇIN (1)</t>
  </si>
  <si>
    <t>BORA KOCAMAN, GÜLHAN ÖZDEMİR</t>
  </si>
  <si>
    <t>İSMET YALÇIN (12) GÜLHAN ÖZDEMİR (3)</t>
  </si>
  <si>
    <t>5.2.7-5.2.8-5.2.9-5.2.10-5.2.11-5.2.12</t>
  </si>
  <si>
    <t>5.2.9-5.2.10-Ceyhan enerji ihtisas bölgesi yatırımlarının tedariğinden firmalarımızın yararlandırılması (BORA KOCAMAN, DİLEK FINDIL) 5.2.7-5.2.8-Akkkuyu Nükler Santral Projesi tedariğinden firmalarımızın yararlandırılması (BORA KOCAMAN, DİLEK FINDIL) 5.2.11-5.2.12-Bölgemizde kurulması öngörülen OSB ve KSS başta olmak üzere gerçekleştirilecek yeni yatırımlarda firma paylarının artırılması (BORA KOCAMAN, DİLEK FINDIL)</t>
  </si>
  <si>
    <t>BORA KOCAMAN, DİLEK FINDIL</t>
  </si>
  <si>
    <t>5.4.8-5.4.11-Saha ziyaretleri çerçevesinde yapılan tespitler doğrultusunda AR-GE ve Tasarım desteklerinden faydalanan firma sayısı, destek miktarı ve alınan destek tutarı arttırılmaya çalışılacaktır GÜLHAN ÖZDEMİR (10), SİNAN KÖSE (4)</t>
  </si>
  <si>
    <t>GÜLHAN ÖZDEMİR (10), SİNAN KÖSE (4)</t>
  </si>
  <si>
    <t>5.4.1-5.4.2-5.4.3-5.4.4-5.4.5-5.4.13-5.4.6-5.4.10-5.4.15-5.4.12-5.4.16-5.4.7</t>
  </si>
  <si>
    <t>5.4.1-Üyelerimiz ve bölge firmalarının kurumsallaşma ve stratejik planlama konusunda yetkinliklerini ve farkındalıklarını arttıracak çalışmalar/toplantılar/seminerler yapılacak (DİLEK FINDIL 2) 5.4.2-Üyelerin Finansmana Erişim ve Finasman Maliyetlerinin Azaltılmasına Yönelik yetkinliklerini ve farkındalıklarını arttıracak çalışmalar yapacak Eximbank (DİLEK FINDIL 4). 5.4.3-Üye firmaların enerji verimliliği konusundaki farkındalıklarını artıracak muhtelif organizasyon ve bilgilendirme toplantıları yapacak (DİLEK FINDIL 2) 5.4.4-Oda Üye Firmaların Bilişim Teknolojilerini daha etkin şekilde kullanmalarına sağlamaya ve teknoloji kullanma becerilerini geliştirmeye yönelik etkinlikler gerçekleştiirlecektir (DİLEK FINDIL 2) 5.4.5-5.4.13-Oda Üye firmaların verimlilik ve yalın üretim konusundaki yetkinliklerini ve farkındalıklarını arttıracak çalışmalar yapacaktır (GÜNEŞ ARTUK, SİNAN KÖSE 12) 5.4.6-Oda üyelerini Bio Teknolojileri alanında bilgilendirecek yetkinliklerini ve farkındalıklarını arttıracak çalışmalar yapacaktır (DİLEK FINDIL 2) 5.4.10-5.4.15-Oda Üyelerinin inovasyon kapasitelerinin geliştirilmesine yönelik çalışmalar yapılacaktır. (GÜNEŞ ARTUK, SİNAN KÖSE 20) 5.4.12-5.4.16-Oda üyelerini Sanayi 4.0 alanında bilgilendirecek yetkinliklerini ve farkındalıklarını arttıracak çalışmalar yapacaktır (GÜNEŞ ARTUK, SİNAN KÖSE 4) 5.4.7-Yerelde faliyet göstermekte olan AR-GE ve Tasarım Merkezleri nin birbirleriyle iletişimlerinin arttırılması amacıyla muhtelif organizasyonların düzenlenmesi (GÜLHAN ÖZDEMİR 2)</t>
  </si>
  <si>
    <t>DİLEK FINDIL (12) GÜNEŞ ARTUK &amp; SİNAN KÖSE (36) GÜLHAN ÖZDEMİR (2)</t>
  </si>
  <si>
    <t>5.4.9-5.4.14-Üniversite Sanayi İşbirliğinin Geliştirilmesi kapsamında oluşturulan  Staj Portalı  kapsamındayer alacak yalın üretim metodolojisinin yaygınlaştırılmasına yönelik faaliyetler etkin şekilde takip edilecektir (GÜNEŞ ARTUK, SİNAN KÖSE)</t>
  </si>
  <si>
    <t>GÜNEŞ ARTUK &amp; SİNAN KÖSE</t>
  </si>
  <si>
    <t>5.5.2-Sektörel İş Konseyleri alt çalışma kurullarının ve çalışma alanlarının belirlenerek yıllık faaliyet takvimin oluşturulması ve etkin çalıştırılması sağlanacaktır (METAL, MAKİNA GERİ DÖNÜŞÜM VE DÖKÜM SAN)</t>
  </si>
  <si>
    <t>5.5.3-Sektörel İş Konseyleri alt çalışma kurullarının ve çalışma alanlarının belirlenerek yıllık faaliyet takvimin oluşturulması ve etkin çalıştırılması sağlanacaktır (AĞAÇ, ORMAN ÜRÜNLERİ- MATBAA SANAYİ)</t>
  </si>
  <si>
    <t>5.5.4-Sektörel İş Konseyleri alt çalışma kurullarının ve çalışma alanlarının belirlenerek yıllık faaliyet takvimin oluşturulması ve etkin çalıştırılması sağlanacaktır (TEKSTİL VE HAMMADDELERİ SANAYİ)</t>
  </si>
  <si>
    <t>5.5.5-Sektörel İş Konseyleri alt çalışma kurullarının ve çalışma alanlarının belirlenerek yıllık faaliyet takvimin oluşturulması ve etkin çalıştırılması sağlanacaktır (İNŞAAT, ENERJİ ve MADEN SANAYİ)</t>
  </si>
  <si>
    <t>5.5.6-Sektörel İş Konseyleri alt çalışma kurullarının ve çalışma alanlarının belirlenerek yıllık faaliyet takvimin oluşturulması ve etkin çalıştırılması sağlanacaktır (GIDA SANAYİ)</t>
  </si>
  <si>
    <t>5.5.8-ADASO üyelerinin Savunma Sanayine yönelik yetkinliklerin tespiti ve geliştirilmesine yönelik olarak Savunma Sanayi Başkanlığı tarafından yürütülmekte olan EYDEP  projesi kapsamında gerekli saha çalışmalarını yürütecektir</t>
  </si>
  <si>
    <t>5.5.7-Sektörel İş Konseyleri alt çalışma kurullarının ve çalışma alanlarının belirlenerek yıllık faaliyet takvimin oluşturulması ve etkin çalıştırılması sağlanacaktır (OTOMOTİV SANAYİ)</t>
  </si>
  <si>
    <t>5.5.1-Sektörel İş Konseyleri alt çalışma kurullarının ve çalışma alanlarının belirlenerek yıllık faaliyet takvimin oluşturulması ve etkin çalıştırılması sağlanacaktır (KİMYA VE PLASTİK SANAYİ - HALİS CAN ŞİRE) 5.5.2-Sektörel İş Konseyleri alt çalışma kurullarının ve çalışma alanlarının belirlenerek yıllık faaliyet takvimin oluşturulması ve etkin çalıştırılması sağlanacaktır (METAL, MAKİNA GERİ DÖNÜŞÜM VE DÖKÜM SAN - GÜLHAN ÖZDEMİR) 5.5.3-Sektörel İş Konseyleri alt çalışma kurullarının ve çalışma alanlarının belirlenerek yıllık faaliyet takvimin oluşturulması ve etkin çalıştırılması sağlanacaktır (AĞAÇ, ORMAN ÜRÜNLERİ- MATBAA SANAYİ - İSMET YALÇIN) 5.5.4-Sektörel İş Konseyleri alt çalışma kurullarının ve çalışma alanlarının belirlenerek yıllık faaliyet takvimin oluşturulması ve etkin çalıştırılması sağlanacaktır (TEKSTİL VE HAMMADDELERİ SANAYİ - MEHMET KARAKUŞ) 5.5.5-Sektörel İş Konseyleri alt çalışma kurullarının ve çalışma alanlarının belirlenerek yıllık faaliyet takvimin oluşturulması ve etkin çalıştırılması sağlanacaktır (İNŞAAT, ENERJİ ve MADEN SANAYİ - GÜNEŞ ARTUK) 5.5.6-Sektörel İş Konseyleri alt çalışma kurullarının ve çalışma alanlarının belirlenerek yıllık faaliyet takvimin oluşturulması ve etkin çalıştırılması sağlanacaktır (GIDA SANAYİ - SİNAN KÖSE) 5.5.7-Sektörel İş Konseyleri alt çalışma kurullarının ve çalışma alanlarının belirlenerek yıllık faaliyet takvimin oluşturulması ve etkin çalıştırılması sağlanacaktır (OTOMOTİV SANAYİ - EMİNE ÖZAL)</t>
  </si>
  <si>
    <t>GÜNEŞ ARTUK (1) SİNAN KÖSE (1) İSMET YALÇIN (1) GÜLHAN ÖZDEMİR (1) MEHMET KARAKUŞ (3)</t>
  </si>
  <si>
    <t>GÜNEŞ ARTUK (1) SİNAN KÖSE (1) İSMET YALÇIN (1) GÜLHAN ÖZDEMİR (1) MEHMET KARAKUŞ (1) HALİS CAN ŞİRE (1) EMİNE ÖZAL (1)</t>
  </si>
  <si>
    <t>TAHİR ERSAM ŞANLI</t>
  </si>
  <si>
    <t>6.2.4-Tüm Personelin yalın üretim tekniklerine yönelik olarak gerekli eğitim</t>
  </si>
  <si>
    <t>6.2.1-MS PROJECT ve Mind Jet gibi muhtelif programların (GÜNEŞ ARTUK 2) 6.2.2-Organ üyelerine yönelik eğitim (DİLEK FINDIL 1) 6.2.3-Yönetim Kurulu üyeleri için eğitim (DİLEK FINDIL 2) 6.2.4-Tüm Personelin yalın üretim tekniklerine yönelik olarak gerekli eğitim (GÜNEŞ ARTUK 4) 6.2.6-Oda proje kapasitesi geliştirilecek yetkin olmayan çalışanlarına proje hazırlama, proje yönetme, proje değerlendirme eğitimleri (BORA KOCAMAN 4) 6.2.7-Oda hizmet kalitesinin geliştirilmesi ve çalışanların bireysel yetkinliklerinin arttırılması noktasında Oda çalışanlarına yönelik eğitimler (DİLEK FINDIL 6)</t>
  </si>
  <si>
    <t>GÜNEŞ ARTUK (6) DİLEK FINDIL (9)  BORA KOCAMAN (4)</t>
  </si>
  <si>
    <t>6.7.29-……-6.7.35-Verimliliğin artırılması amacıyla iş süreçlerinde iyileştirme yapılacaktır. (AZİZHAN DEDE 5, BETÜL AŞLAMACI 5, BORA KOCAMAN 5, CANSU ÖZTÜRK 5, DİLEK FINDIL 5, EBRU GÜNEM 5, EKSPERLER 5)</t>
  </si>
  <si>
    <t>AZİZHAN DEDE 5, BETÜL AŞLAMACI 5, BORA KOCAMAN 5, CANSU ÖZTÜRK 5, DİLEK FINDIL 5, EBRU GÜNEM 5, EKSPERLER 5</t>
  </si>
  <si>
    <t>BORA KOCAMAN (5) DİLEK FINDIL (5) GÜLHAN ÖZDEMİR (10) MEHMET KARAKUŞ (15)</t>
  </si>
  <si>
    <t>5.1.5-5.1.6-Çukurova Kalkınma Ajansı ile Yürütülen ve Bölgesel Kalkınmaya Katkı Sağlayacak Projelerin Sayısı Arttırılacak</t>
  </si>
  <si>
    <t>5.1.5-5.1.6</t>
  </si>
  <si>
    <t>6.7.56</t>
  </si>
  <si>
    <t>6.7.56-Amirler tarafından verilen stratejik plan dışındaki diğer işlerin de yerine getirilmesi</t>
  </si>
  <si>
    <t>İşlerin yerine getirilme oranı</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</si>
  <si>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</si>
  <si>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</si>
  <si>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</si>
  <si>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</si>
  <si>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</si>
  <si>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</si>
  <si>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</si>
  <si>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</si>
  <si>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</si>
  <si>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</si>
  <si>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</si>
  <si>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</si>
  <si>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</si>
  <si>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</si>
  <si>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</si>
  <si>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</si>
  <si>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</si>
  <si>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</si>
  <si>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</si>
  <si>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</si>
  <si>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</si>
  <si>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</si>
  <si>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</si>
  <si>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6.7.57-Amirler tarafından verilen stratejik plan dışındaki diğer işlerin de yerine getirilmesi</t>
  </si>
  <si>
    <t>6.7.58-Amirler tarafından verilen stratejik plan dışındaki diğer işlerin de yerine getirilmesi</t>
  </si>
  <si>
    <t>6.7.59-Amirler tarafından verilen stratejik plan dışındaki diğer işlerin de yerine getirilmesi</t>
  </si>
  <si>
    <t>6.7.60-Amirler tarafından verilen stratejik plan dışındaki diğer işlerin de yerine getirilmesi</t>
  </si>
  <si>
    <t>6.7.61-Amirler tarafından verilen stratejik plan dışındaki diğer işlerin de yerine getirilmesi</t>
  </si>
  <si>
    <t>6.7.62-Amirler tarafından verilen stratejik plan dışındaki diğer işlerin de yerine getirilmesi</t>
  </si>
  <si>
    <t>6.7.63-Amirler tarafından verilen stratejik plan dışındaki diğer işlerin de yerine getirilmesi</t>
  </si>
  <si>
    <t>6.7.64-Amirler tarafından verilen stratejik plan dışındaki diğer işlerin de yerine getirilmesi</t>
  </si>
  <si>
    <t>6.7.65-Amirler tarafından verilen stratejik plan dışındaki diğer işlerin de yerine getirilmesi</t>
  </si>
  <si>
    <t>6.7.66-Amirler tarafından verilen stratejik plan dışındaki diğer işlerin de yerine getirilmesi</t>
  </si>
  <si>
    <t>6.7.67-Amirler tarafından verilen stratejik plan dışındaki diğer işlerin de yerine getirilmesi</t>
  </si>
  <si>
    <t>6.7.68-Amirler tarafından verilen stratejik plan dışındaki diğer işlerin de yerine getirilmesi</t>
  </si>
  <si>
    <t>6.7.69-Amirler tarafından verilen stratejik plan dışındaki diğer işlerin de yerine getirilmesi</t>
  </si>
  <si>
    <t>6.7.70-Amirler tarafından verilen stratejik plan dışındaki diğer işlerin de yerine getirilmesi</t>
  </si>
  <si>
    <t>6.7.71-Amirler tarafından verilen stratejik plan dışındaki diğer işlerin de yerine getirilmesi</t>
  </si>
  <si>
    <t>6.7.72-Amirler tarafından verilen stratejik plan dışındaki diğer işlerin de yerine getirilmesi</t>
  </si>
  <si>
    <t>6.7.73-Amirler tarafından verilen stratejik plan dışındaki diğer işlerin de yerine getirilmesi</t>
  </si>
  <si>
    <t>6.7.74-Amirler tarafından verilen stratejik plan dışındaki diğer işlerin de yerine getirilmesi</t>
  </si>
  <si>
    <t>6.7.75-Amirler tarafından verilen stratejik plan dışındaki diğer işlerin de yerine getirilmesi</t>
  </si>
  <si>
    <t>6.7.76-Amirler tarafından verilen stratejik plan dışındaki diğer işlerin de yerine getirilmesi</t>
  </si>
  <si>
    <t>6.7.77-Amirler tarafından verilen stratejik plan dışındaki diğer işlerin de yerine getirilmesi</t>
  </si>
  <si>
    <t>6.7.78-Amirler tarafından verilen stratejik plan dışındaki diğer işlerin de yerine getirilmesi</t>
  </si>
  <si>
    <t>6.7.79-Amirler tarafından verilen stratejik plan dışındaki diğer işlerin de yerine getirilmesi</t>
  </si>
  <si>
    <t>Stratejik Ana Amaç</t>
  </si>
  <si>
    <t>Stratejik Hedef</t>
  </si>
  <si>
    <t>1.1-Mevcut yazılım süreçleri geliştirilerek iyileştirilecek</t>
  </si>
  <si>
    <t>Stratejik Faaliyet</t>
  </si>
  <si>
    <t>STRATEJİK PLAN</t>
  </si>
  <si>
    <t>PERFORMANS</t>
  </si>
  <si>
    <t>Hedef</t>
  </si>
  <si>
    <t>Gerçekleşen</t>
  </si>
  <si>
    <t>Kalan</t>
  </si>
  <si>
    <t>FAALİYET</t>
  </si>
  <si>
    <t>Tarih</t>
  </si>
  <si>
    <t>Süre (saat)</t>
  </si>
  <si>
    <t>Yapılan Faaliyet</t>
  </si>
  <si>
    <t>Düzenle</t>
  </si>
  <si>
    <t>Sil</t>
  </si>
  <si>
    <t>Yatırım Teşvik Belgesi İstatistikleri Özet Sunumu Hazırlandı.</t>
  </si>
  <si>
    <t>Ekim 2018 de verilen Teşvik Belgelerinin YK na sunumu</t>
  </si>
  <si>
    <t>Toplam</t>
  </si>
  <si>
    <t>Faaliyet Ekle</t>
  </si>
  <si>
    <t>Saat</t>
  </si>
  <si>
    <t>Kaydet</t>
  </si>
  <si>
    <t>Vazgeç</t>
  </si>
  <si>
    <t>Dosya Ekle</t>
  </si>
  <si>
    <t>rar dosyası</t>
  </si>
  <si>
    <t>5.2-Sanayi altyapısını güçlendirecek ve bölgesel kalkınmaya katkı sağlayacak projeler geliştirmek</t>
  </si>
  <si>
    <t>00.01.01.01</t>
  </si>
  <si>
    <t>00.01.01.02</t>
  </si>
  <si>
    <t>00.01.01.03</t>
  </si>
  <si>
    <t>00.01.01.04</t>
  </si>
  <si>
    <t>00.01.01.05</t>
  </si>
  <si>
    <t>00.01.01.06</t>
  </si>
  <si>
    <t>00.01.02.01</t>
  </si>
  <si>
    <t>00.01.02.02</t>
  </si>
  <si>
    <t>00.01.02.03</t>
  </si>
  <si>
    <t>00.01.02.04</t>
  </si>
  <si>
    <t>00.01.02.05</t>
  </si>
  <si>
    <t>00.01.02.06</t>
  </si>
  <si>
    <t>00.01.02.07</t>
  </si>
  <si>
    <t>00.01.02.08</t>
  </si>
  <si>
    <t>00.01.02.09</t>
  </si>
  <si>
    <t>00.01.02.10</t>
  </si>
  <si>
    <t>00.01.02.11</t>
  </si>
  <si>
    <t>00.01.02.12</t>
  </si>
  <si>
    <t>00.01.02.13</t>
  </si>
  <si>
    <t>00.01.02.14</t>
  </si>
  <si>
    <t>00.01.02.15</t>
  </si>
  <si>
    <t>00.01.02.16</t>
  </si>
</sst>
</file>

<file path=xl/styles.xml><?xml version="1.0" encoding="utf-8"?>
<styleSheet xmlns="http://schemas.openxmlformats.org/spreadsheetml/2006/main">
  <fonts count="19">
    <font>
      <sz val="11"/>
      <color theme="1"/>
      <name val="Calibri"/>
      <family val="2"/>
      <charset val="162"/>
      <scheme val="minor"/>
    </font>
    <font>
      <sz val="11"/>
      <color rgb="FF9C0006"/>
      <name val="Calibri"/>
      <family val="2"/>
      <charset val="162"/>
      <scheme val="minor"/>
    </font>
    <font>
      <sz val="11"/>
      <color theme="1"/>
      <name val="Calibri"/>
      <family val="2"/>
      <scheme val="minor"/>
    </font>
    <font>
      <sz val="11"/>
      <color rgb="FF006100"/>
      <name val="Calibri"/>
      <family val="2"/>
      <charset val="162"/>
      <scheme val="minor"/>
    </font>
    <font>
      <sz val="11"/>
      <color rgb="FF9C5700"/>
      <name val="Calibri"/>
      <family val="2"/>
      <charset val="162"/>
      <scheme val="minor"/>
    </font>
    <font>
      <sz val="11"/>
      <color theme="0"/>
      <name val="Calibri"/>
      <family val="2"/>
      <charset val="162"/>
      <scheme val="minor"/>
    </font>
    <font>
      <b/>
      <sz val="10"/>
      <color theme="0"/>
      <name val="Calibri"/>
      <family val="2"/>
      <charset val="162"/>
      <scheme val="minor"/>
    </font>
    <font>
      <b/>
      <sz val="10"/>
      <color rgb="FF002060"/>
      <name val="Calibri"/>
      <family val="2"/>
      <charset val="162"/>
      <scheme val="minor"/>
    </font>
    <font>
      <sz val="10"/>
      <color theme="1"/>
      <name val="Calibri"/>
      <family val="2"/>
      <charset val="162"/>
      <scheme val="minor"/>
    </font>
    <font>
      <sz val="10"/>
      <color rgb="FFFF0000"/>
      <name val="Calibri"/>
      <family val="2"/>
      <charset val="162"/>
      <scheme val="minor"/>
    </font>
    <font>
      <sz val="10"/>
      <color rgb="FF9C0006"/>
      <name val="Calibri"/>
      <family val="2"/>
      <charset val="162"/>
      <scheme val="minor"/>
    </font>
    <font>
      <b/>
      <sz val="10"/>
      <color rgb="FF9C0006"/>
      <name val="Calibri"/>
      <family val="2"/>
      <charset val="162"/>
      <scheme val="minor"/>
    </font>
    <font>
      <b/>
      <sz val="10"/>
      <color rgb="FF006100"/>
      <name val="Calibri"/>
      <family val="2"/>
      <charset val="162"/>
      <scheme val="minor"/>
    </font>
    <font>
      <sz val="10"/>
      <color rgb="FF006100"/>
      <name val="Calibri"/>
      <family val="2"/>
      <charset val="162"/>
      <scheme val="minor"/>
    </font>
    <font>
      <b/>
      <sz val="10"/>
      <color theme="1"/>
      <name val="Calibri"/>
      <family val="2"/>
      <charset val="162"/>
      <scheme val="minor"/>
    </font>
    <font>
      <sz val="11"/>
      <color theme="1"/>
      <name val="Calibri"/>
      <family val="2"/>
      <charset val="162"/>
      <scheme val="minor"/>
    </font>
    <font>
      <b/>
      <sz val="10"/>
      <color rgb="FFFF0000"/>
      <name val="Calibri"/>
      <family val="2"/>
      <charset val="162"/>
      <scheme val="minor"/>
    </font>
    <font>
      <b/>
      <sz val="10"/>
      <name val="Calibri"/>
      <family val="2"/>
      <charset val="162"/>
      <scheme val="minor"/>
    </font>
    <font>
      <sz val="10"/>
      <name val="Calibri"/>
      <family val="2"/>
      <charset val="162"/>
      <scheme val="minor"/>
    </font>
  </fonts>
  <fills count="11">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theme="8"/>
      </patternFill>
    </fill>
    <fill>
      <patternFill patternType="solid">
        <fgColor rgb="FFFFFF00"/>
        <bgColor indexed="64"/>
      </patternFill>
    </fill>
    <fill>
      <patternFill patternType="solid">
        <fgColor theme="9"/>
        <bgColor indexed="64"/>
      </patternFill>
    </fill>
    <fill>
      <patternFill patternType="solid">
        <fgColor theme="5" tint="0.39997558519241921"/>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style="thin">
        <color indexed="64"/>
      </left>
      <right/>
      <top style="thin">
        <color indexed="64"/>
      </top>
      <bottom style="thin">
        <color indexed="64"/>
      </bottom>
      <diagonal/>
    </border>
  </borders>
  <cellStyleXfs count="7">
    <xf numFmtId="0" fontId="0" fillId="0" borderId="0"/>
    <xf numFmtId="0" fontId="2" fillId="0" borderId="0"/>
    <xf numFmtId="0" fontId="3" fillId="4" borderId="0" applyNumberFormat="0" applyBorder="0" applyAlignment="0" applyProtection="0"/>
    <xf numFmtId="0" fontId="1" fillId="2" borderId="0" applyNumberFormat="0" applyBorder="0" applyAlignment="0" applyProtection="0"/>
    <xf numFmtId="0" fontId="4" fillId="5" borderId="0" applyNumberFormat="0" applyBorder="0" applyAlignment="0" applyProtection="0"/>
    <xf numFmtId="0" fontId="5" fillId="6" borderId="0" applyNumberFormat="0" applyBorder="0" applyAlignment="0" applyProtection="0"/>
    <xf numFmtId="9" fontId="15" fillId="0" borderId="0" applyFont="0" applyFill="0" applyBorder="0" applyAlignment="0" applyProtection="0"/>
  </cellStyleXfs>
  <cellXfs count="137">
    <xf numFmtId="0" fontId="0" fillId="0" borderId="0" xfId="0"/>
    <xf numFmtId="0" fontId="0" fillId="0" borderId="1" xfId="0" pivotButton="1" applyBorder="1"/>
    <xf numFmtId="0" fontId="0" fillId="0" borderId="1" xfId="0" applyBorder="1" applyAlignment="1">
      <alignment horizontal="left"/>
    </xf>
    <xf numFmtId="0" fontId="0" fillId="0" borderId="1" xfId="0" applyNumberFormat="1" applyBorder="1"/>
    <xf numFmtId="49" fontId="6" fillId="6" borderId="2" xfId="5" applyNumberFormat="1" applyFont="1" applyBorder="1" applyAlignment="1">
      <alignment horizontal="center" vertical="center" wrapText="1"/>
    </xf>
    <xf numFmtId="49" fontId="6" fillId="6" borderId="2" xfId="5" applyNumberFormat="1" applyFont="1" applyBorder="1" applyAlignment="1">
      <alignment horizontal="left" vertical="center" wrapText="1"/>
    </xf>
    <xf numFmtId="0" fontId="6" fillId="6" borderId="2" xfId="5" applyFont="1" applyBorder="1" applyAlignment="1">
      <alignment horizontal="left" vertical="center" wrapText="1"/>
    </xf>
    <xf numFmtId="0" fontId="6" fillId="6" borderId="2" xfId="5" applyFont="1" applyBorder="1" applyAlignment="1">
      <alignment horizontal="center" vertical="center" wrapText="1"/>
    </xf>
    <xf numFmtId="49" fontId="7" fillId="3" borderId="1" xfId="0" applyNumberFormat="1" applyFont="1" applyFill="1" applyBorder="1" applyAlignment="1">
      <alignment horizontal="center" vertical="center" wrapText="1"/>
    </xf>
    <xf numFmtId="0" fontId="8"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49" fontId="8" fillId="3" borderId="1" xfId="0" applyNumberFormat="1"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49" fontId="7" fillId="3" borderId="1" xfId="4"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49" fontId="7" fillId="3" borderId="1" xfId="3" applyNumberFormat="1" applyFont="1" applyFill="1" applyBorder="1" applyAlignment="1">
      <alignment horizontal="center" vertical="center" wrapText="1"/>
    </xf>
    <xf numFmtId="14" fontId="8" fillId="3" borderId="1" xfId="0" applyNumberFormat="1" applyFont="1" applyFill="1" applyBorder="1" applyAlignment="1">
      <alignment horizontal="left" vertical="center" wrapText="1"/>
    </xf>
    <xf numFmtId="49" fontId="7" fillId="3" borderId="0" xfId="0" applyNumberFormat="1" applyFont="1" applyFill="1" applyAlignment="1">
      <alignment horizontal="center" vertical="center" wrapText="1"/>
    </xf>
    <xf numFmtId="0" fontId="8" fillId="3" borderId="0" xfId="0" applyFont="1" applyFill="1" applyAlignment="1">
      <alignment horizontal="left" vertical="center" wrapText="1"/>
    </xf>
    <xf numFmtId="0" fontId="7" fillId="3" borderId="0" xfId="0" applyFont="1" applyFill="1" applyAlignment="1">
      <alignment horizontal="center" vertical="center" wrapText="1"/>
    </xf>
    <xf numFmtId="2" fontId="8" fillId="3" borderId="0" xfId="0" applyNumberFormat="1" applyFont="1" applyFill="1" applyAlignment="1">
      <alignment horizontal="left" vertical="center" wrapText="1"/>
    </xf>
    <xf numFmtId="0" fontId="8" fillId="3" borderId="0" xfId="0" applyFont="1" applyFill="1" applyAlignment="1">
      <alignment horizontal="center" vertical="center" wrapText="1"/>
    </xf>
    <xf numFmtId="3" fontId="6" fillId="6" borderId="2" xfId="5" applyNumberFormat="1" applyFont="1" applyBorder="1" applyAlignment="1">
      <alignment horizontal="right" vertical="center" wrapText="1"/>
    </xf>
    <xf numFmtId="0" fontId="6" fillId="6" borderId="2" xfId="5" applyFont="1" applyBorder="1" applyAlignment="1">
      <alignment horizontal="right" vertical="center" wrapText="1"/>
    </xf>
    <xf numFmtId="3" fontId="9" fillId="3" borderId="1" xfId="0" applyNumberFormat="1" applyFont="1" applyFill="1" applyBorder="1" applyAlignment="1">
      <alignment horizontal="right" vertical="center" wrapText="1"/>
    </xf>
    <xf numFmtId="0" fontId="8" fillId="3" borderId="1" xfId="0" applyFont="1" applyFill="1" applyBorder="1" applyAlignment="1">
      <alignment horizontal="right" vertical="center" wrapText="1"/>
    </xf>
    <xf numFmtId="22" fontId="8" fillId="3" borderId="1" xfId="0" applyNumberFormat="1" applyFont="1" applyFill="1" applyBorder="1" applyAlignment="1">
      <alignment horizontal="left" vertical="center" wrapText="1"/>
    </xf>
    <xf numFmtId="3" fontId="8" fillId="3" borderId="1" xfId="0" applyNumberFormat="1" applyFont="1" applyFill="1" applyBorder="1" applyAlignment="1">
      <alignment horizontal="right" vertical="center" wrapText="1"/>
    </xf>
    <xf numFmtId="3" fontId="8" fillId="3" borderId="1" xfId="0" applyNumberFormat="1" applyFont="1" applyFill="1" applyBorder="1" applyAlignment="1">
      <alignment horizontal="left" vertical="center" wrapText="1"/>
    </xf>
    <xf numFmtId="0" fontId="9" fillId="3" borderId="1" xfId="0" applyFont="1" applyFill="1" applyBorder="1" applyAlignment="1">
      <alignment horizontal="right" vertical="center" wrapText="1"/>
    </xf>
    <xf numFmtId="14" fontId="9" fillId="3" borderId="1" xfId="0" applyNumberFormat="1" applyFont="1" applyFill="1" applyBorder="1" applyAlignment="1">
      <alignment horizontal="left" vertical="center" wrapText="1"/>
    </xf>
    <xf numFmtId="22" fontId="9" fillId="3" borderId="1" xfId="0" applyNumberFormat="1" applyFont="1" applyFill="1" applyBorder="1" applyAlignment="1">
      <alignment horizontal="left" vertical="center" wrapText="1"/>
    </xf>
    <xf numFmtId="49" fontId="9" fillId="3" borderId="1" xfId="0" applyNumberFormat="1" applyFont="1" applyFill="1" applyBorder="1" applyAlignment="1">
      <alignment horizontal="left" vertical="center" wrapText="1"/>
    </xf>
    <xf numFmtId="49" fontId="7" fillId="3" borderId="1" xfId="2" applyNumberFormat="1" applyFont="1" applyFill="1" applyBorder="1" applyAlignment="1">
      <alignment horizontal="center" vertical="center" wrapText="1"/>
    </xf>
    <xf numFmtId="0" fontId="7" fillId="3" borderId="1" xfId="2"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49" fontId="10" fillId="3" borderId="1" xfId="3" applyNumberFormat="1" applyFont="1" applyFill="1" applyBorder="1" applyAlignment="1">
      <alignment horizontal="left" vertical="center" wrapText="1"/>
    </xf>
    <xf numFmtId="9" fontId="8" fillId="3" borderId="1" xfId="0" applyNumberFormat="1" applyFont="1" applyFill="1" applyBorder="1" applyAlignment="1">
      <alignment horizontal="center" vertical="center" wrapText="1"/>
    </xf>
    <xf numFmtId="2" fontId="8" fillId="3" borderId="1" xfId="0" applyNumberFormat="1" applyFont="1" applyFill="1" applyBorder="1" applyAlignment="1">
      <alignment horizontal="left" vertical="center" wrapText="1"/>
    </xf>
    <xf numFmtId="0" fontId="8" fillId="3" borderId="0" xfId="0" applyFont="1" applyFill="1" applyAlignment="1">
      <alignment horizontal="right" vertical="center" wrapText="1"/>
    </xf>
    <xf numFmtId="0" fontId="8" fillId="0" borderId="3" xfId="0" pivotButton="1" applyFont="1" applyBorder="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xf>
    <xf numFmtId="0" fontId="14" fillId="0" borderId="0" xfId="0" applyFont="1" applyAlignment="1">
      <alignment horizontal="center" vertical="center"/>
    </xf>
    <xf numFmtId="0" fontId="8" fillId="0" borderId="0" xfId="0" applyFont="1" applyAlignment="1">
      <alignment vertical="center"/>
    </xf>
    <xf numFmtId="0" fontId="8" fillId="0" borderId="3" xfId="0" pivotButton="1" applyFont="1" applyBorder="1" applyAlignment="1">
      <alignment horizontal="center" vertical="center"/>
    </xf>
    <xf numFmtId="0" fontId="8" fillId="0" borderId="3" xfId="0" applyFont="1" applyBorder="1" applyAlignment="1">
      <alignment horizontal="center" vertical="center"/>
    </xf>
    <xf numFmtId="0" fontId="14" fillId="0" borderId="3" xfId="0" applyFont="1" applyBorder="1" applyAlignment="1">
      <alignment horizontal="center" vertical="center"/>
    </xf>
    <xf numFmtId="0" fontId="8" fillId="0" borderId="3" xfId="0" applyFont="1" applyBorder="1" applyAlignment="1">
      <alignment horizontal="center" vertical="center" textRotation="90"/>
    </xf>
    <xf numFmtId="0" fontId="14" fillId="0" borderId="3" xfId="0" applyFont="1" applyBorder="1" applyAlignment="1">
      <alignment horizontal="center" vertical="center" textRotation="90"/>
    </xf>
    <xf numFmtId="0" fontId="11" fillId="2" borderId="3" xfId="0" applyFont="1" applyFill="1" applyBorder="1" applyAlignment="1">
      <alignment horizontal="left" vertical="center" wrapText="1"/>
    </xf>
    <xf numFmtId="0" fontId="11" fillId="2" borderId="3" xfId="0" applyFont="1" applyFill="1" applyBorder="1" applyAlignment="1">
      <alignment horizontal="center" vertical="center" wrapText="1"/>
    </xf>
    <xf numFmtId="0" fontId="12" fillId="4" borderId="3" xfId="0" applyFont="1" applyFill="1" applyBorder="1" applyAlignment="1">
      <alignment horizontal="left" vertical="center" wrapText="1"/>
    </xf>
    <xf numFmtId="0" fontId="12" fillId="4" borderId="3" xfId="0" applyFont="1" applyFill="1" applyBorder="1" applyAlignment="1">
      <alignment horizontal="center" vertical="center" wrapText="1"/>
    </xf>
    <xf numFmtId="0" fontId="8" fillId="0" borderId="3" xfId="0" applyFont="1" applyBorder="1" applyAlignment="1">
      <alignment horizontal="left" vertical="center" wrapText="1"/>
    </xf>
    <xf numFmtId="0" fontId="8" fillId="0" borderId="3" xfId="0" applyFont="1" applyBorder="1" applyAlignment="1">
      <alignment horizontal="center" vertical="center" wrapText="1"/>
    </xf>
    <xf numFmtId="0" fontId="8" fillId="7" borderId="3" xfId="0" applyFont="1" applyFill="1" applyBorder="1" applyAlignment="1">
      <alignment horizontal="left" vertical="center" wrapText="1"/>
    </xf>
    <xf numFmtId="0" fontId="8" fillId="7" borderId="3" xfId="0" applyFont="1" applyFill="1" applyBorder="1" applyAlignment="1">
      <alignment horizontal="center" vertical="center" wrapText="1"/>
    </xf>
    <xf numFmtId="0" fontId="8" fillId="7" borderId="0" xfId="0" applyFont="1" applyFill="1" applyAlignment="1">
      <alignment vertical="center"/>
    </xf>
    <xf numFmtId="0" fontId="13" fillId="4" borderId="3" xfId="0" applyFont="1" applyFill="1" applyBorder="1" applyAlignment="1">
      <alignment horizontal="left" vertical="center" wrapText="1"/>
    </xf>
    <xf numFmtId="0" fontId="8" fillId="0" borderId="3" xfId="0" applyNumberFormat="1" applyFont="1" applyBorder="1" applyAlignment="1">
      <alignment horizontal="center" vertical="center"/>
    </xf>
    <xf numFmtId="0" fontId="14" fillId="0" borderId="3" xfId="0" applyNumberFormat="1" applyFont="1" applyBorder="1" applyAlignment="1">
      <alignment horizontal="center" vertical="center"/>
    </xf>
    <xf numFmtId="9" fontId="8" fillId="0" borderId="0" xfId="6" applyFont="1" applyAlignment="1">
      <alignment vertical="center" wrapText="1"/>
    </xf>
    <xf numFmtId="0" fontId="8" fillId="0" borderId="0" xfId="0" applyFont="1" applyAlignment="1">
      <alignment horizontal="right" vertical="center" wrapText="1"/>
    </xf>
    <xf numFmtId="9" fontId="8" fillId="3" borderId="1" xfId="6" applyFont="1" applyFill="1" applyBorder="1" applyAlignment="1">
      <alignment horizontal="center" vertical="center" wrapText="1"/>
    </xf>
    <xf numFmtId="9" fontId="8" fillId="0" borderId="0" xfId="0" applyNumberFormat="1" applyFont="1" applyAlignment="1">
      <alignment vertical="center" wrapText="1"/>
    </xf>
    <xf numFmtId="9" fontId="9" fillId="3" borderId="1" xfId="6" applyFont="1" applyFill="1" applyBorder="1" applyAlignment="1">
      <alignment horizontal="center" vertical="center" wrapText="1"/>
    </xf>
    <xf numFmtId="1" fontId="8" fillId="3" borderId="1" xfId="0" applyNumberFormat="1" applyFont="1" applyFill="1" applyBorder="1" applyAlignment="1">
      <alignment horizontal="center" vertical="center" wrapText="1"/>
    </xf>
    <xf numFmtId="1" fontId="8" fillId="0" borderId="0" xfId="0" applyNumberFormat="1" applyFont="1" applyAlignment="1">
      <alignment vertical="center" wrapText="1"/>
    </xf>
    <xf numFmtId="0" fontId="8" fillId="7" borderId="0" xfId="0" applyFont="1" applyFill="1" applyAlignment="1">
      <alignment vertical="center" wrapText="1"/>
    </xf>
    <xf numFmtId="9" fontId="8" fillId="7" borderId="0" xfId="6" applyFont="1" applyFill="1" applyAlignment="1">
      <alignment vertical="center" wrapText="1"/>
    </xf>
    <xf numFmtId="0" fontId="8" fillId="0" borderId="0" xfId="0" applyFont="1" applyFill="1" applyAlignment="1">
      <alignment vertical="center" wrapText="1"/>
    </xf>
    <xf numFmtId="0" fontId="8" fillId="8" borderId="0" xfId="0" applyFont="1" applyFill="1" applyAlignment="1">
      <alignment vertical="center" wrapText="1"/>
    </xf>
    <xf numFmtId="17" fontId="8" fillId="0" borderId="0" xfId="0" applyNumberFormat="1" applyFont="1" applyAlignment="1">
      <alignment vertical="center" wrapText="1"/>
    </xf>
    <xf numFmtId="17" fontId="8" fillId="7" borderId="0" xfId="0" applyNumberFormat="1" applyFont="1" applyFill="1" applyAlignment="1">
      <alignment vertical="center" wrapText="1"/>
    </xf>
    <xf numFmtId="9" fontId="8" fillId="8" borderId="0" xfId="6" applyFont="1" applyFill="1" applyAlignment="1">
      <alignment vertical="center" wrapText="1"/>
    </xf>
    <xf numFmtId="9" fontId="8" fillId="0" borderId="0" xfId="6" applyFont="1" applyFill="1" applyAlignment="1">
      <alignment vertical="center" wrapText="1"/>
    </xf>
    <xf numFmtId="1" fontId="8" fillId="0" borderId="0" xfId="6" applyNumberFormat="1" applyFont="1" applyFill="1" applyAlignment="1">
      <alignment vertical="center" wrapText="1"/>
    </xf>
    <xf numFmtId="49" fontId="8" fillId="0" borderId="0" xfId="0" applyNumberFormat="1" applyFont="1" applyFill="1" applyAlignment="1">
      <alignment vertical="center" wrapText="1"/>
    </xf>
    <xf numFmtId="49" fontId="7"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49" fontId="9" fillId="0" borderId="1" xfId="0" applyNumberFormat="1"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8" fillId="0" borderId="0" xfId="0" applyFont="1" applyFill="1" applyAlignment="1">
      <alignment vertical="center"/>
    </xf>
    <xf numFmtId="49" fontId="8" fillId="0" borderId="1" xfId="0" applyNumberFormat="1" applyFont="1" applyFill="1" applyBorder="1" applyAlignment="1">
      <alignment horizontal="left" vertical="center" wrapText="1"/>
    </xf>
    <xf numFmtId="9" fontId="8" fillId="0" borderId="1" xfId="0" applyNumberFormat="1" applyFont="1" applyFill="1" applyBorder="1" applyAlignment="1">
      <alignment horizontal="center" vertical="center" wrapText="1"/>
    </xf>
    <xf numFmtId="14" fontId="8" fillId="3" borderId="5" xfId="0" applyNumberFormat="1" applyFont="1" applyFill="1" applyBorder="1" applyAlignment="1">
      <alignment horizontal="left" vertical="center" wrapText="1"/>
    </xf>
    <xf numFmtId="0" fontId="8" fillId="3" borderId="5" xfId="0" applyFont="1" applyFill="1" applyBorder="1" applyAlignment="1">
      <alignment horizontal="left" vertical="center" wrapText="1"/>
    </xf>
    <xf numFmtId="0" fontId="9" fillId="3" borderId="5" xfId="0" applyFont="1" applyFill="1" applyBorder="1" applyAlignment="1">
      <alignment horizontal="left" vertical="center" wrapText="1"/>
    </xf>
    <xf numFmtId="14" fontId="9" fillId="3" borderId="5" xfId="0" applyNumberFormat="1" applyFont="1" applyFill="1" applyBorder="1" applyAlignment="1">
      <alignment horizontal="left" vertical="center" wrapText="1"/>
    </xf>
    <xf numFmtId="14" fontId="8" fillId="0" borderId="5" xfId="0" applyNumberFormat="1" applyFont="1" applyFill="1" applyBorder="1" applyAlignment="1">
      <alignment horizontal="left" vertical="center" wrapText="1"/>
    </xf>
    <xf numFmtId="0" fontId="8" fillId="0" borderId="1" xfId="0" applyFont="1" applyBorder="1" applyAlignment="1">
      <alignment vertical="center"/>
    </xf>
    <xf numFmtId="0" fontId="8" fillId="0" borderId="1" xfId="0" applyFont="1" applyFill="1" applyBorder="1" applyAlignment="1">
      <alignment vertical="center"/>
    </xf>
    <xf numFmtId="0" fontId="14" fillId="7" borderId="1" xfId="5" applyFont="1" applyFill="1" applyBorder="1" applyAlignment="1">
      <alignment horizontal="left" vertical="center" wrapText="1"/>
    </xf>
    <xf numFmtId="0" fontId="6" fillId="9" borderId="4" xfId="5" applyFont="1" applyFill="1" applyBorder="1" applyAlignment="1">
      <alignment horizontal="left" vertical="center" wrapText="1"/>
    </xf>
    <xf numFmtId="0" fontId="6" fillId="6" borderId="0" xfId="5" applyFont="1" applyBorder="1" applyAlignment="1">
      <alignment horizontal="center" vertical="center" wrapText="1"/>
    </xf>
    <xf numFmtId="0" fontId="6" fillId="6" borderId="0" xfId="5" applyFont="1" applyBorder="1" applyAlignment="1">
      <alignment horizontal="left" vertical="center" wrapText="1"/>
    </xf>
    <xf numFmtId="0" fontId="8" fillId="0" borderId="0" xfId="0" applyFont="1" applyFill="1" applyAlignment="1">
      <alignment horizontal="left" vertical="center" wrapText="1"/>
    </xf>
    <xf numFmtId="17" fontId="8" fillId="0" borderId="0" xfId="0" applyNumberFormat="1" applyFont="1" applyFill="1" applyAlignment="1">
      <alignment horizontal="left" vertical="center" wrapText="1"/>
    </xf>
    <xf numFmtId="0" fontId="8" fillId="0" borderId="0" xfId="0" applyFont="1" applyAlignment="1">
      <alignment horizontal="left" vertical="center" wrapText="1"/>
    </xf>
    <xf numFmtId="14" fontId="8" fillId="0" borderId="0" xfId="0" applyNumberFormat="1" applyFont="1" applyFill="1" applyAlignment="1">
      <alignment vertical="center" wrapText="1"/>
    </xf>
    <xf numFmtId="1" fontId="9" fillId="3" borderId="1" xfId="6" applyNumberFormat="1" applyFont="1" applyFill="1" applyBorder="1" applyAlignment="1">
      <alignment horizontal="center" vertical="center" wrapText="1"/>
    </xf>
    <xf numFmtId="0" fontId="8" fillId="0" borderId="0" xfId="0" applyFont="1" applyFill="1" applyAlignment="1">
      <alignment horizontal="left" vertical="center"/>
    </xf>
    <xf numFmtId="0" fontId="8" fillId="7" borderId="0" xfId="0" applyFont="1" applyFill="1" applyAlignment="1">
      <alignment horizontal="left" vertical="center"/>
    </xf>
    <xf numFmtId="9" fontId="8" fillId="0" borderId="0" xfId="6" applyFont="1" applyFill="1" applyAlignment="1">
      <alignment vertical="center"/>
    </xf>
    <xf numFmtId="14" fontId="8" fillId="0" borderId="0" xfId="0" applyNumberFormat="1" applyFont="1" applyFill="1" applyAlignment="1">
      <alignment horizontal="left" vertical="center"/>
    </xf>
    <xf numFmtId="0" fontId="8" fillId="10" borderId="0" xfId="0" applyFont="1" applyFill="1" applyAlignment="1">
      <alignment vertical="center"/>
    </xf>
    <xf numFmtId="49" fontId="16" fillId="3" borderId="1" xfId="0" applyNumberFormat="1" applyFont="1" applyFill="1" applyBorder="1" applyAlignment="1">
      <alignment horizontal="center" vertical="center" wrapText="1"/>
    </xf>
    <xf numFmtId="0" fontId="9" fillId="0" borderId="1" xfId="0" applyFont="1" applyBorder="1" applyAlignment="1">
      <alignment vertical="center"/>
    </xf>
    <xf numFmtId="0" fontId="9" fillId="0" borderId="0" xfId="0" applyFont="1" applyAlignment="1">
      <alignment vertical="center"/>
    </xf>
    <xf numFmtId="49" fontId="16" fillId="3" borderId="1" xfId="4"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49" fontId="16" fillId="3" borderId="1" xfId="3" applyNumberFormat="1" applyFont="1" applyFill="1" applyBorder="1" applyAlignment="1">
      <alignment horizontal="center" vertical="center" wrapText="1"/>
    </xf>
    <xf numFmtId="3" fontId="9" fillId="3" borderId="1" xfId="0" applyNumberFormat="1" applyFont="1" applyFill="1" applyBorder="1" applyAlignment="1">
      <alignment horizontal="left" vertical="center" wrapText="1"/>
    </xf>
    <xf numFmtId="49" fontId="16" fillId="3" borderId="1" xfId="2" applyNumberFormat="1" applyFont="1" applyFill="1" applyBorder="1" applyAlignment="1">
      <alignment horizontal="center" vertical="center" wrapText="1"/>
    </xf>
    <xf numFmtId="0" fontId="16" fillId="3" borderId="1" xfId="2" applyFont="1" applyFill="1" applyBorder="1" applyAlignment="1">
      <alignment horizontal="center" vertical="center" wrapText="1"/>
    </xf>
    <xf numFmtId="49" fontId="9" fillId="3" borderId="1" xfId="3" applyNumberFormat="1" applyFont="1" applyFill="1" applyBorder="1" applyAlignment="1">
      <alignment horizontal="left" vertical="center" wrapText="1"/>
    </xf>
    <xf numFmtId="2" fontId="9" fillId="3" borderId="1" xfId="0" applyNumberFormat="1" applyFont="1" applyFill="1" applyBorder="1" applyAlignment="1">
      <alignment horizontal="left" vertical="center" wrapText="1"/>
    </xf>
    <xf numFmtId="49" fontId="17" fillId="3" borderId="1" xfId="0" applyNumberFormat="1" applyFont="1" applyFill="1" applyBorder="1" applyAlignment="1">
      <alignment horizontal="center" vertical="center" wrapText="1"/>
    </xf>
    <xf numFmtId="0" fontId="18" fillId="3" borderId="1" xfId="0" applyFont="1" applyFill="1" applyBorder="1" applyAlignment="1">
      <alignment horizontal="left" vertical="center" wrapText="1"/>
    </xf>
    <xf numFmtId="0" fontId="17" fillId="3" borderId="1" xfId="0" applyFont="1" applyFill="1" applyBorder="1" applyAlignment="1">
      <alignment horizontal="center" vertical="center" wrapText="1"/>
    </xf>
    <xf numFmtId="0" fontId="18" fillId="0" borderId="1" xfId="0" applyFont="1" applyBorder="1" applyAlignment="1">
      <alignment vertical="center"/>
    </xf>
    <xf numFmtId="0" fontId="18" fillId="0" borderId="0" xfId="0" applyFont="1" applyAlignment="1">
      <alignment vertical="center"/>
    </xf>
    <xf numFmtId="49" fontId="14" fillId="3" borderId="1" xfId="0" applyNumberFormat="1" applyFont="1" applyFill="1" applyBorder="1" applyAlignment="1">
      <alignment horizontal="center" vertical="center" wrapText="1"/>
    </xf>
    <xf numFmtId="0" fontId="14" fillId="3" borderId="1"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14" fontId="9" fillId="0" borderId="5" xfId="0" applyNumberFormat="1" applyFont="1" applyFill="1" applyBorder="1" applyAlignment="1">
      <alignment horizontal="left" vertical="center" wrapText="1"/>
    </xf>
    <xf numFmtId="0" fontId="9" fillId="0" borderId="1" xfId="0" applyFont="1" applyFill="1" applyBorder="1" applyAlignment="1">
      <alignment vertical="center"/>
    </xf>
    <xf numFmtId="0" fontId="9" fillId="0" borderId="0" xfId="0" applyFont="1" applyFill="1" applyAlignment="1">
      <alignment vertical="center"/>
    </xf>
    <xf numFmtId="9" fontId="9" fillId="0" borderId="1" xfId="0" applyNumberFormat="1" applyFont="1" applyFill="1" applyBorder="1" applyAlignment="1">
      <alignment horizontal="center" vertical="center" wrapText="1"/>
    </xf>
    <xf numFmtId="1" fontId="9" fillId="3" borderId="1" xfId="0" applyNumberFormat="1" applyFont="1" applyFill="1" applyBorder="1" applyAlignment="1">
      <alignment horizontal="center" vertical="center" wrapText="1"/>
    </xf>
    <xf numFmtId="0" fontId="8" fillId="0" borderId="0" xfId="0" applyFont="1" applyFill="1" applyAlignment="1">
      <alignment horizontal="left" vertical="center"/>
    </xf>
    <xf numFmtId="0" fontId="8" fillId="0" borderId="0" xfId="0" applyFont="1" applyFill="1" applyAlignment="1">
      <alignment horizontal="center" vertical="center"/>
    </xf>
  </cellXfs>
  <cellStyles count="7">
    <cellStyle name="İyi" xfId="2" builtinId="26"/>
    <cellStyle name="Kötü" xfId="3" builtinId="27"/>
    <cellStyle name="Normal" xfId="0" builtinId="0"/>
    <cellStyle name="Normal 2" xfId="1"/>
    <cellStyle name="Nötr" xfId="4" builtinId="28"/>
    <cellStyle name="Vurgu5" xfId="5" builtinId="45"/>
    <cellStyle name="Yüzde" xfId="6" builtinId="5"/>
  </cellStyles>
  <dxfs count="34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genera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alignment horizontal="general"/>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ill>
        <patternFill>
          <fgColor rgb="FFFFC7CE"/>
        </patternFill>
      </fill>
      <alignment horizontal="left"/>
    </dxf>
    <dxf>
      <font>
        <b/>
      </font>
    </dxf>
    <dxf>
      <font>
        <sz val="14"/>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alignment wrapText="0" indent="0" relativeIndent="255"/>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color rgb="FF9C0006"/>
      </font>
      <fill>
        <patternFill patternType="solid">
          <fgColor rgb="FFFFC7CE"/>
        </patternFill>
      </fill>
      <alignment horizontal="left" wrapText="1"/>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sz val="12"/>
      </font>
    </dxf>
    <dxf>
      <font>
        <b/>
      </font>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alignment vertical="center"/>
    </dxf>
    <dxf>
      <font>
        <b val="0"/>
      </font>
    </dxf>
    <dxf>
      <font>
        <b val="0"/>
      </font>
    </dxf>
    <dxf>
      <font>
        <sz val="12"/>
      </font>
    </dxf>
    <dxf>
      <font>
        <sz val="12"/>
      </font>
    </dxf>
    <dxf>
      <font>
        <sz val="12"/>
      </font>
    </dxf>
    <dxf>
      <font>
        <sz val="12"/>
      </font>
    </dxf>
    <dxf>
      <font>
        <sz val="12"/>
      </font>
    </dxf>
    <dxf>
      <font>
        <sz val="12"/>
      </font>
    </dxf>
    <dxf>
      <font>
        <sz val="12"/>
      </font>
    </dxf>
    <dxf>
      <font>
        <sz val="12"/>
      </font>
    </dxf>
    <dxf>
      <font>
        <sz val="12"/>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wrapText="1" indent="0" relativeIndent="255"/>
    </dxf>
    <dxf>
      <alignment wrapText="1" indent="0" relativeIndent="255"/>
    </dxf>
    <dxf>
      <alignment wrapText="1" indent="0" relativeIndent="255"/>
    </dxf>
    <dxf>
      <alignment wrapText="1" indent="0" relativeIndent="255"/>
    </dxf>
    <dxf>
      <alignment wrapText="1" indent="0" relativeIndent="255"/>
    </dxf>
    <dxf>
      <alignment wrapText="1" indent="0" relativeIndent="255"/>
    </dxf>
    <dxf>
      <alignment wrapText="1" indent="0" relativeIndent="255"/>
    </dxf>
    <dxf>
      <alignment wrapText="1" indent="0" relativeIndent="255"/>
    </dxf>
    <dxf>
      <alignment wrapText="1" indent="0" relativeIndent="255"/>
    </dxf>
    <dxf>
      <alignment wrapText="1" indent="0" relativeIndent="255"/>
    </dxf>
    <dxf>
      <border>
        <left style="hair">
          <color indexed="64"/>
        </left>
        <right style="hair">
          <color indexed="64"/>
        </right>
        <top style="hair">
          <color indexed="64"/>
        </top>
        <bottom style="hair">
          <color indexed="64"/>
        </bottom>
        <vertical style="hair">
          <color indexed="64"/>
        </vertical>
        <horizontal style="hair">
          <color indexed="64"/>
        </horizontal>
      </border>
    </dxf>
    <dxf>
      <alignment textRotation="90"/>
    </dxf>
    <dxf>
      <alignment textRotation="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Desktop/STR%20PLAN%20SON%2003012020%201233%20MK.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3833.62431655093" createdVersion="6" refreshedVersion="6" minRefreshableVersion="3" recordCount="392">
  <cacheSource type="worksheet">
    <worksheetSource ref="A1:G1048576" sheet="Sayfa2" r:id="rId2"/>
  </cacheSource>
  <cacheFields count="7">
    <cacheField name="Str Plan Amaç No" numFmtId="49">
      <sharedItems containsBlank="1"/>
    </cacheField>
    <cacheField name="STRATEJİK ANA AMAÇLAR  (6 ANA AMAÇ)" numFmtId="0">
      <sharedItems containsBlank="1" count="7">
        <s v="1-Teknolojiyi Etkin Şekilde Kullanarak, Hizmet Kalitesini, Verimliliği ve Çeşitliliğini Artırmak"/>
        <s v="2-Üye Sorunlarının Çözümünde Etkin Bir Rol Oynamak"/>
        <s v="3-Ülkemiz Dış Ticaretinde Bölgemizin Payını Arttırmak"/>
        <s v="4-Nitelikli İşgücü Taleplerinin Karşılanmasına Yönelik Çalışmalar Yapmak"/>
        <s v="5-Bölgenin Sanayi Odaklı Kalkınma Noktasında Sanayinin Gelişimine Katkı Sağlamak"/>
        <s v="6-Odanın Kurumsal Yapısı Güçlendirmek ve Operasyonel İşlerinde Mükemmelliği Sağlamak"/>
        <m/>
      </sharedItems>
    </cacheField>
    <cacheField name="Kod 2 li" numFmtId="0">
      <sharedItems containsBlank="1"/>
    </cacheField>
    <cacheField name="Stratejik Hedefler (1.1...6.7)" numFmtId="0">
      <sharedItems containsBlank="1" count="26">
        <s v="1.1-Mevcut yazılım süreçleri geliştirilerek iyileştirilecek,"/>
        <s v="1.2-Yeni yazılımlarla hizmet kalitesi ve çeşitliliği artırılacak,"/>
        <s v="1.3-Teknoloji tabanlı hizmetlerin kesintisiz, hızlı ve yüksek kalitede verilmesi sağlanacak,"/>
        <s v="2.1-Oda Üye sorun ve önerilerini etkin bir şekilde tespit edecektir."/>
        <s v="2.2-Oda, Üye sorunlarının çözümü, beklentilerinin karşılanması noktasında ilgili kurumlar nezdinde aktif bir rol oynayacaktır."/>
        <s v="2.3-Üyelerini ihtiyaç duyacakları muhtelif konularda en doğru ve hızlı şekilde bilgilendirecektir."/>
        <s v="3.1-Üyelerin ihracat desteklerinden daha etkin şekilde faydalanılmasına yönelik çalışmalar yapmak,"/>
        <s v="3.2-Üyelerin dış ticaretle ilgili istatistik, nitelikli eleman  ve ticari bilgi taleplerinin karşılanmasına yönelik çalışmalar yapılacaktır."/>
        <s v="3.3-Firmalar ve kurumlar arası işbirlikleri, yenilikçi projeler ve kümelenme çalışmalarıyla dış ticaretten alınan pay arttırılmaya çalışılacaktır. "/>
        <s v="4.1-Sanayinin nitelikli ve belgeli iş gücü ihtiyacının karşılanmasına yönelik çalışmalar yapmak "/>
        <s v="4.2-Nitelikli eleman sorununun çözümü noktasında dış kaynaklı projeler geliştirip yürütmek "/>
        <s v="4.3-Sanayinin nitelikli ve belgeli iş gücü ihtiyacının karşılanmasına yönelik çalışmalar yapmak "/>
        <s v="4.4-Üniversite ve Meslek Liseleriyle nitelikli işgücü konusunda işbirliği içinde hareket etmek "/>
        <s v="5.1-Sanayi altyapısını güçlendirecek ve bölgesel kalkınmaya katkı sağlayacak projeler geliştirmek"/>
        <s v="5.2-Bölgenin yatırım kapasitesi, mevcut durumu hakkında potansiyel yatırımcıları etkin şekilde bilgilendirmek, olası yatırımlarda bölgemiz firmalarının katkısını artırmak"/>
        <s v="5.3-Yatırım ve diğer destekler hakkında firmaları etkin şekilde yönlendirmek"/>
        <s v="5.4-Bölge firmalarının rekabet gücünü artırarak kurumsal kapasitelerini geliştirecek çalışmalar yaparak sürdürülebilir şekilde gelişmelerine katkı sağlamak"/>
        <s v="5.5-Firmalar arası işbirliklerinin geliştirilmesine ve kümelenmeye yönelik çalışmalar yapmak"/>
        <s v="6.1- Kalite yönetim sistemini etkin şekilde yürütmek"/>
        <s v="6.2- İnsan kaynakları kurumsal kapasitesini geliştirmek"/>
        <s v="6.3-Üye ile yakın ilişkiler kurarak basın, yayın ve iletişim kanallarını etkin şekilde kullanmak,"/>
        <s v="6.4- Etkin bir muhasebe ve finans yönetimi çerçevesinde sürdürülebilir bir mali yapı oluşturmak"/>
        <s v="6.5- Üye belge ve bilgi taleplerini etkin şekilde karşılamak,"/>
        <s v="6.6-Proje süreçlerin etkin yönetilmesi"/>
        <s v="6.7-Operasyonel işlerin eksiksiz yerine getirilmesi"/>
        <m/>
      </sharedItems>
    </cacheField>
    <cacheField name="Kod 3 lü" numFmtId="0">
      <sharedItems containsBlank="1"/>
    </cacheField>
    <cacheField name="Stratejik Faaliyet/Eylemler (1.1.1…..6.7.54)" numFmtId="0">
      <sharedItems containsBlank="1" count="287" longText="1">
        <s v="1.1.1-WEB sayfası üyelerin beklentilerini karşılayacak şekilde revize edilip geliştirilecek, daha aktif hale getirilecek"/>
        <s v="1.1.2-Adaso Mobil uygulamasının geliştirilmesine yönelik çalışmalar yapılacaktır"/>
        <s v="1.1.3-Web sayfasının etkinliği arttırılacak; Odanın ilgili birimler tarafından hazırlanan tüm çalışmaların, oda da gerçekleştirilen eğitim ve toplantı faaliyetlerinin, bilgilendirme duyurularının vb. web sitesi üzerinden erişilebilir kılınması sağlanacak, aylık olarak raporlanacak"/>
        <s v="1.1.4-Üyelerin muhtelif destek ve teşviklerden daha etkin yararlanması amacıyla oluşturulan  “Teşvik Sihirbazı” projesinin geliştirilmesine yönelik çalışmalar devam edecek"/>
        <s v="1.2.1-Danışman havuzu oluşturularak üyelerin danışmanlarla etkin ve uygun şartlarda çalışmaları sağlanacak bu anlamda bir yazılım platformu geliştirilecek"/>
        <s v="1.2.2-Üyelerin mevcut durum analizlerinin yapılması, bilgi, eğitim,danışmanlık ihtiyaçlarının belirlenmesi,  kurumsal gelişimlerini takip edebilmeleri ve kıyaslama yapabilmelerini imkan sağlamak amacıyla başlatılan &quot;Benchmark Platformu&quot; projesi geliştirme çalışmalarına devam edilecek, yazılım altyapısı tamamlanacak ve faaliyete hazır hale getirilecektir"/>
        <s v="1.2.3-Üyelerin mailleri konular bazında takip etmelerine imkan sağlayacak mail programı geliştirilip devreye alınacaktır"/>
        <s v="1.2.4-Oda üyelerine yönelik hizmet kalite ve standartının artırılması ve yeni hizmetler sunulması anlamında sürekli olarak yenilikçi proje ve arayüzler geliştirmeye yönelik çalışmalar yapacaktır"/>
        <s v="1.2.5-Tüm üye firmaların Oda ile her türlü iletişimini takip edilebileceği bir ara yüz oluşturulacak üyelere yönelik tüm bilgi ve hizmetlerin bu arayüz üzerinden takip edilmesi sağlanacak (Firma Portalı)"/>
        <s v="1.2.6-Suriyeli mültecilerin Adana da muhtelif STO ler tarafından gerçekleştirilen faaliyetlere kolaylıkla erişebilmelerine imkan sağlayacak bir web portal kurulacaktır"/>
        <s v="1.2.7-Oda bünyesinde gerçekleştirilen muhtelf toplantı ve seminerlerin internet üzerinden Oda WEB sayfasından canlı olarak yayınlanması sağlanacak"/>
        <s v="1.2.8-Saha ziyareti kapsamında hazırlanan Formlar Elektronik Ortama Aktarılarak uygun bir rapor formatı geliştirilecektir"/>
        <s v="1.2.9-Üniversite Sanayi İşbirliğinin Geliştirilmesine yönelik olarak hazırlanan Staj Projesi kapsamında yer alan, Staj, Tez ve Eşleştirme modülleri yazılımı tamamlanarak devreye alınacaktır"/>
        <s v="1.2.10-Oda Bölge Dış Ticaret istatistiklerinin etkin şekilde izlenebileceği bir yazılım algoritması geliştirilmesi için Yazılım ekibine destek olunacaktır."/>
        <s v="1.2.11-Adana İhracat İstatistiklerinin etkin şekilde raporlanmasına yönelik olarak bir yazılım gelişitirilerek devreye alınacaktır"/>
        <s v="1.2.12-Oda gelirlerinin arttırılmasına yönelik yazılım tabanlı platformlara reklam alıınması sağlanacaktır."/>
        <s v="1.3.1-Tüm portallar için hazırlanan raporlama sistematiği geliştirilerek etkinliği arttırılacaktır."/>
        <s v="1.3.2-Oda Elektrik ve jeneratör genel bakım  işleri etkin şekilde takip edilecek ve aylık olarak raporlanacak"/>
        <s v="1.3.3-Odada her türlü muhtelif bakım işleri (Asansör, klima, elektrik, dalgıç pompaları, yangın söndürme tüpleri dolumu vb) öncelikli olarak takip edilecek"/>
        <s v="1.3.4-Oda bilişim altyapısının kesintisiz şekilde çalışması, oda bünyesinde faaliyete geçirilen yazılım tabanlı programların etkin, kesintisiz ve verimli şekilde çalışması için donanımsal anlamda gerekli önlemleri alacak ve sistemi sürekli işler halde tutacaktır"/>
        <s v="2.1.1-Üyelerin mevcut durum analizlerinin yapılması, bilgi, eğitim,danışmanlık ihtiyaçlarının belirlenmesi,  kurumsal gelişimlerini takip edebilmeleri ve kıyaslama yapabilmelerini imkan sağlamak amacıyla başlatılan &quot;Benchmark Platformu&quot; kapsamındaki soru kümesi revize edilecek"/>
        <s v="2.1.2- Dönem içinde üyeler doğrudan ziyaret edilerek saha ziyaret formu kapsamında yapılan tespitlere uygun aksiyonlar alınacaktır."/>
        <s v="2.1.6-Üyelerimizle iletişimin güçlenerek hizmet kalitemizinin artmasına katkı sağlamak amacıyla mevcut üye sorun ve beklenti anketi formu  sahadan gelen veriler doğrultusunda güncellenecek. gerekirse ek sorular konulacak  (genel hatları ile devlet destekleri, teşvikler vb) ve anket tüm üyelere gönderilecek"/>
        <s v="2.1.7-Üyelerin muhtelif sorunlarını Odaya doğrudan web sitesi aracılığıyla iletebilmelerini sağlayan  “Danışmanımıza Sorun Platformu” ve Üye Şikayetleri aktif şekilde takip edilip yapılan işlemlerle beraber aylık olarak raporlanacak."/>
        <s v="2.1.7-Üyelerin muhtelif sorunlarını Odaya doğrudan web sitesi aracılığıyla iletebilmelerini sağlayan &quot;Tawk.to Destek Hattı&quot; aktif şekilde takip edilip yapılan işlemlerle beraber aylık olarak raporlanacak."/>
        <s v="2.1.11-Muhtelif mevzuat çalışmalarıyla ilgili olarak muhtelif kurum ve kuruluşlardan gelen görüş talepleri üyelerle paylaşılacak, Oda danışmanları, belirli konularda öne çıkan firmalar ve temsilcileriyle yakın işbirliği içinde gerekli çalışmalar yapılarak Yönetim Kurulunun onayına sunulacaktır"/>
        <s v="2.1.14-Meslek Komite Sorumluları planlı şekilde hareket edecek, sorunların tespiti ve çözümü için meslek komitelerini etkin şekilde çalıştıracaktır."/>
        <s v="2.1.15-Meslek Komite Sorumluları planlı şekilde hareket edecek, sorunların tespiti ve çözümü için meslek komitelerini etkin şekilde çalıştıracaktır."/>
        <s v="2.1.16-Meslek Komite Sorumluları planlı şekilde hareket edecek, sorunların tespiti ve çözümü için meslek komitelerini etkin şekilde çalıştıracaktır."/>
        <s v="2.1.17-Meslek Komite Sorumluları planlı şekilde hareket edecek, sorunların tespiti ve çözümü için meslek komitelerini etkin şekilde çalıştıracaktır."/>
        <s v="2.1.18-Meslek Komite Sorumluları planlı şekilde hareket edecek, sorunların tespiti ve çözümü için meslek komitelerini etkin şekilde çalıştıracaktır."/>
        <s v="2.1.19-Meslek Komite Sorumluları planlı şekilde hareket edecek, sorunların tespiti ve çözümü için meslek komitelerini etkin şekilde çalıştıracaktır."/>
        <s v="2.2.1-Odamıza gelen görüş taleplerinin ve odamız tarafından oluşturulan görüşlerin ilgili kurumlara iletilmesi ve takip sürecinin iyileştirmesine yönelik çalışmalar yapılacaktır."/>
        <s v="2.2.2.-Oda Arabuluculuk müesssesinin geliştirilmesine yönelik çalışmalara katkı sağlayacak ve üyelerini bu konuda bilgilendirecektir"/>
        <s v="2.2.3-İlimizde öne çıkan sorunların ve çözüm önerilerinin yer alacağı “Adana’nın Öne Çıkan Sorunları ve Çözüm Önerileri” dosyası ilimizde faaliyet gösteren tüm odalarla işbirliği içinde hazırlanacak, sürekli olarak güncellenecek, ilgili kamu kurum ve kuruluşları ve konu başlıkları bazında gruplandırılacak, ihtiyaç duyulan zamanlarda gerekli şekilde ilgili kurumlarla paylaşılacaktır"/>
        <s v="2.2.4-İlimizde öne çıkan sorunların ve çözüm önerilerinin yer alacağı “Adana’nın Öne Çıkan Sorunları ve Çözüm Önerileri” dosyası ilimizde faaliyet gösteren tüm odalarla işbirliği içinde hazırlanacak, sürekli olarak güncellenecek, ilgili kamu kurum ve kuruluşları ve konu başlıkları bazında gruplandırılacak, ihtiyaç duyulan zamanlarda gerekli şekilde ilgili kurumlarla paylaşılacaktır"/>
        <s v="2.2.5-İlimizde öne çıkan sorunların ve çözüm önerilerinin yer alacağı “Adana’nın Öne Çıkan Sorunları ve Çözüm Önerileri” dosyası ilimizde faaliyet gösteren tüm odalarla işbirliği içinde hazırlanacak, sürekli olarak güncellenecek, ilgili kamu kurum ve kuruluşları ve konu başlıkları bazında gruplandırılacak, ihtiyaç duyulan zamanlarda gerekli şekilde ilgili kurumlarla paylaşılacaktır"/>
        <s v="2.2.6-Oda Üyelerini muhtelif Kanun ve yönetmeliklerle ilgili Karar alıcılar ve ilgili diğer Kurum ve Kuruluşlarla (Bakanlıklar, Kamu Kurumları vb.) biraraya getirecek toplantılar organize edecektir"/>
        <s v="2.2.7-Sektörel bazda sanayi envanteri çıkarılması amacıyla kapasite raporları ve eksperlerden daha etkin şekilde faydalanılmaya çalışılacak ihtiyaç duyulursa ek bilgiler derlenecek"/>
        <s v="2.3.1-Sanayiyi ilgilendirilen konularla ilgili Ulusal ve Uluslararası Raporlardan derlenen özet bilgiler üyelerle paylaşılacaktır"/>
        <s v="2.3.2-Oda üyelerinin rekabet gücünü arttırmaya yönelik muhtelif konularda kitaplar ve broşürler dağıtacaktır"/>
        <s v="2.3.3-Türkiye ve Dünya Ekonomisindeki gelişmelerden derlenen haftalık raporlar hazırlanarak üyelere duyurulacaktır"/>
        <s v="2.3.4-Üyeleri ilgilendiren muhtelif mevzuat değişiklikleri en geç 48 saat içinde üyelere duyurulacaktır"/>
        <s v="2.3.5-Sektörel İş Konseylerinde sunulmak üzere, sektörel İstatistik sunumu hazırlanacak"/>
        <s v="3.1.1-Oda dış Ticaret konusundaki bilgi eksikliklerinin giderilmesi ve dış ticaretle ilgili devlet desteklerinden daha etkin şekilde faydalanılması amacıyla çalıştay ve seminer faaliyetleri gerçekleştirecektir"/>
        <s v="3.1.2-Ticaret Bakanlığı bünyesinde Odamızda kurulan İhracat Destek Ofisi faaliyetlerinin etkin şekilde yürütülecek. Üyelere ihracat destekleri ile ilgili gerekli bilgilendirme ve danışmanlık hizmetleri yapılacak,TOBB a periyodik olarak raporlanacaktır"/>
        <s v="3.1.3-Ticaret Bakanlığı bünyesinde Odamızda kurulan İhracat Destek Ofisi faaliyetlerinin etkin şekilde yürütülecek. Üyelere ihracat destekleri ile ilgili gerekli bilgilendirme ve danışmanlık hizmetlerinin yapılacak,TOBB a periyodik olarak raporlanacaktır"/>
        <s v="3.1.4-Dönem içinde muhtelif ihracat desteklerinden faydalandırılan firmalarla ilgili bir takip formu geliştirilecektir"/>
        <s v="3.1.5-Oda Çukurova Kalkınma Ajansı ile İşbirliği İçinde üyelerinin ihracatını arttıracak şekilde sektörel  veya genel B2B Alım Heyetleri Organizasyonu Gerçekleştirecektir."/>
        <s v="3.1.6-“Teşvik Sihirbazı” (ilk 9 kurum) yeni tebliğ/yönetmeliklere uygun olarak  güncellenecek sistem üzerinden gelecek sorular ve öneriler zamanında cevaplandırılacak."/>
        <s v="3.1.7-“Teşvik Sihirbazı” (ikinci 9 kurum) yeni tebliğ/yönetmeliklere uygun olarak  güncellenecek sistem üzerinden gelecek sorular ve öneriler zamanında cevaplandırılacak."/>
        <s v="3.2.1-Yönetim Kurulu toplantılarında belirli önemli konularda sunum yapılacak (Aylık İhracat Rakamları)"/>
        <s v="3.2.2-Oda Gazetesinde ihracat istatisitkleri/dış ticaretle ilgili haber yapılacak"/>
        <s v="3.2.3-Ayrıntılı ihracat istatistikleri üyelerin değerlendirmelerine periyodik olarak sunulacaktır"/>
        <s v="3.2.4-Odamıza ziyarete gelen yabancı  konuklar öncesinde ilgili Ülkeye yönelik  Ülke Pazar Araştırma  raporu hazırlanacaktır"/>
        <s v="3.2.5-Oda Dış Ticaret konusundaki nitelikli elaman temini sorunun çözümü ve mevcut çalışanların bilgi eksiklerinin giderilmesi, özellikle yurt dışı Pazar Araştırma konusundaki yetkinliklerinin giderilmesine yönelik Trade Map eğitimleri gerçekleştirecektir"/>
        <s v="3.2.6-İstihbarat Merkezi Kurulmasına Yönelik Olarak Çalışmalar Tamamlanarak Merkez faaliyete geçirilecektir"/>
        <s v="3.2.7-Muhtelif Ülkelerle ilgili Pazar araştırmaları raporu hazırlanacak, üyelerle ve web sayfasında paylaşılacaktır"/>
        <s v="3.2.8-Muhtelif Ürün gruplarında Pazar araştırması gerçekleştirilecek, üyelerle ve web sayfasında paylaşılacaktır"/>
        <s v="3.2.9-Oda uluslararası platformlarda üyelere yönelik iş birliği imkanlarının geliştirilmesi amacıyla  çalışmalar yapacak, yeni üyeliklerle iç ve dış bilgi kaynaklarına erişerek derlediği bilgileri üyeleriyle paylaşacak."/>
        <s v="3.2.10-İstihbarat Merkezi Kurulmasına Yönelik Olarak Çalışmalar Tamamlanarak Merkez faaliyete geçirilecektir"/>
        <s v="3.3.8-Metal UR-GE 1 Eğitim  organizasyonları yapılacaktır"/>
        <s v="3.3.9-Metal UR-GE 2 Eğitim organizasyonları yapılacaktır"/>
        <s v="3.3.10-Gıda UR-GE Eğitim organizasyonları yapılacaktır"/>
        <s v="3.3.11-Plastik UR-GE Eğitim organizasyonları yapılacaktır"/>
        <s v="3.3.12-Metal UR-GE 1 Danışmanlık organizasyonu Yapılacaktır"/>
        <s v="3.3.13-Metal UR-GE 2 Danışmanlık organizasyonu Yapılacaktır"/>
        <s v="3.3.14-Gıda UR-GE Danışmanlık organizasyonu Yapılacaktır"/>
        <s v="3.3.15-Plastik UR-GE Danışmanlık organizasyonu Yapılacaktır"/>
        <s v="3.3.16-Metal UR-GE 1 B2B organizasyonu Yapılacaktır"/>
        <s v="3.3.17-Metal UR-GE 2 B2B organizasyonu Yapılacaktır"/>
        <s v="3.3.18-Gıda UR-GE B2B organizasyonu Yapılacaktır"/>
        <s v="3.3.19-Plastik UR-GE B2B organizasyonu Yapılacaktır"/>
        <s v="3.3.20-UR-GE projelerinin etkin şekilde yürütülmesi noktasında gereken destek verilecektir."/>
        <s v="3.3.1-Adana da üretimi gerçekleştirilen ürünlere meslek komiteleri bazında erişilmesine imkan sağlayacak &quot;Pazar Yeri&quot; ve ya Online Katalog portalı geliştirilip devreye alınacak"/>
        <s v="3.3.2-Metal UR-GE 1 Projesi raporları etkin şekilde yapılacaktır."/>
        <s v="3.3.3-Gıda UR-GE  Projesi raporları etkin şekilde yapılacaktır."/>
        <s v="3.3.4-Plastik Ur-Ge Projesi raporları etkin şekilde yapılacaktır"/>
        <s v="3.3.5-Oda İhracatçı listesi ürün grupları düzeyinde hazırlanarak güncel iletişim bilgileriyle birlikte güncel olarak yayınlanacak ( online liste ihracat eşleştirme matchmaking hizmetlerinde kullanılacak)"/>
        <s v="3.3.6-Oda muhtelif yurt dışı kurum ve kuruluşlarla işbirliklerini, geliştirerek, muhtelif fırsatlarla ilgili olarak üyelerini etkin şekilde bilgilendirecektir"/>
        <s v="3.3.2-Metal UR-GE 2 Projesi raporları etkin şekilde yapılacaktır."/>
        <s v="4.1.21-GIZ ile yürütülen Proje kapsamında 250 kişinin istihdamı sağlanacaktır."/>
        <s v="4.1.22-GIZ ile yürütülen Proje kapsamında 250 kişinin maaş ödemeleri eksiksiz olarak gerçekleştirilecek ve raporlanacaktır."/>
        <s v="4.1.23-GIZ ile yürütülen Proje kapsamında satın alma süreçleri etkin şekilde yönetilecektir."/>
        <s v="4.1.24-GIZ ile yürütülen Proje kapsamında tüm raporlama süreçleri eksiksiz olarak yerine getirilecektir."/>
        <s v="4.1.25-GIZ proje süreçlerinin etkin şekilde yürütülmesi sağlanacaktır"/>
        <s v="4.1.1-Oda Mesleki Yeterlilik Sisteminin tanıtımı ve yaygınlaştırılmasına yönelik çalışmalar yapacak, yapacağı ziyaretlerle üyelerini bu anlamda bilgilendirecek. (Eksperlerde kullanılacak)"/>
        <s v="4.1.2-Belgelendirme hizmetlerini etkin şekilde yürüterek, belgelendirme yaptığı meslek ve verdiği belge sayısını arttıracak"/>
        <s v="4.1.3-Oda Eksperlerinin, ziyaret ettikleri firmalarda MYK sistemi ile ilgili gerekli bilgilendirmeleri yapıp, MYK  belgesi alacak çalışanları ilgili birimlere bildirmesi sağlanacaktır."/>
        <s v="4.1.4-Oda Eksperlerinin, ziyaret ettikleri firmalarda açık pozisyonların tespitine yönelik olarak temaslarda bulunarak, odayı bilgilendirmesi"/>
        <s v="4.1.5-Oda Eksperlerinin, ziyaret ettikleri firmalarda Suriyeli İstihdamına yönelik olarak tespitlerde bulunması"/>
        <s v="4.1.6-Mahir Eller projesi kapsamında gerçekleştirilecek tüm faaliyetlerin (mülakat,  firma ziyareti, tercümanlık vb...) eksiksiz olarak yürütülmesi, ilgili kurumlar nezdinde gerekli raporlamaların yapılması, MYK sınav süreçlerinin başarılı şekilde yürütülmesi, ( 80 firmanın ayarlanması, MYK Sınavına girecek işçilerin organize edilmesi vb.)"/>
        <s v="4.1.7-Mahir Eller Projesi kapsamında Suriyeli ve Türklere yönelik anket süreçlerinin başarılı şekilde yürütülmesi ve tamamlanması"/>
        <s v="4.1.8-Mahir Eller Projesi kapsamında Suriyelilere yönelik fonlardan bölge firmalarının etkin şekilde faydalanmalarına yönelik çalışmalar yapılması. "/>
        <s v="4.1.9-Mahir Eller projesi kapsamında Suriyelilere yönelik fonlarından bölge firmalarının etkin şekilde faydalanmalarına yönelik çalışmalar yapılması, proje kapsamında Suriyeliler ve yerel halkla MYK anket çalışmaları yapılması"/>
        <s v="4.1.10-Suriyeli çalıştıran firmalara çalışma izni, yasal mevzuatları noktasında danışmanlık yapılması,"/>
        <s v="4.1.11-Mahir Eller Projesi kapsamında, MYK Ön bilgilendirme toplantılarının tüm hazırlıkların yürütülmesi ( 80 firmanın ayarlanması, MYK Sınavına girecek işçilerin organize edilmesi vb.)"/>
        <s v="4.1.12-Mahir Eller projesi proje hedeflerine uygun olacak şekilde yürütülüp üyelerimizin eğitim ve personel ihtiyaçlarını karşılayacak şekilde tamamlanacaktır. ( MYK ön bilgilendirme toplantılarının koordine edilmesi vb.)"/>
        <s v="4.1.13-Çıraklık Sisteminden faydalanan firma ve çırak sayısının arttırılmasına yönelik faaliyetler gerçekleştirilecektir"/>
        <s v="4.1.14-ADASO - ILO işbirliğinde yürütülen Projelerden bölge firmalarının etkin şekilde faydalanmalarına yönelik çalışmalar yapılacaktır."/>
        <s v="4.1.15-ILO projesi kapsmında düzenlenecek mesleki eğitimlere istenen nitelikte kursiyerin katılımı sağlanacaktır."/>
        <s v="4.1.16-Uluslararası fonlardan sağlanan destekler kapsamında Suriyelilere yönelik çalışmalar yürütülecek  olup yerelde faaliyet gösteren sivil toplum örgütleri ile işbirliği içerisinde hareket edilerek üye firmalar maksimum düzeyde yararlanmaları sağlanacaktır."/>
        <s v="4.1.17-ILO projeleri kapsamında tamamlanan mesleki eğiitimler sonrası MYK sınav hazırlıkları etkin şekilde yürütülecektir.(Sınav yeri belirlenmesi, sınav ile ilgili metaryal ve donanımların hazırlanması ve kursiyerlerin etkin şekilde belgelendiirlmesi konusunda çalışmalar yürütülecektir.)"/>
        <s v="4.1.18-ILO projeleri kapsamında tamamlanan MYK sınavı sonrasında başarılı olan kursiyerlerin, ADASO veritabanına kaydının yapılması ve istihdamlarının sağlanmasına yönelik çalışmalar yürütülecektir."/>
        <s v="4.1.19-ILO projesi kapsmında düzenlenecek mesleki eğitimlerin etkin şekilde yürütülmesi amacıyla kursiyerlerin MYK sınavına yönlendirilmesi"/>
        <s v="4.1.20-ILO projesi kapsmında düzenlenecek mesleki eğitimlerin etkin şekilde yürütülmesi amacıyla kurslar devam ederken hocalar ve firma yetkililerinin, kursiyerlerinin biraraya getirilmesi, Meslek Sohbetleri"/>
        <s v="4.2.1-İŞKUR’la nitelikli eleman teminine yönelik projeler geliştirilecektir"/>
        <s v="4.2.2-ADASO - ILO işbirliğinde yürütülen Projelerden bölge firmalarının etkin şekilde faydalanmalarına yönelik firma ziyaretleri ve toplantılar organize edilecektir."/>
        <s v="4.3.1-Suriyeli ve Türk vatandaşlarının imalat sanayinde istihdamını sağlayacak şekilde uluslarası kurum ve kuruluşlarla (ILO, EBRD, UNDP, GIZ vb) işbirlikleri geliştirilip yeni projeler yürütecektir"/>
        <s v="4.3.2-ILO projesi kapsmında düzenlenecek mesleki eğitimlerin etkin şekilde yürütülmesi amacıyla ilgili eğitimcilerin koordinasyonlarının sağlanması"/>
        <s v="4.3.3-ILO nun Suriyeli lilere yönelik fonlarından bölge firmalarının etkin şekilde faydalanmalarına yönelik çalışmalar yapılması, gerektiğinde düzenlenen mesleki eğitimlerin etkin şekilde yürütülmesi,  ilgili eğitim yerlerinin hazırlanması, eğitimcilerin koordinasyonlarının sağlanması, cep harçlıkları, kursiyer devam çizelgelerinin ve eğitim kalitesinin takibinin düzenli yapılmasına destek olacaktır."/>
        <s v="4.3.4-İLO ve muhtelif kurum ve kuruluşların Suriyelilere yönelik fonlarından bölge firmalarının etkin şekilde faydalanmalarına yönelik çalışmalar yapılması. "/>
        <s v="4.4.1-Üniversite Sanayi İşbirliğinin Geliştirilmesi İçin Bölümler bazında Danışma Kurulu Oluşturulacaktır"/>
        <s v="4.4.2-Oda Nitelikli Eleman temini sorunun çözümü amacıyla bölgesinde bu konuda faaliyet göstermekte olan diğer sivil toplum örgütleri ve ilgili kamu ve eğitim kurumlarıyla işbirliğinde hareket edecek, gereken katkıyı sağlayacak ve bu anlamdaki çalışmalarını düzenleyecektir"/>
        <s v="4.4.3-Bölgemizde yer alan Çukurova ve Bilim Teknoloji Üniversitesi ile yakın işbirliği içinde hareket edilecek, intern staj programları yaygınlaştırılacak ve daha etkin şekilde yürütülecektir"/>
        <s v="4.4.4- Staj Portalının algoritmasının geliştirilmesi, diğer içeriklerinin hazırlanması noktasında üniversiteler, meslek liseleri ve ilgili paydaşlarla işbirliği içinde çalışmalar yapılacaktır"/>
        <s v="4.4.5-TOBB Protokolü kapsamında bölgedeki meslek liselerinin etkinliği artırılacak "/>
        <s v="4.4.6-Üniversite ve Meslek Lisesi müfredatlarıyla ilgili sanayi beklentilerine uygun çalışmalar yapılması"/>
        <s v="4.4.7-Bölgemizde gerçekleştirilmesi öngörülen macro yatırımlarla ilgili olarak Üniversite ve Meslek Liselerinin gerekli ön çalışmaları yapmalarının sağlanması"/>
        <s v="5.1.1-Uluslararası kurum ve kuruluşlarla işbirlikleri kurarak bölgede sanayi alt yapısının geliştirilmesine yönelik çalışmalar yapmak."/>
        <s v="5.1.2-Oda Kalkınma Ajansı, Tübitak, Ekonomi Bakanlığı, Bilim Sanayi ve Teknoloji Bakanlığı gibi muhtelif devlet kurumları ayrıca AB tarafından sağlanan fonları yakın şekilde takip edecek, uygun projelerle ilgili Oda olarak veya muhtelif ortaklarla gerekli başvurularda bulunacak"/>
        <s v="5.1.3-Bölgemizde kurulması öngörülen Ceyhan, Tarım, Gıda, Kimya Organize Sanayi Bölgeleri ve Ayakkabı, Tekstil sanayi sitelerinin kurulmasına yönelik olarak yapılan çalışmalara gereken katkıyı sağlayacaktır. "/>
        <s v="5.1.4-Çukurova Kalkınma Ajansı ile Yürütülen ve Bölgesel Kalkınmaya Katkı Sağlayacak Projelerin Sayısı Arttırılacak"/>
        <s v="5.1.5-Çukurova Kalkınma Ajansı ile Yürütülen ve Bölgesel Kalkınmaya Katkı Sağlayacak Projelerin Sayısı Arttırılacak"/>
        <s v="5.1.6-CMDP projesi kapsamında kurulması öngörülen model fabrika projesiyle ilgili süreçler etkin bir şekilde yürütülecektir."/>
        <s v="5.1.7-UNDP-Sanayi Bakanlığı işbirliğinde kurulacak olan inovasyon merkezi ile ilgili proje etkin bir şekilde yürütülecektir."/>
        <s v="5.1.8-Sanayi kampüsü projesinin realize edilmesine yönelik çalışmalar yapılacaktır."/>
        <s v="5.2.1-Büyük firmaların bölgemizdeki üreticilerden temin ettikleri ürünlerin artırılmasına yönelik bir fuar organizasyonu projesi geliştirilecek"/>
        <s v="5.2.7-Ceyhan enerji ihtisas bölgesi yatırımlarının tedariğinden firmalarımızın yararlandırılması"/>
        <s v="5.2.2-Adana Sanayisinin tanıtımına yönelik video çekimi yapılarak yurt içi ve yurt dışı organizasyonlarda kullanacaktır"/>
        <s v="5.2.3-Bilim Sanayi Teknoloji Bakanlığı Girişimci Bilgi Sistemi Etkin Şekilde Kullanılarak Adana ili sanayi raporu  hazırlanacak"/>
        <s v="5.2.4-Adana ya ziyarete gelen yerli ve yabancı kurum ve kuruluşlara, yatırımcılara Adana ve Adana Sanayisi ile ilgili öncelikli bilgi ve istatistiklerin güncel olarak yer aldığı &quot;Adana Sanayi Raporu&quot; sürekli olarak güncellenecektir"/>
        <s v="5.2.5-Bölge Firmalarının Akkuyu Nükleer Santral Projesi ve Ceyhan Petrokimya Endüstri Bölgesi başta olmak üzere farkındalıklarını arttıracak çalışmalar organize etmek, söz konusu büyük yatırımlarla firmaları bir araya getirmek"/>
        <s v="5.2.6-Akkkuyu Nükler Santral Projesi tedariğinden firmalarımızın yararlandırılması"/>
        <s v="5.2.8-Bölgemizde kurulması öngörülen OSB ve KSS başta olmak üzere gerçekleştirilecek yeni yatırımlarda firma paylarının artırılması"/>
        <s v="5.3.1-Hazırlanacak rapor ve duyurularla üyeler Avrupa Birliği Destek ve Hibe Projeleri hakkında bilgilendirilecek"/>
        <s v="5.3.2-Yönetim Kurulu toplantılarında bölgemiz ve Ülkemizdeki yatırım teşvik belgeleri ile ilgili aylık sunumlar yapılacaktır"/>
        <s v="5.3.3-Üyelerin çalışma mevzuatı ve iş hayatına yönelik bilgi eksikliğinin giderilmesi, istihdama yönelik devlet desteklerinden etkin şekilde faydanalabilinmesi için muhtelif faaliyet/çalıştay/seminerler gerçekleştirilecektir"/>
        <s v="5.3.4-Üyeler Yatırım Teşvik istatistikleri hakkında periyodik olarak ayrıntılı şekilde bilgilendirileceklerdir"/>
        <s v="5.3.5-Hazırlanacak rapor ve duyurularla üyeler Kalkınma Ajansı Destekleri hakkında bilgilendirilecek ve başvuru yapan firma sayısı arttırılmaya çalışılacaktır"/>
        <s v="5.3.6-Saha ziyaretleri çerçevesinde yapılan tespitler doğrultusunda yatırım desteklerinden faydalanan firma sayısı, destek miktarı ve alınan destek tutarı arttırılmaya çalışılacak, çalışma aylık olarak raporlanacaktır"/>
        <s v="5.3.7-Oda Eksperlerinin, firmaların odamızdan alabileceği muhtelif desteklerle ilgili olarak ( devlet yardımları, kosgeb, teşvikler vb.) yetkinliklerinin geliştirilmesi ve firmalara katkı sağlayacak şekilde yönlendirilmesi."/>
        <s v="5.3.8-Üyeler yeni İstihdam Destekleri hakkında etkin şekilde bilgilendirilecek ve Teşvik sihirbazı kapsamındaki istihdam destekleri sürekli güncel halde tutulacak. "/>
        <s v="5.3.9-“Teşvik Sihirbazı” yatırım teşviği bölümü yeni tebliğ/yönetmeliklere uygun olarak etkin şekilde güncellenecek, sistem üzerinden gelecek sorular ve öneriler zamanında cevaplandırılacak"/>
        <s v="5.3.10-Hazırlanacak duyurularla üyeler Yatırım Destekleri hakkında bilgilendirilecek"/>
        <s v="5.3.11-Devlet yardımları konusunda oda gazetesinde rutin olarak bilgilendirmeler yapılacak"/>
        <s v="5.3.12-Üyelerin destekler konusundaki bilgi eksikliklerinin giderilmesine yönelik olarak destek sağlayan kurum ve kuruluşların katılacağı muhtelif toplantı, seminer ve çalıştaylar organize edilecek. (KOSGEB, İstihdam, Yatırım, AB destekleri vb..)"/>
        <s v="5.3.13-“Teşvik Sihirbazı”, AR-GE ve Tasarım destekleri bölümü yeni tebliğ/yönetmeliklere uygun olarak etkin şekilde güncellenecek sistem üzerinden gelecek sorular ve öneriler zamanında cevaplandırılacak"/>
        <s v="5.3.14-Hazırlanacak rapor ve duyurularla üyeler Ar-GE Destekleri hakkında bilgilendirilecek"/>
        <s v="5.4.1-Üyelerimiz ve bölge firmalarının kurumsallaşma ve stratejik planlama konusunda yetkinliklerini ve farkındalıklarını arttıracak çalışmalar/toplantılar/seminerler yapılacak"/>
        <s v="5.4.2-Üyelerin Finansmana Erişim ve Finasman Maliyetlerinin Azaltılmasına Yönelik yetkinliklerini ve farkındalıklarını arttıracak çalışmalar yapacak.(Eximbank"/>
        <s v="5.4.3-Üye firmaların enerji verimliliği konusundaki farkındalıklarını artıracak muhtelif organizasyon ve bilgilendirme toplantıları yapacak"/>
        <s v="5.4.4-Oda Üye Firmaların Bilişim Teknolojilerini daha etkin şekilde kullanmalarına sağlamaya ve teknoloji kullanma becerilerini geliştirmeye yönelik etkinlikler gerçekleştiirlecektir"/>
        <s v="5.4.5-Oda Üye firmaların verimlilik ve yalın üretim konusundaki yetkinliklerini ve farkındalıklarını arttıracak çalışmalar yapacaktır"/>
        <s v="5.4.6-Oda üyelerini Bio Teknolojileri alanında bilgilendirecek yetkinliklerini ve farkındalıklarını arttıracak çalışmalar yapacaktır"/>
        <s v="5.4.7-Yerelde faliyet göstermekte olan AR-GE ve Tasarım Merkezleri nin birbirleriyle iletişimlerinin arttırılması amacıyla muhtelif organizasyonların düzenlenmesi"/>
        <s v="5.4.8-Saha ziyaretleri çerçevesinde yapılan tespitler doğrultusunda AR-GE ve Tasarım desteklerinden faydalanan firma sayısı, destek miktarı ve alınan destek tutarı arttırılmaya çalışılacaktır"/>
        <s v="5.4.9-Üniversite Sanayi İşbirliğinin Geliştirilmesi kapsamında oluşturulan  Staj Portalı  kapsamındayer alacak yalın üretim metodolojisinin yaygınlaştırılmasına yönelik faaliyetler etkin şekilde takip edilecektir"/>
        <s v="5.4.10-Oda Üyelerinin inovasyon kapasitelerinin geliştirilmesine yönelik çalışmalar yapılacaktır."/>
        <s v="5.4.12-Saha ziyaretleri çerçevesinde yapılan tespitler doğrultusunda AR-GE ve Tasarım desteklerinden faydalanan firma sayısı, destek miktarı ve alınan destek tutarı arttırılmaya çalışılacaktır"/>
        <s v="5.4.13-Oda üyelerini Sanayi 4.0 alanında bilgilendirecek yetkinliklerini ve farkındalıklarını arttıracak çalışmalar yapacaktır"/>
        <s v="5.5.1-Sektörel İş Konseyleri alt çalışma kurullarının ve çalışma alanlarının belirlenerek yıllık faaliyet takvimin oluşturulması ve etkin çalıştırılması sağlanacaktır"/>
        <s v="5.5.2-Sektörel İş Konseyleri alt çalışma kurullarının ve çalışma alanlarının belirlenerek yıllık faaliyet takvimin oluşturulması ve etkin çalıştırılması sağlanacaktır"/>
        <s v="5.5.3-Sektörel İş Konseyleri alt çalışma kurullarının ve çalışma alanlarının belirlenerek yıllık faaliyet takvimin oluşturulması ve etkin çalıştırılması sağlanacaktır"/>
        <s v="5.5.4-Sektörel İş Konseyleri alt çalışma kurullarının ve çalışma alanlarının belirlenerek yıllık faaliyet takvimin oluşturulması ve etkin çalıştırılması sağlanacaktır"/>
        <s v="5.5.5-Sektörel İş Konseyleri alt çalışma kurullarının ve çalışma alanlarının belirlenerek yıllık faaliyet takvimin oluşturulması ve etkin çalıştırılması sağlanacaktır"/>
        <s v="5.5.6-Sektörel İş Konseyleri alt çalışma kurullarının ve çalışma alanlarının belirlenerek yıllık faaliyet takvimin oluşturulması ve etkin çalıştırılması sağlanacaktır"/>
        <s v="5.5.7-Metal ve Makine Sektörel İş Konseyi çalışmalarına destek olunacaktır."/>
        <s v="5.5.8-ADASO üyelerinin Savunma Sanayine yönelik yetkinliklerin tespiti ve geliştirilmesine yönelik olarak Savunma Sanayi Başkanlığı tarafından yürütülmekte olan EYDEP  projesi kapsamında gerekli saha çalışmalarını yürütecektir"/>
        <s v="6.1.15-Stratejik plan kapsamında öngörülen işlerin yerine getirilmesi noktasında Birimler ve kişiler bazında görev tanımları gözden geçirilecek &quot;Bilgi, Beceri, Yetkinlik&quot; matriksleri hazırlanacak, kimin hangi işleri back edeceği belirlenecek ve eksikliklerin giderilmesine yönelik eğitimlere başlanacaktır.  "/>
        <s v="6.1.1-Tüm personelin Stratejik Planı benimsemesi sağlanacak, Oda kendi Kalite Yönetim sistemini en uygun şekilde yürütecek ve bunu aylık toplantılarla raporlayacaktır."/>
        <s v="6.1.2-Akreditasyon Kapsamında Yönetimin Gözden Geçirme Toplantısı yapılacak"/>
        <s v="6.1.3-Akreditasyon İzleme Komitesi Toplantıları yapılacak"/>
        <s v="6.1.5-ADASO 360 platformundaki eksiklikler tamamlanacak, geliştirme çalışmaları devam edecek, 2019 yılından itibaren performans değerlendirme sistemi ve raporlamalar (kişi"/>
        <s v="6.1.8-MeclisToplantısı Aylık Faaliyet Raporu ve Sunumunun Hazırlanması"/>
        <s v="6.1.9-Birimler tarafından gerçekleştirilen tüm çalışmaların akreditasyonun ilgili maddeleri kapsamında takibini yapmak, ayrıca bu faaliyetlerin hazırlanan yıllık faaliyet raporu vb çalışma raporlarında eksiksiz olarak yer almasını sağlamak"/>
        <s v="6.1.10-Akreditasyon sürecinde tüm eksikliklerin tamamlanması konusunda Kalite Yönetim Temsilcisine destek olunması"/>
        <s v="6.1.11-Genel Sekreter veya Yönetim Kurulu tarafından görev verilen Stratejik Plan Hedefleri dışında kalan işleri sonuçlandırmak, gerektiğinde Genel Sekretere Vekalet Etmek"/>
        <s v="6.1.12-Birim amirleri bölümlerinde yapacağı 5-10 dakikalık günlük toplantılarla sorumlu oldukları kişilerin performans ve faaliyetlerini etkin şekilde takip edecklerdir. "/>
        <s v="6.1.13-Birim Amirleri kendi hedeflerinin yanısıra altlarında çalışan kişilerinde stratejik planda yer alan hedeflerini etkin şekilde takip edecek, doğru şekilde yönlendirecek, üst yönetime etkin şekilde raporlanmasını sağlayacaktır. "/>
        <s v="6.1.14-Stratejik Plan Maddeleri için bireysel bazda, birim amirleri bazında, Genel Sekreterlik Bazında, Yönetim Kurulu bazında ve Meclis bazında takip edilecek hedefler belirlenecek ve öngörülen zaman dilimleri çerçevesinde etkin şekilde raporlanacaktır."/>
        <s v="6.2.1-MS PROJECT ve Mind Jet gibi muhtelif programların öğrenilmesi ve eğitim verilmesi"/>
        <s v="6.2.2-Organ üyelerine yönelik eğitim programları düzenlenecek"/>
        <s v="6.2.3-Yönetim Kurulu üyeleri için eğitim organizasyonu düzenlenecek"/>
        <s v="6.2.4-Tüm Personelin yalın üretim tekniklerine yönelik olarak gerekli eğitim organizasyonundan faydalanması sağlanacaktır.(Değer Akış Haritası, Deper Kavramı, Yalın Düşünce vb…)"/>
        <s v="6.2.5-Yıllık Eğitim planları bütçe kıstaslarına uyugn şekilde (üye, personel, organ üyeleri)  hazırlanarak gerektiğinde taleplere göre revize edilecek"/>
        <s v="6.2.6-Oda proje kapasitesi geliştirilecek yetkin olmayan çalışanlarına proje hazırlama, proje yönetme, proje değerlendirme eğitimleri aldırılacaktır"/>
        <s v="6.2.7-Oda hizmet kalitesinin geliştirilmesi ve çalışanların bireysel yetkinliklerinin arttırılması noktasında Oda çalışanlarına yönelik eğitimler organize edecektir. "/>
        <s v="6.2.8-İhtiyaç halinde odanın tüm birimlerine öncelikli olarak, Muhasebe,  Sicil, Sanayi Hizmetleri, Yazı İşleri, Mesleki Eğitim Faaliyetleri Birimlerine etkin şekilde destek verilecek, bu anlamda ilgili birimlerde oryantasyon eğitimi tamamlanarak gerekli bilgi ve beceriler elde edilecektir"/>
        <s v="6.3.1-Oda tarafından Medyada gündeme getirilen konular, yazılan muhtelif yazılar, konu başlıkları ve ilgili kuruluşlar bazında etkin biçimde istatistiksel olarak  aylık bazda takip edilecek, dijital arşiv oluşturulacak"/>
        <s v="6.3.2-Faaliyet Raporlarının daha etkili hale getirilmesi için çalışma yapılacak, 2020 yılı faaliyet raporu Stratejik Planda öngörülen 6 ana başlığa uygun olarak hazırlanacak, aylık olarak raporlanacaktır. (konu başlıkları, görsel tasarım vb)"/>
        <s v="6.3.3-Faaliyet Raporuyla İlgili gerekli yazılı ve görsel dokümanlar ilgili kişilerden aylık periyodlarda eksiksiz olarak toparlanacaktır"/>
        <s v="6.3.4-Sosyal medya etkin şekilde kullanılacak, facebook, twitter, instagram vb gibi sayfalarla daha fazla kişiye ulaşılmaya çalışılacaktır."/>
        <s v="6.3.5-Mahir Eller Projesi dahilinde basın yazılarının hazırlanması, fotograflama , medya görünürlük çalışmalarının yapılması"/>
        <s v="6.3.6-ADASO tarafından organize edilen seminer, toplantı ve sempozyumları, Odamıza yapılan ve Odamız tarafından gerçekleştirilen ziyaretleri dokümante etmek, gereken durumlarda haber bültenlerini hazırlamak, yayın organları aracılığıyla üyelere, medyaya aktarmak, tüm bu faaliyetleri etkin şekilde raporlamak"/>
        <s v="6.3.7-ADASO’nun yayın organı Adana Sanayi Odası Dergisinin haberlerini hazırlatmak, röportajlarını yaptırmak, mizanpaj çalışmalarının yaptırılmasını sağlamak, basımı ve dağıtımını koordine etmek.  "/>
        <s v="6.3.8-ADASO’nun yazılı, görsel ve işitsel basınla olan ilişkilerini, kamuoyunu oluşturma çalışmalarını gerçekleştirmek, bu amaçla, söz konusu kuruluşlar nezdinde gerekli tüm girişimleri koordine etmek, basın mensuplarını etkinliklerden haberdar etmek, etkinliklere katılımlarını ve gerektiğinde haber yapmalarını sağlamak,"/>
        <s v="6.3.9-Üye iletişim bilgileri ve üye dosyaları sürekli olarak ticaret sicil gazetesi takip edilerek güncellenecek, üyelerle ilgili değişiklikler en kısa sürede elektronik ortama aktarılacak, yapılan değişiklikler raporlanacaktır"/>
        <s v="6.3.10-Üye sicil sisteminde yer alan bilgiler ile yazı işlerinde yer alan bilgilerin aynı ve güncel olması sağlanacaktır, Üye İletişim Bilgilerindeki değişikliklerin (Mail, SMS, Adres vb) etkin şekilde takip edilerek sicil birimiyle koordineli şekilde güncel halde tutulması, Mail ve SMS ulaşmayan üyelerin bilgilerinin kontrol edilerek gerekli güncellemelerin yapılması, dağıtım şirketine bilgi verilmesi"/>
        <s v="6.3.11-Oda bünyesinde muhtelif konularda düzenlenecek eğitim ve seminerlerin geniş bir kitleye duyurulmasını sağlanacak, toplantı öncesi gerekli ön hazırlıklar yapılarak, tüm bu faaliyetler, içerik ve katılımcılar anlamında etkin şekilde takip edilip raporlanacaktır"/>
        <s v="6.3.12-Oda duyurularının uygun şekilde hazırlanarak üyelere mail ve web sitesi aracılığıyla duyurulması,  (tüm bildirimler.) Duyuruların Konu Başlıkları bazında etkin şekilde takibi yapılacaktır"/>
        <s v="6.4.1-Stratejik plan sonu olan 2022 yılı sonuna kadar Oda Kurumsal Kartı Çıkartılarak üyelerin maliyetleri azaltılacak ve odaya gelir sağlanacaktır"/>
        <s v="6.4.2-Oda Yıllık Bütçesi Stratejik Plana Uygun Olarak Hazırlanacak"/>
        <s v="6.4.3-Giderler bütçedeki ana başlıklar bazında aylık olarak geçmiş dönemlerle karşılaştırılmalı şekilde takip edilecek"/>
        <s v="6.4.4-Dış Ticaret, Sicil vb Belge Satış Geliri arttırılacak, Belge satış gelirleri etkin şekilde takip edilerek belge sayı ve geliri artırılmaya çalışılacak, etkin bir takip için icmal dosyası oluşturulacak."/>
        <s v="6.4.5-Odaya  üye olması gerekip üye olmayan(10 dan fazla çalışanı olan) firmalar üye yapılarak aylık bazda raporlanacak"/>
        <s v="6.4.6-Kapasite Raporu, Yerli malı vb tüm Belgelerle ilgili etkin bir raporlama sistemi hazırlanacak, satış gelirleri etkin şekilde takip edilerek belge sayı ve geliri artırılmaya çalışılacak, "/>
        <s v="6.4.7-Birden fazla Odaya üye olan firmaların sadece Odamız üyesi olmaları sağlanacak (Kap. Rap. gelenler)"/>
        <s v="6.4.8-Oda Nakit Akış Tahminleri Tablosu aylık bazda hazırlanacak, oda mevduatları etkin şekilde yönetilecek"/>
        <s v="6.4.9-Oda Detaylı Dönemsel Bütçe Gerçekleşme Raporları Fasıllar Bazında Hazırlanacak, Mizan ve İzleme tablolarıyla gelir"/>
        <s v="6.4.10-Haftalık olarak ilimizde yeni kurulan firmaların Ticaret Sicil Memurluğundan, kapasite raporu ve SGK bilgilerinden takibi ve imalatçı olanların odaya kazandırılmasının sağlanması"/>
        <s v="6.4.11-WEB sayfası ve gazete reklam gelirlerinin artırılması için çalışma gerçekleştirilecek"/>
        <s v="6.4.12-Mahir Eller, GIZ ve ILO Projeleri çerçevesinde aylık kırtasiye satın alımlarının Oda ve Proje ihtiyaçlarına uygun olarak gerçekleştirilmesi ve etkin şekilde raporlanması"/>
        <s v="6.4.13-Üye borç bilgileri, tahsilat işlemleri etkin şekilde takip edilecek, borcu olan üyeler için tebligat hazırlama,postalama, geri dönüş takibi yapılacak, borçlu firmalar aranarak, tahsilat işlemleri hızlandırılacak, arama sonuçları etkin şekilde raporlanacak. iyileştirmeye yönelik çalışmalar yapılacak"/>
        <s v="6.4.14-Odanın muhtelif birimlerinden gelen eksiklik talepleri (Kırtasiye,mutfak giderleri) etkin şekilde takip edilip en uygun şekilde tedarik edilecek"/>
        <s v="6.4.15-Oda alacakları kalem bazında etkin şekilde takip edilecek, gelirlerinin artırılmasına yönelik çalışmalar yapılacak"/>
        <s v="6.4.16-Oda Sözleşmeleri etkin şekilde takip edilecek, biten sözleşmeler öncesi yeni tekliflerle iyileştirme yapılmasına yönelik çalışma yapılacak"/>
        <s v="6.4.17-Tüm muhtelif alımlar tedarikçiler ve ürünler bazında etkin şekilde takip edilecek,  tüm satın alma işlemleri mevzuata uygun olarak, kalite ve maliyet kriterleri çerçevesinde en uygun şekilde yapılacak, satın alma maliyetlerinin azaltılması sağlanacak"/>
        <s v="6.4.18-Proje gelir gider hesapları her proje bazında ayrı ayrı takip edilecek"/>
        <s v="6.4.19-Muhtasar ve Kdv Tevkifatı beyannameleri sisteme girilecek, paketleme ve e"/>
        <s v="6.4.20-Tüm satınalma ve ödeme işlemleri için (Personel, Eksper, Danışman, Tedarikçi, Yardım, Sponsorluk vb.) ödeme programı hazırlanacak, yazılı talimatlar, banka işlemleri mevzuata uygun eksiksiz yapılarak aylık takip çizelgesinde takip edilecektir. "/>
        <s v="6.4.21-Diğer odalarla ortak üyeler belirlenerek munzam aidat paylaşımı talep yazıları hazırlanarak ilgili odalara gönderilecek"/>
        <s v="6.4.23-Personel yemek ücretleri ve stajyer bordroları, danışman gider pusulaları hazırlanacak , ödeme süreci tamamlanarak muhasebeleştirilecek, aylık olarak raporlanacak"/>
        <s v="6.4.24-Üye alacaklarıyla ilgili olarak odanın tüm birimleri etkin şekilde bilgilendirilecek, muhtelif gerekçelerle odaya gelen üyeler borçları hakkında bilgilendirilerek tahsilat işlemleri hızlandırılacak"/>
        <s v="6.4.25-Yevmiye,Defter-i Kebir dökümlerini eksiksiz olarak hazırlanacak"/>
        <s v="6.4.26-Gelen faturalar etkin şekilde kontrol edilecek, kdv tevkifatı yapılacak, gider pusuları kesilecek ve ödeme süreci tamamlanacak"/>
        <s v="6.4.27-Üye borç bilgileri, tahsilat işlemleri etkin şekilde takip edilecek, cari yıl aidat ve munzam alacakları ile geçmiş dönem alacakları istatistiksel olarak raporlanacak, borcu olan üyeler için tebligat hazırlama,postalama, geri dönüş takibi yapılacak, borçlu firmalar aranarak, tahsilat işlemleri hızlandırılacak, arama sonuçları etkin şekilde raporlanacak. iyileştirmeye yönelik çalışmalar yapılacak"/>
        <s v="6.4.28-Muhtelif sosyal yardımlarla ilgili YK kararları takip edilecek, etkin şekilde kurumlar ve yıllar bazında karşılaştırmalı olarak raporlanacak"/>
        <s v="6.4.29-YK kararları takip edilecek, çıkan ödeme kararları için gerekli işlemler mevzuata uygun olarak gerçekleştirilecektir"/>
        <s v="6.4.30-Yönetim Kurulu öncesi gerekli fatura ve evrakların imzalanmasını sağlamak ve haftalık varlık dökümünü hazırlamak"/>
        <s v="6.4.31-Maaş ödemeleri için Tobbes online bordro sistemine gerekli girişler yapılacak, işsizlik sigortaları, sigorta primleri ödenecek, dekontlar ıslak imzalı olarak Tobbes e gönderilecek"/>
        <s v="6.4.32-Yılsonu muhasebe hesapları kapatma işlemleri eksiksiz şekilde yapılacak"/>
        <s v="6.4.33-Ödeme makbuzu, sicil tahsilat makbuzu, aidat tahsilat makbuzu ve muhasebeleştirme mahsupları gibi günlük muhasebe işlemleri eksiksiz ve mevzuata uygun olarak yapılacak"/>
        <s v="6.4.34-Günlük kasa takibi,kasa zaptı, kasa raporu tutulacak, günlük banka ve varlık kontrolü yapılacak"/>
        <s v="6.4.35-Muhasebe ve Finans Biriminin etkin ve verimli şekilde çalışmasının sağlanması"/>
        <s v="6.4.36-Muhasebe ve finans birimi ile etkin bir işbirliği içinde çalışılacak gerekli tüm konularda destek verilecek"/>
        <s v="6.4.37-Muhasebe ve Finans birimiyle koordineli olarak çalışılacak günlük Yönetim Kurulu imza ve günlük banka işlemleri eksiksiz olarak takip edilecektir"/>
        <s v="6.4.38-Oda havalandırma sisteminin verimli ve tasarruflu şekilde çalışması sağlanacaktır"/>
        <s v="6.4.39-Tüm ödeme işlemleri için (Personel, Kırtasiye, Mobilya vb.) ödeme programı hazırlanacak, yazılı talimatlar mevzuata uygun olarak tamamlanacak, banka işlemleri eksiksiz olarak yapılacak, tüm bu işler takip çizelgesi kapsamında aylık olarak takip edilecektir"/>
        <s v="6.4.40-Giderler bütçedeki ana başlıklar bazında aylık olarak geçmiş dönemlerle karşılaştırılmalı şekilde takip edilecek"/>
        <s v="6.4.41-Projeler Biriminin sorumluluğunda yürütülen projelere ait muhasebe ve finansal işlemler (satınalım, teklif toplama, ödeme, hesap açma"/>
        <s v="6.4.42-Çukurova Kalkınma Ajansı ile Yürütülen  Staj Portalı Projesi kapsamındaki Satın Alım ve Rapor Süreçlerinin Etkili Yürütülmesi"/>
        <s v="6.4.43-Çukurova Kalkınma Ajansı ile Yürütülen  Staj Portalı Projesi kapsamındaki Satın Alım ve Rapor Süreçlerinin Etkili Yürütülmesi"/>
        <s v="6.4.44-ILO projesi kapsamında ödeme süreçlerinin etkin şekilde yürütülmesi"/>
        <s v="6.4.45-ADASO-ILO işbirliğinde yürütülen projenin satınalma ve faaliyetlere ilişkin ödeme işlemlerinin etkili şekilde yürütülmesi ve raporlanması sağlanacaktır."/>
        <s v="6.4.46-Cazibe Merkezi Destekleme Programı CMDP Kapsamında yürütülen projelerde Satın Alım ve Raporlama Süreçlerinin Etkili Yürütülmesi"/>
        <s v="6.4.47-Çukurova Kalkınma Ajansı ile Yürütülen  Staj Portalı Projesi kapsamındaki Satın Alım ve Rapor Süreçlerinin Etkili Yürütülmesi"/>
        <s v="6.5.1-Sicil biriminin etkin ve verimli şekilde çalışmasının sağlanması, muhtelif belge taleplerine en hızlı şekilde cevap verilerek sonuçlandırılması."/>
        <s v="6.5.2-Fiili tüketim belgesi, DİB Açma Kapatma, İmalatçı ve İmalat Yeterlilik Belgesi, Resmi Kurumlara Görüş Talepleri gibi Ekspertiz rapor işlemleri (Başvuruların alınması, eksperlerin görevlendirilmesi) eksiksiz ve mevzuata uygun olaraken hızlı şekilde tamamlanacak"/>
        <s v="6.5.3-Her yıl Ocak ayından silinmesi gereken firmalarla ilgili çalışmaların eksiksiz olarak tamamlanacak, YK ve gerekirse Meclis onayına sunularak üyelikten çıkarma işlemleri en hızlı şekilde ve zamanında tamamlanacaktır"/>
        <s v="6.5.4-Yeni üye kayıtlarının, terkin ve askıdan düşürülecek firmalarla ilgili çalışmaların yönetime sunulmak üzere hazırlanması, YK üyeleriyle gerekli koordinasyonun sağlanması"/>
        <s v="6.6.1-Cazibe Merkezi Destekleme Programı CMDP Kapsamında yürütülen projelerde Satın Alım ve Raporlama Süreçlerinin Etkili Yürütülmesi"/>
        <s v="6.6.2-Mahir Eller Projesi dahilinde haftalık ve aylık raporların hazırlanması"/>
        <s v="6.6.3-Cazibe Merkezi Destekleme Programı CMDP Kapsamında yürütülen projelerde Satın Alım ve Raporlama Süreçlerinin Etkili Yürütülmesi"/>
        <s v="6.6.4-ILO projesi kapsamında gerekli raporlama süreçlerine katkı verilmesi"/>
        <s v="6.6.5-Mahir Eller Projesi yürütülmesinde gerektiğinde  etkin şekilde destek sağlanacaktır."/>
        <s v="6.6.6-ILO Projesi kapsamında hazırlanacak Başlangıç, Ara ve Final Raporlara ait doküman, bilgi ve belge desteği sağlanması"/>
        <s v="6.7.1-Suriyelilere yönelik gerçekleştirilen faaliyetler kapsamında gerektiğinde tercümanlık görevinin sağlanması"/>
        <s v="6.7.2-Personel özlük dosyası kalite standartlarına uygun olarak tutulacak, personel izin, giriş-çıkış, harcırah, rapor vb belgeler etkin şekilde takip edilecek, gerekli olanlar özlük dosyalarında hazır bulundurulacak, izinler aylık olarak raporlanacaktır. "/>
        <s v="6.7.3-Oda toplantı ve eğitim vb. organizasyonlar öncesinde ihtiyaç duyulacak ikramların organizasyonu, uygun miktarda siparişi, takibi ve ödeme işlemleri yapılacak"/>
        <s v="6.7.4-Bina ve Oda araç sigortası, araç bakımı gibi rutin ödemeler etkin şekilde takip edilip raporlanacak."/>
        <s v="6.7.5-Özel günlerle ilgili üyelere gerekli duyuru ve bildirimlerin yapılması"/>
        <s v="6.7.6-Yıllık olarak yapılması gereken Askı ve İcra işlemleriyle ilgili borçlu firmaların tespit edilmesi, İcra işlemlerinin oda avukatıyla beraber etkin şekilde yürütülmesi, üye yazılarının hazırlanması, YK onayı ertesi icra işlemlerinin başlatılması"/>
        <s v="6.7.7-Konuşma metinlerinin son kontrollerinin yapılarak hazır hale getirilmesi, sisteme yüklenmesi"/>
        <s v="6.7.8-Toplantı öncesinde gerekli tüm hazırlıklar yapılarak toplantı yerlerinin eksiksiz olarak hazırlaması için özel kaleme her türlü destek verilmesi, toplantı sonrasında da web sitesine konulmak üzere alınan sunumun ilgili personele teslim edilmesi"/>
        <s v="6.7.9-Valilikçe ve Resmi Kurumlar tarafından bildirilen özel günlerde belirtilen saatlerde bayrak ve Atatürk Posteri asılacak, eskiyen bayrak ve flamaların takibi yapılacak"/>
        <s v="6.7.10-Toplantı Takdimleri"/>
        <s v="6.7.11-Meclis Toplantıları ve diğer toplantılar için Başkanın görüş ve konuşmalarını hazırlamak, gazetelere ve basının önde gelen isimlerine ulaştırılmasını sağlamak, muhtelif medya kuruluşlarından gelen makale taleplerini karşılamak, hazırlanan bültenleri basın kuruluşlarına ulaştırmak"/>
        <s v="6.7.12-Destek Hizmetleri sorumlusunun vereceği günlük/haftalık planlama doğrultusunda  Odanın tüm birimlerine etkin şekilde destek verilecek"/>
        <s v="6.7.13-Odamıza ziyarete gelen yabancı  konuklarla ilgili olarak etkin bir takip sistemi geliştirilerek uygun bir şekilde raporlanacaktır"/>
        <s v="6.7.14-Gelen Giden Evrakların Eksiksiz Olarak Kayda Alınması, Yetkili Birimlere Havale Edilmesi,  Gelen Giden Evrak Dosyasından Eksiksiz Olarak Takibi"/>
        <s v="6.7.15-Yönetim Kuruluyla ilgili her türlü  hazırlık, gündem belirlenmesi, duyuru, sms ve mail bildirimi, imza, kayıt, dosya çoğaltma, YK takip modülüne girme, karar defterine girme, haftalık çalışma raporunun hazırlanması vb işlerin eksiksiz olarak yapılması"/>
        <s v="6.7.16-Y.K. Başkanı, Meclis Başkanı ve Genel Sekreter adına gelen tüm davetiyelerin takvime girilmesi, randevuların organize edilmesi, tüm uçak, otel rzv. işlemlerinin takip edilmesi, gerekiyorsa kutlama, taziye v.b. Mesajların hazırlanarak gönderilmesi. Çiçek+ hediyelerin vb. işlerin organize edilmesi"/>
        <s v="6.7.17-Odanın günlük alım işleri, (gazete, yönetim ve genel sekreterlik ihtiyaçları, diğer muhtelif ihtiyaçlar) en kısa sürede eksiksiz olarak tamamlanacaktır"/>
        <s v="6.7.18-Meclis toplantılarında hazirun cetveli imzalatılacaktır"/>
        <s v="6.7.19-İhtiyaç halinde makam şoförlüğü dahil olmak üzere karşılama ve uğurlama görevi yerine getirilecektir"/>
        <s v="6.7.20-Personel ihtiyaç duyduğunda bilgi işlem konusunda gerekli destek sağlanacaktır"/>
        <s v="6.7.21-Sicil, Sanayi Belge hizmetleri yakın şekilde takip edilecek, gerektiğinde etkin şekilde destek verilecektir"/>
        <s v="6.7.22-Oda Genel Sekreteri, YK , Meclis Başkanı, Yönetim Kurulu ve Meclis üyelerinin görevlendireceği tüm işleri sonuçlandırmak. Başkan ve Genel sekreterin dosyalamalarının yapılması"/>
        <s v="6.7.23-Meclis Toplantı Hazırlıklarının Yapılması, Meclis Gündemi ve Geçmiş Meclis Toplantı tutanağının hazırlanması, meclis kararlarının Meclis Divanına İmzalatılması, hazurin cetvelinin hazırlanması ve imzalatılması, meclis üye yoklama çizelgesinin hazırlanması ve takibi, meclis üyelerine gerekli bildirimlerin yapılması, katılım durumunun takibi, üyelere toplantı tarihi ve gündeminin mail ve sms ile bildirimi"/>
        <s v="6.7.24-Oda içerisinde gerçekleşen tüm aktivitelerin (eğitim, toplantı, seminer) etkin şekilde organize edilmesi, "/>
        <s v="6.7.25-Oda misafirlerinin karşılanması ve uğurlanmasına yönelik işler Özel Kalemin yönlendirmesine paralel olarak etkin şekilde yürütülecektir"/>
        <s v="6.7.26-Odada gerçekleştirilen her türlü organizasyonla ilgili duyuru yazılarının hazırlanması, gerekli duyuruların yapılması, konuşmacı isimliklerinin hazırlanması, kurum davet yazılarının hazırlanması"/>
        <s v="6.7.27-Meclis Toplantılarının deşifresini yapmak"/>
        <s v="6.7.28-Yeni üye kayıtlarıyla ilgili iş yeri tespit raporları hazırlanacaktır"/>
        <s v="Verimliliğin artırılması amacıyla iş süreçlerinde iyileştirme yapılacaktır."/>
        <m/>
      </sharedItems>
    </cacheField>
    <cacheField name="Sorumlusu" numFmtId="0">
      <sharedItems containsBlank="1" count="27">
        <s v="TAHİR ERSAN ŞANLI"/>
        <s v="EREN İŞLET"/>
        <s v="BORA KOCAMAN"/>
        <s v="GÜNEŞ ARTUK"/>
        <s v="SİNAN KÖSE"/>
        <s v="EBRU GÜNEM"/>
        <s v="İSMET YALÇIN"/>
        <s v="HALİS CAN ŞİRE"/>
        <s v="OĞUZHAN BALTACI"/>
        <s v="AZİZHAN DEDE"/>
        <s v="MEHMET KARAKUŞ"/>
        <s v="GÜLHAN ÖZDEMİR"/>
        <s v="ZAHİDE TOPRAK"/>
        <s v="CANSU ÖZTÜRK"/>
        <s v="EMİNE ÖZAL"/>
        <s v="DİLEK FINDIL"/>
        <s v="EKSPERLER"/>
        <s v="MUHAMMED RAMIN ALAMI"/>
        <s v="NİHAL ARAZAY"/>
        <s v="BETÜL AŞLAMACI"/>
        <s v="MERT SEZGİNSOY"/>
        <s v="MECİD TÜRKOĞLU"/>
        <s v="ERÇİN LEVENT"/>
        <m/>
        <s v="KÜBRA GEBEN"/>
        <s v="İREM ERKUŞ"/>
        <s v="İLYAS AKSO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3833.66643125" createdVersion="6" refreshedVersion="6" minRefreshableVersion="3" recordCount="392">
  <cacheSource type="worksheet">
    <worksheetSource ref="A1:D1048576" sheet="Sayfa1"/>
  </cacheSource>
  <cacheFields count="4">
    <cacheField name="STRATEJİK ANA AMAÇLAR  (6 ANA AMAÇ)" numFmtId="0">
      <sharedItems containsBlank="1" count="7">
        <s v="1-Teknolojiyi Etkin Şekilde Kullanarak, Hizmet Kalitesini, Verimliliği ve Çeşitliliğini Artırmak"/>
        <s v="2-Üye Sorunlarının Çözümünde Etkin Bir Rol Oynamak"/>
        <s v="3-Ülkemiz Dış Ticaretinde Bölgemizin Payını Arttırmak"/>
        <s v="4-Nitelikli İşgücü Taleplerinin Karşılanmasına Yönelik Çalışmalar Yapmak"/>
        <s v="5-Bölgenin Sanayi Odaklı Kalkınma Noktasında Sanayinin Gelişimine Katkı Sağlamak"/>
        <s v="6-Odanın Kurumsal Yapısını Güçlendirmek ve Operasyonel İşlerinde Mükemmelliği Sağlamak"/>
        <m/>
      </sharedItems>
    </cacheField>
    <cacheField name="Stratejik Hedefler (1.1...6.7)" numFmtId="0">
      <sharedItems containsBlank="1" count="26">
        <s v="1.1-Mevcut yazılım süreçleri geliştirilerek iyileştirilecek,"/>
        <s v="1.2-Yeni yazılımlarla hizmet kalitesi ve çeşitliliği artırılacak,"/>
        <s v="1.3-Teknoloji tabanlı hizmetlerin kesintisiz, hızlı ve yüksek kalitede verilmesi sağlanacak,"/>
        <s v="2.1-Oda Üye sorun ve önerilerini etkin bir şekilde tespit edecektir."/>
        <s v="2.2-Oda, Üye sorunlarının çözümü, beklentilerinin karşılanması noktasında ilgili kurumlar nezdinde aktif bir rol oynayacaktır."/>
        <s v="2.3-Üyelerini ihtiyaç duyacakları muhtelif konularda en doğru ve hızlı şekilde bilgilendirecektir."/>
        <s v="3.1-Üyelerin ihracat desteklerinden daha etkin şekilde faydalanılmasına yönelik çalışmalar yapmak,"/>
        <s v="3.2-Üyelerin dış ticaretle ilgili istatistik, nitelikli eleman  ve ticari bilgi taleplerinin karşılanmasına yönelik çalışmalar yapılacaktır."/>
        <s v="3.3-Firmalar ve kurumlar arası işbirlikleri, yenilikçi projeler ve kümelenme çalışmalarıyla dış ticaretten alınan pay arttırılmaya çalışılacaktır. "/>
        <s v="4.1-Sanayinin nitelikli ve belgeli iş gücü ihtiyacının karşılanmasına yönelik çalışmalar yapmak "/>
        <s v="4.2-Nitelikli eleman sorununun çözümü noktasında dış kaynaklı projeler geliştirip yürütmek "/>
        <s v="4.3-Sanayinin nitelikli ve belgeli iş gücü ihtiyacının karşılanmasına yönelik çalışmalar yapmak "/>
        <s v="4.4-Üniversite ve Meslek Liseleriyle nitelikli işgücü konusunda işbirliği içinde hareket etmek "/>
        <s v="5.1-Sanayi altyapısını güçlendirecek ve bölgesel kalkınmaya katkı sağlayacak projeler geliştirmek"/>
        <s v="5.2-Bölgenin yatırım kapasitesi, mevcut durumu hakkında potansiyel yatırımcıları etkin şekilde bilgilendirmek, olası yatırımlarda bölgemiz firmalarının katkısını artırmak"/>
        <s v="5.3-Yatırım ve diğer destekler hakkında firmaları etkin şekilde yönlendirmek"/>
        <s v="5.4-Bölge firmalarının rekabet gücünü artırarak kurumsal kapasitelerini geliştirecek çalışmalar yaparak sürdürülebilir şekilde gelişmelerine katkı sağlamak"/>
        <s v="5.5-Firmalar arası işbirliklerinin geliştirilmesine ve kümelenmeye yönelik çalışmalar yapmak"/>
        <s v="6.1- Kalite yönetim sistemini etkin şekilde yürütmek"/>
        <s v="6.2- İnsan kaynakları kurumsal kapasitesini geliştirmek"/>
        <s v="6.3-Üye ile yakın ilişkiler kurarak basın, yayın ve iletişim kanallarını etkin şekilde kullanmak,"/>
        <s v="6.4- Etkin bir muhasebe ve finans yönetimi çerçevesinde sürdürülebilir bir mali yapı oluşturmak"/>
        <s v="6.5- Üye belge ve bilgi taleplerini etkin şekilde karşılamak,"/>
        <s v="6.6-Proje süreçlerin etkin yönetilmesi"/>
        <s v="6.7-Operasyonel işlerin eksiksiz yerine getirilmesi"/>
        <m/>
      </sharedItems>
    </cacheField>
    <cacheField name="Stratejik Faaliyet/Eylemler (1.1.1…..6.7.54)" numFmtId="0">
      <sharedItems containsBlank="1" count="392" longText="1">
        <s v="1.1.1-WEB sayfası üyelerin beklentilerini karşılayacak şekilde revize edilip geliştirilecek, daha aktif hale getirilecek"/>
        <s v="1.1.2-Adaso Mobil uygulamasının geliştirilmesine yönelik çalışmalar yapılacaktır"/>
        <s v="1.1.3-Adaso Mobil uygulamasının geliştirilmesine yönelik çalışmalar yapılacaktır"/>
        <s v="1.1.4-Web sayfasının etkinliği arttırılacak; Odanın ilgili birimler tarafından hazırlanan tüm çalışmaların, oda da gerçekleştirilen eğitim ve toplantı faaliyetlerinin, bilgilendirme duyurularının vb. web sitesi üzerinden erişilebilir kılınması sağlanacak, aylık olarak raporlanacak"/>
        <s v="1.1.5-Üyelerin muhtelif destek ve teşviklerden daha etkin yararlanması amacıyla oluşturulan  “Teşvik Sihirbazı” projesinin geliştirilmesine yönelik çalışmalar devam edecek"/>
        <s v="1.1.6-Üyelerin muhtelif destek ve teşviklerden daha etkin yararlanması amacıyla oluşturulan  “Teşvik Sihirbazı” projesinin geliştirilmesine yönelik çalışmalar devam edecek"/>
        <s v="1.2.1-Danışman havuzu oluşturularak üyelerin danışmanlarla etkin ve uygun şartlarda çalışmaları sağlanacak bu anlamda bir yazılım platformu geliştirilecek"/>
        <s v="1.2.2-Danışman havuzu oluşturularak üyelerin danışmanlarla etkin ve uygun şartlarda çalışmaları sağlanacak bu anlamda bir yazılım platformu geliştirilecek"/>
        <s v="1.2.3-Üyelerin mevcut durum analizlerinin yapılması, bilgi, eğitim,danışmanlık ihtiyaçlarının belirlenmesi,  kurumsal gelişimlerini takip edebilmeleri ve kıyaslama yapabilmelerini imkan sağlamak amacıyla başlatılan &quot;Benchmark Platformu&quot; projesi geliştirme çalışmalarına devam edilecek, yazılım altyapısı tamamlanacak ve faaliyete hazır hale getirilecektir"/>
        <s v="1.2.4-Üyelerin mevcut durum analizlerinin yapılması, bilgi, eğitim,danışmanlık ihtiyaçlarının belirlenmesi,  kurumsal gelişimlerini takip edebilmeleri ve kıyaslama yapabilmelerini imkan sağlamak amacıyla başlatılan &quot;Benchmark Platformu&quot; projesi geliştirme çalışmalarına devam edilecek, yazılım altyapısı tamamlanacak ve faaliyete hazır hale getirilecektir"/>
        <s v="1.2.5-Üyelerin mevcut durum analizlerinin yapılması, bilgi, eğitim,danışmanlık ihtiyaçlarının belirlenmesi,  kurumsal gelişimlerini takip edebilmeleri ve kıyaslama yapabilmelerini imkan sağlamak amacıyla başlatılan &quot;Benchmark Platformu&quot; projesi geliştirme çalışmalarına devam edilecek, yazılım altyapısı tamamlanacak ve faaliyete hazır hale getirilecektir"/>
        <s v="1.2.6-Üyelerin mailleri konular bazında takip etmelerine imkan sağlayacak mail programı geliştirilip devreye alınacaktır"/>
        <s v="1.2.7-Üyelerin mailleri konular bazında takip etmelerine imkan sağlayacak mail programı geliştirilip devreye alınacaktır"/>
        <s v="1.2.8-Oda üyelerine yönelik hizmet kalite ve standartının artırılması ve yeni hizmetler sunulması anlamında sürekli olarak yenilikçi proje ve arayüzler geliştirmeye yönelik çalışmalar yapacaktır"/>
        <s v="1.2.9-Tüm üye firmaların Oda ile her türlü iletişimini takip edilebileceği bir ara yüz oluşturulacak üyelere yönelik tüm bilgi ve hizmetlerin bu arayüz üzerinden takip edilmesi sağlanacak (Firma Portalı)"/>
        <s v="1.2.10-Tüm üye firmaların Oda ile her türlü iletişimini takip edilebileceği bir ara yüz oluşturulacak üyelere yönelik tüm bilgi ve hizmetlerin bu arayüz üzerinden takip edilmesi sağlanacak (Firma Portalı)"/>
        <s v="1.2.11-Tüm üye firmaların Oda ile her türlü iletişimini takip edilebileceği bir ara yüz oluşturulacak üyelere yönelik tüm bilgi ve hizmetlerin bu arayüz üzerinden takip edilmesi sağlanacak (Firma Portalı)"/>
        <s v="1.2.12-Suriyeli mültecilerin Adana da muhtelif STO ler tarafından gerçekleştirilen faaliyetlere kolaylıkla erişebilmelerine imkan sağlayacak bir web portal kurulacaktır"/>
        <s v="1.2.13-Suriyeli mültecilerin Adana da muhtelif STO ler tarafından gerçekleştirilen faaliyetlere kolaylıkla erişebilmelerine imkan sağlayacak bir web portal kurulacaktır"/>
        <s v="1.2.14-Oda bünyesinde gerçekleştirilen muhtelf toplantı ve seminerlerin internet üzerinden Oda WEB sayfasından canlı olarak yayınlanması sağlanacak"/>
        <s v="1.2.15-Saha ziyareti kapsamında hazırlanan Formlar Elektronik Ortama Aktarılarak uygun bir rapor formatı geliştirilecektir"/>
        <s v="1.2.16-Saha ziyareti kapsamında hazırlanan Formlar Elektronik Ortama Aktarılarak uygun bir rapor formatı geliştirilecektir"/>
        <s v="1.2.17-Saha ziyareti kapsamında hazırlanan Formlar Elektronik Ortama Aktarılarak uygun bir rapor formatı geliştirilecektir"/>
        <s v="1.2.18-Üniversite Sanayi İşbirliğinin Geliştirilmesine yönelik olarak hazırlanan Staj Projesi kapsamında yer alan, Staj, Tez ve Eşleştirme modülleri yazılımı tamamlanarak devreye alınacaktır"/>
        <s v="1.2.19-Üniversite Sanayi İşbirliğinin Geliştirilmesine yönelik olarak hazırlanan Staj Projesi kapsamında yer alan, Staj, Tez ve Eşleştirme modülleri yazılımı tamamlanarak devreye alınacaktır"/>
        <s v="1.2.20-Oda Bölge Dış Ticaret istatistiklerinin etkin şekilde izlenebileceği bir yazılım algoritması geliştirilmesi için Yazılım ekibine destek olunacaktır."/>
        <s v="1.2.21-Oda Bölge Dış Ticaret istatistiklerinin etkin şekilde izlenebileceği bir yazılım algoritması geliştirilmesi için Yazılım ekibine destek olunacaktır."/>
        <s v="1.2.22-Adana İhracat İstatistiklerinin etkin şekilde raporlanmasına yönelik olarak bir yazılım gelişitirilerek devreye alınacaktır"/>
        <s v="1.2.23-Oda gelirlerinin arttırılmasına yönelik yazılım tabanlı platformlara reklam alıınması sağlanacaktır."/>
        <s v="1.3.1-Tüm portallar için hazırlanan raporlama sistematiği geliştirilerek etkinliği arttırılacaktır."/>
        <s v="1.3.2-Oda Elektrik ve jeneratör genel bakım  işleri etkin şekilde takip edilecek ve aylık olarak raporlanacak"/>
        <s v="1.3.3-Odada her türlü muhtelif bakım işleri (Asansör, klima, elektrik, dalgıç pompaları, yangın söndürme tüpleri dolumu vb) öncelikli olarak takip edilecek"/>
        <s v="1.3.4-Oda bilişim altyapısının kesintisiz şekilde çalışması, oda bünyesinde faaliyete geçirilen yazılım tabanlı programların etkin, kesintisiz ve verimli şekilde çalışması için donanımsal anlamda gerekli önlemleri alacak ve sistemi sürekli işler halde tutacaktır"/>
        <s v="2.1.1-Üyelerin mevcut durum analizlerinin yapılması, bilgi, eğitim,danışmanlık ihtiyaçlarının belirlenmesi,  kurumsal gelişimlerini takip edebilmeleri ve kıyaslama yapabilmelerini imkan sağlamak amacıyla başlatılan &quot;Benchmark Platformu&quot; kapsamındaki soru kümesi revize edilecek"/>
        <s v="2.1.2- Dönem içinde üyeler doğrudan ziyaret edilerek saha ziyaret formu kapsamında yapılan tespitlere uygun aksiyonlar alınacaktır."/>
        <s v="2.1.3- Dönem içinde üyeler doğrudan ziyaret edilerek saha ziyaret formu kapsamında yapılan tespitlere uygun aksiyonlar alınacaktır."/>
        <s v="2.1.4- Dönem içinde üyeler doğrudan ziyaret edilerek saha ziyaret formu kapsamında yapılan tespitlere uygun aksiyonlar alınacaktır."/>
        <s v="2.1.5- Dönem içinde üyeler doğrudan ziyaret edilerek saha ziyaret formu kapsamında yapılan tespitlere uygun aksiyonlar alınacaktır."/>
        <s v="2.1.6-Üyelerimizle iletişimin güçlenerek hizmet kalitemizinin artmasına katkı sağlamak amacıyla mevcut üye sorun ve beklenti anketi formu  sahadan gelen veriler doğrultusunda güncellenecek. gerekirse ek sorular konulacak  (genel hatları ile devlet destekleri, teşvikler vb) ve anket tüm üyelere gönderilecek"/>
        <s v="2.1.7-Üyelerin muhtelif sorunlarını Odaya doğrudan web sitesi aracılığıyla iletebilmelerini sağlayan  “Danışmanımıza Sorun Platformu” ve Üye Şikayetleri aktif şekilde takip edilip yapılan işlemlerle beraber aylık olarak raporlanacak."/>
        <s v="2.1.8-Üyelerin muhtelif sorunlarını Odaya doğrudan web sitesi aracılığıyla iletebilmelerini sağlayan &quot;Tawk.to Destek Hattı&quot; aktif şekilde takip edilip yapılan işlemlerle beraber aylık olarak raporlanacak."/>
        <s v="2.1.9- Dönem içinde üyeler doğrudan ziyaret edilerek saha ziyaret formu kapsamında yapılan tespitlere uygun aksiyonlar alınacaktır."/>
        <s v="2.1.10- Dönem içinde üyeler doğrudan ziyaret edilerek saha ziyaret formu kapsamında yapılan tespitlere uygun aksiyonlar alınacaktır."/>
        <s v="2.1.11- Dönem içinde üyeler doğrudan ziyaret edilerek saha ziyaret formu kapsamında yapılan tespitlere uygun aksiyonlar alınacaktır."/>
        <s v="2.1.12- Dönem içinde üyeler doğrudan ziyaret edilerek saha ziyaret formu kapsamında yapılan tespitlere uygun aksiyonlar alınacaktır."/>
        <s v="2.1.13- Dönem içinde üyeler doğrudan ziyaret edilerek saha ziyaret formu kapsamında yapılan tespitlere uygun aksiyonlar alınacaktır."/>
        <s v="2.1.14-Muhtelif mevzuat çalışmalarıyla ilgili olarak muhtelif kurum ve kuruluşlardan gelen görüş talepleri üyelerle paylaşılacak, Oda danışmanları, belirli konularda öne çıkan firmalar ve temsilcileriyle yakın işbirliği içinde gerekli çalışmalar yapılarak Yönetim Kurulunun onayına sunulacaktır"/>
        <s v="2.1.15- Dönem içinde üyeler doğrudan ziyaret edilerek saha ziyaret formu kapsamında yapılan tespitlere uygun aksiyonlar alınacaktır."/>
        <s v="2.1.16- Dönem içinde üyeler doğrudan ziyaret edilerek saha ziyaret formu kapsamında yapılan tespitlere uygun aksiyonlar alınacaktır."/>
        <s v="2.1.17-Meslek Komite Sorumluları planlı şekilde hareket edecek, sorunların tespiti ve çözümü için meslek komitelerini etkin şekilde çalıştıracaktır."/>
        <s v="2.1.18-Meslek Komite Sorumluları planlı şekilde hareket edecek, sorunların tespiti ve çözümü için meslek komitelerini etkin şekilde çalıştıracaktır."/>
        <s v="2.1.19-Meslek Komite Sorumluları planlı şekilde hareket edecek, sorunların tespiti ve çözümü için meslek komitelerini etkin şekilde çalıştıracaktır."/>
        <s v="2.1.20-Meslek Komite Sorumluları planlı şekilde hareket edecek, sorunların tespiti ve çözümü için meslek komitelerini etkin şekilde çalıştıracaktır."/>
        <s v="2.1.21-Meslek Komite Sorumluları planlı şekilde hareket edecek, sorunların tespiti ve çözümü için meslek komitelerini etkin şekilde çalıştıracaktır."/>
        <s v="2.1.22-Meslek Komite Sorumluları planlı şekilde hareket edecek, sorunların tespiti ve çözümü için meslek komitelerini etkin şekilde çalıştıracaktır."/>
        <s v="2.1.23-Meslek Komite Sorumluları planlı şekilde hareket edecek, sorunların tespiti ve çözümü için meslek komitelerini etkin şekilde çalıştıracaktır."/>
        <s v="2.1.24-Meslek Komite Sorumluları planlı şekilde hareket edecek, sorunların tespiti ve çözümü için meslek komitelerini etkin şekilde çalıştıracaktır."/>
        <s v="2.1.25-Meslek Komite Sorumluları planlı şekilde hareket edecek, sorunların tespiti ve çözümü için meslek komitelerini etkin şekilde çalıştıracaktır."/>
        <s v="2.2.1-Odamıza gelen görüş taleplerinin ve odamız tarafından oluşturulan görüşlerin ilgili kurumlara iletilmesi ve takip sürecinin iyileştirmesine yönelik çalışmalar yapılacaktır."/>
        <s v="2.2.2-Odamıza gelen görüş taleplerinin ve odamız tarafından oluşturulan görüşlerin ilgili kurumlara iletilmesi ve takip sürecinin iyileştirmesine yönelik çalışmalar yapılacaktır."/>
        <s v="2.2.3-Odamıza gelen görüş taleplerinin ve odamız tarafından oluşturulan görüşlerin ilgili kurumlara iletilmesi ve takip sürecinin iyileştirmesine yönelik çalışmalar yapılacaktır."/>
        <s v="2.2.4-Oda Arabuluculuk müesssesinin geliştirilmesine yönelik çalışmalara katkı sağlayacak ve üyelerini bu konuda bilgilendirecektir"/>
        <s v="2.2.5-İlimizde öne çıkan sorunların ve çözüm önerilerinin yer alacağı “Adana’nın Öne Çıkan Sorunları ve Çözüm Önerileri” dosyası ilimizde faaliyet gösteren tüm odalarla işbirliği içinde hazırlanacak, sürekli olarak güncellenecek, ilgili kamu kurum ve kuruluşları ve konu başlıkları bazında gruplandırılacak, ihtiyaç duyulan zamanlarda gerekli şekilde ilgili kurumlarla paylaşılacaktır"/>
        <s v="2.2.6-İlimizde öne çıkan sorunların ve çözüm önerilerinin yer alacağı “Adana’nın Öne Çıkan Sorunları ve Çözüm Önerileri” dosyası ilimizde faaliyet gösteren tüm odalarla işbirliği içinde hazırlanacak, sürekli olarak güncellenecek, ilgili kamu kurum ve kuruluşları ve konu başlıkları bazında gruplandırılacak, ihtiyaç duyulan zamanlarda gerekli şekilde ilgili kurumlarla paylaşılacaktır"/>
        <s v="2.2.7-İlimizde öne çıkan sorunların ve çözüm önerilerinin yer alacağı “Adana’nın Öne Çıkan Sorunları ve Çözüm Önerileri” dosyası ilimizde faaliyet gösteren tüm odalarla işbirliği içinde hazırlanacak, sürekli olarak güncellenecek, ilgili kamu kurum ve kuruluşları ve konu başlıkları bazında gruplandırılacak, ihtiyaç duyulan zamanlarda gerekli şekilde ilgili kurumlarla paylaşılacaktır"/>
        <s v="2.2.8-Oda Üyelerini muhtelif Kanun ve yönetmeliklerle ilgili Karar alıcılar ve ilgili diğer Kurum ve Kuruluşlarla (Bakanlıklar, Kamu Kurumları vb.) biraraya getirecek toplantılar organize edecektir"/>
        <s v="2.2.9-Sektörel bazda sanayi envanteri çıkarılması amacıyla kapasite raporları ve eksperlerden daha etkin şekilde faydalanılmaya çalışılacak ihtiyaç duyulursa ek bilgiler derlenecek"/>
        <s v="2.3.1-Sanayiyi ilgilendirilen konularla ilgili Ulusal ve Uluslararası Raporlardan derlenen özet bilgiler üyelerle paylaşılacaktır"/>
        <s v="2.3.2-Oda üyelerinin rekabet gücünü arttırmaya yönelik muhtelif konularda kitaplar ve broşürler dağıtacaktır"/>
        <s v="2.3.3-Türkiye ve Dünya Ekonomisindeki gelişmelerden derlenen haftalık raporlar hazırlanarak üyelere duyurulacaktır"/>
        <s v="2.3.4-Üyeleri ilgilendiren muhtelif mevzuat değişiklikleri en geç 48 saat içinde üyelere duyurulacaktır"/>
        <s v="2.3.5-Sektörel İş Konseylerinde sunulmak üzere, sektörel İstatistik sunumu hazırlanacak"/>
        <s v="3.1.1-Oda dış Ticaret konusundaki bilgi eksikliklerinin giderilmesi ve dış ticaretle ilgili devlet desteklerinden daha etkin şekilde faydalanılması amacıyla çalıştay ve seminer faaliyetleri gerçekleştirecektir"/>
        <s v="3.1.2-Ticaret Bakanlığı bünyesinde Odamızda kurulan İhracat Destek Ofisi faaliyetlerinin etkin şekilde yürütülecek. Üyelere ihracat destekleri ile ilgili gerekli bilgilendirme ve danışmanlık hizmetleri yapılacak,TOBB a periyodik olarak raporlanacaktır"/>
        <s v="3.1.3-Ticaret Bakanlığı bünyesinde Odamızda kurulan İhracat Destek Ofisi faaliyetlerinin etkin şekilde yürütülecek. Üyelere ihracat destekleri ile ilgili gerekli bilgilendirme ve danışmanlık hizmetleri yapılacak,TOBB a periyodik olarak raporlanacaktır"/>
        <s v="3.1.4-Ticaret Bakanlığı bünyesinde Odamızda kurulan İhracat Destek Ofisi faaliyetlerinin etkin şekilde yürütülecek. Üyelere ihracat destekleri ile ilgili gerekli bilgilendirme ve danışmanlık hizmetlerinin yapılacak,TOBB a periyodik olarak raporlanacaktır"/>
        <s v="3.1.5-Dönem içinde muhtelif ihracat desteklerinden faydalandırılan firmalarla ilgili bir takip formu geliştirilecektir"/>
        <s v="3.1.6-Oda Çukurova Kalkınma Ajansı ile İşbirliği İçinde üyelerinin ihracatını arttıracak şekilde sektörel  veya genel B2B Alım Heyetleri Organizasyonu Gerçekleştirecektir."/>
        <s v="3.1.7-“Teşvik Sihirbazı” (ilk 9 kurum) yeni tebliğ/yönetmeliklere uygun olarak  güncellenecek sistem üzerinden gelecek sorular ve öneriler zamanında cevaplandırılacak."/>
        <s v="3.1.8-“Teşvik Sihirbazı” (ikinci 9 kurum) yeni tebliğ/yönetmeliklere uygun olarak  güncellenecek sistem üzerinden gelecek sorular ve öneriler zamanında cevaplandırılacak."/>
        <s v="3.2.1-Yönetim Kurulu toplantılarında belirli önemli konularda sunum yapılacak (Aylık İhracat Rakamları)"/>
        <s v="3.2.2-Oda Gazetesinde ihracat istatisitkleri/dış ticaretle ilgili haber yapılacak"/>
        <s v="3.2.3-Ayrıntılı ihracat istatistikleri üyelerin değerlendirmelerine periyodik olarak sunulacaktır"/>
        <s v="3.2.4-Ayrıntılı ihracat istatistikleri üyelerin değerlendirmelerine periyodik olarak sunulacaktır"/>
        <s v="3.2.5-Odamıza ziyarete gelen yabancı  konuklar öncesinde ilgili Ülkeye yönelik  Ülke Pazar Araştırma  raporu hazırlanacaktır"/>
        <s v="3.2.6-Oda Dış Ticaret konusundaki nitelikli elaman temini sorunun çözümü ve mevcut çalışanların bilgi eksiklerinin giderilmesi, özellikle yurt dışı Pazar Araştırma konusundaki yetkinliklerinin giderilmesine yönelik Trade Map eğitimleri gerçekleştirecektir"/>
        <s v="3.2.7-İstihbarat Merkezi Kurulmasına Yönelik Olarak Çalışmalar Tamamlanarak Merkez faaliyete geçirilecektir"/>
        <s v="3.2.8-Muhtelif Ülkelerle ilgili Pazar araştırmaları raporu hazırlanacak, üyelerle ve web sayfasında paylaşılacaktır"/>
        <s v="3.2.9-Muhtelif Ürün gruplarında Pazar araştırması gerçekleştirilecek, üyelerle ve web sayfasında paylaşılacaktır"/>
        <s v="3.2.10-Oda uluslararası platformlarda üyelere yönelik iş birliği imkanlarının geliştirilmesi amacıyla  çalışmalar yapacak, yeni üyeliklerle iç ve dış bilgi kaynaklarına erişerek derlediği bilgileri üyeleriyle paylaşacak."/>
        <s v="3.2.11-Oda uluslararası platformlarda üyelere yönelik iş birliği imkanlarının geliştirilmesi amacıyla  çalışmalar yapacak, yeni üyeliklerle iç ve dış bilgi kaynaklarına erişerek derlediği bilgileri üyeleriyle paylaşacak."/>
        <s v="3.2.12-İstihbarat Merkezi Kurulmasına Yönelik Olarak Çalışmalar Tamamlanarak Merkez faaliyete geçirilecektir"/>
        <s v="3.3.1-Metal UR-GE 1 Eğitim  organizasyonları yapılacaktır"/>
        <s v="3.3.2-Metal UR-GE 2 Eğitim organizasyonları yapılacaktır"/>
        <s v="3.3.3-Gıda UR-GE Eğitim organizasyonları yapılacaktır"/>
        <s v="3.3.4-Plastik UR-GE Eğitim organizasyonları yapılacaktır"/>
        <s v="3.3.5-Metal UR-GE 1 Danışmanlık organizasyonu Yapılacaktır"/>
        <s v="3.3.6-Metal UR-GE 2 Danışmanlık organizasyonu Yapılacaktır"/>
        <s v="3.3.7-Gıda UR-GE Danışmanlık organizasyonu Yapılacaktır"/>
        <s v="3.3.8-Plastik UR-GE Danışmanlık organizasyonu Yapılacaktır"/>
        <s v="3.3.9-Metal UR-GE 1 B2B organizasyonu Yapılacaktır"/>
        <s v="3.3.10-Metal UR-GE 2 B2B organizasyonu Yapılacaktır"/>
        <s v="3.3.11-Gıda UR-GE B2B organizasyonu Yapılacaktır"/>
        <s v="3.3.12-Plastik UR-GE B2B organizasyonu Yapılacaktır"/>
        <s v="3.3.13-UR-GE projelerinin etkin şekilde yürütülmesi noktasında gereken destek verilecektir."/>
        <s v="3.3.14-Adana da üretimi gerçekleştirilen ürünlere meslek komiteleri bazında erişilmesine imkan sağlayacak &quot;Pazar Yeri&quot; ve ya Online Katalog portalı geliştirilip devreye alınacak"/>
        <s v="3.3.15-Adana da üretimi gerçekleştirilen ürünlere meslek komiteleri bazında erişilmesine imkan sağlayacak &quot;Pazar Yeri&quot; ve ya Online Katalog portalı geliştirilip devreye alınacak"/>
        <s v="3.3.16-Adana da üretimi gerçekleştirilen ürünlere meslek komiteleri bazında erişilmesine imkan sağlayacak &quot;Pazar Yeri&quot; ve ya Online Katalog portalı geliştirilip devreye alınacak"/>
        <s v="3.3.17-Metal UR-GE 1 Projesi raporları etkin şekilde yapılacaktır."/>
        <s v="3.3.18-Gıda UR-GE  Projesi raporları etkin şekilde yapılacaktır."/>
        <s v="3.3.19-Plastik Ur-Ge Projesi raporları etkin şekilde yapılacaktır"/>
        <s v="3.3.20-Oda İhracatçı listesi ürün grupları düzeyinde hazırlanarak güncel iletişim bilgileriyle birlikte güncel olarak yayınlanacak ( online liste ihracat eşleştirme matchmaking hizmetlerinde kullanılacak)"/>
        <s v="3.3.21-Oda muhtelif yurt dışı kurum ve kuruluşlarla işbirliklerini, geliştirerek, muhtelif fırsatlarla ilgili olarak üyelerini etkin şekilde bilgilendirecektir"/>
        <s v="3.3.22-Oda muhtelif yurt dışı kurum ve kuruluşlarla işbirliklerini, geliştirerek, muhtelif fırsatlarla ilgili olarak üyelerini etkin şekilde bilgilendirecektir"/>
        <s v="3.3.23-Metal UR-GE 2 Projesi raporları etkin şekilde yapılacaktır."/>
        <s v="4.1.1-GIZ ile yürütülen Proje kapsamında 250 kişinin istihdamı sağlanacaktır."/>
        <s v="4.1.2-GIZ ile yürütülen Proje kapsamında 250 kişinin maaş ödemeleri eksiksiz olarak gerçekleştirilecek ve raporlanacaktır."/>
        <s v="4.1.3-GIZ ile yürütülen Proje kapsamında satın alma süreçleri etkin şekilde yönetilecektir."/>
        <s v="4.1.4-GIZ ile yürütülen Proje kapsamında satın alma süreçleri etkin şekilde yönetilecektir."/>
        <s v="4.1.5-GIZ ile yürütülen Proje kapsamında satın alma süreçleri etkin şekilde yönetilecektir."/>
        <s v="4.1.6-GIZ ile yürütülen Proje kapsamında tüm raporlama süreçleri eksiksiz olarak yerine getirilecektir."/>
        <s v="4.1.7-GIZ proje süreçlerinin etkin şekilde yürütülmesi sağlanacaktır"/>
        <s v="4.1.8-GIZ proje süreçlerinin etkin şekilde yürütülmesi sağlanacaktır"/>
        <s v="4.1.9-Oda Mesleki Yeterlilik Sisteminin tanıtımı ve yaygınlaştırılmasına yönelik çalışmalar yapacak, yapacağı ziyaretlerle üyelerini bu anlamda bilgilendirecek. (Eksperlerde kullanılacak)"/>
        <s v="4.1.10-Oda Mesleki Yeterlilik Sisteminin tanıtımı ve yaygınlaştırılmasına yönelik çalışmalar yapacak, yapacağı ziyaretlerle üyelerini bu anlamda bilgilendirecek. (Eksperlerde kullanılacak)"/>
        <s v="4.1.11-Belgelendirme hizmetlerini etkin şekilde yürüterek, belgelendirme yaptığı meslek ve verdiği belge sayısını arttıracak"/>
        <s v="4.1.12-Oda Eksperlerinin, ziyaret ettikleri firmalarda MYK sistemi ile ilgili gerekli bilgilendirmeleri yapıp, MYK  belgesi alacak çalışanları ilgili birimlere bildirmesi sağlanacaktır."/>
        <s v="4.1.13-Oda Eksperlerinin, ziyaret ettikleri firmalarda açık pozisyonların tespitine yönelik olarak temaslarda bulunarak, odayı bilgilendirmesi"/>
        <s v="4.1.14-Oda Eksperlerinin, ziyaret ettikleri firmalarda Suriyeli İstihdamına yönelik olarak tespitlerde bulunması"/>
        <s v="4.1.15-Mahir Eller projesi kapsamında gerçekleştirilecek tüm faaliyetlerin (mülakat,  firma ziyareti, tercümanlık vb...) eksiksiz olarak yürütülmesi, ilgili kurumlar nezdinde gerekli raporlamaların yapılması, MYK sınav süreçlerinin başarılı şekilde yürütülmesi, ( 80 firmanın ayarlanması, MYK Sınavına girecek işçilerin organize edilmesi vb.)"/>
        <s v="4.1.16-Mahir Eller Projesi kapsamında Suriyeli ve Türklere yönelik anket süreçlerinin başarılı şekilde yürütülmesi ve tamamlanması"/>
        <s v="4.1.17-Mahir Eller Projesi kapsamında Suriyelilere yönelik fonlardan bölge firmalarının etkin şekilde faydalanmalarına yönelik çalışmalar yapılması. "/>
        <s v="4.1.18-Mahir Eller projesi kapsamında Suriyelilere yönelik fonlarından bölge firmalarının etkin şekilde faydalanmalarına yönelik çalışmalar yapılması, proje kapsamında Suriyeliler ve yerel halkla MYK anket çalışmaları yapılması"/>
        <s v="4.1.19-Suriyeli çalıştıran firmalara çalışma izni, yasal mevzuatları noktasında danışmanlık yapılması,"/>
        <s v="4.1.20-Suriyeli çalıştıran firmalara çalışma izni, yasal mevzuatları noktasında danışmanlık yapılması,"/>
        <s v="4.1.21-Suriyeli çalıştıran firmalara çalışma izni, yasal mevzuatları noktasında danışmanlık yapılması,"/>
        <s v="4.1.22-Mahir Eller Projesi kapsamında, MYK Ön bilgilendirme toplantılarının tüm hazırlıkların yürütülmesi ( 80 firmanın ayarlanması, MYK Sınavına girecek işçilerin organize edilmesi vb.)"/>
        <s v="4.1.23-Mahir Eller projesi proje hedeflerine uygun olacak şekilde yürütülüp üyelerimizin eğitim ve personel ihtiyaçlarını karşılayacak şekilde tamamlanacaktır. ( MYK ön bilgilendirme toplantılarının koordine edilmesi vb.)"/>
        <s v="4.1.24-Çıraklık Sisteminden faydalanan firma ve çırak sayısının arttırılmasına yönelik faaliyetler gerçekleştirilecektir"/>
        <s v="4.1.25-ADASO - ILO işbirliğinde yürütülen Projelerden bölge firmalarının etkin şekilde faydalanmalarına yönelik çalışmalar yapılacaktır."/>
        <s v="4.1.26-ILO projesi kapsmında düzenlenecek mesleki eğitimlere istenen nitelikte kursiyerin katılımı sağlanacaktır."/>
        <s v="4.1.27-ILO projesi kapsmında düzenlenecek mesleki eğitimlere istenen nitelikte kursiyerin katılımı sağlanacaktır."/>
        <s v="4.1.28-Uluslararası fonlardan sağlanan destekler kapsamında Suriyelilere yönelik çalışmalar yürütülecek  olup yerelde faaliyet gösteren sivil toplum örgütleri ile işbirliği içerisinde hareket edilerek üye firmalar maksimum düzeyde yararlanmaları sağlanacaktır."/>
        <s v="4.1.29-ILO projeleri kapsamında tamamlanan mesleki eğiitimler sonrası MYK sınav hazırlıkları etkin şekilde yürütülecektir.(Sınav yeri belirlenmesi, sınav ile ilgili metaryal ve donanımların hazırlanması ve kursiyerlerin etkin şekilde belgelendiirlmesi konusunda çalışmalar yürütülecektir.)"/>
        <s v="4.1.30-ILO projeleri kapsamında tamamlanan mesleki eğiitimler sonrası MYK sınav hazırlıkları etkin şekilde yürütülecektir.(Sınav yeri belirlenmesi, sınav ile ilgili metaryal ve donanımların hazırlanması ve kursiyerlerin etkin şekilde belgelendiirlmesi konusunda çalışmalar yürütülecektir.)"/>
        <s v="4.1.31-ILO projeleri kapsamında tamamlanan MYK sınavı sonrasında başarılı olan kursiyerlerin, ADASO veritabanına kaydının yapılması ve istihdamlarının sağlanmasına yönelik çalışmalar yürütülecektir."/>
        <s v="4.1.32-ILO projesi kapsmında düzenlenecek mesleki eğitimlerin etkin şekilde yürütülmesi amacıyla kursiyerlerin MYK sınavına yönlendirilmesi"/>
        <s v="4.1.33-ILO projesi kapsmında düzenlenecek mesleki eğitimlerin etkin şekilde yürütülmesi amacıyla kurslar devam ederken hocalar ve firma yetkililerinin, kursiyerlerinin biraraya getirilmesi, Meslek Sohbetleri"/>
        <s v="4.1.34-GIZ ile yürütülen Proje kapsamında 250 kişinin istihdamı sağlanacaktır."/>
        <s v="4.2.1-İŞKUR’la nitelikli eleman teminine yönelik projeler geliştirilecektir"/>
        <s v="4.2.2-ADASO - ILO işbirliğinde yürütülen Projelerden bölge firmalarının etkin şekilde faydalanmalarına yönelik firma ziyaretleri ve toplantılar organize edilecektir."/>
        <s v="4.3.1-Suriyeli ve Türk vatandaşlarının imalat sanayinde istihdamını sağlayacak şekilde uluslarası kurum ve kuruluşlarla (ILO, EBRD, UNDP, GIZ vb) işbirlikleri geliştirilip yeni projeler yürütecektir"/>
        <s v="4.3.2-ILO projesi kapsmında düzenlenecek mesleki eğitimlerin etkin şekilde yürütülmesi amacıyla ilgili eğitimcilerin koordinasyonlarının sağlanması"/>
        <s v="4.3.3-ILO nun Suriyeli lilere yönelik fonlarından bölge firmalarının etkin şekilde faydalanmalarına yönelik çalışmalar yapılması, gerektiğinde düzenlenen mesleki eğitimlerin etkin şekilde yürütülmesi,  ilgili eğitim yerlerinin hazırlanması, eğitimcilerin koordinasyonlarının sağlanması, cep harçlıkları, kursiyer devam çizelgelerinin ve eğitim kalitesinin takibinin düzenli yapılmasına destek olacaktır."/>
        <s v="4.3.4-İLO ve muhtelif kurum ve kuruluşların Suriyelilere yönelik fonlarından bölge firmalarının etkin şekilde faydalanmalarına yönelik çalışmalar yapılması. "/>
        <s v="4.4.1-Üniversite Sanayi İşbirliğinin Geliştirilmesi İçin Bölümler bazında Danışma Kurulu Oluşturulacaktır"/>
        <s v="4.4.2-Oda Nitelikli Eleman temini sorunun çözümü amacıyla bölgesinde bu konuda faaliyet göstermekte olan diğer sivil toplum örgütleri ve ilgili kamu ve eğitim kurumlarıyla işbirliğinde hareket edecek, gereken katkıyı sağlayacak ve bu anlamdaki çalışmalarını düzenleyecektir"/>
        <s v="4.4.3-Bölgemizde yer alan Çukurova ve Bilim Teknoloji Üniversitesi ile yakın işbirliği içinde hareket edilecek, intern staj programları yaygınlaştırılacak ve daha etkin şekilde yürütülecektir"/>
        <s v="4.4.4- Staj Portalının algoritmasının geliştirilmesi, diğer içeriklerinin hazırlanması noktasında üniversiteler, meslek liseleri ve ilgili paydaşlarla işbirliği içinde çalışmalar yapılacaktır"/>
        <s v="4.4.5- Staj Portalının algoritmasının geliştirilmesi, diğer içeriklerinin hazırlanması noktasında üniversiteler, meslek liseleri ve ilgili paydaşlarla işbirliği içinde çalışmalar yapılacaktır"/>
        <s v="4.4.6-TOBB Protokolü kapsamında bölgedeki meslek liselerinin etkinliği artırılacak "/>
        <s v="4.4.7-Üniversite ve Meslek Lisesi müfredatlarıyla ilgili sanayi beklentilerine uygun çalışmalar yapılması"/>
        <s v="4.4.8-Üniversite ve Meslek Lisesi müfredatlarıyla ilgili sanayi beklentilerine uygun çalışmalar yapılması"/>
        <s v="4.4.9-Bölgemizde gerçekleştirilmesi öngörülen macro yatırımlarla ilgili olarak Üniversite ve Meslek Liselerinin gerekli ön çalışmaları yapmalarının sağlanması"/>
        <s v="4.4.10-Bölgemizde gerçekleştirilmesi öngörülen macro yatırımlarla ilgili olarak Üniversite ve Meslek Liselerinin gerekli ön çalışmaları yapmalarının sağlanması"/>
        <s v="4.4.11-Bölgemizde gerçekleştirilmesi öngörülen macro yatırımlarla ilgili olarak Üniversite ve Meslek Liselerinin gerekli ön çalışmaları yapmalarının sağlanması"/>
        <s v="5.1.1-Uluslararası kurum ve kuruluşlarla işbirlikleri kurarak bölgede sanayi alt yapısının geliştirilmesine yönelik çalışmalar yapmak."/>
        <s v="5.1.2-Uluslararası kurum ve kuruluşlarla işbirlikleri kurarak bölgede sanayi alt yapısının geliştirilmesine yönelik çalışmalar yapmak."/>
        <s v="5.1.3-Oda Kalkınma Ajansı, Tübitak, Ekonomi Bakanlığı, Bilim Sanayi ve Teknoloji Bakanlığı gibi muhtelif devlet kurumları ayrıca AB tarafından sağlanan fonları yakın şekilde takip edecek, uygun projelerle ilgili Oda olarak veya muhtelif ortaklarla gerekli başvurularda bulunacak"/>
        <s v="5.1.4-Bölgemizde kurulması öngörülen Ceyhan, Tarım, Gıda, Kimya Organize Sanayi Bölgeleri ve Ayakkabı, Tekstil sanayi sitelerinin kurulmasına yönelik olarak yapılan çalışmalara gereken katkıyı sağlayacaktır. "/>
        <s v="5.1.5-Çukurova Kalkınma Ajansı ile Yürütülen ve Bölgesel Kalkınmaya Katkı Sağlayacak Projelerin Sayısı Arttırılacak"/>
        <s v="5.1.6-Çukurova Kalkınma Ajansı ile Yürütülen ve Bölgesel Kalkınmaya Katkı Sağlayacak Projelerin Sayısı Arttırılacak"/>
        <s v="5.1.7-CMDP projesi kapsamında kurulması öngörülen model fabrika projesiyle ilgili süreçler etkin bir şekilde yürütülecektir."/>
        <s v="5.1.8-CMDP projesi kapsamında kurulması öngörülen model fabrika projesiyle ilgili süreçler etkin bir şekilde yürütülecektir."/>
        <s v="5.1.9-UNDP-Sanayi Bakanlığı işbirliğinde kurulacak olan inovasyon merkezi ile ilgili proje etkin bir şekilde yürütülecektir."/>
        <s v="5.1.10-UNDP-Sanayi Bakanlığı işbirliğinde kurulacak olan inovasyon merkezi ile ilgili proje etkin bir şekilde yürütülecektir."/>
        <s v="5.1.11-Sanayi kampüsü projesinin realize edilmesine yönelik çalışmalar yapılacaktır."/>
        <s v="5.1.12-Sanayi kampüsü projesinin realize edilmesine yönelik çalışmalar yapılacaktır."/>
        <s v="5.1.13-CMDP projesi kapsamında kurulması öngörülen model fabrika projesiyle ilgili süreçler etkin bir şekilde yürütülecektir."/>
        <s v="5.1.14-UNDP-Sanayi Bakanlığı işbirliğinde kurulacak olan inovasyon merkezi ile ilgili proje etkin bir şekilde yürütülecektir."/>
        <s v="5.2.1-Büyük firmaların bölgemizdeki üreticilerden temin ettikleri ürünlerin artırılmasına yönelik bir fuar organizasyonu projesi geliştirilecek"/>
        <s v="5.2.10-Ceyhan enerji ihtisas bölgesi yatırımlarının tedariğinden firmalarımızın yararlandırılması"/>
        <s v="5.2.2-Adana Sanayisinin tanıtımına yönelik video çekimi yapılarak yurt içi ve yurt dışı organizasyonlarda kullanacaktır"/>
        <s v="5.2.3-Bilim Sanayi Teknoloji Bakanlığı Girişimci Bilgi Sistemi Etkin Şekilde Kullanılarak Adana ili sanayi raporu  hazırlanacak"/>
        <s v="5.2.4-Adana ya ziyarete gelen yerli ve yabancı kurum ve kuruluşlara, yatırımcılara Adana ve Adana Sanayisi ile ilgili öncelikli bilgi ve istatistiklerin güncel olarak yer aldığı &quot;Adana Sanayi Raporu&quot; sürekli olarak güncellenecektir"/>
        <s v="5.2.5-Bölge Firmalarının Akkuyu Nükleer Santral Projesi ve Ceyhan Petrokimya Endüstri Bölgesi başta olmak üzere farkındalıklarını arttıracak çalışmalar organize etmek, söz konusu büyük yatırımlarla firmaları bir araya getirmek"/>
        <s v="5.2.6-Bölge Firmalarının Akkuyu Nükleer Santral Projesi ve Ceyhan Petrokimya Endüstri Bölgesi başta olmak üzere farkındalıklarını arttıracak çalışmalar organize etmek, söz konusu büyük yatırımlarla firmaları bir araya getirmek"/>
        <s v="5.2.7-Akkkuyu Nükler Santral Projesi tedariğinden firmalarımızın yararlandırılması"/>
        <s v="5.2.8-Akkkuyu Nükler Santral Projesi tedariğinden firmalarımızın yararlandırılması"/>
        <s v="5.2.9-Ceyhan enerji ihtisas bölgesi yatırımlarının tedariğinden firmalarımızın yararlandırılması"/>
        <s v="5.2.11-Bölgemizde kurulması öngörülen OSB ve KSS başta olmak üzere gerçekleştirilecek yeni yatırımlarda firma paylarının artırılması"/>
        <s v="5.2.12-Bölgemizde kurulması öngörülen OSB ve KSS başta olmak üzere gerçekleştirilecek yeni yatırımlarda firma paylarının artırılması"/>
        <s v="5.3.1-Hazırlanacak rapor ve duyurularla üyeler Avrupa Birliği Destek ve Hibe Projeleri hakkında bilgilendirilecek"/>
        <s v="5.3.2-Yönetim Kurulu toplantılarında bölgemiz ve Ülkemizdeki yatırım teşvik belgeleri ile ilgili aylık sunumlar yapılacaktır"/>
        <s v="5.3.3-Üyelerin çalışma mevzuatı ve iş hayatına yönelik bilgi eksikliğinin giderilmesi, istihdama yönelik devlet desteklerinden etkin şekilde faydanalabilinmesi için muhtelif faaliyet/çalıştay/seminerler gerçekleştirilecektir"/>
        <s v="5.3.4-Üyeler Yatırım Teşvik istatistikleri hakkında periyodik olarak ayrıntılı şekilde bilgilendirileceklerdir"/>
        <s v="5.3.5-Hazırlanacak rapor ve duyurularla üyeler Kalkınma Ajansı Destekleri hakkında bilgilendirilecek ve başvuru yapan firma sayısı arttırılmaya çalışılacaktır"/>
        <s v="5.3.6-Saha ziyaretleri çerçevesinde yapılan tespitler doğrultusunda yatırım desteklerinden faydalanan firma sayısı, destek miktarı ve alınan destek tutarı arttırılmaya çalışılacak, çalışma aylık olarak raporlanacaktır"/>
        <s v="5.3.7-Oda Eksperlerinin, firmaların odamızdan alabileceği muhtelif desteklerle ilgili olarak ( devlet yardımları, kosgeb, teşvikler vb.) yetkinliklerinin geliştirilmesi ve firmalara katkı sağlayacak şekilde yönlendirilmesi."/>
        <s v="5.3.8-Oda Eksperlerinin, firmaların odamızdan alabileceği muhtelif desteklerle ilgili olarak ( devlet yardımları, kosgeb, teşvikler vb.) yetkinliklerinin geliştirilmesi ve firmalara katkı sağlayacak şekilde yönlendirilmesi."/>
        <s v="5.3.9-Üyeler yeni İstihdam Destekleri hakkında etkin şekilde bilgilendirilecek ve Teşvik sihirbazı kapsamındaki istihdam destekleri sürekli güncel halde tutulacak. "/>
        <s v="5.3.10-“Teşvik Sihirbazı” yatırım teşviği bölümü yeni tebliğ/yönetmeliklere uygun olarak etkin şekilde güncellenecek, sistem üzerinden gelecek sorular ve öneriler zamanında cevaplandırılacak"/>
        <s v="5.3.11-Hazırlanacak duyurularla üyeler Yatırım Destekleri hakkında bilgilendirilecek"/>
        <s v="5.3.12-Devlet yardımları konusunda oda gazetesinde rutin olarak bilgilendirmeler yapılacak"/>
        <s v="5.3.13-Üyelerin destekler konusundaki bilgi eksikliklerinin giderilmesine yönelik olarak destek sağlayan kurum ve kuruluşların katılacağı muhtelif toplantı, seminer ve çalıştaylar organize edilecek. (KOSGEB, İstihdam, Yatırım, AB destekleri vb..)"/>
        <s v="5.3.14-“Teşvik Sihirbazı”, AR-GE ve Tasarım destekleri bölümü yeni tebliğ/yönetmeliklere uygun olarak etkin şekilde güncellenecek sistem üzerinden gelecek sorular ve öneriler zamanında cevaplandırılacak"/>
        <s v="5.3.15-Hazırlanacak rapor ve duyurularla üyeler Ar-GE Destekleri hakkında bilgilendirilecek"/>
        <s v="5.4.1-Üyelerimiz ve bölge firmalarının kurumsallaşma ve stratejik planlama konusunda yetkinliklerini ve farkındalıklarını arttıracak çalışmalar/toplantılar/seminerler yapılacak"/>
        <s v="5.4.2-Üyelerin Finansmana Erişim ve Finasman Maliyetlerinin Azaltılmasına Yönelik yetkinliklerini ve farkındalıklarını arttıracak çalışmalar yapacak.(Eximbank"/>
        <s v="5.4.3-Üye firmaların enerji verimliliği konusundaki farkındalıklarını artıracak muhtelif organizasyon ve bilgilendirme toplantıları yapacak"/>
        <s v="5.4.4-Oda Üye Firmaların Bilişim Teknolojilerini daha etkin şekilde kullanmalarına sağlamaya ve teknoloji kullanma becerilerini geliştirmeye yönelik etkinlikler gerçekleştiirlecektir"/>
        <s v="5.4.5-Oda Üye firmaların verimlilik ve yalın üretim konusundaki yetkinliklerini ve farkındalıklarını arttıracak çalışmalar yapacaktır"/>
        <s v="5.4.6-Oda üyelerini Bio Teknolojileri alanında bilgilendirecek yetkinliklerini ve farkındalıklarını arttıracak çalışmalar yapacaktır"/>
        <s v="5.4.7-Yerelde faliyet göstermekte olan AR-GE ve Tasarım Merkezleri nin birbirleriyle iletişimlerinin arttırılması amacıyla muhtelif organizasyonların düzenlenmesi"/>
        <s v="5.4.8-Saha ziyaretleri çerçevesinde yapılan tespitler doğrultusunda AR-GE ve Tasarım desteklerinden faydalanan firma sayısı, destek miktarı ve alınan destek tutarı arttırılmaya çalışılacaktır"/>
        <s v="5.4.9-Üniversite Sanayi İşbirliğinin Geliştirilmesi kapsamında oluşturulan  Staj Portalı  kapsamındayer alacak yalın üretim metodolojisinin yaygınlaştırılmasına yönelik faaliyetler etkin şekilde takip edilecektir"/>
        <s v="5.4.10-Oda Üyelerinin inovasyon kapasitelerinin geliştirilmesine yönelik çalışmalar yapılacaktır."/>
        <s v="5.4.11-Saha ziyaretleri çerçevesinde yapılan tespitler doğrultusunda AR-GE ve Tasarım desteklerinden faydalanan firma sayısı, destek miktarı ve alınan destek tutarı arttırılmaya çalışılacaktır"/>
        <s v="5.4.12-Oda üyelerini Sanayi 4.0 alanında bilgilendirecek yetkinliklerini ve farkındalıklarını arttıracak çalışmalar yapacaktır"/>
        <s v="5.4.13-Oda Üye firmaların verimlilik ve yalın üretim konusundaki yetkinliklerini ve farkındalıklarını arttıracak çalışmalar yapacaktır"/>
        <s v="5.4.14-Üniversite Sanayi İşbirliğinin Geliştirilmesi kapsamında oluşturulan  Staj Portalı  kapsamındayer alacak yalın üretim metodolojisinin yaygınlaştırılmasına yönelik faaliyetler etkin şekilde takip edilecektir"/>
        <s v="5.4.15-Oda Üyelerinin inovasyon kapasitelerinin geliştirilmesine yönelik çalışmalar yapılacaktır."/>
        <s v="5.4.16-Oda üyelerini Sanayi 4.0 alanında bilgilendirecek yetkinliklerini ve farkındalıklarını arttıracak çalışmalar yapacaktır"/>
        <s v="5.5.1-Sektörel İş Konseyleri alt çalışma kurullarının ve çalışma alanlarının belirlenerek yıllık faaliyet takvimin oluşturulması ve etkin çalıştırılması sağlanacaktır"/>
        <s v="5.5.2-Sektörel İş Konseyleri alt çalışma kurullarının ve çalışma alanlarının belirlenerek yıllık faaliyet takvimin oluşturulması ve etkin çalıştırılması sağlanacaktır"/>
        <s v="5.5.3-Sektörel İş Konseyleri alt çalışma kurullarının ve çalışma alanlarının belirlenerek yıllık faaliyet takvimin oluşturulması ve etkin çalıştırılması sağlanacaktır"/>
        <s v="5.5.4-Sektörel İş Konseyleri alt çalışma kurullarının ve çalışma alanlarının belirlenerek yıllık faaliyet takvimin oluşturulması ve etkin çalıştırılması sağlanacaktır"/>
        <s v="5.5.5-Sektörel İş Konseyleri alt çalışma kurullarının ve çalışma alanlarının belirlenerek yıllık faaliyet takvimin oluşturulması ve etkin çalıştırılması sağlanacaktır"/>
        <s v="5.5.6-Sektörel İş Konseyleri alt çalışma kurullarının ve çalışma alanlarının belirlenerek yıllık faaliyet takvimin oluşturulması ve etkin çalıştırılması sağlanacaktır"/>
        <s v="5.5.7-Sektörel İş Konseyleri alt çalışma kurullarının ve çalışma alanlarının belirlenerek yıllık faaliyet takvimin oluşturulması ve etkin çalıştırılması sağlanacaktır"/>
        <s v="5.5.8-Metal ve Makine Sektörel İş Konseyi çalışmalarına destek olunacaktır."/>
        <s v="5.5.9-ADASO üyelerinin Savunma Sanayine yönelik yetkinliklerin tespiti ve geliştirilmesine yönelik olarak Savunma Sanayi Başkanlığı tarafından yürütülmekte olan EYDEP  projesi kapsamında gerekli saha çalışmalarını yürütecektir"/>
        <s v="6.1.1-Stratejik plan kapsamında öngörülen işlerin yerine getirilmesi noktasında Birimler ve kişiler bazında görev tanımları gözden geçirilecek &quot;Bilgi, Beceri, Yetkinlik&quot; matriksleri hazırlanacak, kimin hangi işleri back edeceği belirlenecek ve eksikliklerin giderilmesine yönelik eğitimlere başlanacaktır.  "/>
        <s v="6.1.2-Tüm personelin Stratejik Planı benimsemesi sağlanacak, Oda kendi Kalite Yönetim sistemini en uygun şekilde yürütecek ve bunu aylık toplantılarla raporlayacaktır."/>
        <s v="6.1.3-Akreditasyon Kapsamında Yönetimin Gözden Geçirme Toplantısı yapılacak"/>
        <s v="6.1.4-Akreditasyon İzleme Komitesi Toplantıları yapılacak"/>
        <s v="6.1.5-ADASO 360 platformundaki eksiklikler tamamlanacak, geliştirme çalışmaları devam edecek, 2019 yılından itibaren performans değerlendirme sistemi ve raporlamalar (kişi"/>
        <s v="6.1.6-MeclisToplantısı Aylık Faaliyet Raporu ve Sunumunun Hazırlanması"/>
        <s v="6.1.7-Birimler tarafından gerçekleştirilen tüm çalışmaların akreditasyonun ilgili maddeleri kapsamında takibini yapmak, ayrıca bu faaliyetlerin hazırlanan yıllık faaliyet raporu vb çalışma raporlarında eksiksiz olarak yer almasını sağlamak"/>
        <s v="6.1.8-Akreditasyon sürecinde tüm eksikliklerin tamamlanması konusunda Kalite Yönetim Temsilcisine destek olunması"/>
        <s v="6.1.9-Akreditasyon sürecinde tüm eksikliklerin tamamlanması konusunda Kalite Yönetim Temsilcisine destek olunması"/>
        <s v="6.1.10-Genel Sekreter veya Yönetim Kurulu tarafından görev verilen Stratejik Plan Hedefleri dışında kalan işleri sonuçlandırmak, gerektiğinde Genel Sekretere Vekalet Etmek"/>
        <s v="6.1.11-Birim amirleri bölümlerinde yapacağı 5-10 dakikalık günlük toplantılarla sorumlu oldukları kişilerin performans ve faaliyetlerini etkin şekilde takip edecklerdir. "/>
        <s v="6.1.12-Birim Amirleri kendi hedeflerinin yanısıra altlarında çalışan kişilerinde stratejik planda yer alan hedeflerini etkin şekilde takip edecek, doğru şekilde yönlendirecek, üst yönetime etkin şekilde raporlanmasını sağlayacaktır. "/>
        <s v="6.1.13-Stratejik Plan Maddeleri için bireysel bazda, birim amirleri bazında, Genel Sekreterlik Bazında, Yönetim Kurulu bazında ve Meclis bazında takip edilecek hedefler belirlenecek ve öngörülen zaman dilimleri çerçevesinde etkin şekilde raporlanacaktır."/>
        <s v="6.1.14-Stratejik Plan Maddeleri için bireysel bazda, birim amirleri bazında, Genel Sekreterlik Bazında, Yönetim Kurulu bazında ve Meclis bazında takip edilecek hedefler belirlenecek ve öngörülen zaman dilimleri çerçevesinde etkin şekilde raporlanacaktır."/>
        <s v="6.1.15-Stratejik Plan Maddeleri için bireysel bazda, birim amirleri bazında, Genel Sekreterlik Bazında, Yönetim Kurulu bazında ve Meclis bazında takip edilecek hedefler belirlenecek ve öngörülen zaman dilimleri çerçevesinde etkin şekilde raporlanacaktır."/>
        <s v="6.1.16-Stratejik plan kapsamında öngörülen işlerin yerine getirilmesi noktasında Birimler ve kişiler bazında görev tanımları gözden geçirilecek &quot;Bilgi, Beceri, Yetkinlik&quot; matriksleri hazırlanacak, kimin hangi işleri back edeceği belirlenecek ve eksikliklerin giderilmesine yönelik eğitimlere başlanacaktır.  "/>
        <s v="6.1.17-Stratejik plan kapsamında öngörülen işlerin yerine getirilmesi noktasında Birimler ve kişiler bazında görev tanımları gözden geçirilecek &quot;Bilgi, Beceri, Yetkinlik&quot; matriksleri hazırlanacak, kimin hangi işleri back edeceği belirlenecek ve eksikliklerin giderilmesine yönelik eğitimlere başlanacaktır.  "/>
        <s v="6.1.18-Birim amirleri bölümlerinde yapacağı 5-10 dakikalık günlük toplantılarla sorumlu oldukları kişilerin performans ve faaliyetlerini etkin şekilde takip edecklerdir. "/>
        <s v="6.1.19-Birim amirleri bölümlerinde yapacağı 5-10 dakikalık günlük toplantılarla sorumlu oldukları kişilerin performans ve faaliyetlerini etkin şekilde takip edecklerdir. "/>
        <s v="6.1.20-Birim amirleri bölümlerinde yapacağı 5-10 dakikalık günlük toplantılarla sorumlu oldukları kişilerin performans ve faaliyetlerini etkin şekilde takip edecklerdir. "/>
        <s v="6.1.21-Birim Amirleri kendi hedeflerinin yanısıra altlarında çalışan kişilerinde stratejik planda yer alan hedeflerini etkin şekilde takip edecek, doğru şekilde yönlendirecek, üst yönetime etkin şekilde raporlanmasını sağlayacaktır. "/>
        <s v="6.1.22-Birim Amirleri kendi hedeflerinin yanısıra altlarında çalışan kişilerinde stratejik planda yer alan hedeflerini etkin şekilde takip edecek, doğru şekilde yönlendirecek, üst yönetime etkin şekilde raporlanmasını sağlayacaktır. "/>
        <s v="6.1.23-Birim Amirleri kendi hedeflerinin yanısıra altlarında çalışan kişilerinde stratejik planda yer alan hedeflerini etkin şekilde takip edecek, doğru şekilde yönlendirecek, üst yönetime etkin şekilde raporlanmasını sağlayacaktır. "/>
        <s v="6.1.24-Birim Amirleri kendi hedeflerinin yanısıra altlarında çalışan kişilerinde stratejik planda yer alan hedeflerini etkin şekilde takip edecek, doğru şekilde yönlendirecek, üst yönetime etkin şekilde raporlanmasını sağlayacaktır. "/>
        <s v="6.2.1-MS PROJECT ve Mind Jet gibi muhtelif programların öğrenilmesi ve eğitim verilmesi"/>
        <s v="6.2.2-Organ üyelerine yönelik eğitim programları düzenlenecek"/>
        <s v="6.2.3-Yönetim Kurulu üyeleri için eğitim organizasyonu düzenlenecek"/>
        <s v="6.2.4-Tüm Personelin yalın üretim tekniklerine yönelik olarak gerekli eğitim organizasyonundan faydalanması sağlanacaktır.(Değer Akış Haritası, Deper Kavramı, Yalın Düşünce vb…)"/>
        <s v="6.2.5-Yıllık Eğitim planları bütçe kıstaslarına uyugn şekilde (üye, personel, organ üyeleri)  hazırlanarak gerektiğinde taleplere göre revize edilecek"/>
        <s v="6.2.6-Oda proje kapasitesi geliştirilecek yetkin olmayan çalışanlarına proje hazırlama, proje yönetme, proje değerlendirme eğitimleri aldırılacaktır"/>
        <s v="6.2.7-Oda hizmet kalitesinin geliştirilmesi ve çalışanların bireysel yetkinliklerinin arttırılması noktasında Oda çalışanlarına yönelik eğitimler organize edecektir. "/>
        <s v="6.2.8-İhtiyaç halinde odanın tüm birimlerine öncelikli olarak, Muhasebe,  Sicil, Sanayi Hizmetleri, Yazı İşleri, Mesleki Eğitim Faaliyetleri Birimlerine etkin şekilde destek verilecek, bu anlamda ilgili birimlerde oryantasyon eğitimi tamamlanarak gerekli bilgi ve beceriler elde edilecektir"/>
        <s v="6.3.1-Oda tarafından Medyada gündeme getirilen konular, yazılan muhtelif yazılar, konu başlıkları ve ilgili kuruluşlar bazında etkin biçimde istatistiksel olarak  aylık bazda takip edilecek, dijital arşiv oluşturulacak"/>
        <s v="6.3.2-Faaliyet Raporlarının daha etkili hale getirilmesi için çalışma yapılacak, 2020 yılı faaliyet raporu Stratejik Planda öngörülen 6 ana başlığa uygun olarak hazırlanacak, aylık olarak raporlanacaktır. (konu başlıkları, görsel tasarım vb)"/>
        <s v="6.3.3-Faaliyet Raporuyla İlgili gerekli yazılı ve görsel dokümanlar ilgili kişilerden aylık periyodlarda eksiksiz olarak toparlanacaktır"/>
        <s v="6.3.4-Sosyal medya etkin şekilde kullanılacak, facebook, twitter, instagram vb gibi sayfalarla daha fazla kişiye ulaşılmaya çalışılacaktır."/>
        <s v="6.3.5-Mahir Eller Projesi dahilinde basın yazılarının hazırlanması, fotograflama , medya görünürlük çalışmalarının yapılması"/>
        <s v="6.3.6-ADASO tarafından organize edilen seminer, toplantı ve sempozyumları, Odamıza yapılan ve Odamız tarafından gerçekleştirilen ziyaretleri dokümante etmek, gereken durumlarda haber bültenlerini hazırlamak, yayın organları aracılığıyla üyelere, medyaya aktarmak, tüm bu faaliyetleri etkin şekilde raporlamak"/>
        <s v="6.3.7-ADASO’nun yayın organı Adana Sanayi Odası Dergisinin haberlerini hazırlatmak, röportajlarını yaptırmak, mizanpaj çalışmalarının yaptırılmasını sağlamak, basımı ve dağıtımını koordine etmek.  "/>
        <s v="6.3.8-ADASO’nun yazılı, görsel ve işitsel basınla olan ilişkilerini, kamuoyunu oluşturma çalışmalarını gerçekleştirmek, bu amaçla, söz konusu kuruluşlar nezdinde gerekli tüm girişimleri koordine etmek, basın mensuplarını etkinliklerden haberdar etmek, etkinliklere katılımlarını ve gerektiğinde haber yapmalarını sağlamak,"/>
        <s v="6.3.9-Üye iletişim bilgileri ve üye dosyaları sürekli olarak ticaret sicil gazetesi takip edilerek güncellenecek, üyelerle ilgili değişiklikler en kısa sürede elektronik ortama aktarılacak, yapılan değişiklikler raporlanacaktır"/>
        <s v="6.3.10-Üye sicil sisteminde yer alan bilgiler ile yazı işlerinde yer alan bilgilerin aynı ve güncel olması sağlanacaktır, Üye İletişim Bilgilerindeki değişikliklerin (Mail, SMS, Adres vb) etkin şekilde takip edilerek sicil birimiyle koordineli şekilde güncel halde tutulması, Mail ve SMS ulaşmayan üyelerin bilgilerinin kontrol edilerek gerekli güncellemelerin yapılması, dağıtım şirketine bilgi verilmesi"/>
        <s v="6.3.11-Oda bünyesinde muhtelif konularda düzenlenecek eğitim ve seminerlerin geniş bir kitleye duyurulmasını sağlanacak, toplantı öncesi gerekli ön hazırlıklar yapılarak, tüm bu faaliyetler, içerik ve katılımcılar anlamında etkin şekilde takip edilip raporlanacaktır"/>
        <s v="6.3.12-Oda duyurularının uygun şekilde hazırlanarak üyelere mail ve web sitesi aracılığıyla duyurulması,  (tüm bildirimler.) Duyuruların Konu Başlıkları bazında etkin şekilde takibi yapılacaktır"/>
        <s v="6.4.1-Stratejik plan sonu olan 2022 yılı sonuna kadar Oda Kurumsal Kartı Çıkartılarak üyelerin maliyetleri azaltılacak ve odaya gelir sağlanacaktır"/>
        <s v="6.4.2-Oda Yıllık Bütçesi Stratejik Plana Uygun Olarak Hazırlanacak"/>
        <s v="6.4.3-Giderler bütçedeki ana başlıklar bazında aylık olarak geçmiş dönemlerle karşılaştırılmalı şekilde takip edilecek"/>
        <s v="6.4.4-Dış Ticaret, Sicil vb Belge Satış Geliri arttırılacak, Belge satış gelirleri etkin şekilde takip edilerek belge sayı ve geliri artırılmaya çalışılacak, etkin bir takip için icmal dosyası oluşturulacak."/>
        <s v="6.4.5-Odaya  üye olması gerekip üye olmayan(10 dan fazla çalışanı olan) firmalar üye yapılarak aylık bazda raporlanacak"/>
        <s v="6.4.6-Kapasite Raporu, Yerli malı vb tüm Belgelerle ilgili etkin bir raporlama sistemi hazırlanacak, satış gelirleri etkin şekilde takip edilerek belge sayı ve geliri artırılmaya çalışılacak, "/>
        <s v="6.4.7-Birden fazla Odaya üye olan firmaların sadece Odamız üyesi olmaları sağlanacak (Kap. Rap. gelenler)"/>
        <s v="6.4.8-Oda Nakit Akış Tahminleri Tablosu aylık bazda hazırlanacak, oda mevduatları etkin şekilde yönetilecek"/>
        <s v="6.4.9-Oda Detaylı Dönemsel Bütçe Gerçekleşme Raporları Fasıllar Bazında Hazırlanacak, Mizan ve İzleme tablolarıyla gelir"/>
        <s v="6.4.10-Haftalık olarak ilimizde yeni kurulan firmaların Ticaret Sicil Memurluğundan, kapasite raporu ve SGK bilgilerinden takibi ve imalatçı olanların odaya kazandırılmasının sağlanması"/>
        <s v="6.4.11-WEB sayfası ve gazete reklam gelirlerinin artırılması için çalışma gerçekleştirilecek"/>
        <s v="6.4.12-Mahir Eller, GIZ ve ILO Projeleri çerçevesinde aylık kırtasiye satın alımlarının Oda ve Proje ihtiyaçlarına uygun olarak gerçekleştirilmesi ve etkin şekilde raporlanması"/>
        <s v="6.4.13-Üye borç bilgileri, tahsilat işlemleri etkin şekilde takip edilecek, borcu olan üyeler için tebligat hazırlama,postalama, geri dönüş takibi yapılacak, borçlu firmalar aranarak, tahsilat işlemleri hızlandırılacak, arama sonuçları etkin şekilde raporlanacak. iyileştirmeye yönelik çalışmalar yapılacak"/>
        <s v="6.4.14-Odanın muhtelif birimlerinden gelen eksiklik talepleri (Kırtasiye,mutfak giderleri) etkin şekilde takip edilip en uygun şekilde tedarik edilecek"/>
        <s v="6.4.15-Oda alacakları kalem bazında etkin şekilde takip edilecek, gelirlerinin artırılmasına yönelik çalışmalar yapılacak"/>
        <s v="6.4.16-Oda Sözleşmeleri etkin şekilde takip edilecek, biten sözleşmeler öncesi yeni tekliflerle iyileştirme yapılmasına yönelik çalışma yapılacak"/>
        <s v="6.4.17-Tüm muhtelif alımlar tedarikçiler ve ürünler bazında etkin şekilde takip edilecek,  tüm satın alma işlemleri mevzuata uygun olarak, kalite ve maliyet kriterleri çerçevesinde en uygun şekilde yapılacak, satın alma maliyetlerinin azaltılması sağlanacak"/>
        <s v="6.4.18-Proje gelir gider hesapları her proje bazında ayrı ayrı takip edilecek"/>
        <s v="6.4.19-Muhtasar ve Kdv Tevkifatı beyannameleri sisteme girilecek, paketleme ve e"/>
        <s v="6.4.20-Tüm satınalma ve ödeme işlemleri için (Personel, Eksper, Danışman, Tedarikçi, Yardım, Sponsorluk vb.) ödeme programı hazırlanacak, yazılı talimatlar, banka işlemleri mevzuata uygun eksiksiz yapılarak aylık takip çizelgesinde takip edilecektir. "/>
        <s v="6.4.21-Tüm satınalma ve ödeme işlemleri için (Personel, Eksper, Danışman, Tedarikçi, Yardım, Sponsorluk vb.) ödeme programı hazırlanacak, yazılı talimatlar, banka işlemleri mevzuata uygun eksiksiz yapılarak aylık takip çizelgesinde takip edilecektir. "/>
        <s v="6.4.22-Diğer odalarla ortak üyeler belirlenerek munzam aidat paylaşımı talep yazıları hazırlanarak ilgili odalara gönderilecek"/>
        <s v="6.4.23-Personel yemek ücretleri ve stajyer bordroları, danışman gider pusulaları hazırlanacak , ödeme süreci tamamlanarak muhasebeleştirilecek, aylık olarak raporlanacak"/>
        <s v="6.4.24-Üye alacaklarıyla ilgili olarak odanın tüm birimleri etkin şekilde bilgilendirilecek, muhtelif gerekçelerle odaya gelen üyeler borçları hakkında bilgilendirilerek tahsilat işlemleri hızlandırılacak"/>
        <s v="6.4.25-Yevmiye,Defter-i Kebir dökümlerini eksiksiz olarak hazırlanacak"/>
        <s v="6.4.26-Gelen faturalar etkin şekilde kontrol edilecek, kdv tevkifatı yapılacak, gider pusuları kesilecek ve ödeme süreci tamamlanacak"/>
        <s v="6.4.27-Gelen faturalar etkin şekilde kontrol edilecek, kdv tevkifatı yapılacak, gider pusuları kesilecek ve ödeme süreci tamamlanacak"/>
        <s v="6.4.28-Üye borç bilgileri, tahsilat işlemleri etkin şekilde takip edilecek, cari yıl aidat ve munzam alacakları ile geçmiş dönem alacakları istatistiksel olarak raporlanacak, borcu olan üyeler için tebligat hazırlama,postalama, geri dönüş takibi yapılacak, borçlu firmalar aranarak, tahsilat işlemleri hızlandırılacak, arama sonuçları etkin şekilde raporlanacak. iyileştirmeye yönelik çalışmalar yapılacak"/>
        <s v="6.4.29-Üye borç bilgileri, tahsilat işlemleri etkin şekilde takip edilecek, cari yıl aidat ve munzam alacakları ile geçmiş dönem alacakları istatistiksel olarak raporlanacak, borcu olan üyeler için tebligat hazırlama,postalama, geri dönüş takibi yapılacak, borçlu firmalar aranarak, tahsilat işlemleri hızlandırılacak, arama sonuçları etkin şekilde raporlanacak. iyileştirmeye yönelik çalışmalar yapılacak"/>
        <s v="6.4.30-Muhtelif sosyal yardımlarla ilgili YK kararları takip edilecek, etkin şekilde kurumlar ve yıllar bazında karşılaştırmalı olarak raporlanacak"/>
        <s v="6.4.31-YK kararları takip edilecek, çıkan ödeme kararları için gerekli işlemler mevzuata uygun olarak gerçekleştirilecektir"/>
        <s v="6.4.32-Yönetim Kurulu öncesi gerekli fatura ve evrakların imzalanmasını sağlamak ve haftalık varlık dökümünü hazırlamak"/>
        <s v="6.4.33-Maaş ödemeleri için Tobbes online bordro sistemine gerekli girişler yapılacak, işsizlik sigortaları, sigorta primleri ödenecek, dekontlar ıslak imzalı olarak Tobbes e gönderilecek"/>
        <s v="6.4.34-Yılsonu muhasebe hesapları kapatma işlemleri eksiksiz şekilde yapılacak"/>
        <s v="6.4.35-Ödeme makbuzu, sicil tahsilat makbuzu, aidat tahsilat makbuzu ve muhasebeleştirme mahsupları gibi günlük muhasebe işlemleri eksiksiz ve mevzuata uygun olarak yapılacak"/>
        <s v="6.4.36-Günlük kasa takibi,kasa zaptı, kasa raporu tutulacak, günlük banka ve varlık kontrolü yapılacak"/>
        <s v="6.4.37-Muhasebe ve Finans Biriminin etkin ve verimli şekilde çalışmasının sağlanması"/>
        <s v="6.4.38-Muhasebe ve finans birimi ile etkin bir işbirliği içinde çalışılacak gerekli tüm konularda destek verilecek"/>
        <s v="6.4.39-Muhasebe ve Finans birimiyle koordineli olarak çalışılacak günlük Yönetim Kurulu imza ve günlük banka işlemleri eksiksiz olarak takip edilecektir"/>
        <s v="6.4.40-Oda havalandırma sisteminin verimli ve tasarruflu şekilde çalışması sağlanacaktır"/>
        <s v="6.4.41-Tüm ödeme işlemleri için (Personel, Kırtasiye, Mobilya vb.) ödeme programı hazırlanacak, yazılı talimatlar mevzuata uygun olarak tamamlanacak, banka işlemleri eksiksiz olarak yapılacak, tüm bu işler takip çizelgesi kapsamında aylık olarak takip edilecektir"/>
        <s v="6.4.42-Giderler bütçedeki ana başlıklar bazında aylık olarak geçmiş dönemlerle karşılaştırılmalı şekilde takip edilecek"/>
        <s v="6.4.43-Projeler Biriminin sorumluluğunda yürütülen projelere ait muhasebe ve finansal işlemler (satınalım, teklif toplama, ödeme, hesap açma"/>
        <s v="6.4.44-Çukurova Kalkınma Ajansı ile Yürütülen  Staj Portalı Projesi kapsamındaki Satın Alım ve Rapor Süreçlerinin Etkili Yürütülmesi"/>
        <s v="6.4.45-Çukurova Kalkınma Ajansı ile Yürütülen  Staj Portalı Projesi kapsamındaki Satın Alım ve Rapor Süreçlerinin Etkili Yürütülmesi"/>
        <s v="6.4.46-ILO projesi kapsamında ödeme süreçlerinin etkin şekilde yürütülmesi"/>
        <s v="6.4.47-ADASO-ILO işbirliğinde yürütülen projenin satınalma ve faaliyetlere ilişkin ödeme işlemlerinin etkili şekilde yürütülmesi ve raporlanması sağlanacaktır."/>
        <s v="6.4.48-Cazibe Merkezi Destekleme Programı CMDP Kapsamında yürütülen projelerde Satın Alım ve Raporlama Süreçlerinin Etkili Yürütülmesi"/>
        <s v="6.4.49-Çukurova Kalkınma Ajansı ile Yürütülen  Staj Portalı Projesi kapsamındaki Satın Alım ve Rapor Süreçlerinin Etkili Yürütülmesi"/>
        <s v="6.4.50-Üye borç bilgileri, tahsilat işlemleri etkin şekilde takip edilecek, borcu olan üyeler için tebligat hazırlama,postalama, geri dönüş takibi yapılacak, borçlu firmalar aranarak, tahsilat işlemleri hızlandırılacak, arama sonuçları etkin şekilde raporlanacak. iyileştirmeye yönelik çalışmalar yapılacak"/>
        <s v="6.4.51-Diğer odalarla ortak üyeler belirlenerek munzam aidat paylaşımı talep yazıları hazırlanarak ilgili odalara gönderilecek"/>
        <s v="6.5.1-Sicil biriminin etkin ve verimli şekilde çalışmasının sağlanması, muhtelif belge taleplerine en hızlı şekilde cevap verilerek sonuçlandırılması."/>
        <s v="6.5.2-Fiili tüketim belgesi, DİB Açma Kapatma, İmalatçı ve İmalat Yeterlilik Belgesi, Resmi Kurumlara Görüş Talepleri gibi Ekspertiz rapor işlemleri (Başvuruların alınması, eksperlerin görevlendirilmesi) eksiksiz ve mevzuata uygun olaraken hızlı şekilde tamamlanacak"/>
        <s v="6.5.3-Her yıl Ocak ayından silinmesi gereken firmalarla ilgili çalışmaların eksiksiz olarak tamamlanacak, YK ve gerekirse Meclis onayına sunularak üyelikten çıkarma işlemleri en hızlı şekilde ve zamanında tamamlanacaktır"/>
        <s v="6.5.4-Yeni üye kayıtlarının, terkin ve askıdan düşürülecek firmalarla ilgili çalışmaların yönetime sunulmak üzere hazırlanması, YK üyeleriyle gerekli koordinasyonun sağlanması"/>
        <s v="6.6.1-Cazibe Merkezi Destekleme Programı CMDP Kapsamında yürütülen projelerde Satın Alım ve Raporlama Süreçlerinin Etkili Yürütülmesi"/>
        <s v="6.6.2-Mahir Eller Projesi dahilinde haftalık ve aylık raporların hazırlanması"/>
        <s v="6.6.3-Cazibe Merkezi Destekleme Programı CMDP Kapsamında yürütülen projelerde Satın Alım ve Raporlama Süreçlerinin Etkili Yürütülmesi"/>
        <s v="6.6.4-ILO projesi kapsamında gerekli raporlama süreçlerine katkı verilmesi"/>
        <s v="6.6.5-Mahir Eller Projesi yürütülmesinde gerektiğinde  etkin şekilde destek sağlanacaktır."/>
        <s v="6.6.6-ILO Projesi kapsamında hazırlanacak Başlangıç, Ara ve Final Raporlara ait doküman, bilgi ve belge desteği sağlanması"/>
        <s v="6.7.1-Suriyelilere yönelik gerçekleştirilen faaliyetler kapsamında gerektiğinde tercümanlık görevinin sağlanması"/>
        <s v="6.7.2-Personel özlük dosyası kalite standartlarına uygun olarak tutulacak, personel izin, giriş-çıkış, harcırah, rapor vb belgeler etkin şekilde takip edilecek, gerekli olanlar özlük dosyalarında hazır bulundurulacak, izinler aylık olarak raporlanacaktır. "/>
        <s v="6.7.3-Oda toplantı ve eğitim vb. organizasyonlar öncesinde ihtiyaç duyulacak ikramların organizasyonu, uygun miktarda siparişi, takibi ve ödeme işlemleri yapılacak"/>
        <s v="6.7.4-Bina ve Oda araç sigortası, araç bakımı gibi rutin ödemeler etkin şekilde takip edilip raporlanacak."/>
        <s v="6.7.5-Özel günlerle ilgili üyelere gerekli duyuru ve bildirimlerin yapılması"/>
        <s v="6.7.6-Yıllık olarak yapılması gereken Askı ve İcra işlemleriyle ilgili borçlu firmaların tespit edilmesi, İcra işlemlerinin oda avukatıyla beraber etkin şekilde yürütülmesi, üye yazılarının hazırlanması, YK onayı ertesi icra işlemlerinin başlatılması"/>
        <s v="6.7.7-Konuşma metinlerinin son kontrollerinin yapılarak hazır hale getirilmesi, sisteme yüklenmesi"/>
        <s v="6.7.8-Toplantı öncesinde gerekli tüm hazırlıklar yapılarak toplantı yerlerinin eksiksiz olarak hazırlaması için özel kaleme her türlü destek verilmesi, toplantı sonrasında da web sitesine konulmak üzere alınan sunumun ilgili personele teslim edilmesi"/>
        <s v="6.7.9-Valilikçe ve Resmi Kurumlar tarafından bildirilen özel günlerde belirtilen saatlerde bayrak ve Atatürk Posteri asılacak, eskiyen bayrak ve flamaların takibi yapılacak"/>
        <s v="6.7.10-Toplantı Takdimleri"/>
        <s v="6.7.11-Meclis Toplantıları ve diğer toplantılar için Başkanın görüş ve konuşmalarını hazırlamak, gazetelere ve basının önde gelen isimlerine ulaştırılmasını sağlamak, muhtelif medya kuruluşlarından gelen makale taleplerini karşılamak, hazırlanan bültenleri basın kuruluşlarına ulaştırmak"/>
        <s v="6.7.12-Destek Hizmetleri sorumlusunun vereceği günlük/haftalık planlama doğrultusunda  Odanın tüm birimlerine etkin şekilde destek verilecek"/>
        <s v="6.7.13-Odamıza ziyarete gelen yabancı  konuklarla ilgili olarak etkin bir takip sistemi geliştirilerek uygun bir şekilde raporlanacaktır"/>
        <s v="6.7.14-Gelen Giden Evrakların Eksiksiz Olarak Kayda Alınması, Yetkili Birimlere Havale Edilmesi,  Gelen Giden Evrak Dosyasından Eksiksiz Olarak Takibi"/>
        <s v="6.7.15-Yönetim Kuruluyla ilgili her türlü  hazırlık, gündem belirlenmesi, duyuru, sms ve mail bildirimi, imza, kayıt, dosya çoğaltma, YK takip modülüne girme, karar defterine girme, haftalık çalışma raporunun hazırlanması vb işlerin eksiksiz olarak yapılması"/>
        <s v="6.7.16-Y.K. Başkanı, Meclis Başkanı ve Genel Sekreter adına gelen tüm davetiyelerin takvime girilmesi, randevuların organize edilmesi, tüm uçak, otel rzv. işlemlerinin takip edilmesi, gerekiyorsa kutlama, taziye v.b. Mesajların hazırlanarak gönderilmesi. Çiçek+ hediyelerin vb. işlerin organize edilmesi"/>
        <s v="6.7.17-Odanın günlük alım işleri, (gazete, yönetim ve genel sekreterlik ihtiyaçları, diğer muhtelif ihtiyaçlar) en kısa sürede eksiksiz olarak tamamlanacaktır"/>
        <s v="6.7.18-Meclis toplantılarında hazirun cetveli imzalatılacaktır"/>
        <s v="6.7.19-İhtiyaç halinde makam şoförlüğü dahil olmak üzere karşılama ve uğurlama görevi yerine getirilecektir"/>
        <s v="6.7.20-Personel ihtiyaç duyduğunda bilgi işlem konusunda gerekli destek sağlanacaktır"/>
        <s v="6.7.21-Sicil, Sanayi Belge hizmetleri yakın şekilde takip edilecek, gerektiğinde etkin şekilde destek verilecektir"/>
        <s v="6.7.22-Oda Genel Sekreteri, YK , Meclis Başkanı, Yönetim Kurulu ve Meclis üyelerinin görevlendireceği tüm işleri sonuçlandırmak. Başkan ve Genel sekreterin dosyalamalarının yapılması"/>
        <s v="6.7.23-Meclis Toplantı Hazırlıklarının Yapılması, Meclis Gündemi ve Geçmiş Meclis Toplantı tutanağının hazırlanması, meclis kararlarının Meclis Divanına İmzalatılması, hazurin cetvelinin hazırlanması ve imzalatılması, meclis üye yoklama çizelgesinin hazırlanması ve takibi, meclis üyelerine gerekli bildirimlerin yapılması, katılım durumunun takibi, üyelere toplantı tarihi ve gündeminin mail ve sms ile bildirimi"/>
        <s v="6.7.24-Oda içerisinde gerçekleşen tüm aktivitelerin (eğitim, toplantı, seminer) etkin şekilde organize edilmesi, "/>
        <s v="6.7.25-Oda misafirlerinin karşılanması ve uğurlanmasına yönelik işler Özel Kalemin yönlendirmesine paralel olarak etkin şekilde yürütülecektir"/>
        <s v="6.7.26-Odada gerçekleştirilen her türlü organizasyonla ilgili duyuru yazılarının hazırlanması, gerekli duyuruların yapılması, konuşmacı isimliklerinin hazırlanması, kurum davet yazılarının hazırlanması"/>
        <s v="6.7.27-Meclis Toplantılarının deşifresini yapmak"/>
        <s v="6.7.28-Yeni üye kayıtlarıyla ilgili iş yeri tespit raporları hazırlanacaktır"/>
        <s v="6.7.29-Verimliliğin artırılması amacıyla iş süreçlerinde iyileştirme yapılacaktır."/>
        <s v="6.7.30-Verimliliğin artırılması amacıyla iş süreçlerinde iyileştirme yapılacaktır."/>
        <s v="6.7.31-Verimliliğin artırılması amacıyla iş süreçlerinde iyileştirme yapılacaktır."/>
        <s v="6.7.32-Verimliliğin artırılması amacıyla iş süreçlerinde iyileştirme yapılacaktır."/>
        <s v="6.7.33-Verimliliğin artırılması amacıyla iş süreçlerinde iyileştirme yapılacaktır."/>
        <s v="6.7.34-Verimliliğin artırılması amacıyla iş süreçlerinde iyileştirme yapılacaktır."/>
        <s v="6.7.35-Verimliliğin artırılması amacıyla iş süreçlerinde iyileştirme yapılacaktır."/>
        <s v="6.7.36-Verimliliğin artırılması amacıyla iş süreçlerinde iyileştirme yapılacaktır."/>
        <s v="6.7.37-Verimliliğin artırılması amacıyla iş süreçlerinde iyileştirme yapılacaktır."/>
        <s v="6.7.38-Verimliliğin artırılması amacıyla iş süreçlerinde iyileştirme yapılacaktır."/>
        <s v="6.7.39-Verimliliğin artırılması amacıyla iş süreçlerinde iyileştirme yapılacaktır."/>
        <s v="6.7.40-Verimliliğin artırılması amacıyla iş süreçlerinde iyileştirme yapılacaktır."/>
        <s v="6.7.41-Verimliliğin artırılması amacıyla iş süreçlerinde iyileştirme yapılacaktır."/>
        <s v="6.7.42-Verimliliğin artırılması amacıyla iş süreçlerinde iyileştirme yapılacaktır."/>
        <s v="6.7.43-Verimliliğin artırılması amacıyla iş süreçlerinde iyileştirme yapılacaktır."/>
        <s v="6.7.44-Verimliliğin artırılması amacıyla iş süreçlerinde iyileştirme yapılacaktır."/>
        <s v="6.7.45-Verimliliğin artırılması amacıyla iş süreçlerinde iyileştirme yapılacaktır."/>
        <s v="6.7.46-Verimliliğin artırılması amacıyla iş süreçlerinde iyileştirme yapılacaktır."/>
        <s v="6.7.47-Verimliliğin artırılması amacıyla iş süreçlerinde iyileştirme yapılacaktır."/>
        <s v="6.7.48-Verimliliğin artırılması amacıyla iş süreçlerinde iyileştirme yapılacaktır."/>
        <s v="6.7.49-Verimliliğin artırılması amacıyla iş süreçlerinde iyileştirme yapılacaktır."/>
        <s v="6.7.50-Verimliliğin artırılması amacıyla iş süreçlerinde iyileştirme yapılacaktır."/>
        <s v="6.7.51-Verimliliğin artırılması amacıyla iş süreçlerinde iyileştirme yapılacaktır."/>
        <s v="6.7.52-Verimliliğin artırılması amacıyla iş süreçlerinde iyileştirme yapılacaktır."/>
        <s v="6.7.53-Verimliliğin artırılması amacıyla iş süreçlerinde iyileştirme yapılacaktır."/>
        <s v="6.7.54-Verimliliğin artırılması amacıyla iş süreçlerinde iyileştirme yapılacaktır."/>
        <m/>
      </sharedItems>
    </cacheField>
    <cacheField name="Sorumlusu" numFmtId="0">
      <sharedItems containsBlank="1" count="27">
        <s v="TAHİR ERSAN ŞANLI"/>
        <s v="EREN İŞLET"/>
        <s v="BORA KOCAMAN"/>
        <s v="GÜNEŞ ARTUK"/>
        <s v="SİNAN KÖSE"/>
        <s v="EBRU GÜNEM"/>
        <s v="İSMET YALÇIN"/>
        <s v="HALİS CAN ŞİRE"/>
        <s v="OĞUZHAN BALTACI"/>
        <s v="AZİZHAN DEDE"/>
        <s v="MEHMET KARAKUŞ"/>
        <s v="GÜLHAN ÖZDEMİR"/>
        <s v="ZAHİDE TOPRAK"/>
        <s v="CANSU ÖZTÜRK"/>
        <s v="EMİNE ÖZAL"/>
        <s v="DİLEK FINDIL"/>
        <s v="EKSPERLER"/>
        <s v="MUHAMMED RAMIN ALAMI"/>
        <s v="NİHAL ARAZAY"/>
        <s v="BETÜL AŞLAMACI"/>
        <s v="MERT SEZGİNSOY"/>
        <s v="MECİD TÜRKOĞLU"/>
        <s v="ERÇİN LEVENT"/>
        <m/>
        <s v="KÜBRA GEBEN"/>
        <s v="İREM ERKUŞ"/>
        <s v="İLYAS AKSO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
  <r>
    <s v="1"/>
    <x v="0"/>
    <s v="1.1"/>
    <x v="0"/>
    <s v="1.1.1"/>
    <x v="0"/>
    <x v="0"/>
  </r>
  <r>
    <s v="1"/>
    <x v="0"/>
    <s v="1.1"/>
    <x v="0"/>
    <s v="1.1.2"/>
    <x v="1"/>
    <x v="0"/>
  </r>
  <r>
    <s v="1"/>
    <x v="0"/>
    <s v="1.1"/>
    <x v="0"/>
    <s v="1.1.3"/>
    <x v="1"/>
    <x v="1"/>
  </r>
  <r>
    <s v="1"/>
    <x v="0"/>
    <s v="1.1"/>
    <x v="0"/>
    <s v="1.1.4"/>
    <x v="2"/>
    <x v="1"/>
  </r>
  <r>
    <s v="1"/>
    <x v="0"/>
    <s v="1.1"/>
    <x v="0"/>
    <s v="1.1.5"/>
    <x v="3"/>
    <x v="0"/>
  </r>
  <r>
    <s v="1"/>
    <x v="0"/>
    <s v="1.1"/>
    <x v="0"/>
    <s v="1.1.6"/>
    <x v="3"/>
    <x v="2"/>
  </r>
  <r>
    <s v="1"/>
    <x v="0"/>
    <s v="1.2"/>
    <x v="1"/>
    <s v="1.2.1"/>
    <x v="4"/>
    <x v="0"/>
  </r>
  <r>
    <s v="1"/>
    <x v="0"/>
    <s v="1.2"/>
    <x v="1"/>
    <s v="1.2.2"/>
    <x v="4"/>
    <x v="3"/>
  </r>
  <r>
    <s v="1"/>
    <x v="0"/>
    <s v="1.2"/>
    <x v="1"/>
    <s v="1.2.3"/>
    <x v="5"/>
    <x v="0"/>
  </r>
  <r>
    <s v="1"/>
    <x v="0"/>
    <s v="1.2"/>
    <x v="1"/>
    <s v="1.2.4"/>
    <x v="5"/>
    <x v="3"/>
  </r>
  <r>
    <s v="1"/>
    <x v="0"/>
    <s v="1.2"/>
    <x v="1"/>
    <s v="1.2.5"/>
    <x v="5"/>
    <x v="4"/>
  </r>
  <r>
    <s v="1"/>
    <x v="0"/>
    <s v="1.2"/>
    <x v="1"/>
    <s v="1.2.6"/>
    <x v="6"/>
    <x v="0"/>
  </r>
  <r>
    <s v="1"/>
    <x v="0"/>
    <s v="1.2"/>
    <x v="1"/>
    <s v="1.2.7"/>
    <x v="6"/>
    <x v="5"/>
  </r>
  <r>
    <s v="1"/>
    <x v="0"/>
    <s v="1.2"/>
    <x v="1"/>
    <s v="1.2.8"/>
    <x v="7"/>
    <x v="0"/>
  </r>
  <r>
    <s v="1"/>
    <x v="0"/>
    <s v="1.2"/>
    <x v="1"/>
    <s v="1.2.9"/>
    <x v="8"/>
    <x v="0"/>
  </r>
  <r>
    <s v="1"/>
    <x v="0"/>
    <s v="1.2"/>
    <x v="1"/>
    <s v="1.2.10"/>
    <x v="8"/>
    <x v="4"/>
  </r>
  <r>
    <s v="1"/>
    <x v="0"/>
    <s v="1.2"/>
    <x v="1"/>
    <s v="1.2.11"/>
    <x v="8"/>
    <x v="3"/>
  </r>
  <r>
    <s v="1"/>
    <x v="0"/>
    <s v="1.2"/>
    <x v="1"/>
    <s v="1.2.12"/>
    <x v="9"/>
    <x v="0"/>
  </r>
  <r>
    <s v="1"/>
    <x v="0"/>
    <s v="1.2"/>
    <x v="1"/>
    <s v="1.2.13"/>
    <x v="9"/>
    <x v="6"/>
  </r>
  <r>
    <s v="1"/>
    <x v="0"/>
    <s v="1.2"/>
    <x v="1"/>
    <s v="1.2.14"/>
    <x v="10"/>
    <x v="1"/>
  </r>
  <r>
    <s v="1"/>
    <x v="0"/>
    <s v="1.2"/>
    <x v="1"/>
    <s v="1.2.15"/>
    <x v="11"/>
    <x v="0"/>
  </r>
  <r>
    <s v="1"/>
    <x v="0"/>
    <s v="1.2"/>
    <x v="1"/>
    <s v="1.2.16"/>
    <x v="11"/>
    <x v="6"/>
  </r>
  <r>
    <s v="1"/>
    <x v="0"/>
    <s v="1.2"/>
    <x v="1"/>
    <s v="1.2.17"/>
    <x v="11"/>
    <x v="4"/>
  </r>
  <r>
    <s v="1"/>
    <x v="0"/>
    <s v="1.2"/>
    <x v="1"/>
    <s v="1.2.18"/>
    <x v="12"/>
    <x v="0"/>
  </r>
  <r>
    <s v="1"/>
    <x v="0"/>
    <s v="1.2"/>
    <x v="1"/>
    <s v="1.2.19"/>
    <x v="12"/>
    <x v="2"/>
  </r>
  <r>
    <s v="1"/>
    <x v="0"/>
    <s v="1.2"/>
    <x v="1"/>
    <s v="1.2.20"/>
    <x v="13"/>
    <x v="7"/>
  </r>
  <r>
    <s v="1"/>
    <x v="0"/>
    <s v="1.2"/>
    <x v="1"/>
    <s v="1.2.21"/>
    <x v="13"/>
    <x v="4"/>
  </r>
  <r>
    <s v="1"/>
    <x v="0"/>
    <s v="1.2"/>
    <x v="1"/>
    <s v="1.2.22"/>
    <x v="14"/>
    <x v="0"/>
  </r>
  <r>
    <s v="1"/>
    <x v="0"/>
    <s v="1.2"/>
    <x v="1"/>
    <s v="1.2.23"/>
    <x v="15"/>
    <x v="1"/>
  </r>
  <r>
    <s v="1"/>
    <x v="0"/>
    <s v="1.3"/>
    <x v="2"/>
    <s v="1.3.1"/>
    <x v="16"/>
    <x v="0"/>
  </r>
  <r>
    <s v="1"/>
    <x v="0"/>
    <s v="1.3"/>
    <x v="2"/>
    <s v="1.3.2"/>
    <x v="17"/>
    <x v="8"/>
  </r>
  <r>
    <s v="1"/>
    <x v="0"/>
    <s v="1.3"/>
    <x v="2"/>
    <s v="1.3.3"/>
    <x v="18"/>
    <x v="8"/>
  </r>
  <r>
    <s v="1"/>
    <x v="0"/>
    <s v="1.3"/>
    <x v="2"/>
    <s v="1.3.4"/>
    <x v="19"/>
    <x v="9"/>
  </r>
  <r>
    <s v="2"/>
    <x v="1"/>
    <s v="2.1"/>
    <x v="3"/>
    <s v="2.1.1"/>
    <x v="20"/>
    <x v="3"/>
  </r>
  <r>
    <s v="2"/>
    <x v="1"/>
    <s v="2.1"/>
    <x v="3"/>
    <s v="2.1.2"/>
    <x v="21"/>
    <x v="2"/>
  </r>
  <r>
    <s v="2"/>
    <x v="1"/>
    <s v="2.1"/>
    <x v="3"/>
    <s v="2.1.3"/>
    <x v="21"/>
    <x v="10"/>
  </r>
  <r>
    <s v="2"/>
    <x v="1"/>
    <s v="2.1"/>
    <x v="3"/>
    <s v="2.1.4"/>
    <x v="21"/>
    <x v="11"/>
  </r>
  <r>
    <s v="2"/>
    <x v="1"/>
    <s v="2.1"/>
    <x v="3"/>
    <s v="2.1.5"/>
    <x v="21"/>
    <x v="7"/>
  </r>
  <r>
    <s v="2"/>
    <x v="1"/>
    <s v="2.1"/>
    <x v="3"/>
    <s v="2.1.6"/>
    <x v="22"/>
    <x v="10"/>
  </r>
  <r>
    <s v="2"/>
    <x v="1"/>
    <s v="2.1"/>
    <x v="3"/>
    <s v="2.1.7"/>
    <x v="23"/>
    <x v="5"/>
  </r>
  <r>
    <s v="2"/>
    <x v="1"/>
    <s v="2.1"/>
    <x v="3"/>
    <s v="2.1.8"/>
    <x v="24"/>
    <x v="10"/>
  </r>
  <r>
    <s v="2"/>
    <x v="1"/>
    <s v="2.1"/>
    <x v="3"/>
    <s v="2.1.9"/>
    <x v="21"/>
    <x v="9"/>
  </r>
  <r>
    <s v="2"/>
    <x v="1"/>
    <s v="2.1"/>
    <x v="3"/>
    <s v="2.1.10"/>
    <x v="21"/>
    <x v="12"/>
  </r>
  <r>
    <s v="2"/>
    <x v="1"/>
    <s v="2.1"/>
    <x v="3"/>
    <s v="2.1.11"/>
    <x v="21"/>
    <x v="13"/>
  </r>
  <r>
    <s v="2"/>
    <x v="1"/>
    <s v="2.1"/>
    <x v="3"/>
    <s v="2.1.12"/>
    <x v="21"/>
    <x v="4"/>
  </r>
  <r>
    <s v="2"/>
    <x v="1"/>
    <s v="2.1"/>
    <x v="3"/>
    <s v="2.1.13"/>
    <x v="21"/>
    <x v="3"/>
  </r>
  <r>
    <s v="2"/>
    <x v="1"/>
    <s v="2.1"/>
    <x v="3"/>
    <s v="2.1.14"/>
    <x v="25"/>
    <x v="5"/>
  </r>
  <r>
    <s v="2"/>
    <x v="1"/>
    <s v="2.1"/>
    <x v="3"/>
    <s v="2.1.15"/>
    <x v="21"/>
    <x v="14"/>
  </r>
  <r>
    <s v="2"/>
    <x v="1"/>
    <s v="2.1"/>
    <x v="3"/>
    <s v="2.1.16"/>
    <x v="21"/>
    <x v="6"/>
  </r>
  <r>
    <s v="2"/>
    <x v="1"/>
    <s v="2.1"/>
    <x v="3"/>
    <s v="2.1.17"/>
    <x v="26"/>
    <x v="14"/>
  </r>
  <r>
    <s v="2"/>
    <x v="1"/>
    <s v="2.1"/>
    <x v="3"/>
    <s v="2.1.18"/>
    <x v="27"/>
    <x v="10"/>
  </r>
  <r>
    <s v="2"/>
    <x v="1"/>
    <s v="2.1"/>
    <x v="3"/>
    <s v="2.1.19"/>
    <x v="28"/>
    <x v="12"/>
  </r>
  <r>
    <s v="2"/>
    <x v="1"/>
    <s v="2.1"/>
    <x v="3"/>
    <s v="2.1.20"/>
    <x v="29"/>
    <x v="13"/>
  </r>
  <r>
    <s v="2"/>
    <x v="1"/>
    <s v="2.1"/>
    <x v="3"/>
    <s v="2.1.21"/>
    <x v="30"/>
    <x v="7"/>
  </r>
  <r>
    <s v="2"/>
    <x v="1"/>
    <s v="2.1"/>
    <x v="3"/>
    <s v="2.1.22"/>
    <x v="31"/>
    <x v="11"/>
  </r>
  <r>
    <s v="2"/>
    <x v="1"/>
    <s v="2.1"/>
    <x v="3"/>
    <s v="2.1.23"/>
    <x v="31"/>
    <x v="6"/>
  </r>
  <r>
    <s v="2"/>
    <x v="1"/>
    <s v="2.1"/>
    <x v="3"/>
    <s v="2.1.24"/>
    <x v="31"/>
    <x v="4"/>
  </r>
  <r>
    <s v="2"/>
    <x v="1"/>
    <s v="2.1"/>
    <x v="3"/>
    <s v="2.1.25"/>
    <x v="31"/>
    <x v="3"/>
  </r>
  <r>
    <s v="2"/>
    <x v="1"/>
    <s v="2.2"/>
    <x v="4"/>
    <s v="2.2.1"/>
    <x v="32"/>
    <x v="3"/>
  </r>
  <r>
    <s v="2"/>
    <x v="1"/>
    <s v="2.2"/>
    <x v="4"/>
    <s v="2.2.2"/>
    <x v="32"/>
    <x v="2"/>
  </r>
  <r>
    <s v="2"/>
    <x v="1"/>
    <s v="2.2"/>
    <x v="4"/>
    <s v="2.2.3"/>
    <x v="32"/>
    <x v="5"/>
  </r>
  <r>
    <s v="2"/>
    <x v="1"/>
    <s v="2.2"/>
    <x v="4"/>
    <s v="2.2.4"/>
    <x v="33"/>
    <x v="15"/>
  </r>
  <r>
    <s v="2"/>
    <x v="1"/>
    <s v="2.2"/>
    <x v="4"/>
    <s v="2.2.5"/>
    <x v="34"/>
    <x v="6"/>
  </r>
  <r>
    <s v="2"/>
    <x v="1"/>
    <s v="2.2"/>
    <x v="4"/>
    <s v="2.2.6"/>
    <x v="35"/>
    <x v="10"/>
  </r>
  <r>
    <s v="2"/>
    <x v="1"/>
    <s v="2.2"/>
    <x v="4"/>
    <s v="2.2.7"/>
    <x v="36"/>
    <x v="7"/>
  </r>
  <r>
    <s v="2"/>
    <x v="1"/>
    <s v="2.2"/>
    <x v="4"/>
    <s v="2.2.8"/>
    <x v="37"/>
    <x v="15"/>
  </r>
  <r>
    <s v="2"/>
    <x v="1"/>
    <s v="2.2"/>
    <x v="4"/>
    <s v="2.2.9"/>
    <x v="38"/>
    <x v="16"/>
  </r>
  <r>
    <s v="2"/>
    <x v="1"/>
    <s v="2.3"/>
    <x v="5"/>
    <s v="2.3.1"/>
    <x v="39"/>
    <x v="6"/>
  </r>
  <r>
    <s v="2"/>
    <x v="1"/>
    <s v="2.3"/>
    <x v="5"/>
    <s v="2.3.2"/>
    <x v="40"/>
    <x v="15"/>
  </r>
  <r>
    <s v="2"/>
    <x v="1"/>
    <s v="2.3"/>
    <x v="5"/>
    <s v="2.3.3"/>
    <x v="41"/>
    <x v="1"/>
  </r>
  <r>
    <s v="2"/>
    <x v="1"/>
    <s v="2.3"/>
    <x v="5"/>
    <s v="2.3.4"/>
    <x v="42"/>
    <x v="5"/>
  </r>
  <r>
    <s v="2"/>
    <x v="1"/>
    <s v="2.3"/>
    <x v="5"/>
    <s v="2.3.5"/>
    <x v="43"/>
    <x v="10"/>
  </r>
  <r>
    <s v="3"/>
    <x v="2"/>
    <s v="3.1"/>
    <x v="6"/>
    <s v="3.1.1"/>
    <x v="44"/>
    <x v="7"/>
  </r>
  <r>
    <s v="3"/>
    <x v="2"/>
    <s v="3.1"/>
    <x v="6"/>
    <s v="3.1.2"/>
    <x v="45"/>
    <x v="14"/>
  </r>
  <r>
    <s v="3"/>
    <x v="2"/>
    <s v="3.1"/>
    <x v="6"/>
    <s v="3.1.3"/>
    <x v="45"/>
    <x v="11"/>
  </r>
  <r>
    <s v="3"/>
    <x v="2"/>
    <s v="3.1"/>
    <x v="6"/>
    <s v="3.1.4"/>
    <x v="46"/>
    <x v="7"/>
  </r>
  <r>
    <s v="3"/>
    <x v="2"/>
    <s v="3.1"/>
    <x v="6"/>
    <s v="3.1.5"/>
    <x v="47"/>
    <x v="7"/>
  </r>
  <r>
    <s v="3"/>
    <x v="2"/>
    <s v="3.1"/>
    <x v="6"/>
    <s v="3.1.6"/>
    <x v="48"/>
    <x v="7"/>
  </r>
  <r>
    <s v="3"/>
    <x v="2"/>
    <s v="3.1"/>
    <x v="6"/>
    <s v="3.1.7"/>
    <x v="49"/>
    <x v="7"/>
  </r>
  <r>
    <s v="3"/>
    <x v="2"/>
    <s v="3.1"/>
    <x v="6"/>
    <s v="3.1.8"/>
    <x v="50"/>
    <x v="14"/>
  </r>
  <r>
    <s v="3"/>
    <x v="2"/>
    <s v="3.2"/>
    <x v="7"/>
    <s v="3.2.1"/>
    <x v="51"/>
    <x v="7"/>
  </r>
  <r>
    <s v="3"/>
    <x v="2"/>
    <s v="3.2"/>
    <x v="7"/>
    <s v="3.2.2"/>
    <x v="52"/>
    <x v="1"/>
  </r>
  <r>
    <s v="3"/>
    <x v="2"/>
    <s v="3.2"/>
    <x v="7"/>
    <s v="3.2.3"/>
    <x v="53"/>
    <x v="7"/>
  </r>
  <r>
    <s v="3"/>
    <x v="2"/>
    <s v="3.2"/>
    <x v="7"/>
    <s v="3.2.4"/>
    <x v="53"/>
    <x v="14"/>
  </r>
  <r>
    <s v="3"/>
    <x v="2"/>
    <s v="3.2"/>
    <x v="7"/>
    <s v="3.2.5"/>
    <x v="54"/>
    <x v="14"/>
  </r>
  <r>
    <s v="3"/>
    <x v="2"/>
    <s v="3.2"/>
    <x v="7"/>
    <s v="3.2.6"/>
    <x v="55"/>
    <x v="11"/>
  </r>
  <r>
    <s v="3"/>
    <x v="2"/>
    <s v="3.2"/>
    <x v="7"/>
    <s v="3.2.7"/>
    <x v="56"/>
    <x v="6"/>
  </r>
  <r>
    <s v="3"/>
    <x v="2"/>
    <s v="3.2"/>
    <x v="7"/>
    <s v="3.2.8"/>
    <x v="57"/>
    <x v="14"/>
  </r>
  <r>
    <s v="3"/>
    <x v="2"/>
    <s v="3.2"/>
    <x v="7"/>
    <s v="3.2.9"/>
    <x v="58"/>
    <x v="7"/>
  </r>
  <r>
    <s v="3"/>
    <x v="2"/>
    <s v="3.2"/>
    <x v="7"/>
    <s v="3.2.10"/>
    <x v="59"/>
    <x v="7"/>
  </r>
  <r>
    <s v="3"/>
    <x v="2"/>
    <s v="3.2"/>
    <x v="7"/>
    <s v="3.2.11"/>
    <x v="59"/>
    <x v="2"/>
  </r>
  <r>
    <s v="3"/>
    <x v="2"/>
    <s v="3.2"/>
    <x v="7"/>
    <s v="3.2.12"/>
    <x v="60"/>
    <x v="11"/>
  </r>
  <r>
    <s v="3"/>
    <x v="2"/>
    <s v="3.3"/>
    <x v="8"/>
    <s v="3.3.1"/>
    <x v="61"/>
    <x v="14"/>
  </r>
  <r>
    <s v="3"/>
    <x v="2"/>
    <s v="3.3"/>
    <x v="8"/>
    <s v="3.3.2"/>
    <x v="62"/>
    <x v="14"/>
  </r>
  <r>
    <s v="3"/>
    <x v="2"/>
    <s v="3.3"/>
    <x v="8"/>
    <s v="3.3.3"/>
    <x v="63"/>
    <x v="7"/>
  </r>
  <r>
    <s v="3"/>
    <x v="2"/>
    <s v="3.3"/>
    <x v="8"/>
    <s v="3.3.4"/>
    <x v="64"/>
    <x v="7"/>
  </r>
  <r>
    <s v="3"/>
    <x v="2"/>
    <s v="3.3"/>
    <x v="8"/>
    <s v="3.3.5"/>
    <x v="65"/>
    <x v="14"/>
  </r>
  <r>
    <s v="3"/>
    <x v="2"/>
    <s v="3.3"/>
    <x v="8"/>
    <s v="3.3.6"/>
    <x v="66"/>
    <x v="14"/>
  </r>
  <r>
    <s v="3"/>
    <x v="2"/>
    <s v="3.3"/>
    <x v="8"/>
    <s v="3.3.7"/>
    <x v="67"/>
    <x v="7"/>
  </r>
  <r>
    <s v="3"/>
    <x v="2"/>
    <s v="3.3"/>
    <x v="8"/>
    <s v="3.3.8"/>
    <x v="68"/>
    <x v="7"/>
  </r>
  <r>
    <s v="3"/>
    <x v="2"/>
    <s v="3.3"/>
    <x v="8"/>
    <s v="3.3.9"/>
    <x v="69"/>
    <x v="14"/>
  </r>
  <r>
    <s v="3"/>
    <x v="2"/>
    <s v="3.3"/>
    <x v="8"/>
    <s v="3.3.10"/>
    <x v="70"/>
    <x v="14"/>
  </r>
  <r>
    <s v="3"/>
    <x v="2"/>
    <s v="3.3"/>
    <x v="8"/>
    <s v="3.3.11"/>
    <x v="71"/>
    <x v="7"/>
  </r>
  <r>
    <s v="3"/>
    <x v="2"/>
    <s v="3.3"/>
    <x v="8"/>
    <s v="3.3.12"/>
    <x v="72"/>
    <x v="7"/>
  </r>
  <r>
    <s v="3"/>
    <x v="2"/>
    <s v="3.3"/>
    <x v="8"/>
    <s v="3.3.13"/>
    <x v="73"/>
    <x v="6"/>
  </r>
  <r>
    <s v="3"/>
    <x v="2"/>
    <s v="3.3"/>
    <x v="8"/>
    <s v="3.3.14"/>
    <x v="74"/>
    <x v="0"/>
  </r>
  <r>
    <s v="3"/>
    <x v="2"/>
    <s v="3.3"/>
    <x v="8"/>
    <s v="3.3.15"/>
    <x v="74"/>
    <x v="14"/>
  </r>
  <r>
    <s v="3"/>
    <x v="2"/>
    <s v="3.3"/>
    <x v="8"/>
    <s v="3.3.16"/>
    <x v="74"/>
    <x v="7"/>
  </r>
  <r>
    <s v="3"/>
    <x v="2"/>
    <s v="3.3"/>
    <x v="8"/>
    <s v="3.3.17"/>
    <x v="75"/>
    <x v="14"/>
  </r>
  <r>
    <s v="3"/>
    <x v="2"/>
    <s v="3.3"/>
    <x v="8"/>
    <s v="3.3.18"/>
    <x v="76"/>
    <x v="7"/>
  </r>
  <r>
    <s v="3"/>
    <x v="2"/>
    <s v="3.3"/>
    <x v="8"/>
    <s v="3.3.19"/>
    <x v="77"/>
    <x v="7"/>
  </r>
  <r>
    <s v="3"/>
    <x v="2"/>
    <s v="3.3"/>
    <x v="8"/>
    <s v="3.3.20"/>
    <x v="78"/>
    <x v="7"/>
  </r>
  <r>
    <s v="3"/>
    <x v="2"/>
    <s v="3.3"/>
    <x v="8"/>
    <s v="3.3.21"/>
    <x v="79"/>
    <x v="6"/>
  </r>
  <r>
    <s v="3"/>
    <x v="2"/>
    <s v="3.3"/>
    <x v="8"/>
    <s v="3.3.22"/>
    <x v="79"/>
    <x v="2"/>
  </r>
  <r>
    <s v="3"/>
    <x v="2"/>
    <s v="3.3"/>
    <x v="8"/>
    <s v="3.3.23"/>
    <x v="80"/>
    <x v="14"/>
  </r>
  <r>
    <s v="4"/>
    <x v="3"/>
    <s v="4.1"/>
    <x v="9"/>
    <s v="4.1.1"/>
    <x v="81"/>
    <x v="17"/>
  </r>
  <r>
    <s v="4"/>
    <x v="3"/>
    <s v="4.1"/>
    <x v="9"/>
    <s v="4.1.2"/>
    <x v="82"/>
    <x v="18"/>
  </r>
  <r>
    <s v="4"/>
    <x v="3"/>
    <s v="4.1"/>
    <x v="9"/>
    <s v="4.1.3"/>
    <x v="83"/>
    <x v="2"/>
  </r>
  <r>
    <s v="4"/>
    <x v="3"/>
    <s v="4.1"/>
    <x v="9"/>
    <s v="4.1.4"/>
    <x v="83"/>
    <x v="6"/>
  </r>
  <r>
    <s v="4"/>
    <x v="3"/>
    <s v="4.1"/>
    <x v="9"/>
    <s v="4.1.5"/>
    <x v="83"/>
    <x v="11"/>
  </r>
  <r>
    <s v="4"/>
    <x v="3"/>
    <s v="4.1"/>
    <x v="9"/>
    <s v="4.1.6"/>
    <x v="84"/>
    <x v="11"/>
  </r>
  <r>
    <s v="4"/>
    <x v="3"/>
    <s v="4.1"/>
    <x v="9"/>
    <s v="4.1.7"/>
    <x v="85"/>
    <x v="6"/>
  </r>
  <r>
    <s v="4"/>
    <x v="3"/>
    <s v="4.1"/>
    <x v="9"/>
    <s v="4.1.8"/>
    <x v="85"/>
    <x v="11"/>
  </r>
  <r>
    <s v="4"/>
    <x v="3"/>
    <s v="4.1"/>
    <x v="9"/>
    <s v="4.1.9"/>
    <x v="86"/>
    <x v="19"/>
  </r>
  <r>
    <s v="4"/>
    <x v="3"/>
    <s v="4.1"/>
    <x v="9"/>
    <s v="4.1.10"/>
    <x v="86"/>
    <x v="20"/>
  </r>
  <r>
    <s v="4"/>
    <x v="3"/>
    <s v="4.1"/>
    <x v="9"/>
    <s v="4.1.11"/>
    <x v="87"/>
    <x v="19"/>
  </r>
  <r>
    <s v="4"/>
    <x v="3"/>
    <s v="4.1"/>
    <x v="9"/>
    <s v="4.1.12"/>
    <x v="88"/>
    <x v="16"/>
  </r>
  <r>
    <s v="4"/>
    <x v="3"/>
    <s v="4.1"/>
    <x v="9"/>
    <s v="4.1.13"/>
    <x v="89"/>
    <x v="16"/>
  </r>
  <r>
    <s v="4"/>
    <x v="3"/>
    <s v="4.1"/>
    <x v="9"/>
    <s v="4.1.14"/>
    <x v="90"/>
    <x v="16"/>
  </r>
  <r>
    <s v="4"/>
    <x v="3"/>
    <s v="4.1"/>
    <x v="9"/>
    <s v="4.1.15"/>
    <x v="91"/>
    <x v="21"/>
  </r>
  <r>
    <s v="4"/>
    <x v="3"/>
    <s v="4.1"/>
    <x v="9"/>
    <s v="4.1.16"/>
    <x v="92"/>
    <x v="21"/>
  </r>
  <r>
    <s v="4"/>
    <x v="3"/>
    <s v="4.1"/>
    <x v="9"/>
    <s v="4.1.17"/>
    <x v="93"/>
    <x v="21"/>
  </r>
  <r>
    <s v="4"/>
    <x v="3"/>
    <s v="4.1"/>
    <x v="9"/>
    <s v="4.1.18"/>
    <x v="94"/>
    <x v="19"/>
  </r>
  <r>
    <s v="4"/>
    <x v="3"/>
    <s v="4.1"/>
    <x v="9"/>
    <s v="4.1.19"/>
    <x v="95"/>
    <x v="13"/>
  </r>
  <r>
    <s v="4"/>
    <x v="3"/>
    <s v="4.1"/>
    <x v="9"/>
    <s v="4.1.20"/>
    <x v="95"/>
    <x v="17"/>
  </r>
  <r>
    <s v="4"/>
    <x v="3"/>
    <s v="4.1"/>
    <x v="9"/>
    <s v="4.1.21"/>
    <x v="95"/>
    <x v="22"/>
  </r>
  <r>
    <s v="4"/>
    <x v="3"/>
    <s v="4.1"/>
    <x v="9"/>
    <s v="4.1.22"/>
    <x v="96"/>
    <x v="19"/>
  </r>
  <r>
    <s v="4"/>
    <x v="3"/>
    <s v="4.1"/>
    <x v="9"/>
    <s v="4.1.23"/>
    <x v="97"/>
    <x v="11"/>
  </r>
  <r>
    <s v="4"/>
    <x v="3"/>
    <s v="4.1"/>
    <x v="9"/>
    <s v="4.1.24"/>
    <x v="98"/>
    <x v="19"/>
  </r>
  <r>
    <s v="4"/>
    <x v="3"/>
    <s v="4.1"/>
    <x v="9"/>
    <s v="4.1.25"/>
    <x v="99"/>
    <x v="20"/>
  </r>
  <r>
    <s v="4"/>
    <x v="3"/>
    <s v="4.1"/>
    <x v="9"/>
    <s v="4.1.26"/>
    <x v="100"/>
    <x v="20"/>
  </r>
  <r>
    <s v="4"/>
    <x v="3"/>
    <s v="4.1"/>
    <x v="9"/>
    <s v="4.1.27"/>
    <x v="100"/>
    <x v="21"/>
  </r>
  <r>
    <s v="4"/>
    <x v="3"/>
    <s v="4.1"/>
    <x v="9"/>
    <s v="4.1.28"/>
    <x v="101"/>
    <x v="11"/>
  </r>
  <r>
    <s v="4"/>
    <x v="3"/>
    <s v="4.1"/>
    <x v="9"/>
    <s v="4.1.29"/>
    <x v="102"/>
    <x v="20"/>
  </r>
  <r>
    <s v="4"/>
    <x v="3"/>
    <s v="4.1"/>
    <x v="9"/>
    <s v="4.1.30"/>
    <x v="102"/>
    <x v="19"/>
  </r>
  <r>
    <s v="4"/>
    <x v="3"/>
    <s v="4.1"/>
    <x v="9"/>
    <s v="4.1.31"/>
    <x v="103"/>
    <x v="20"/>
  </r>
  <r>
    <s v="4"/>
    <x v="3"/>
    <s v="4.1"/>
    <x v="9"/>
    <s v="4.1.32"/>
    <x v="104"/>
    <x v="20"/>
  </r>
  <r>
    <s v="4"/>
    <x v="3"/>
    <s v="4.1"/>
    <x v="9"/>
    <s v="4.1.33"/>
    <x v="105"/>
    <x v="20"/>
  </r>
  <r>
    <s v="4"/>
    <x v="3"/>
    <s v="4.1"/>
    <x v="9"/>
    <s v="4.1.34"/>
    <x v="81"/>
    <x v="22"/>
  </r>
  <r>
    <s v="4"/>
    <x v="3"/>
    <s v="4.2"/>
    <x v="10"/>
    <s v="4.2.1"/>
    <x v="106"/>
    <x v="2"/>
  </r>
  <r>
    <s v="4"/>
    <x v="3"/>
    <s v="4.2"/>
    <x v="10"/>
    <s v="4.2.2"/>
    <x v="107"/>
    <x v="20"/>
  </r>
  <r>
    <s v="4"/>
    <x v="3"/>
    <s v="4.3"/>
    <x v="11"/>
    <s v="4.3.1"/>
    <x v="108"/>
    <x v="11"/>
  </r>
  <r>
    <s v="4"/>
    <x v="3"/>
    <s v="4.3"/>
    <x v="11"/>
    <s v="4.3.2"/>
    <x v="109"/>
    <x v="20"/>
  </r>
  <r>
    <s v="4"/>
    <x v="3"/>
    <s v="4.3"/>
    <x v="11"/>
    <s v="4.3.3"/>
    <x v="110"/>
    <x v="18"/>
  </r>
  <r>
    <s v="4"/>
    <x v="3"/>
    <s v="4.3"/>
    <x v="11"/>
    <s v="4.3.4"/>
    <x v="111"/>
    <x v="20"/>
  </r>
  <r>
    <s v="4"/>
    <x v="3"/>
    <s v="4.4"/>
    <x v="12"/>
    <s v="4.4.1"/>
    <x v="112"/>
    <x v="2"/>
  </r>
  <r>
    <s v="4"/>
    <x v="3"/>
    <s v="4.4"/>
    <x v="12"/>
    <s v="4.4.2"/>
    <x v="113"/>
    <x v="2"/>
  </r>
  <r>
    <s v="4"/>
    <x v="3"/>
    <s v="4.4"/>
    <x v="12"/>
    <s v="4.4.3"/>
    <x v="114"/>
    <x v="7"/>
  </r>
  <r>
    <s v="4"/>
    <x v="3"/>
    <s v="4.4"/>
    <x v="12"/>
    <s v="4.4.4"/>
    <x v="115"/>
    <x v="4"/>
  </r>
  <r>
    <s v="4"/>
    <x v="3"/>
    <s v="4.4"/>
    <x v="12"/>
    <s v="4.4.5"/>
    <x v="115"/>
    <x v="0"/>
  </r>
  <r>
    <s v="4"/>
    <x v="3"/>
    <s v="4.4"/>
    <x v="12"/>
    <s v="4.4.6"/>
    <x v="116"/>
    <x v="2"/>
  </r>
  <r>
    <s v="4"/>
    <x v="3"/>
    <s v="4.4"/>
    <x v="12"/>
    <s v="4.4.7"/>
    <x v="117"/>
    <x v="4"/>
  </r>
  <r>
    <s v="4"/>
    <x v="3"/>
    <s v="4.4"/>
    <x v="12"/>
    <s v="4.4.8"/>
    <x v="117"/>
    <x v="2"/>
  </r>
  <r>
    <s v="4"/>
    <x v="3"/>
    <s v="4.4"/>
    <x v="12"/>
    <s v="4.4.9"/>
    <x v="118"/>
    <x v="2"/>
  </r>
  <r>
    <s v="4"/>
    <x v="3"/>
    <s v="4.4"/>
    <x v="12"/>
    <s v="4.4.10"/>
    <x v="118"/>
    <x v="3"/>
  </r>
  <r>
    <s v="4"/>
    <x v="3"/>
    <s v="4.4"/>
    <x v="12"/>
    <s v="4.4.11"/>
    <x v="118"/>
    <x v="4"/>
  </r>
  <r>
    <s v="5"/>
    <x v="4"/>
    <s v="5.1"/>
    <x v="13"/>
    <s v="5.1.1"/>
    <x v="119"/>
    <x v="2"/>
  </r>
  <r>
    <s v="5"/>
    <x v="4"/>
    <s v="5.1"/>
    <x v="13"/>
    <s v="5.1.2"/>
    <x v="119"/>
    <x v="6"/>
  </r>
  <r>
    <s v="5"/>
    <x v="4"/>
    <s v="5.1"/>
    <x v="13"/>
    <s v="5.1.3"/>
    <x v="120"/>
    <x v="11"/>
  </r>
  <r>
    <s v="5"/>
    <x v="4"/>
    <s v="5.1"/>
    <x v="13"/>
    <s v="5.1.4"/>
    <x v="121"/>
    <x v="2"/>
  </r>
  <r>
    <s v="5"/>
    <x v="4"/>
    <s v="5.1"/>
    <x v="13"/>
    <s v="5.1.5"/>
    <x v="122"/>
    <x v="11"/>
  </r>
  <r>
    <s v="5"/>
    <x v="4"/>
    <s v="5.1"/>
    <x v="13"/>
    <s v="5.1.6"/>
    <x v="123"/>
    <x v="6"/>
  </r>
  <r>
    <s v="5"/>
    <x v="4"/>
    <s v="5.1"/>
    <x v="13"/>
    <s v="5.1.7"/>
    <x v="124"/>
    <x v="3"/>
  </r>
  <r>
    <s v="5"/>
    <x v="4"/>
    <s v="5.1"/>
    <x v="13"/>
    <s v="5.1.8"/>
    <x v="124"/>
    <x v="2"/>
  </r>
  <r>
    <s v="5"/>
    <x v="4"/>
    <s v="5.1"/>
    <x v="13"/>
    <s v="5.1.9"/>
    <x v="125"/>
    <x v="3"/>
  </r>
  <r>
    <s v="5"/>
    <x v="4"/>
    <s v="5.1"/>
    <x v="13"/>
    <s v="5.1.10"/>
    <x v="125"/>
    <x v="2"/>
  </r>
  <r>
    <s v="5"/>
    <x v="4"/>
    <s v="5.1"/>
    <x v="13"/>
    <s v="5.1.11"/>
    <x v="126"/>
    <x v="11"/>
  </r>
  <r>
    <s v="5"/>
    <x v="4"/>
    <s v="5.1"/>
    <x v="13"/>
    <s v="5.1.12"/>
    <x v="126"/>
    <x v="2"/>
  </r>
  <r>
    <s v="5"/>
    <x v="4"/>
    <s v="5.1"/>
    <x v="13"/>
    <s v="5.1.13"/>
    <x v="124"/>
    <x v="4"/>
  </r>
  <r>
    <s v="5"/>
    <x v="4"/>
    <s v="5.1"/>
    <x v="13"/>
    <s v="5.1.14"/>
    <x v="125"/>
    <x v="4"/>
  </r>
  <r>
    <s v="5"/>
    <x v="4"/>
    <s v="5.2"/>
    <x v="14"/>
    <s v="5.2.1"/>
    <x v="127"/>
    <x v="15"/>
  </r>
  <r>
    <s v="5"/>
    <x v="4"/>
    <s v="5.2"/>
    <x v="14"/>
    <s v="5.2.10"/>
    <x v="128"/>
    <x v="2"/>
  </r>
  <r>
    <s v="5"/>
    <x v="4"/>
    <s v="5.2"/>
    <x v="14"/>
    <s v="5.2.2"/>
    <x v="129"/>
    <x v="1"/>
  </r>
  <r>
    <s v="5"/>
    <x v="4"/>
    <s v="5.2"/>
    <x v="14"/>
    <s v="5.2.3"/>
    <x v="130"/>
    <x v="10"/>
  </r>
  <r>
    <s v="5"/>
    <x v="4"/>
    <s v="5.2"/>
    <x v="14"/>
    <s v="5.2.4"/>
    <x v="131"/>
    <x v="10"/>
  </r>
  <r>
    <s v="5"/>
    <x v="4"/>
    <s v="5.2"/>
    <x v="14"/>
    <s v="5.2.5"/>
    <x v="132"/>
    <x v="15"/>
  </r>
  <r>
    <s v="5"/>
    <x v="4"/>
    <s v="5.2"/>
    <x v="14"/>
    <s v="5.2.6"/>
    <x v="132"/>
    <x v="2"/>
  </r>
  <r>
    <s v="5"/>
    <x v="4"/>
    <s v="5.2"/>
    <x v="14"/>
    <s v="5.2.7"/>
    <x v="133"/>
    <x v="15"/>
  </r>
  <r>
    <s v="5"/>
    <x v="4"/>
    <s v="5.2"/>
    <x v="14"/>
    <s v="5.2.8"/>
    <x v="133"/>
    <x v="2"/>
  </r>
  <r>
    <s v="5"/>
    <x v="4"/>
    <s v="5.2"/>
    <x v="14"/>
    <s v="5.2.9"/>
    <x v="128"/>
    <x v="15"/>
  </r>
  <r>
    <s v="5"/>
    <x v="4"/>
    <s v="5.2"/>
    <x v="14"/>
    <s v="5.2.11"/>
    <x v="134"/>
    <x v="15"/>
  </r>
  <r>
    <s v="5"/>
    <x v="4"/>
    <s v="5.2"/>
    <x v="14"/>
    <s v="5.2.12"/>
    <x v="134"/>
    <x v="2"/>
  </r>
  <r>
    <s v="5"/>
    <x v="4"/>
    <s v="5.3"/>
    <x v="15"/>
    <s v="5.3.1"/>
    <x v="135"/>
    <x v="14"/>
  </r>
  <r>
    <s v="5"/>
    <x v="4"/>
    <s v="5.3"/>
    <x v="15"/>
    <s v="5.3.2"/>
    <x v="136"/>
    <x v="10"/>
  </r>
  <r>
    <s v="5"/>
    <x v="4"/>
    <s v="5.3"/>
    <x v="15"/>
    <s v="5.3.3"/>
    <x v="137"/>
    <x v="15"/>
  </r>
  <r>
    <s v="5"/>
    <x v="4"/>
    <s v="5.3"/>
    <x v="15"/>
    <s v="5.3.4"/>
    <x v="138"/>
    <x v="10"/>
  </r>
  <r>
    <s v="5"/>
    <x v="4"/>
    <s v="5.3"/>
    <x v="15"/>
    <s v="5.3.5"/>
    <x v="139"/>
    <x v="11"/>
  </r>
  <r>
    <s v="5"/>
    <x v="4"/>
    <s v="5.3"/>
    <x v="15"/>
    <s v="5.3.6"/>
    <x v="140"/>
    <x v="10"/>
  </r>
  <r>
    <s v="5"/>
    <x v="4"/>
    <s v="5.3"/>
    <x v="15"/>
    <s v="5.3.7"/>
    <x v="141"/>
    <x v="12"/>
  </r>
  <r>
    <s v="5"/>
    <x v="4"/>
    <s v="5.3"/>
    <x v="15"/>
    <s v="5.3.8"/>
    <x v="141"/>
    <x v="10"/>
  </r>
  <r>
    <s v="5"/>
    <x v="4"/>
    <s v="5.3"/>
    <x v="15"/>
    <s v="5.3.9"/>
    <x v="142"/>
    <x v="6"/>
  </r>
  <r>
    <s v="5"/>
    <x v="4"/>
    <s v="5.3"/>
    <x v="15"/>
    <s v="5.3.10"/>
    <x v="143"/>
    <x v="10"/>
  </r>
  <r>
    <s v="5"/>
    <x v="4"/>
    <s v="5.3"/>
    <x v="15"/>
    <s v="5.3.11"/>
    <x v="144"/>
    <x v="10"/>
  </r>
  <r>
    <s v="5"/>
    <x v="4"/>
    <s v="5.3"/>
    <x v="15"/>
    <s v="5.3.12"/>
    <x v="145"/>
    <x v="1"/>
  </r>
  <r>
    <s v="5"/>
    <x v="4"/>
    <s v="5.3"/>
    <x v="15"/>
    <s v="5.3.13"/>
    <x v="146"/>
    <x v="15"/>
  </r>
  <r>
    <s v="5"/>
    <x v="4"/>
    <s v="5.3"/>
    <x v="15"/>
    <s v="5.3.14"/>
    <x v="147"/>
    <x v="11"/>
  </r>
  <r>
    <s v="5"/>
    <x v="4"/>
    <s v="5.3"/>
    <x v="15"/>
    <s v="5.3.15"/>
    <x v="148"/>
    <x v="11"/>
  </r>
  <r>
    <s v="5"/>
    <x v="4"/>
    <s v="5.4"/>
    <x v="16"/>
    <s v="5.4.1"/>
    <x v="149"/>
    <x v="15"/>
  </r>
  <r>
    <s v="5"/>
    <x v="4"/>
    <s v="5.4"/>
    <x v="16"/>
    <s v="5.4.2"/>
    <x v="150"/>
    <x v="15"/>
  </r>
  <r>
    <s v="5"/>
    <x v="4"/>
    <s v="5.4"/>
    <x v="16"/>
    <s v="5.4.3"/>
    <x v="151"/>
    <x v="15"/>
  </r>
  <r>
    <s v="5"/>
    <x v="4"/>
    <s v="5.4"/>
    <x v="16"/>
    <s v="5.4.4"/>
    <x v="152"/>
    <x v="15"/>
  </r>
  <r>
    <s v="5"/>
    <x v="4"/>
    <s v="5.4"/>
    <x v="16"/>
    <s v="5.4.5"/>
    <x v="153"/>
    <x v="3"/>
  </r>
  <r>
    <s v="5"/>
    <x v="4"/>
    <s v="5.4"/>
    <x v="16"/>
    <s v="5.4.6"/>
    <x v="154"/>
    <x v="15"/>
  </r>
  <r>
    <s v="5"/>
    <x v="4"/>
    <s v="5.4"/>
    <x v="16"/>
    <s v="5.4.7"/>
    <x v="155"/>
    <x v="11"/>
  </r>
  <r>
    <s v="5"/>
    <x v="4"/>
    <s v="5.4"/>
    <x v="16"/>
    <s v="5.4.8"/>
    <x v="156"/>
    <x v="11"/>
  </r>
  <r>
    <s v="5"/>
    <x v="4"/>
    <s v="5.4"/>
    <x v="16"/>
    <s v="5.4.9"/>
    <x v="157"/>
    <x v="3"/>
  </r>
  <r>
    <s v="5"/>
    <x v="4"/>
    <s v="5.4"/>
    <x v="16"/>
    <s v="5.4.10"/>
    <x v="158"/>
    <x v="3"/>
  </r>
  <r>
    <s v="5"/>
    <x v="4"/>
    <s v="5.4"/>
    <x v="16"/>
    <s v="5.4.11"/>
    <x v="159"/>
    <x v="3"/>
  </r>
  <r>
    <s v="5"/>
    <x v="4"/>
    <s v="5.4"/>
    <x v="16"/>
    <s v="5.4.12"/>
    <x v="160"/>
    <x v="3"/>
  </r>
  <r>
    <s v="5"/>
    <x v="4"/>
    <s v="5.4"/>
    <x v="16"/>
    <s v="5.4.13"/>
    <x v="153"/>
    <x v="4"/>
  </r>
  <r>
    <s v="5"/>
    <x v="4"/>
    <s v="5.4"/>
    <x v="16"/>
    <s v="5.4.14"/>
    <x v="157"/>
    <x v="4"/>
  </r>
  <r>
    <s v="5"/>
    <x v="4"/>
    <s v="5.4"/>
    <x v="16"/>
    <s v="5.4.15"/>
    <x v="158"/>
    <x v="4"/>
  </r>
  <r>
    <s v="5"/>
    <x v="4"/>
    <s v="5.4"/>
    <x v="16"/>
    <s v="5.4.16"/>
    <x v="160"/>
    <x v="4"/>
  </r>
  <r>
    <s v="5"/>
    <x v="4"/>
    <s v="5.5"/>
    <x v="17"/>
    <s v="5.5.1"/>
    <x v="161"/>
    <x v="7"/>
  </r>
  <r>
    <s v="5"/>
    <x v="4"/>
    <s v="5.5"/>
    <x v="17"/>
    <s v="5.5.2"/>
    <x v="162"/>
    <x v="13"/>
  </r>
  <r>
    <s v="5"/>
    <x v="4"/>
    <s v="5.5"/>
    <x v="17"/>
    <s v="5.5.3"/>
    <x v="163"/>
    <x v="11"/>
  </r>
  <r>
    <s v="5"/>
    <x v="4"/>
    <s v="5.5"/>
    <x v="17"/>
    <s v="5.5.4"/>
    <x v="164"/>
    <x v="6"/>
  </r>
  <r>
    <s v="5"/>
    <x v="4"/>
    <s v="5.5"/>
    <x v="17"/>
    <s v="5.5.5"/>
    <x v="165"/>
    <x v="10"/>
  </r>
  <r>
    <s v="5"/>
    <x v="4"/>
    <s v="5.5"/>
    <x v="17"/>
    <s v="5.5.6"/>
    <x v="165"/>
    <x v="23"/>
  </r>
  <r>
    <s v="5"/>
    <x v="4"/>
    <s v="5.5"/>
    <x v="17"/>
    <s v="5.5.7"/>
    <x v="166"/>
    <x v="23"/>
  </r>
  <r>
    <s v="5"/>
    <x v="4"/>
    <s v="5.5"/>
    <x v="17"/>
    <s v="5.5.8"/>
    <x v="167"/>
    <x v="14"/>
  </r>
  <r>
    <s v="5"/>
    <x v="4"/>
    <s v="5.5"/>
    <x v="17"/>
    <s v="5.5.9"/>
    <x v="168"/>
    <x v="11"/>
  </r>
  <r>
    <s v="6"/>
    <x v="5"/>
    <s v="6.1"/>
    <x v="18"/>
    <s v="6.1.1"/>
    <x v="169"/>
    <x v="3"/>
  </r>
  <r>
    <s v="6"/>
    <x v="5"/>
    <s v="6.1"/>
    <x v="18"/>
    <s v="6.1.2"/>
    <x v="170"/>
    <x v="10"/>
  </r>
  <r>
    <s v="6"/>
    <x v="5"/>
    <s v="6.1"/>
    <x v="18"/>
    <s v="6.1.3"/>
    <x v="171"/>
    <x v="10"/>
  </r>
  <r>
    <s v="6"/>
    <x v="5"/>
    <s v="6.1"/>
    <x v="18"/>
    <s v="6.1.4"/>
    <x v="172"/>
    <x v="10"/>
  </r>
  <r>
    <s v="6"/>
    <x v="5"/>
    <s v="6.1"/>
    <x v="18"/>
    <s v="6.1.5"/>
    <x v="173"/>
    <x v="0"/>
  </r>
  <r>
    <s v="6"/>
    <x v="5"/>
    <s v="6.1"/>
    <x v="18"/>
    <s v="6.1.6"/>
    <x v="174"/>
    <x v="5"/>
  </r>
  <r>
    <s v="6"/>
    <x v="5"/>
    <s v="6.1"/>
    <x v="18"/>
    <s v="6.1.7"/>
    <x v="175"/>
    <x v="10"/>
  </r>
  <r>
    <s v="6"/>
    <x v="5"/>
    <s v="6.1"/>
    <x v="18"/>
    <s v="6.1.8"/>
    <x v="176"/>
    <x v="4"/>
  </r>
  <r>
    <s v="6"/>
    <x v="5"/>
    <s v="6.1"/>
    <x v="18"/>
    <s v="6.1.9"/>
    <x v="176"/>
    <x v="15"/>
  </r>
  <r>
    <s v="6"/>
    <x v="5"/>
    <s v="6.1"/>
    <x v="18"/>
    <s v="6.1.10"/>
    <x v="177"/>
    <x v="10"/>
  </r>
  <r>
    <s v="6"/>
    <x v="5"/>
    <s v="6.1"/>
    <x v="18"/>
    <s v="6.1.11"/>
    <x v="178"/>
    <x v="10"/>
  </r>
  <r>
    <s v="6"/>
    <x v="5"/>
    <s v="6.1"/>
    <x v="18"/>
    <s v="6.1.12"/>
    <x v="179"/>
    <x v="10"/>
  </r>
  <r>
    <s v="6"/>
    <x v="5"/>
    <s v="6.1"/>
    <x v="18"/>
    <s v="6.1.13"/>
    <x v="180"/>
    <x v="10"/>
  </r>
  <r>
    <s v="6"/>
    <x v="5"/>
    <s v="6.1"/>
    <x v="18"/>
    <s v="6.1.14"/>
    <x v="180"/>
    <x v="4"/>
  </r>
  <r>
    <s v="6"/>
    <x v="5"/>
    <s v="6.1"/>
    <x v="18"/>
    <s v="6.1.15"/>
    <x v="180"/>
    <x v="3"/>
  </r>
  <r>
    <s v="6"/>
    <x v="5"/>
    <s v="6.1"/>
    <x v="18"/>
    <s v="6.1.16"/>
    <x v="169"/>
    <x v="4"/>
  </r>
  <r>
    <s v="6"/>
    <x v="5"/>
    <s v="6.1"/>
    <x v="18"/>
    <s v="6.1.17"/>
    <x v="169"/>
    <x v="13"/>
  </r>
  <r>
    <s v="6"/>
    <x v="5"/>
    <s v="6.1"/>
    <x v="18"/>
    <s v="6.1.18"/>
    <x v="178"/>
    <x v="0"/>
  </r>
  <r>
    <s v="6"/>
    <x v="5"/>
    <s v="6.1"/>
    <x v="18"/>
    <s v="6.1.19"/>
    <x v="178"/>
    <x v="11"/>
  </r>
  <r>
    <s v="6"/>
    <x v="5"/>
    <s v="6.1"/>
    <x v="18"/>
    <s v="6.1.20"/>
    <x v="178"/>
    <x v="15"/>
  </r>
  <r>
    <s v="6"/>
    <x v="5"/>
    <s v="6.1"/>
    <x v="18"/>
    <s v="6.1.21"/>
    <x v="179"/>
    <x v="11"/>
  </r>
  <r>
    <s v="6"/>
    <x v="5"/>
    <s v="6.1"/>
    <x v="18"/>
    <s v="6.1.22"/>
    <x v="179"/>
    <x v="6"/>
  </r>
  <r>
    <s v="6"/>
    <x v="5"/>
    <s v="6.1"/>
    <x v="18"/>
    <s v="6.1.23"/>
    <x v="179"/>
    <x v="15"/>
  </r>
  <r>
    <s v="6"/>
    <x v="5"/>
    <s v="6.1"/>
    <x v="18"/>
    <s v="6.1.24"/>
    <x v="179"/>
    <x v="0"/>
  </r>
  <r>
    <s v="6"/>
    <x v="5"/>
    <s v="6.2"/>
    <x v="19"/>
    <s v="6.2.1"/>
    <x v="181"/>
    <x v="3"/>
  </r>
  <r>
    <s v="6"/>
    <x v="5"/>
    <s v="6.2"/>
    <x v="19"/>
    <s v="6.2.2"/>
    <x v="182"/>
    <x v="15"/>
  </r>
  <r>
    <s v="6"/>
    <x v="5"/>
    <s v="6.2"/>
    <x v="19"/>
    <s v="6.2.3"/>
    <x v="183"/>
    <x v="15"/>
  </r>
  <r>
    <s v="6"/>
    <x v="5"/>
    <s v="6.2"/>
    <x v="19"/>
    <s v="6.2.4"/>
    <x v="184"/>
    <x v="3"/>
  </r>
  <r>
    <s v="6"/>
    <x v="5"/>
    <s v="6.2"/>
    <x v="19"/>
    <s v="6.2.5"/>
    <x v="185"/>
    <x v="15"/>
  </r>
  <r>
    <s v="6"/>
    <x v="5"/>
    <s v="6.2"/>
    <x v="19"/>
    <s v="6.2.6"/>
    <x v="186"/>
    <x v="2"/>
  </r>
  <r>
    <s v="6"/>
    <x v="5"/>
    <s v="6.2"/>
    <x v="19"/>
    <s v="6.2.7"/>
    <x v="187"/>
    <x v="15"/>
  </r>
  <r>
    <s v="6"/>
    <x v="5"/>
    <s v="6.2"/>
    <x v="19"/>
    <s v="6.2.8"/>
    <x v="188"/>
    <x v="8"/>
  </r>
  <r>
    <s v="6"/>
    <x v="5"/>
    <s v="6.3"/>
    <x v="20"/>
    <s v="6.3.1"/>
    <x v="189"/>
    <x v="1"/>
  </r>
  <r>
    <s v="6"/>
    <x v="5"/>
    <s v="6.3"/>
    <x v="20"/>
    <s v="6.3.2"/>
    <x v="190"/>
    <x v="5"/>
  </r>
  <r>
    <s v="6"/>
    <x v="5"/>
    <s v="6.3"/>
    <x v="20"/>
    <s v="6.3.3"/>
    <x v="191"/>
    <x v="5"/>
  </r>
  <r>
    <s v="6"/>
    <x v="5"/>
    <s v="6.3"/>
    <x v="20"/>
    <s v="6.3.4"/>
    <x v="192"/>
    <x v="1"/>
  </r>
  <r>
    <s v="6"/>
    <x v="5"/>
    <s v="6.3"/>
    <x v="20"/>
    <s v="6.3.5"/>
    <x v="193"/>
    <x v="1"/>
  </r>
  <r>
    <s v="6"/>
    <x v="5"/>
    <s v="6.3"/>
    <x v="20"/>
    <s v="6.3.6"/>
    <x v="194"/>
    <x v="1"/>
  </r>
  <r>
    <s v="6"/>
    <x v="5"/>
    <s v="6.3"/>
    <x v="20"/>
    <s v="6.3.7"/>
    <x v="195"/>
    <x v="1"/>
  </r>
  <r>
    <s v="6"/>
    <x v="5"/>
    <s v="6.3"/>
    <x v="20"/>
    <s v="6.3.8"/>
    <x v="196"/>
    <x v="1"/>
  </r>
  <r>
    <s v="6"/>
    <x v="5"/>
    <s v="6.3"/>
    <x v="20"/>
    <s v="6.3.9"/>
    <x v="197"/>
    <x v="9"/>
  </r>
  <r>
    <s v="6"/>
    <x v="5"/>
    <s v="6.3"/>
    <x v="20"/>
    <s v="6.3.10"/>
    <x v="198"/>
    <x v="5"/>
  </r>
  <r>
    <s v="6"/>
    <x v="5"/>
    <s v="6.3"/>
    <x v="20"/>
    <s v="6.3.11"/>
    <x v="199"/>
    <x v="5"/>
  </r>
  <r>
    <s v="6"/>
    <x v="5"/>
    <s v="6.3"/>
    <x v="20"/>
    <s v="6.3.12"/>
    <x v="200"/>
    <x v="5"/>
  </r>
  <r>
    <s v="6"/>
    <x v="5"/>
    <s v="6.4"/>
    <x v="21"/>
    <s v="6.4.1"/>
    <x v="201"/>
    <x v="2"/>
  </r>
  <r>
    <s v="6"/>
    <x v="5"/>
    <s v="6.4"/>
    <x v="21"/>
    <s v="6.4.2"/>
    <x v="202"/>
    <x v="24"/>
  </r>
  <r>
    <s v="6"/>
    <x v="5"/>
    <s v="6.4"/>
    <x v="21"/>
    <s v="6.4.3"/>
    <x v="203"/>
    <x v="24"/>
  </r>
  <r>
    <s v="6"/>
    <x v="5"/>
    <s v="6.4"/>
    <x v="21"/>
    <s v="6.4.4"/>
    <x v="204"/>
    <x v="9"/>
  </r>
  <r>
    <s v="6"/>
    <x v="5"/>
    <s v="6.4"/>
    <x v="21"/>
    <s v="6.4.5"/>
    <x v="205"/>
    <x v="9"/>
  </r>
  <r>
    <s v="6"/>
    <x v="5"/>
    <s v="6.4"/>
    <x v="21"/>
    <s v="6.4.6"/>
    <x v="206"/>
    <x v="12"/>
  </r>
  <r>
    <s v="6"/>
    <x v="5"/>
    <s v="6.4"/>
    <x v="21"/>
    <s v="6.4.7"/>
    <x v="207"/>
    <x v="10"/>
  </r>
  <r>
    <s v="6"/>
    <x v="5"/>
    <s v="6.4"/>
    <x v="21"/>
    <s v="6.4.8"/>
    <x v="208"/>
    <x v="24"/>
  </r>
  <r>
    <s v="6"/>
    <x v="5"/>
    <s v="6.4"/>
    <x v="21"/>
    <s v="6.4.9"/>
    <x v="209"/>
    <x v="24"/>
  </r>
  <r>
    <s v="6"/>
    <x v="5"/>
    <s v="6.4"/>
    <x v="21"/>
    <s v="6.4.10"/>
    <x v="210"/>
    <x v="9"/>
  </r>
  <r>
    <s v="6"/>
    <x v="5"/>
    <s v="6.4"/>
    <x v="21"/>
    <s v="6.4.11"/>
    <x v="211"/>
    <x v="1"/>
  </r>
  <r>
    <s v="6"/>
    <x v="5"/>
    <s v="6.4"/>
    <x v="21"/>
    <s v="6.4.12"/>
    <x v="212"/>
    <x v="18"/>
  </r>
  <r>
    <s v="6"/>
    <x v="5"/>
    <s v="6.4"/>
    <x v="21"/>
    <s v="6.4.13"/>
    <x v="213"/>
    <x v="9"/>
  </r>
  <r>
    <s v="6"/>
    <x v="5"/>
    <s v="6.4"/>
    <x v="21"/>
    <s v="6.4.14"/>
    <x v="214"/>
    <x v="25"/>
  </r>
  <r>
    <s v="6"/>
    <x v="5"/>
    <s v="6.4"/>
    <x v="21"/>
    <s v="6.4.15"/>
    <x v="215"/>
    <x v="10"/>
  </r>
  <r>
    <s v="6"/>
    <x v="5"/>
    <s v="6.4"/>
    <x v="21"/>
    <s v="6.4.16"/>
    <x v="216"/>
    <x v="24"/>
  </r>
  <r>
    <s v="6"/>
    <x v="5"/>
    <s v="6.4"/>
    <x v="21"/>
    <s v="6.4.17"/>
    <x v="217"/>
    <x v="25"/>
  </r>
  <r>
    <s v="6"/>
    <x v="5"/>
    <s v="6.4"/>
    <x v="21"/>
    <s v="6.4.18"/>
    <x v="218"/>
    <x v="18"/>
  </r>
  <r>
    <s v="6"/>
    <x v="5"/>
    <s v="6.4"/>
    <x v="21"/>
    <s v="6.4.19"/>
    <x v="219"/>
    <x v="24"/>
  </r>
  <r>
    <s v="6"/>
    <x v="5"/>
    <s v="6.4"/>
    <x v="21"/>
    <s v="6.4.20"/>
    <x v="220"/>
    <x v="24"/>
  </r>
  <r>
    <s v="6"/>
    <x v="5"/>
    <s v="6.4"/>
    <x v="21"/>
    <s v="6.4.21"/>
    <x v="220"/>
    <x v="25"/>
  </r>
  <r>
    <s v="6"/>
    <x v="5"/>
    <s v="6.4"/>
    <x v="21"/>
    <s v="6.4.22"/>
    <x v="221"/>
    <x v="9"/>
  </r>
  <r>
    <s v="6"/>
    <x v="5"/>
    <s v="6.4"/>
    <x v="21"/>
    <s v="6.4.23"/>
    <x v="222"/>
    <x v="24"/>
  </r>
  <r>
    <s v="6"/>
    <x v="5"/>
    <s v="6.4"/>
    <x v="21"/>
    <s v="6.4.24"/>
    <x v="223"/>
    <x v="25"/>
  </r>
  <r>
    <s v="6"/>
    <x v="5"/>
    <s v="6.4"/>
    <x v="21"/>
    <s v="6.4.25"/>
    <x v="224"/>
    <x v="25"/>
  </r>
  <r>
    <s v="6"/>
    <x v="5"/>
    <s v="6.4"/>
    <x v="21"/>
    <s v="6.4.26"/>
    <x v="225"/>
    <x v="25"/>
  </r>
  <r>
    <s v="6"/>
    <x v="5"/>
    <s v="6.4"/>
    <x v="21"/>
    <s v="6.4.27"/>
    <x v="225"/>
    <x v="18"/>
  </r>
  <r>
    <s v="6"/>
    <x v="5"/>
    <s v="6.4"/>
    <x v="21"/>
    <s v="6.4.28"/>
    <x v="226"/>
    <x v="9"/>
  </r>
  <r>
    <s v="6"/>
    <x v="5"/>
    <s v="6.4"/>
    <x v="21"/>
    <s v="6.4.29"/>
    <x v="226"/>
    <x v="12"/>
  </r>
  <r>
    <s v="6"/>
    <x v="5"/>
    <s v="6.4"/>
    <x v="21"/>
    <s v="6.4.30"/>
    <x v="227"/>
    <x v="25"/>
  </r>
  <r>
    <s v="6"/>
    <x v="5"/>
    <s v="6.4"/>
    <x v="21"/>
    <s v="6.4.31"/>
    <x v="228"/>
    <x v="24"/>
  </r>
  <r>
    <s v="6"/>
    <x v="5"/>
    <s v="6.4"/>
    <x v="21"/>
    <s v="6.4.32"/>
    <x v="229"/>
    <x v="25"/>
  </r>
  <r>
    <s v="6"/>
    <x v="5"/>
    <s v="6.4"/>
    <x v="21"/>
    <s v="6.4.33"/>
    <x v="230"/>
    <x v="24"/>
  </r>
  <r>
    <s v="6"/>
    <x v="5"/>
    <s v="6.4"/>
    <x v="21"/>
    <s v="6.4.34"/>
    <x v="231"/>
    <x v="24"/>
  </r>
  <r>
    <s v="6"/>
    <x v="5"/>
    <s v="6.4"/>
    <x v="21"/>
    <s v="6.4.35"/>
    <x v="232"/>
    <x v="25"/>
  </r>
  <r>
    <s v="6"/>
    <x v="5"/>
    <s v="6.4"/>
    <x v="21"/>
    <s v="6.4.36"/>
    <x v="233"/>
    <x v="25"/>
  </r>
  <r>
    <s v="6"/>
    <x v="5"/>
    <s v="6.4"/>
    <x v="21"/>
    <s v="6.4.37"/>
    <x v="234"/>
    <x v="24"/>
  </r>
  <r>
    <s v="6"/>
    <x v="5"/>
    <s v="6.4"/>
    <x v="21"/>
    <s v="6.4.38"/>
    <x v="235"/>
    <x v="18"/>
  </r>
  <r>
    <s v="6"/>
    <x v="5"/>
    <s v="6.4"/>
    <x v="21"/>
    <s v="6.4.39"/>
    <x v="236"/>
    <x v="8"/>
  </r>
  <r>
    <s v="6"/>
    <x v="5"/>
    <s v="6.4"/>
    <x v="21"/>
    <s v="6.4.40"/>
    <x v="237"/>
    <x v="8"/>
  </r>
  <r>
    <s v="6"/>
    <x v="5"/>
    <s v="6.4"/>
    <x v="21"/>
    <s v="6.4.41"/>
    <x v="238"/>
    <x v="18"/>
  </r>
  <r>
    <s v="6"/>
    <x v="5"/>
    <s v="6.4"/>
    <x v="21"/>
    <s v="6.4.42"/>
    <x v="239"/>
    <x v="18"/>
  </r>
  <r>
    <s v="6"/>
    <x v="5"/>
    <s v="6.4"/>
    <x v="21"/>
    <s v="6.4.43"/>
    <x v="240"/>
    <x v="18"/>
  </r>
  <r>
    <s v="6"/>
    <x v="5"/>
    <s v="6.4"/>
    <x v="21"/>
    <s v="6.4.44"/>
    <x v="241"/>
    <x v="11"/>
  </r>
  <r>
    <s v="6"/>
    <x v="5"/>
    <s v="6.4"/>
    <x v="21"/>
    <s v="6.4.45"/>
    <x v="242"/>
    <x v="6"/>
  </r>
  <r>
    <s v="6"/>
    <x v="5"/>
    <s v="6.4"/>
    <x v="21"/>
    <s v="6.4.46"/>
    <x v="243"/>
    <x v="18"/>
  </r>
  <r>
    <s v="6"/>
    <x v="5"/>
    <s v="6.4"/>
    <x v="21"/>
    <s v="6.4.47"/>
    <x v="244"/>
    <x v="18"/>
  </r>
  <r>
    <s v="6"/>
    <x v="5"/>
    <s v="6.4"/>
    <x v="21"/>
    <s v="6.4.48"/>
    <x v="245"/>
    <x v="11"/>
  </r>
  <r>
    <s v="6"/>
    <x v="5"/>
    <s v="6.4"/>
    <x v="21"/>
    <s v="6.4.49"/>
    <x v="246"/>
    <x v="18"/>
  </r>
  <r>
    <s v="6"/>
    <x v="5"/>
    <s v="6.4"/>
    <x v="21"/>
    <s v="6.4.50"/>
    <x v="213"/>
    <x v="24"/>
  </r>
  <r>
    <s v="6"/>
    <x v="5"/>
    <s v="6.4"/>
    <x v="21"/>
    <s v="6.4.51"/>
    <x v="221"/>
    <x v="24"/>
  </r>
  <r>
    <s v="6"/>
    <x v="5"/>
    <s v="6.5"/>
    <x v="22"/>
    <s v="6.5.1"/>
    <x v="247"/>
    <x v="10"/>
  </r>
  <r>
    <s v="6"/>
    <x v="5"/>
    <s v="6.5"/>
    <x v="22"/>
    <s v="6.5.2"/>
    <x v="248"/>
    <x v="12"/>
  </r>
  <r>
    <s v="6"/>
    <x v="5"/>
    <s v="6.5"/>
    <x v="22"/>
    <s v="6.5.3"/>
    <x v="249"/>
    <x v="9"/>
  </r>
  <r>
    <s v="6"/>
    <x v="5"/>
    <s v="6.5"/>
    <x v="22"/>
    <s v="6.5.4"/>
    <x v="250"/>
    <x v="9"/>
  </r>
  <r>
    <s v="6"/>
    <x v="5"/>
    <s v="6.6"/>
    <x v="23"/>
    <s v="6.6.1"/>
    <x v="251"/>
    <x v="11"/>
  </r>
  <r>
    <s v="6"/>
    <x v="5"/>
    <s v="6.6"/>
    <x v="23"/>
    <s v="6.6.2"/>
    <x v="252"/>
    <x v="19"/>
  </r>
  <r>
    <s v="6"/>
    <x v="5"/>
    <s v="6.6"/>
    <x v="23"/>
    <s v="6.6.3"/>
    <x v="253"/>
    <x v="6"/>
  </r>
  <r>
    <s v="6"/>
    <x v="5"/>
    <s v="6.6"/>
    <x v="23"/>
    <s v="6.6.4"/>
    <x v="254"/>
    <x v="13"/>
  </r>
  <r>
    <s v="6"/>
    <x v="5"/>
    <s v="6.6"/>
    <x v="23"/>
    <s v="6.6.5"/>
    <x v="255"/>
    <x v="20"/>
  </r>
  <r>
    <s v="6"/>
    <x v="5"/>
    <s v="6.6"/>
    <x v="23"/>
    <s v="6.6.6"/>
    <x v="256"/>
    <x v="13"/>
  </r>
  <r>
    <s v="6"/>
    <x v="5"/>
    <s v="6.7"/>
    <x v="24"/>
    <s v="6.7.1"/>
    <x v="257"/>
    <x v="21"/>
  </r>
  <r>
    <s v="6"/>
    <x v="5"/>
    <s v="6.7"/>
    <x v="24"/>
    <s v="6.7.2"/>
    <x v="258"/>
    <x v="24"/>
  </r>
  <r>
    <s v="6"/>
    <x v="5"/>
    <s v="6.7"/>
    <x v="24"/>
    <s v="6.7.3"/>
    <x v="259"/>
    <x v="25"/>
  </r>
  <r>
    <s v="6"/>
    <x v="5"/>
    <s v="6.7"/>
    <x v="24"/>
    <s v="6.7.4"/>
    <x v="260"/>
    <x v="25"/>
  </r>
  <r>
    <s v="6"/>
    <x v="5"/>
    <s v="6.7"/>
    <x v="24"/>
    <s v="6.7.5"/>
    <x v="261"/>
    <x v="5"/>
  </r>
  <r>
    <s v="6"/>
    <x v="5"/>
    <s v="6.7"/>
    <x v="24"/>
    <s v="6.7.6"/>
    <x v="262"/>
    <x v="9"/>
  </r>
  <r>
    <s v="6"/>
    <x v="5"/>
    <s v="6.7"/>
    <x v="24"/>
    <s v="6.7.7"/>
    <x v="263"/>
    <x v="15"/>
  </r>
  <r>
    <s v="6"/>
    <x v="5"/>
    <s v="6.7"/>
    <x v="24"/>
    <s v="6.7.8"/>
    <x v="264"/>
    <x v="8"/>
  </r>
  <r>
    <s v="6"/>
    <x v="5"/>
    <s v="6.7"/>
    <x v="24"/>
    <s v="6.7.9"/>
    <x v="265"/>
    <x v="8"/>
  </r>
  <r>
    <s v="6"/>
    <x v="5"/>
    <s v="6.7"/>
    <x v="24"/>
    <s v="6.7.10"/>
    <x v="266"/>
    <x v="14"/>
  </r>
  <r>
    <s v="6"/>
    <x v="5"/>
    <s v="6.7"/>
    <x v="24"/>
    <s v="6.7.11"/>
    <x v="267"/>
    <x v="1"/>
  </r>
  <r>
    <s v="6"/>
    <x v="5"/>
    <s v="6.7"/>
    <x v="24"/>
    <s v="6.7.12"/>
    <x v="268"/>
    <x v="8"/>
  </r>
  <r>
    <s v="6"/>
    <x v="5"/>
    <s v="6.7"/>
    <x v="24"/>
    <s v="6.7.13"/>
    <x v="269"/>
    <x v="15"/>
  </r>
  <r>
    <s v="6"/>
    <x v="5"/>
    <s v="6.7"/>
    <x v="24"/>
    <s v="6.7.14"/>
    <x v="270"/>
    <x v="5"/>
  </r>
  <r>
    <s v="6"/>
    <x v="5"/>
    <s v="6.7"/>
    <x v="24"/>
    <s v="6.7.15"/>
    <x v="271"/>
    <x v="5"/>
  </r>
  <r>
    <s v="6"/>
    <x v="5"/>
    <s v="6.7"/>
    <x v="24"/>
    <s v="6.7.16"/>
    <x v="272"/>
    <x v="15"/>
  </r>
  <r>
    <s v="6"/>
    <x v="5"/>
    <s v="6.7"/>
    <x v="24"/>
    <s v="6.7.17"/>
    <x v="273"/>
    <x v="8"/>
  </r>
  <r>
    <s v="6"/>
    <x v="5"/>
    <s v="6.7"/>
    <x v="24"/>
    <s v="6.7.18"/>
    <x v="274"/>
    <x v="26"/>
  </r>
  <r>
    <s v="6"/>
    <x v="5"/>
    <s v="6.7"/>
    <x v="24"/>
    <s v="6.7.19"/>
    <x v="275"/>
    <x v="26"/>
  </r>
  <r>
    <s v="6"/>
    <x v="5"/>
    <s v="6.7"/>
    <x v="24"/>
    <s v="6.7.20"/>
    <x v="276"/>
    <x v="9"/>
  </r>
  <r>
    <s v="6"/>
    <x v="5"/>
    <s v="6.7"/>
    <x v="24"/>
    <s v="6.7.21"/>
    <x v="277"/>
    <x v="25"/>
  </r>
  <r>
    <s v="6"/>
    <x v="5"/>
    <s v="6.7"/>
    <x v="24"/>
    <s v="6.7.22"/>
    <x v="278"/>
    <x v="15"/>
  </r>
  <r>
    <s v="6"/>
    <x v="5"/>
    <s v="6.7"/>
    <x v="24"/>
    <s v="6.7.23"/>
    <x v="279"/>
    <x v="5"/>
  </r>
  <r>
    <s v="6"/>
    <x v="5"/>
    <s v="6.7"/>
    <x v="24"/>
    <s v="6.7.24"/>
    <x v="280"/>
    <x v="15"/>
  </r>
  <r>
    <s v="6"/>
    <x v="5"/>
    <s v="6.7"/>
    <x v="24"/>
    <s v="6.7.25"/>
    <x v="281"/>
    <x v="8"/>
  </r>
  <r>
    <s v="6"/>
    <x v="5"/>
    <s v="6.7"/>
    <x v="24"/>
    <s v="6.7.26"/>
    <x v="282"/>
    <x v="5"/>
  </r>
  <r>
    <s v="6"/>
    <x v="5"/>
    <s v="6.7"/>
    <x v="24"/>
    <s v="6.7.27"/>
    <x v="283"/>
    <x v="1"/>
  </r>
  <r>
    <s v="6"/>
    <x v="5"/>
    <s v="6.7"/>
    <x v="24"/>
    <s v="6.7.28"/>
    <x v="284"/>
    <x v="8"/>
  </r>
  <r>
    <s v="6"/>
    <x v="5"/>
    <s v="6.7"/>
    <x v="24"/>
    <s v="6.7.29"/>
    <x v="285"/>
    <x v="9"/>
  </r>
  <r>
    <s v="6"/>
    <x v="5"/>
    <s v="6.7"/>
    <x v="24"/>
    <s v="6.7.30"/>
    <x v="285"/>
    <x v="19"/>
  </r>
  <r>
    <s v="6"/>
    <x v="5"/>
    <s v="6.7"/>
    <x v="24"/>
    <s v="6.7.31"/>
    <x v="285"/>
    <x v="2"/>
  </r>
  <r>
    <s v="6"/>
    <x v="5"/>
    <s v="6.7"/>
    <x v="24"/>
    <s v="6.7.32"/>
    <x v="285"/>
    <x v="13"/>
  </r>
  <r>
    <s v="6"/>
    <x v="5"/>
    <s v="6.7"/>
    <x v="24"/>
    <s v="6.7.33"/>
    <x v="285"/>
    <x v="15"/>
  </r>
  <r>
    <s v="6"/>
    <x v="5"/>
    <s v="6.7"/>
    <x v="24"/>
    <s v="6.7.34"/>
    <x v="285"/>
    <x v="5"/>
  </r>
  <r>
    <s v="6"/>
    <x v="5"/>
    <s v="6.7"/>
    <x v="24"/>
    <s v="6.7.35"/>
    <x v="285"/>
    <x v="16"/>
  </r>
  <r>
    <s v="6"/>
    <x v="5"/>
    <s v="6.7"/>
    <x v="24"/>
    <s v="6.7.36"/>
    <x v="285"/>
    <x v="14"/>
  </r>
  <r>
    <s v="6"/>
    <x v="5"/>
    <s v="6.7"/>
    <x v="24"/>
    <s v="6.7.37"/>
    <x v="285"/>
    <x v="1"/>
  </r>
  <r>
    <s v="6"/>
    <x v="5"/>
    <s v="6.7"/>
    <x v="24"/>
    <s v="6.7.38"/>
    <x v="285"/>
    <x v="11"/>
  </r>
  <r>
    <s v="6"/>
    <x v="5"/>
    <s v="6.7"/>
    <x v="24"/>
    <s v="6.7.39"/>
    <x v="285"/>
    <x v="3"/>
  </r>
  <r>
    <s v="6"/>
    <x v="5"/>
    <s v="6.7"/>
    <x v="24"/>
    <s v="6.7.40"/>
    <x v="285"/>
    <x v="7"/>
  </r>
  <r>
    <s v="6"/>
    <x v="5"/>
    <s v="6.7"/>
    <x v="24"/>
    <s v="6.7.41"/>
    <x v="285"/>
    <x v="26"/>
  </r>
  <r>
    <s v="6"/>
    <x v="5"/>
    <s v="6.7"/>
    <x v="24"/>
    <s v="6.7.42"/>
    <x v="285"/>
    <x v="25"/>
  </r>
  <r>
    <s v="6"/>
    <x v="5"/>
    <s v="6.7"/>
    <x v="24"/>
    <s v="6.7.43"/>
    <x v="285"/>
    <x v="6"/>
  </r>
  <r>
    <s v="6"/>
    <x v="5"/>
    <s v="6.7"/>
    <x v="24"/>
    <s v="6.7.44"/>
    <x v="285"/>
    <x v="24"/>
  </r>
  <r>
    <s v="6"/>
    <x v="5"/>
    <s v="6.7"/>
    <x v="24"/>
    <s v="6.7.45"/>
    <x v="285"/>
    <x v="21"/>
  </r>
  <r>
    <s v="6"/>
    <x v="5"/>
    <s v="6.7"/>
    <x v="24"/>
    <s v="6.7.46"/>
    <x v="285"/>
    <x v="10"/>
  </r>
  <r>
    <s v="6"/>
    <x v="5"/>
    <s v="6.7"/>
    <x v="24"/>
    <s v="6.7.47"/>
    <x v="285"/>
    <x v="20"/>
  </r>
  <r>
    <s v="6"/>
    <x v="5"/>
    <s v="6.7"/>
    <x v="24"/>
    <s v="6.7.48"/>
    <x v="285"/>
    <x v="18"/>
  </r>
  <r>
    <s v="6"/>
    <x v="5"/>
    <s v="6.7"/>
    <x v="24"/>
    <s v="6.7.49"/>
    <x v="285"/>
    <x v="8"/>
  </r>
  <r>
    <s v="6"/>
    <x v="5"/>
    <s v="6.7"/>
    <x v="24"/>
    <s v="6.7.50"/>
    <x v="285"/>
    <x v="0"/>
  </r>
  <r>
    <s v="6"/>
    <x v="5"/>
    <s v="6.7"/>
    <x v="24"/>
    <s v="6.7.51"/>
    <x v="285"/>
    <x v="12"/>
  </r>
  <r>
    <s v="6"/>
    <x v="5"/>
    <s v="6.7"/>
    <x v="24"/>
    <s v="6.7.52"/>
    <x v="285"/>
    <x v="17"/>
  </r>
  <r>
    <s v="6"/>
    <x v="5"/>
    <s v="6.7"/>
    <x v="24"/>
    <s v="6.7.53"/>
    <x v="285"/>
    <x v="22"/>
  </r>
  <r>
    <s v="6"/>
    <x v="5"/>
    <s v="6.7"/>
    <x v="24"/>
    <s v="6.7.54"/>
    <x v="285"/>
    <x v="4"/>
  </r>
  <r>
    <m/>
    <x v="6"/>
    <m/>
    <x v="25"/>
    <m/>
    <x v="286"/>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
  <r>
    <x v="0"/>
    <x v="0"/>
    <x v="0"/>
    <x v="0"/>
  </r>
  <r>
    <x v="0"/>
    <x v="0"/>
    <x v="1"/>
    <x v="0"/>
  </r>
  <r>
    <x v="0"/>
    <x v="0"/>
    <x v="2"/>
    <x v="1"/>
  </r>
  <r>
    <x v="0"/>
    <x v="0"/>
    <x v="3"/>
    <x v="1"/>
  </r>
  <r>
    <x v="0"/>
    <x v="0"/>
    <x v="4"/>
    <x v="0"/>
  </r>
  <r>
    <x v="0"/>
    <x v="0"/>
    <x v="5"/>
    <x v="2"/>
  </r>
  <r>
    <x v="0"/>
    <x v="1"/>
    <x v="6"/>
    <x v="0"/>
  </r>
  <r>
    <x v="0"/>
    <x v="1"/>
    <x v="7"/>
    <x v="3"/>
  </r>
  <r>
    <x v="0"/>
    <x v="1"/>
    <x v="8"/>
    <x v="0"/>
  </r>
  <r>
    <x v="0"/>
    <x v="1"/>
    <x v="9"/>
    <x v="3"/>
  </r>
  <r>
    <x v="0"/>
    <x v="1"/>
    <x v="10"/>
    <x v="4"/>
  </r>
  <r>
    <x v="0"/>
    <x v="1"/>
    <x v="11"/>
    <x v="0"/>
  </r>
  <r>
    <x v="0"/>
    <x v="1"/>
    <x v="12"/>
    <x v="5"/>
  </r>
  <r>
    <x v="0"/>
    <x v="1"/>
    <x v="13"/>
    <x v="0"/>
  </r>
  <r>
    <x v="0"/>
    <x v="1"/>
    <x v="14"/>
    <x v="0"/>
  </r>
  <r>
    <x v="0"/>
    <x v="1"/>
    <x v="15"/>
    <x v="4"/>
  </r>
  <r>
    <x v="0"/>
    <x v="1"/>
    <x v="16"/>
    <x v="3"/>
  </r>
  <r>
    <x v="0"/>
    <x v="1"/>
    <x v="17"/>
    <x v="0"/>
  </r>
  <r>
    <x v="0"/>
    <x v="1"/>
    <x v="18"/>
    <x v="6"/>
  </r>
  <r>
    <x v="0"/>
    <x v="1"/>
    <x v="19"/>
    <x v="1"/>
  </r>
  <r>
    <x v="0"/>
    <x v="1"/>
    <x v="20"/>
    <x v="0"/>
  </r>
  <r>
    <x v="0"/>
    <x v="1"/>
    <x v="21"/>
    <x v="6"/>
  </r>
  <r>
    <x v="0"/>
    <x v="1"/>
    <x v="22"/>
    <x v="4"/>
  </r>
  <r>
    <x v="0"/>
    <x v="1"/>
    <x v="23"/>
    <x v="0"/>
  </r>
  <r>
    <x v="0"/>
    <x v="1"/>
    <x v="24"/>
    <x v="2"/>
  </r>
  <r>
    <x v="0"/>
    <x v="1"/>
    <x v="25"/>
    <x v="7"/>
  </r>
  <r>
    <x v="0"/>
    <x v="1"/>
    <x v="26"/>
    <x v="4"/>
  </r>
  <r>
    <x v="0"/>
    <x v="1"/>
    <x v="27"/>
    <x v="0"/>
  </r>
  <r>
    <x v="0"/>
    <x v="1"/>
    <x v="28"/>
    <x v="1"/>
  </r>
  <r>
    <x v="0"/>
    <x v="2"/>
    <x v="29"/>
    <x v="0"/>
  </r>
  <r>
    <x v="0"/>
    <x v="2"/>
    <x v="30"/>
    <x v="8"/>
  </r>
  <r>
    <x v="0"/>
    <x v="2"/>
    <x v="31"/>
    <x v="8"/>
  </r>
  <r>
    <x v="0"/>
    <x v="2"/>
    <x v="32"/>
    <x v="9"/>
  </r>
  <r>
    <x v="1"/>
    <x v="3"/>
    <x v="33"/>
    <x v="3"/>
  </r>
  <r>
    <x v="1"/>
    <x v="3"/>
    <x v="34"/>
    <x v="2"/>
  </r>
  <r>
    <x v="1"/>
    <x v="3"/>
    <x v="35"/>
    <x v="10"/>
  </r>
  <r>
    <x v="1"/>
    <x v="3"/>
    <x v="36"/>
    <x v="11"/>
  </r>
  <r>
    <x v="1"/>
    <x v="3"/>
    <x v="37"/>
    <x v="7"/>
  </r>
  <r>
    <x v="1"/>
    <x v="3"/>
    <x v="38"/>
    <x v="10"/>
  </r>
  <r>
    <x v="1"/>
    <x v="3"/>
    <x v="39"/>
    <x v="5"/>
  </r>
  <r>
    <x v="1"/>
    <x v="3"/>
    <x v="40"/>
    <x v="10"/>
  </r>
  <r>
    <x v="1"/>
    <x v="3"/>
    <x v="41"/>
    <x v="9"/>
  </r>
  <r>
    <x v="1"/>
    <x v="3"/>
    <x v="42"/>
    <x v="12"/>
  </r>
  <r>
    <x v="1"/>
    <x v="3"/>
    <x v="43"/>
    <x v="13"/>
  </r>
  <r>
    <x v="1"/>
    <x v="3"/>
    <x v="44"/>
    <x v="4"/>
  </r>
  <r>
    <x v="1"/>
    <x v="3"/>
    <x v="45"/>
    <x v="3"/>
  </r>
  <r>
    <x v="1"/>
    <x v="3"/>
    <x v="46"/>
    <x v="5"/>
  </r>
  <r>
    <x v="1"/>
    <x v="3"/>
    <x v="47"/>
    <x v="14"/>
  </r>
  <r>
    <x v="1"/>
    <x v="3"/>
    <x v="48"/>
    <x v="6"/>
  </r>
  <r>
    <x v="1"/>
    <x v="3"/>
    <x v="49"/>
    <x v="14"/>
  </r>
  <r>
    <x v="1"/>
    <x v="3"/>
    <x v="50"/>
    <x v="10"/>
  </r>
  <r>
    <x v="1"/>
    <x v="3"/>
    <x v="51"/>
    <x v="12"/>
  </r>
  <r>
    <x v="1"/>
    <x v="3"/>
    <x v="52"/>
    <x v="13"/>
  </r>
  <r>
    <x v="1"/>
    <x v="3"/>
    <x v="53"/>
    <x v="7"/>
  </r>
  <r>
    <x v="1"/>
    <x v="3"/>
    <x v="54"/>
    <x v="11"/>
  </r>
  <r>
    <x v="1"/>
    <x v="3"/>
    <x v="55"/>
    <x v="6"/>
  </r>
  <r>
    <x v="1"/>
    <x v="3"/>
    <x v="56"/>
    <x v="4"/>
  </r>
  <r>
    <x v="1"/>
    <x v="3"/>
    <x v="57"/>
    <x v="3"/>
  </r>
  <r>
    <x v="1"/>
    <x v="4"/>
    <x v="58"/>
    <x v="3"/>
  </r>
  <r>
    <x v="1"/>
    <x v="4"/>
    <x v="59"/>
    <x v="2"/>
  </r>
  <r>
    <x v="1"/>
    <x v="4"/>
    <x v="60"/>
    <x v="5"/>
  </r>
  <r>
    <x v="1"/>
    <x v="4"/>
    <x v="61"/>
    <x v="15"/>
  </r>
  <r>
    <x v="1"/>
    <x v="4"/>
    <x v="62"/>
    <x v="6"/>
  </r>
  <r>
    <x v="1"/>
    <x v="4"/>
    <x v="63"/>
    <x v="10"/>
  </r>
  <r>
    <x v="1"/>
    <x v="4"/>
    <x v="64"/>
    <x v="7"/>
  </r>
  <r>
    <x v="1"/>
    <x v="4"/>
    <x v="65"/>
    <x v="15"/>
  </r>
  <r>
    <x v="1"/>
    <x v="4"/>
    <x v="66"/>
    <x v="16"/>
  </r>
  <r>
    <x v="1"/>
    <x v="5"/>
    <x v="67"/>
    <x v="6"/>
  </r>
  <r>
    <x v="1"/>
    <x v="5"/>
    <x v="68"/>
    <x v="15"/>
  </r>
  <r>
    <x v="1"/>
    <x v="5"/>
    <x v="69"/>
    <x v="1"/>
  </r>
  <r>
    <x v="1"/>
    <x v="5"/>
    <x v="70"/>
    <x v="5"/>
  </r>
  <r>
    <x v="1"/>
    <x v="5"/>
    <x v="71"/>
    <x v="10"/>
  </r>
  <r>
    <x v="2"/>
    <x v="6"/>
    <x v="72"/>
    <x v="7"/>
  </r>
  <r>
    <x v="2"/>
    <x v="6"/>
    <x v="73"/>
    <x v="14"/>
  </r>
  <r>
    <x v="2"/>
    <x v="6"/>
    <x v="74"/>
    <x v="11"/>
  </r>
  <r>
    <x v="2"/>
    <x v="6"/>
    <x v="75"/>
    <x v="7"/>
  </r>
  <r>
    <x v="2"/>
    <x v="6"/>
    <x v="76"/>
    <x v="7"/>
  </r>
  <r>
    <x v="2"/>
    <x v="6"/>
    <x v="77"/>
    <x v="7"/>
  </r>
  <r>
    <x v="2"/>
    <x v="6"/>
    <x v="78"/>
    <x v="7"/>
  </r>
  <r>
    <x v="2"/>
    <x v="6"/>
    <x v="79"/>
    <x v="14"/>
  </r>
  <r>
    <x v="2"/>
    <x v="7"/>
    <x v="80"/>
    <x v="7"/>
  </r>
  <r>
    <x v="2"/>
    <x v="7"/>
    <x v="81"/>
    <x v="1"/>
  </r>
  <r>
    <x v="2"/>
    <x v="7"/>
    <x v="82"/>
    <x v="7"/>
  </r>
  <r>
    <x v="2"/>
    <x v="7"/>
    <x v="83"/>
    <x v="14"/>
  </r>
  <r>
    <x v="2"/>
    <x v="7"/>
    <x v="84"/>
    <x v="14"/>
  </r>
  <r>
    <x v="2"/>
    <x v="7"/>
    <x v="85"/>
    <x v="11"/>
  </r>
  <r>
    <x v="2"/>
    <x v="7"/>
    <x v="86"/>
    <x v="6"/>
  </r>
  <r>
    <x v="2"/>
    <x v="7"/>
    <x v="87"/>
    <x v="14"/>
  </r>
  <r>
    <x v="2"/>
    <x v="7"/>
    <x v="88"/>
    <x v="7"/>
  </r>
  <r>
    <x v="2"/>
    <x v="7"/>
    <x v="89"/>
    <x v="7"/>
  </r>
  <r>
    <x v="2"/>
    <x v="7"/>
    <x v="90"/>
    <x v="2"/>
  </r>
  <r>
    <x v="2"/>
    <x v="7"/>
    <x v="91"/>
    <x v="11"/>
  </r>
  <r>
    <x v="2"/>
    <x v="8"/>
    <x v="92"/>
    <x v="14"/>
  </r>
  <r>
    <x v="2"/>
    <x v="8"/>
    <x v="93"/>
    <x v="14"/>
  </r>
  <r>
    <x v="2"/>
    <x v="8"/>
    <x v="94"/>
    <x v="7"/>
  </r>
  <r>
    <x v="2"/>
    <x v="8"/>
    <x v="95"/>
    <x v="7"/>
  </r>
  <r>
    <x v="2"/>
    <x v="8"/>
    <x v="96"/>
    <x v="14"/>
  </r>
  <r>
    <x v="2"/>
    <x v="8"/>
    <x v="97"/>
    <x v="14"/>
  </r>
  <r>
    <x v="2"/>
    <x v="8"/>
    <x v="98"/>
    <x v="7"/>
  </r>
  <r>
    <x v="2"/>
    <x v="8"/>
    <x v="99"/>
    <x v="7"/>
  </r>
  <r>
    <x v="2"/>
    <x v="8"/>
    <x v="100"/>
    <x v="14"/>
  </r>
  <r>
    <x v="2"/>
    <x v="8"/>
    <x v="101"/>
    <x v="14"/>
  </r>
  <r>
    <x v="2"/>
    <x v="8"/>
    <x v="102"/>
    <x v="7"/>
  </r>
  <r>
    <x v="2"/>
    <x v="8"/>
    <x v="103"/>
    <x v="7"/>
  </r>
  <r>
    <x v="2"/>
    <x v="8"/>
    <x v="104"/>
    <x v="6"/>
  </r>
  <r>
    <x v="2"/>
    <x v="8"/>
    <x v="105"/>
    <x v="0"/>
  </r>
  <r>
    <x v="2"/>
    <x v="8"/>
    <x v="106"/>
    <x v="14"/>
  </r>
  <r>
    <x v="2"/>
    <x v="8"/>
    <x v="107"/>
    <x v="7"/>
  </r>
  <r>
    <x v="2"/>
    <x v="8"/>
    <x v="108"/>
    <x v="14"/>
  </r>
  <r>
    <x v="2"/>
    <x v="8"/>
    <x v="109"/>
    <x v="7"/>
  </r>
  <r>
    <x v="2"/>
    <x v="8"/>
    <x v="110"/>
    <x v="7"/>
  </r>
  <r>
    <x v="2"/>
    <x v="8"/>
    <x v="111"/>
    <x v="7"/>
  </r>
  <r>
    <x v="2"/>
    <x v="8"/>
    <x v="112"/>
    <x v="6"/>
  </r>
  <r>
    <x v="2"/>
    <x v="8"/>
    <x v="113"/>
    <x v="2"/>
  </r>
  <r>
    <x v="2"/>
    <x v="8"/>
    <x v="114"/>
    <x v="14"/>
  </r>
  <r>
    <x v="3"/>
    <x v="9"/>
    <x v="115"/>
    <x v="17"/>
  </r>
  <r>
    <x v="3"/>
    <x v="9"/>
    <x v="116"/>
    <x v="18"/>
  </r>
  <r>
    <x v="3"/>
    <x v="9"/>
    <x v="117"/>
    <x v="2"/>
  </r>
  <r>
    <x v="3"/>
    <x v="9"/>
    <x v="118"/>
    <x v="6"/>
  </r>
  <r>
    <x v="3"/>
    <x v="9"/>
    <x v="119"/>
    <x v="11"/>
  </r>
  <r>
    <x v="3"/>
    <x v="9"/>
    <x v="120"/>
    <x v="11"/>
  </r>
  <r>
    <x v="3"/>
    <x v="9"/>
    <x v="121"/>
    <x v="6"/>
  </r>
  <r>
    <x v="3"/>
    <x v="9"/>
    <x v="122"/>
    <x v="11"/>
  </r>
  <r>
    <x v="3"/>
    <x v="9"/>
    <x v="123"/>
    <x v="19"/>
  </r>
  <r>
    <x v="3"/>
    <x v="9"/>
    <x v="124"/>
    <x v="20"/>
  </r>
  <r>
    <x v="3"/>
    <x v="9"/>
    <x v="125"/>
    <x v="19"/>
  </r>
  <r>
    <x v="3"/>
    <x v="9"/>
    <x v="126"/>
    <x v="16"/>
  </r>
  <r>
    <x v="3"/>
    <x v="9"/>
    <x v="127"/>
    <x v="16"/>
  </r>
  <r>
    <x v="3"/>
    <x v="9"/>
    <x v="128"/>
    <x v="16"/>
  </r>
  <r>
    <x v="3"/>
    <x v="9"/>
    <x v="129"/>
    <x v="21"/>
  </r>
  <r>
    <x v="3"/>
    <x v="9"/>
    <x v="130"/>
    <x v="21"/>
  </r>
  <r>
    <x v="3"/>
    <x v="9"/>
    <x v="131"/>
    <x v="21"/>
  </r>
  <r>
    <x v="3"/>
    <x v="9"/>
    <x v="132"/>
    <x v="19"/>
  </r>
  <r>
    <x v="3"/>
    <x v="9"/>
    <x v="133"/>
    <x v="13"/>
  </r>
  <r>
    <x v="3"/>
    <x v="9"/>
    <x v="134"/>
    <x v="17"/>
  </r>
  <r>
    <x v="3"/>
    <x v="9"/>
    <x v="135"/>
    <x v="22"/>
  </r>
  <r>
    <x v="3"/>
    <x v="9"/>
    <x v="136"/>
    <x v="19"/>
  </r>
  <r>
    <x v="3"/>
    <x v="9"/>
    <x v="137"/>
    <x v="11"/>
  </r>
  <r>
    <x v="3"/>
    <x v="9"/>
    <x v="138"/>
    <x v="19"/>
  </r>
  <r>
    <x v="3"/>
    <x v="9"/>
    <x v="139"/>
    <x v="20"/>
  </r>
  <r>
    <x v="3"/>
    <x v="9"/>
    <x v="140"/>
    <x v="20"/>
  </r>
  <r>
    <x v="3"/>
    <x v="9"/>
    <x v="141"/>
    <x v="21"/>
  </r>
  <r>
    <x v="3"/>
    <x v="9"/>
    <x v="142"/>
    <x v="11"/>
  </r>
  <r>
    <x v="3"/>
    <x v="9"/>
    <x v="143"/>
    <x v="20"/>
  </r>
  <r>
    <x v="3"/>
    <x v="9"/>
    <x v="144"/>
    <x v="19"/>
  </r>
  <r>
    <x v="3"/>
    <x v="9"/>
    <x v="145"/>
    <x v="20"/>
  </r>
  <r>
    <x v="3"/>
    <x v="9"/>
    <x v="146"/>
    <x v="20"/>
  </r>
  <r>
    <x v="3"/>
    <x v="9"/>
    <x v="147"/>
    <x v="20"/>
  </r>
  <r>
    <x v="3"/>
    <x v="9"/>
    <x v="148"/>
    <x v="22"/>
  </r>
  <r>
    <x v="3"/>
    <x v="10"/>
    <x v="149"/>
    <x v="2"/>
  </r>
  <r>
    <x v="3"/>
    <x v="10"/>
    <x v="150"/>
    <x v="20"/>
  </r>
  <r>
    <x v="3"/>
    <x v="11"/>
    <x v="151"/>
    <x v="11"/>
  </r>
  <r>
    <x v="3"/>
    <x v="11"/>
    <x v="152"/>
    <x v="20"/>
  </r>
  <r>
    <x v="3"/>
    <x v="11"/>
    <x v="153"/>
    <x v="18"/>
  </r>
  <r>
    <x v="3"/>
    <x v="11"/>
    <x v="154"/>
    <x v="20"/>
  </r>
  <r>
    <x v="3"/>
    <x v="12"/>
    <x v="155"/>
    <x v="2"/>
  </r>
  <r>
    <x v="3"/>
    <x v="12"/>
    <x v="156"/>
    <x v="2"/>
  </r>
  <r>
    <x v="3"/>
    <x v="12"/>
    <x v="157"/>
    <x v="7"/>
  </r>
  <r>
    <x v="3"/>
    <x v="12"/>
    <x v="158"/>
    <x v="4"/>
  </r>
  <r>
    <x v="3"/>
    <x v="12"/>
    <x v="159"/>
    <x v="0"/>
  </r>
  <r>
    <x v="3"/>
    <x v="12"/>
    <x v="160"/>
    <x v="2"/>
  </r>
  <r>
    <x v="3"/>
    <x v="12"/>
    <x v="161"/>
    <x v="4"/>
  </r>
  <r>
    <x v="3"/>
    <x v="12"/>
    <x v="162"/>
    <x v="2"/>
  </r>
  <r>
    <x v="3"/>
    <x v="12"/>
    <x v="163"/>
    <x v="2"/>
  </r>
  <r>
    <x v="3"/>
    <x v="12"/>
    <x v="164"/>
    <x v="3"/>
  </r>
  <r>
    <x v="3"/>
    <x v="12"/>
    <x v="165"/>
    <x v="4"/>
  </r>
  <r>
    <x v="4"/>
    <x v="13"/>
    <x v="166"/>
    <x v="2"/>
  </r>
  <r>
    <x v="4"/>
    <x v="13"/>
    <x v="167"/>
    <x v="6"/>
  </r>
  <r>
    <x v="4"/>
    <x v="13"/>
    <x v="168"/>
    <x v="11"/>
  </r>
  <r>
    <x v="4"/>
    <x v="13"/>
    <x v="169"/>
    <x v="2"/>
  </r>
  <r>
    <x v="4"/>
    <x v="13"/>
    <x v="170"/>
    <x v="11"/>
  </r>
  <r>
    <x v="4"/>
    <x v="13"/>
    <x v="171"/>
    <x v="6"/>
  </r>
  <r>
    <x v="4"/>
    <x v="13"/>
    <x v="172"/>
    <x v="3"/>
  </r>
  <r>
    <x v="4"/>
    <x v="13"/>
    <x v="173"/>
    <x v="2"/>
  </r>
  <r>
    <x v="4"/>
    <x v="13"/>
    <x v="174"/>
    <x v="3"/>
  </r>
  <r>
    <x v="4"/>
    <x v="13"/>
    <x v="175"/>
    <x v="2"/>
  </r>
  <r>
    <x v="4"/>
    <x v="13"/>
    <x v="176"/>
    <x v="11"/>
  </r>
  <r>
    <x v="4"/>
    <x v="13"/>
    <x v="177"/>
    <x v="2"/>
  </r>
  <r>
    <x v="4"/>
    <x v="13"/>
    <x v="178"/>
    <x v="4"/>
  </r>
  <r>
    <x v="4"/>
    <x v="13"/>
    <x v="179"/>
    <x v="4"/>
  </r>
  <r>
    <x v="4"/>
    <x v="14"/>
    <x v="180"/>
    <x v="15"/>
  </r>
  <r>
    <x v="4"/>
    <x v="14"/>
    <x v="181"/>
    <x v="2"/>
  </r>
  <r>
    <x v="4"/>
    <x v="14"/>
    <x v="182"/>
    <x v="1"/>
  </r>
  <r>
    <x v="4"/>
    <x v="14"/>
    <x v="183"/>
    <x v="10"/>
  </r>
  <r>
    <x v="4"/>
    <x v="14"/>
    <x v="184"/>
    <x v="10"/>
  </r>
  <r>
    <x v="4"/>
    <x v="14"/>
    <x v="185"/>
    <x v="15"/>
  </r>
  <r>
    <x v="4"/>
    <x v="14"/>
    <x v="186"/>
    <x v="2"/>
  </r>
  <r>
    <x v="4"/>
    <x v="14"/>
    <x v="187"/>
    <x v="15"/>
  </r>
  <r>
    <x v="4"/>
    <x v="14"/>
    <x v="188"/>
    <x v="2"/>
  </r>
  <r>
    <x v="4"/>
    <x v="14"/>
    <x v="189"/>
    <x v="15"/>
  </r>
  <r>
    <x v="4"/>
    <x v="14"/>
    <x v="190"/>
    <x v="15"/>
  </r>
  <r>
    <x v="4"/>
    <x v="14"/>
    <x v="191"/>
    <x v="2"/>
  </r>
  <r>
    <x v="4"/>
    <x v="15"/>
    <x v="192"/>
    <x v="14"/>
  </r>
  <r>
    <x v="4"/>
    <x v="15"/>
    <x v="193"/>
    <x v="10"/>
  </r>
  <r>
    <x v="4"/>
    <x v="15"/>
    <x v="194"/>
    <x v="15"/>
  </r>
  <r>
    <x v="4"/>
    <x v="15"/>
    <x v="195"/>
    <x v="10"/>
  </r>
  <r>
    <x v="4"/>
    <x v="15"/>
    <x v="196"/>
    <x v="11"/>
  </r>
  <r>
    <x v="4"/>
    <x v="15"/>
    <x v="197"/>
    <x v="10"/>
  </r>
  <r>
    <x v="4"/>
    <x v="15"/>
    <x v="198"/>
    <x v="12"/>
  </r>
  <r>
    <x v="4"/>
    <x v="15"/>
    <x v="199"/>
    <x v="10"/>
  </r>
  <r>
    <x v="4"/>
    <x v="15"/>
    <x v="200"/>
    <x v="6"/>
  </r>
  <r>
    <x v="4"/>
    <x v="15"/>
    <x v="201"/>
    <x v="10"/>
  </r>
  <r>
    <x v="4"/>
    <x v="15"/>
    <x v="202"/>
    <x v="10"/>
  </r>
  <r>
    <x v="4"/>
    <x v="15"/>
    <x v="203"/>
    <x v="1"/>
  </r>
  <r>
    <x v="4"/>
    <x v="15"/>
    <x v="204"/>
    <x v="15"/>
  </r>
  <r>
    <x v="4"/>
    <x v="15"/>
    <x v="205"/>
    <x v="11"/>
  </r>
  <r>
    <x v="4"/>
    <x v="15"/>
    <x v="206"/>
    <x v="11"/>
  </r>
  <r>
    <x v="4"/>
    <x v="16"/>
    <x v="207"/>
    <x v="15"/>
  </r>
  <r>
    <x v="4"/>
    <x v="16"/>
    <x v="208"/>
    <x v="15"/>
  </r>
  <r>
    <x v="4"/>
    <x v="16"/>
    <x v="209"/>
    <x v="15"/>
  </r>
  <r>
    <x v="4"/>
    <x v="16"/>
    <x v="210"/>
    <x v="15"/>
  </r>
  <r>
    <x v="4"/>
    <x v="16"/>
    <x v="211"/>
    <x v="3"/>
  </r>
  <r>
    <x v="4"/>
    <x v="16"/>
    <x v="212"/>
    <x v="15"/>
  </r>
  <r>
    <x v="4"/>
    <x v="16"/>
    <x v="213"/>
    <x v="11"/>
  </r>
  <r>
    <x v="4"/>
    <x v="16"/>
    <x v="214"/>
    <x v="11"/>
  </r>
  <r>
    <x v="4"/>
    <x v="16"/>
    <x v="215"/>
    <x v="3"/>
  </r>
  <r>
    <x v="4"/>
    <x v="16"/>
    <x v="216"/>
    <x v="3"/>
  </r>
  <r>
    <x v="4"/>
    <x v="16"/>
    <x v="217"/>
    <x v="3"/>
  </r>
  <r>
    <x v="4"/>
    <x v="16"/>
    <x v="218"/>
    <x v="3"/>
  </r>
  <r>
    <x v="4"/>
    <x v="16"/>
    <x v="219"/>
    <x v="4"/>
  </r>
  <r>
    <x v="4"/>
    <x v="16"/>
    <x v="220"/>
    <x v="4"/>
  </r>
  <r>
    <x v="4"/>
    <x v="16"/>
    <x v="221"/>
    <x v="4"/>
  </r>
  <r>
    <x v="4"/>
    <x v="16"/>
    <x v="222"/>
    <x v="4"/>
  </r>
  <r>
    <x v="4"/>
    <x v="17"/>
    <x v="223"/>
    <x v="7"/>
  </r>
  <r>
    <x v="4"/>
    <x v="17"/>
    <x v="224"/>
    <x v="13"/>
  </r>
  <r>
    <x v="4"/>
    <x v="17"/>
    <x v="225"/>
    <x v="11"/>
  </r>
  <r>
    <x v="4"/>
    <x v="17"/>
    <x v="226"/>
    <x v="6"/>
  </r>
  <r>
    <x v="4"/>
    <x v="17"/>
    <x v="227"/>
    <x v="10"/>
  </r>
  <r>
    <x v="4"/>
    <x v="17"/>
    <x v="228"/>
    <x v="23"/>
  </r>
  <r>
    <x v="4"/>
    <x v="17"/>
    <x v="229"/>
    <x v="23"/>
  </r>
  <r>
    <x v="4"/>
    <x v="17"/>
    <x v="230"/>
    <x v="14"/>
  </r>
  <r>
    <x v="4"/>
    <x v="17"/>
    <x v="231"/>
    <x v="11"/>
  </r>
  <r>
    <x v="5"/>
    <x v="18"/>
    <x v="232"/>
    <x v="3"/>
  </r>
  <r>
    <x v="5"/>
    <x v="18"/>
    <x v="233"/>
    <x v="10"/>
  </r>
  <r>
    <x v="5"/>
    <x v="18"/>
    <x v="234"/>
    <x v="10"/>
  </r>
  <r>
    <x v="5"/>
    <x v="18"/>
    <x v="235"/>
    <x v="10"/>
  </r>
  <r>
    <x v="5"/>
    <x v="18"/>
    <x v="236"/>
    <x v="0"/>
  </r>
  <r>
    <x v="5"/>
    <x v="18"/>
    <x v="237"/>
    <x v="5"/>
  </r>
  <r>
    <x v="5"/>
    <x v="18"/>
    <x v="238"/>
    <x v="10"/>
  </r>
  <r>
    <x v="5"/>
    <x v="18"/>
    <x v="239"/>
    <x v="4"/>
  </r>
  <r>
    <x v="5"/>
    <x v="18"/>
    <x v="240"/>
    <x v="15"/>
  </r>
  <r>
    <x v="5"/>
    <x v="18"/>
    <x v="241"/>
    <x v="10"/>
  </r>
  <r>
    <x v="5"/>
    <x v="18"/>
    <x v="242"/>
    <x v="10"/>
  </r>
  <r>
    <x v="5"/>
    <x v="18"/>
    <x v="243"/>
    <x v="10"/>
  </r>
  <r>
    <x v="5"/>
    <x v="18"/>
    <x v="244"/>
    <x v="10"/>
  </r>
  <r>
    <x v="5"/>
    <x v="18"/>
    <x v="245"/>
    <x v="4"/>
  </r>
  <r>
    <x v="5"/>
    <x v="18"/>
    <x v="246"/>
    <x v="3"/>
  </r>
  <r>
    <x v="5"/>
    <x v="18"/>
    <x v="247"/>
    <x v="4"/>
  </r>
  <r>
    <x v="5"/>
    <x v="18"/>
    <x v="248"/>
    <x v="13"/>
  </r>
  <r>
    <x v="5"/>
    <x v="18"/>
    <x v="249"/>
    <x v="0"/>
  </r>
  <r>
    <x v="5"/>
    <x v="18"/>
    <x v="250"/>
    <x v="11"/>
  </r>
  <r>
    <x v="5"/>
    <x v="18"/>
    <x v="251"/>
    <x v="15"/>
  </r>
  <r>
    <x v="5"/>
    <x v="18"/>
    <x v="252"/>
    <x v="11"/>
  </r>
  <r>
    <x v="5"/>
    <x v="18"/>
    <x v="253"/>
    <x v="6"/>
  </r>
  <r>
    <x v="5"/>
    <x v="18"/>
    <x v="254"/>
    <x v="15"/>
  </r>
  <r>
    <x v="5"/>
    <x v="18"/>
    <x v="255"/>
    <x v="0"/>
  </r>
  <r>
    <x v="5"/>
    <x v="19"/>
    <x v="256"/>
    <x v="3"/>
  </r>
  <r>
    <x v="5"/>
    <x v="19"/>
    <x v="257"/>
    <x v="15"/>
  </r>
  <r>
    <x v="5"/>
    <x v="19"/>
    <x v="258"/>
    <x v="15"/>
  </r>
  <r>
    <x v="5"/>
    <x v="19"/>
    <x v="259"/>
    <x v="3"/>
  </r>
  <r>
    <x v="5"/>
    <x v="19"/>
    <x v="260"/>
    <x v="15"/>
  </r>
  <r>
    <x v="5"/>
    <x v="19"/>
    <x v="261"/>
    <x v="2"/>
  </r>
  <r>
    <x v="5"/>
    <x v="19"/>
    <x v="262"/>
    <x v="15"/>
  </r>
  <r>
    <x v="5"/>
    <x v="19"/>
    <x v="263"/>
    <x v="8"/>
  </r>
  <r>
    <x v="5"/>
    <x v="20"/>
    <x v="264"/>
    <x v="1"/>
  </r>
  <r>
    <x v="5"/>
    <x v="20"/>
    <x v="265"/>
    <x v="5"/>
  </r>
  <r>
    <x v="5"/>
    <x v="20"/>
    <x v="266"/>
    <x v="5"/>
  </r>
  <r>
    <x v="5"/>
    <x v="20"/>
    <x v="267"/>
    <x v="1"/>
  </r>
  <r>
    <x v="5"/>
    <x v="20"/>
    <x v="268"/>
    <x v="1"/>
  </r>
  <r>
    <x v="5"/>
    <x v="20"/>
    <x v="269"/>
    <x v="1"/>
  </r>
  <r>
    <x v="5"/>
    <x v="20"/>
    <x v="270"/>
    <x v="1"/>
  </r>
  <r>
    <x v="5"/>
    <x v="20"/>
    <x v="271"/>
    <x v="1"/>
  </r>
  <r>
    <x v="5"/>
    <x v="20"/>
    <x v="272"/>
    <x v="9"/>
  </r>
  <r>
    <x v="5"/>
    <x v="20"/>
    <x v="273"/>
    <x v="5"/>
  </r>
  <r>
    <x v="5"/>
    <x v="20"/>
    <x v="274"/>
    <x v="5"/>
  </r>
  <r>
    <x v="5"/>
    <x v="20"/>
    <x v="275"/>
    <x v="5"/>
  </r>
  <r>
    <x v="5"/>
    <x v="21"/>
    <x v="276"/>
    <x v="2"/>
  </r>
  <r>
    <x v="5"/>
    <x v="21"/>
    <x v="277"/>
    <x v="24"/>
  </r>
  <r>
    <x v="5"/>
    <x v="21"/>
    <x v="278"/>
    <x v="24"/>
  </r>
  <r>
    <x v="5"/>
    <x v="21"/>
    <x v="279"/>
    <x v="9"/>
  </r>
  <r>
    <x v="5"/>
    <x v="21"/>
    <x v="280"/>
    <x v="9"/>
  </r>
  <r>
    <x v="5"/>
    <x v="21"/>
    <x v="281"/>
    <x v="12"/>
  </r>
  <r>
    <x v="5"/>
    <x v="21"/>
    <x v="282"/>
    <x v="10"/>
  </r>
  <r>
    <x v="5"/>
    <x v="21"/>
    <x v="283"/>
    <x v="24"/>
  </r>
  <r>
    <x v="5"/>
    <x v="21"/>
    <x v="284"/>
    <x v="24"/>
  </r>
  <r>
    <x v="5"/>
    <x v="21"/>
    <x v="285"/>
    <x v="9"/>
  </r>
  <r>
    <x v="5"/>
    <x v="21"/>
    <x v="286"/>
    <x v="1"/>
  </r>
  <r>
    <x v="5"/>
    <x v="21"/>
    <x v="287"/>
    <x v="18"/>
  </r>
  <r>
    <x v="5"/>
    <x v="21"/>
    <x v="288"/>
    <x v="9"/>
  </r>
  <r>
    <x v="5"/>
    <x v="21"/>
    <x v="289"/>
    <x v="25"/>
  </r>
  <r>
    <x v="5"/>
    <x v="21"/>
    <x v="290"/>
    <x v="10"/>
  </r>
  <r>
    <x v="5"/>
    <x v="21"/>
    <x v="291"/>
    <x v="24"/>
  </r>
  <r>
    <x v="5"/>
    <x v="21"/>
    <x v="292"/>
    <x v="25"/>
  </r>
  <r>
    <x v="5"/>
    <x v="21"/>
    <x v="293"/>
    <x v="18"/>
  </r>
  <r>
    <x v="5"/>
    <x v="21"/>
    <x v="294"/>
    <x v="24"/>
  </r>
  <r>
    <x v="5"/>
    <x v="21"/>
    <x v="295"/>
    <x v="24"/>
  </r>
  <r>
    <x v="5"/>
    <x v="21"/>
    <x v="296"/>
    <x v="25"/>
  </r>
  <r>
    <x v="5"/>
    <x v="21"/>
    <x v="297"/>
    <x v="9"/>
  </r>
  <r>
    <x v="5"/>
    <x v="21"/>
    <x v="298"/>
    <x v="24"/>
  </r>
  <r>
    <x v="5"/>
    <x v="21"/>
    <x v="299"/>
    <x v="25"/>
  </r>
  <r>
    <x v="5"/>
    <x v="21"/>
    <x v="300"/>
    <x v="25"/>
  </r>
  <r>
    <x v="5"/>
    <x v="21"/>
    <x v="301"/>
    <x v="25"/>
  </r>
  <r>
    <x v="5"/>
    <x v="21"/>
    <x v="302"/>
    <x v="18"/>
  </r>
  <r>
    <x v="5"/>
    <x v="21"/>
    <x v="303"/>
    <x v="9"/>
  </r>
  <r>
    <x v="5"/>
    <x v="21"/>
    <x v="304"/>
    <x v="12"/>
  </r>
  <r>
    <x v="5"/>
    <x v="21"/>
    <x v="305"/>
    <x v="25"/>
  </r>
  <r>
    <x v="5"/>
    <x v="21"/>
    <x v="306"/>
    <x v="24"/>
  </r>
  <r>
    <x v="5"/>
    <x v="21"/>
    <x v="307"/>
    <x v="25"/>
  </r>
  <r>
    <x v="5"/>
    <x v="21"/>
    <x v="308"/>
    <x v="24"/>
  </r>
  <r>
    <x v="5"/>
    <x v="21"/>
    <x v="309"/>
    <x v="24"/>
  </r>
  <r>
    <x v="5"/>
    <x v="21"/>
    <x v="310"/>
    <x v="25"/>
  </r>
  <r>
    <x v="5"/>
    <x v="21"/>
    <x v="311"/>
    <x v="25"/>
  </r>
  <r>
    <x v="5"/>
    <x v="21"/>
    <x v="312"/>
    <x v="24"/>
  </r>
  <r>
    <x v="5"/>
    <x v="21"/>
    <x v="313"/>
    <x v="18"/>
  </r>
  <r>
    <x v="5"/>
    <x v="21"/>
    <x v="314"/>
    <x v="8"/>
  </r>
  <r>
    <x v="5"/>
    <x v="21"/>
    <x v="315"/>
    <x v="8"/>
  </r>
  <r>
    <x v="5"/>
    <x v="21"/>
    <x v="316"/>
    <x v="18"/>
  </r>
  <r>
    <x v="5"/>
    <x v="21"/>
    <x v="317"/>
    <x v="18"/>
  </r>
  <r>
    <x v="5"/>
    <x v="21"/>
    <x v="318"/>
    <x v="18"/>
  </r>
  <r>
    <x v="5"/>
    <x v="21"/>
    <x v="319"/>
    <x v="11"/>
  </r>
  <r>
    <x v="5"/>
    <x v="21"/>
    <x v="320"/>
    <x v="6"/>
  </r>
  <r>
    <x v="5"/>
    <x v="21"/>
    <x v="321"/>
    <x v="18"/>
  </r>
  <r>
    <x v="5"/>
    <x v="21"/>
    <x v="322"/>
    <x v="18"/>
  </r>
  <r>
    <x v="5"/>
    <x v="21"/>
    <x v="323"/>
    <x v="11"/>
  </r>
  <r>
    <x v="5"/>
    <x v="21"/>
    <x v="324"/>
    <x v="18"/>
  </r>
  <r>
    <x v="5"/>
    <x v="21"/>
    <x v="325"/>
    <x v="24"/>
  </r>
  <r>
    <x v="5"/>
    <x v="21"/>
    <x v="326"/>
    <x v="24"/>
  </r>
  <r>
    <x v="5"/>
    <x v="22"/>
    <x v="327"/>
    <x v="10"/>
  </r>
  <r>
    <x v="5"/>
    <x v="22"/>
    <x v="328"/>
    <x v="12"/>
  </r>
  <r>
    <x v="5"/>
    <x v="22"/>
    <x v="329"/>
    <x v="9"/>
  </r>
  <r>
    <x v="5"/>
    <x v="22"/>
    <x v="330"/>
    <x v="9"/>
  </r>
  <r>
    <x v="5"/>
    <x v="23"/>
    <x v="331"/>
    <x v="11"/>
  </r>
  <r>
    <x v="5"/>
    <x v="23"/>
    <x v="332"/>
    <x v="19"/>
  </r>
  <r>
    <x v="5"/>
    <x v="23"/>
    <x v="333"/>
    <x v="6"/>
  </r>
  <r>
    <x v="5"/>
    <x v="23"/>
    <x v="334"/>
    <x v="13"/>
  </r>
  <r>
    <x v="5"/>
    <x v="23"/>
    <x v="335"/>
    <x v="20"/>
  </r>
  <r>
    <x v="5"/>
    <x v="23"/>
    <x v="336"/>
    <x v="13"/>
  </r>
  <r>
    <x v="5"/>
    <x v="24"/>
    <x v="337"/>
    <x v="21"/>
  </r>
  <r>
    <x v="5"/>
    <x v="24"/>
    <x v="338"/>
    <x v="24"/>
  </r>
  <r>
    <x v="5"/>
    <x v="24"/>
    <x v="339"/>
    <x v="25"/>
  </r>
  <r>
    <x v="5"/>
    <x v="24"/>
    <x v="340"/>
    <x v="25"/>
  </r>
  <r>
    <x v="5"/>
    <x v="24"/>
    <x v="341"/>
    <x v="5"/>
  </r>
  <r>
    <x v="5"/>
    <x v="24"/>
    <x v="342"/>
    <x v="9"/>
  </r>
  <r>
    <x v="5"/>
    <x v="24"/>
    <x v="343"/>
    <x v="15"/>
  </r>
  <r>
    <x v="5"/>
    <x v="24"/>
    <x v="344"/>
    <x v="8"/>
  </r>
  <r>
    <x v="5"/>
    <x v="24"/>
    <x v="345"/>
    <x v="8"/>
  </r>
  <r>
    <x v="5"/>
    <x v="24"/>
    <x v="346"/>
    <x v="14"/>
  </r>
  <r>
    <x v="5"/>
    <x v="24"/>
    <x v="347"/>
    <x v="1"/>
  </r>
  <r>
    <x v="5"/>
    <x v="24"/>
    <x v="348"/>
    <x v="8"/>
  </r>
  <r>
    <x v="5"/>
    <x v="24"/>
    <x v="349"/>
    <x v="15"/>
  </r>
  <r>
    <x v="5"/>
    <x v="24"/>
    <x v="350"/>
    <x v="5"/>
  </r>
  <r>
    <x v="5"/>
    <x v="24"/>
    <x v="351"/>
    <x v="5"/>
  </r>
  <r>
    <x v="5"/>
    <x v="24"/>
    <x v="352"/>
    <x v="15"/>
  </r>
  <r>
    <x v="5"/>
    <x v="24"/>
    <x v="353"/>
    <x v="8"/>
  </r>
  <r>
    <x v="5"/>
    <x v="24"/>
    <x v="354"/>
    <x v="26"/>
  </r>
  <r>
    <x v="5"/>
    <x v="24"/>
    <x v="355"/>
    <x v="26"/>
  </r>
  <r>
    <x v="5"/>
    <x v="24"/>
    <x v="356"/>
    <x v="9"/>
  </r>
  <r>
    <x v="5"/>
    <x v="24"/>
    <x v="357"/>
    <x v="25"/>
  </r>
  <r>
    <x v="5"/>
    <x v="24"/>
    <x v="358"/>
    <x v="15"/>
  </r>
  <r>
    <x v="5"/>
    <x v="24"/>
    <x v="359"/>
    <x v="5"/>
  </r>
  <r>
    <x v="5"/>
    <x v="24"/>
    <x v="360"/>
    <x v="15"/>
  </r>
  <r>
    <x v="5"/>
    <x v="24"/>
    <x v="361"/>
    <x v="8"/>
  </r>
  <r>
    <x v="5"/>
    <x v="24"/>
    <x v="362"/>
    <x v="5"/>
  </r>
  <r>
    <x v="5"/>
    <x v="24"/>
    <x v="363"/>
    <x v="1"/>
  </r>
  <r>
    <x v="5"/>
    <x v="24"/>
    <x v="364"/>
    <x v="8"/>
  </r>
  <r>
    <x v="5"/>
    <x v="24"/>
    <x v="365"/>
    <x v="9"/>
  </r>
  <r>
    <x v="5"/>
    <x v="24"/>
    <x v="366"/>
    <x v="19"/>
  </r>
  <r>
    <x v="5"/>
    <x v="24"/>
    <x v="367"/>
    <x v="2"/>
  </r>
  <r>
    <x v="5"/>
    <x v="24"/>
    <x v="368"/>
    <x v="13"/>
  </r>
  <r>
    <x v="5"/>
    <x v="24"/>
    <x v="369"/>
    <x v="15"/>
  </r>
  <r>
    <x v="5"/>
    <x v="24"/>
    <x v="370"/>
    <x v="5"/>
  </r>
  <r>
    <x v="5"/>
    <x v="24"/>
    <x v="371"/>
    <x v="16"/>
  </r>
  <r>
    <x v="5"/>
    <x v="24"/>
    <x v="372"/>
    <x v="14"/>
  </r>
  <r>
    <x v="5"/>
    <x v="24"/>
    <x v="373"/>
    <x v="1"/>
  </r>
  <r>
    <x v="5"/>
    <x v="24"/>
    <x v="374"/>
    <x v="11"/>
  </r>
  <r>
    <x v="5"/>
    <x v="24"/>
    <x v="375"/>
    <x v="3"/>
  </r>
  <r>
    <x v="5"/>
    <x v="24"/>
    <x v="376"/>
    <x v="7"/>
  </r>
  <r>
    <x v="5"/>
    <x v="24"/>
    <x v="377"/>
    <x v="26"/>
  </r>
  <r>
    <x v="5"/>
    <x v="24"/>
    <x v="378"/>
    <x v="25"/>
  </r>
  <r>
    <x v="5"/>
    <x v="24"/>
    <x v="379"/>
    <x v="6"/>
  </r>
  <r>
    <x v="5"/>
    <x v="24"/>
    <x v="380"/>
    <x v="24"/>
  </r>
  <r>
    <x v="5"/>
    <x v="24"/>
    <x v="381"/>
    <x v="21"/>
  </r>
  <r>
    <x v="5"/>
    <x v="24"/>
    <x v="382"/>
    <x v="10"/>
  </r>
  <r>
    <x v="5"/>
    <x v="24"/>
    <x v="383"/>
    <x v="20"/>
  </r>
  <r>
    <x v="5"/>
    <x v="24"/>
    <x v="384"/>
    <x v="18"/>
  </r>
  <r>
    <x v="5"/>
    <x v="24"/>
    <x v="385"/>
    <x v="8"/>
  </r>
  <r>
    <x v="5"/>
    <x v="24"/>
    <x v="386"/>
    <x v="0"/>
  </r>
  <r>
    <x v="5"/>
    <x v="24"/>
    <x v="387"/>
    <x v="12"/>
  </r>
  <r>
    <x v="5"/>
    <x v="24"/>
    <x v="388"/>
    <x v="17"/>
  </r>
  <r>
    <x v="5"/>
    <x v="24"/>
    <x v="389"/>
    <x v="22"/>
  </r>
  <r>
    <x v="5"/>
    <x v="24"/>
    <x v="390"/>
    <x v="4"/>
  </r>
  <r>
    <x v="6"/>
    <x v="25"/>
    <x v="391"/>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AC430" firstHeaderRow="1" firstDataRow="2" firstDataCol="1"/>
  <pivotFields count="4">
    <pivotField axis="axisRow" showAll="0">
      <items count="8">
        <item x="0"/>
        <item x="1"/>
        <item x="2"/>
        <item x="3"/>
        <item x="4"/>
        <item x="5"/>
        <item x="6"/>
        <item t="default"/>
      </items>
    </pivotField>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393">
        <item x="0"/>
        <item x="1"/>
        <item x="2"/>
        <item x="3"/>
        <item x="4"/>
        <item x="5"/>
        <item x="15"/>
        <item x="16"/>
        <item x="17"/>
        <item x="18"/>
        <item x="19"/>
        <item x="20"/>
        <item x="21"/>
        <item x="22"/>
        <item x="23"/>
        <item x="24"/>
        <item x="6"/>
        <item x="25"/>
        <item x="26"/>
        <item x="27"/>
        <item x="28"/>
        <item x="7"/>
        <item x="8"/>
        <item x="9"/>
        <item x="10"/>
        <item x="11"/>
        <item x="12"/>
        <item x="13"/>
        <item x="14"/>
        <item x="29"/>
        <item x="30"/>
        <item x="31"/>
        <item x="32"/>
        <item x="42"/>
        <item x="43"/>
        <item x="44"/>
        <item x="45"/>
        <item x="46"/>
        <item x="47"/>
        <item x="48"/>
        <item x="49"/>
        <item x="50"/>
        <item x="51"/>
        <item x="33"/>
        <item x="34"/>
        <item x="52"/>
        <item x="53"/>
        <item x="54"/>
        <item x="55"/>
        <item x="56"/>
        <item x="57"/>
        <item x="35"/>
        <item x="36"/>
        <item x="37"/>
        <item x="38"/>
        <item x="39"/>
        <item x="40"/>
        <item x="41"/>
        <item x="58"/>
        <item x="59"/>
        <item x="60"/>
        <item x="61"/>
        <item x="62"/>
        <item x="63"/>
        <item x="64"/>
        <item x="65"/>
        <item x="66"/>
        <item x="67"/>
        <item x="68"/>
        <item x="69"/>
        <item x="70"/>
        <item x="71"/>
        <item x="72"/>
        <item x="73"/>
        <item x="74"/>
        <item x="75"/>
        <item x="76"/>
        <item x="77"/>
        <item x="78"/>
        <item x="79"/>
        <item x="89"/>
        <item x="90"/>
        <item x="91"/>
        <item x="80"/>
        <item x="81"/>
        <item x="82"/>
        <item x="83"/>
        <item x="84"/>
        <item x="85"/>
        <item x="86"/>
        <item x="87"/>
        <item x="88"/>
        <item x="101"/>
        <item x="102"/>
        <item x="103"/>
        <item x="104"/>
        <item x="105"/>
        <item x="106"/>
        <item x="107"/>
        <item x="108"/>
        <item x="109"/>
        <item x="110"/>
        <item x="92"/>
        <item x="111"/>
        <item x="112"/>
        <item x="113"/>
        <item x="114"/>
        <item x="93"/>
        <item x="94"/>
        <item x="95"/>
        <item x="96"/>
        <item x="97"/>
        <item x="98"/>
        <item x="99"/>
        <item x="100"/>
        <item x="124"/>
        <item x="125"/>
        <item x="126"/>
        <item x="127"/>
        <item x="128"/>
        <item x="129"/>
        <item x="130"/>
        <item x="131"/>
        <item x="132"/>
        <item x="133"/>
        <item x="115"/>
        <item x="134"/>
        <item x="135"/>
        <item x="136"/>
        <item x="137"/>
        <item x="138"/>
        <item x="139"/>
        <item x="140"/>
        <item x="141"/>
        <item x="142"/>
        <item x="143"/>
        <item x="116"/>
        <item x="144"/>
        <item x="145"/>
        <item x="146"/>
        <item x="147"/>
        <item x="148"/>
        <item x="117"/>
        <item x="118"/>
        <item x="119"/>
        <item x="120"/>
        <item x="121"/>
        <item x="122"/>
        <item x="123"/>
        <item x="149"/>
        <item x="150"/>
        <item x="151"/>
        <item x="152"/>
        <item x="153"/>
        <item x="154"/>
        <item x="164"/>
        <item x="165"/>
        <item x="155"/>
        <item x="156"/>
        <item x="157"/>
        <item x="158"/>
        <item x="159"/>
        <item x="160"/>
        <item x="161"/>
        <item x="162"/>
        <item x="163"/>
        <item x="175"/>
        <item x="176"/>
        <item x="177"/>
        <item x="178"/>
        <item x="179"/>
        <item x="166"/>
        <item x="167"/>
        <item x="168"/>
        <item x="169"/>
        <item x="170"/>
        <item x="171"/>
        <item x="172"/>
        <item x="173"/>
        <item x="174"/>
        <item x="181"/>
        <item x="190"/>
        <item x="191"/>
        <item x="180"/>
        <item x="182"/>
        <item x="183"/>
        <item x="184"/>
        <item x="185"/>
        <item x="186"/>
        <item x="187"/>
        <item x="188"/>
        <item x="189"/>
        <item x="201"/>
        <item x="202"/>
        <item x="203"/>
        <item x="204"/>
        <item x="205"/>
        <item x="206"/>
        <item x="192"/>
        <item x="193"/>
        <item x="194"/>
        <item x="195"/>
        <item x="196"/>
        <item x="197"/>
        <item x="198"/>
        <item x="199"/>
        <item x="200"/>
        <item x="216"/>
        <item x="217"/>
        <item x="218"/>
        <item x="219"/>
        <item x="220"/>
        <item x="221"/>
        <item x="222"/>
        <item x="207"/>
        <item x="208"/>
        <item x="209"/>
        <item x="210"/>
        <item x="211"/>
        <item x="212"/>
        <item x="213"/>
        <item x="214"/>
        <item x="215"/>
        <item x="223"/>
        <item x="224"/>
        <item x="225"/>
        <item x="226"/>
        <item x="227"/>
        <item x="228"/>
        <item x="229"/>
        <item x="230"/>
        <item x="231"/>
        <item x="241"/>
        <item x="242"/>
        <item x="243"/>
        <item x="244"/>
        <item x="245"/>
        <item x="246"/>
        <item x="247"/>
        <item x="248"/>
        <item x="249"/>
        <item x="250"/>
        <item x="232"/>
        <item x="251"/>
        <item x="252"/>
        <item x="253"/>
        <item x="254"/>
        <item x="255"/>
        <item x="233"/>
        <item x="234"/>
        <item x="235"/>
        <item x="236"/>
        <item x="237"/>
        <item x="238"/>
        <item x="239"/>
        <item x="240"/>
        <item x="256"/>
        <item x="257"/>
        <item x="258"/>
        <item x="259"/>
        <item x="260"/>
        <item x="261"/>
        <item x="262"/>
        <item x="263"/>
        <item x="273"/>
        <item x="274"/>
        <item x="275"/>
        <item x="264"/>
        <item x="265"/>
        <item x="266"/>
        <item x="267"/>
        <item x="268"/>
        <item x="269"/>
        <item x="270"/>
        <item x="271"/>
        <item x="272"/>
        <item x="285"/>
        <item x="286"/>
        <item x="287"/>
        <item x="288"/>
        <item x="289"/>
        <item x="290"/>
        <item x="291"/>
        <item x="292"/>
        <item x="293"/>
        <item x="294"/>
        <item x="276"/>
        <item x="295"/>
        <item x="296"/>
        <item x="297"/>
        <item x="298"/>
        <item x="299"/>
        <item x="300"/>
        <item x="301"/>
        <item x="302"/>
        <item x="303"/>
        <item x="304"/>
        <item x="277"/>
        <item x="305"/>
        <item x="306"/>
        <item x="307"/>
        <item x="308"/>
        <item x="309"/>
        <item x="310"/>
        <item x="311"/>
        <item x="312"/>
        <item x="313"/>
        <item x="314"/>
        <item x="278"/>
        <item x="315"/>
        <item x="316"/>
        <item x="317"/>
        <item x="318"/>
        <item x="319"/>
        <item x="320"/>
        <item x="321"/>
        <item x="322"/>
        <item x="323"/>
        <item x="324"/>
        <item x="279"/>
        <item x="325"/>
        <item x="326"/>
        <item x="280"/>
        <item x="281"/>
        <item x="282"/>
        <item x="283"/>
        <item x="284"/>
        <item x="327"/>
        <item x="328"/>
        <item x="329"/>
        <item x="330"/>
        <item x="331"/>
        <item x="332"/>
        <item x="333"/>
        <item x="334"/>
        <item x="335"/>
        <item x="336"/>
        <item x="346"/>
        <item x="347"/>
        <item x="348"/>
        <item x="349"/>
        <item x="350"/>
        <item x="351"/>
        <item x="352"/>
        <item x="353"/>
        <item x="354"/>
        <item x="355"/>
        <item x="337"/>
        <item x="356"/>
        <item x="357"/>
        <item x="358"/>
        <item x="359"/>
        <item x="360"/>
        <item x="361"/>
        <item x="362"/>
        <item x="363"/>
        <item x="364"/>
        <item x="365"/>
        <item x="338"/>
        <item x="366"/>
        <item x="367"/>
        <item x="368"/>
        <item x="369"/>
        <item x="370"/>
        <item x="371"/>
        <item x="372"/>
        <item x="373"/>
        <item x="374"/>
        <item x="375"/>
        <item x="339"/>
        <item x="376"/>
        <item x="377"/>
        <item x="378"/>
        <item x="379"/>
        <item x="380"/>
        <item x="381"/>
        <item x="382"/>
        <item x="383"/>
        <item x="384"/>
        <item x="385"/>
        <item x="340"/>
        <item x="386"/>
        <item x="387"/>
        <item x="388"/>
        <item x="389"/>
        <item x="390"/>
        <item x="341"/>
        <item x="342"/>
        <item x="343"/>
        <item x="344"/>
        <item x="345"/>
        <item x="391"/>
        <item t="default"/>
      </items>
    </pivotField>
    <pivotField axis="axisCol" dataField="1" showAll="0">
      <items count="28">
        <item x="9"/>
        <item x="19"/>
        <item x="2"/>
        <item x="13"/>
        <item x="15"/>
        <item x="5"/>
        <item x="16"/>
        <item x="14"/>
        <item x="22"/>
        <item x="1"/>
        <item x="11"/>
        <item x="3"/>
        <item x="7"/>
        <item x="26"/>
        <item x="25"/>
        <item x="6"/>
        <item x="24"/>
        <item x="21"/>
        <item x="10"/>
        <item x="20"/>
        <item n="M.RAMIN ALAMI" x="17"/>
        <item x="18"/>
        <item x="8"/>
        <item x="4"/>
        <item x="0"/>
        <item x="12"/>
        <item x="23"/>
        <item t="default"/>
      </items>
    </pivotField>
  </pivotFields>
  <rowFields count="3">
    <field x="0"/>
    <field x="1"/>
    <field x="2"/>
  </rowFields>
  <rowItems count="426">
    <i>
      <x/>
    </i>
    <i r="1">
      <x/>
    </i>
    <i r="2">
      <x/>
    </i>
    <i r="2">
      <x v="1"/>
    </i>
    <i r="2">
      <x v="2"/>
    </i>
    <i r="2">
      <x v="3"/>
    </i>
    <i r="2">
      <x v="4"/>
    </i>
    <i r="2">
      <x v="5"/>
    </i>
    <i r="1">
      <x v="1"/>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2"/>
    </i>
    <i r="2">
      <x v="29"/>
    </i>
    <i r="2">
      <x v="30"/>
    </i>
    <i r="2">
      <x v="31"/>
    </i>
    <i r="2">
      <x v="32"/>
    </i>
    <i>
      <x v="1"/>
    </i>
    <i r="1">
      <x v="3"/>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1">
      <x v="4"/>
    </i>
    <i r="2">
      <x v="58"/>
    </i>
    <i r="2">
      <x v="59"/>
    </i>
    <i r="2">
      <x v="60"/>
    </i>
    <i r="2">
      <x v="61"/>
    </i>
    <i r="2">
      <x v="62"/>
    </i>
    <i r="2">
      <x v="63"/>
    </i>
    <i r="2">
      <x v="64"/>
    </i>
    <i r="2">
      <x v="65"/>
    </i>
    <i r="2">
      <x v="66"/>
    </i>
    <i r="1">
      <x v="5"/>
    </i>
    <i r="2">
      <x v="67"/>
    </i>
    <i r="2">
      <x v="68"/>
    </i>
    <i r="2">
      <x v="69"/>
    </i>
    <i r="2">
      <x v="70"/>
    </i>
    <i r="2">
      <x v="71"/>
    </i>
    <i>
      <x v="2"/>
    </i>
    <i r="1">
      <x v="6"/>
    </i>
    <i r="2">
      <x v="72"/>
    </i>
    <i r="2">
      <x v="73"/>
    </i>
    <i r="2">
      <x v="74"/>
    </i>
    <i r="2">
      <x v="75"/>
    </i>
    <i r="2">
      <x v="76"/>
    </i>
    <i r="2">
      <x v="77"/>
    </i>
    <i r="2">
      <x v="78"/>
    </i>
    <i r="2">
      <x v="79"/>
    </i>
    <i r="1">
      <x v="7"/>
    </i>
    <i r="2">
      <x v="80"/>
    </i>
    <i r="2">
      <x v="81"/>
    </i>
    <i r="2">
      <x v="82"/>
    </i>
    <i r="2">
      <x v="83"/>
    </i>
    <i r="2">
      <x v="84"/>
    </i>
    <i r="2">
      <x v="85"/>
    </i>
    <i r="2">
      <x v="86"/>
    </i>
    <i r="2">
      <x v="87"/>
    </i>
    <i r="2">
      <x v="88"/>
    </i>
    <i r="2">
      <x v="89"/>
    </i>
    <i r="2">
      <x v="90"/>
    </i>
    <i r="2">
      <x v="91"/>
    </i>
    <i r="1">
      <x v="8"/>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x v="3"/>
    </i>
    <i r="1">
      <x v="9"/>
    </i>
    <i r="2">
      <x v="115"/>
    </i>
    <i r="2">
      <x v="116"/>
    </i>
    <i r="2">
      <x v="117"/>
    </i>
    <i r="2">
      <x v="118"/>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1">
      <x v="10"/>
    </i>
    <i r="2">
      <x v="149"/>
    </i>
    <i r="2">
      <x v="150"/>
    </i>
    <i r="1">
      <x v="11"/>
    </i>
    <i r="2">
      <x v="151"/>
    </i>
    <i r="2">
      <x v="152"/>
    </i>
    <i r="2">
      <x v="153"/>
    </i>
    <i r="2">
      <x v="154"/>
    </i>
    <i r="1">
      <x v="12"/>
    </i>
    <i r="2">
      <x v="155"/>
    </i>
    <i r="2">
      <x v="156"/>
    </i>
    <i r="2">
      <x v="157"/>
    </i>
    <i r="2">
      <x v="158"/>
    </i>
    <i r="2">
      <x v="159"/>
    </i>
    <i r="2">
      <x v="160"/>
    </i>
    <i r="2">
      <x v="161"/>
    </i>
    <i r="2">
      <x v="162"/>
    </i>
    <i r="2">
      <x v="163"/>
    </i>
    <i r="2">
      <x v="164"/>
    </i>
    <i r="2">
      <x v="165"/>
    </i>
    <i>
      <x v="4"/>
    </i>
    <i r="1">
      <x v="13"/>
    </i>
    <i r="2">
      <x v="166"/>
    </i>
    <i r="2">
      <x v="167"/>
    </i>
    <i r="2">
      <x v="168"/>
    </i>
    <i r="2">
      <x v="169"/>
    </i>
    <i r="2">
      <x v="170"/>
    </i>
    <i r="2">
      <x v="171"/>
    </i>
    <i r="2">
      <x v="172"/>
    </i>
    <i r="2">
      <x v="173"/>
    </i>
    <i r="2">
      <x v="174"/>
    </i>
    <i r="2">
      <x v="175"/>
    </i>
    <i r="2">
      <x v="176"/>
    </i>
    <i r="2">
      <x v="177"/>
    </i>
    <i r="2">
      <x v="178"/>
    </i>
    <i r="2">
      <x v="179"/>
    </i>
    <i r="1">
      <x v="14"/>
    </i>
    <i r="2">
      <x v="180"/>
    </i>
    <i r="2">
      <x v="181"/>
    </i>
    <i r="2">
      <x v="182"/>
    </i>
    <i r="2">
      <x v="183"/>
    </i>
    <i r="2">
      <x v="184"/>
    </i>
    <i r="2">
      <x v="185"/>
    </i>
    <i r="2">
      <x v="186"/>
    </i>
    <i r="2">
      <x v="187"/>
    </i>
    <i r="2">
      <x v="188"/>
    </i>
    <i r="2">
      <x v="189"/>
    </i>
    <i r="2">
      <x v="190"/>
    </i>
    <i r="2">
      <x v="191"/>
    </i>
    <i r="1">
      <x v="15"/>
    </i>
    <i r="2">
      <x v="192"/>
    </i>
    <i r="2">
      <x v="193"/>
    </i>
    <i r="2">
      <x v="194"/>
    </i>
    <i r="2">
      <x v="195"/>
    </i>
    <i r="2">
      <x v="196"/>
    </i>
    <i r="2">
      <x v="197"/>
    </i>
    <i r="2">
      <x v="198"/>
    </i>
    <i r="2">
      <x v="199"/>
    </i>
    <i r="2">
      <x v="200"/>
    </i>
    <i r="2">
      <x v="201"/>
    </i>
    <i r="2">
      <x v="202"/>
    </i>
    <i r="2">
      <x v="203"/>
    </i>
    <i r="2">
      <x v="204"/>
    </i>
    <i r="2">
      <x v="205"/>
    </i>
    <i r="2">
      <x v="206"/>
    </i>
    <i r="1">
      <x v="16"/>
    </i>
    <i r="2">
      <x v="207"/>
    </i>
    <i r="2">
      <x v="208"/>
    </i>
    <i r="2">
      <x v="209"/>
    </i>
    <i r="2">
      <x v="210"/>
    </i>
    <i r="2">
      <x v="211"/>
    </i>
    <i r="2">
      <x v="212"/>
    </i>
    <i r="2">
      <x v="213"/>
    </i>
    <i r="2">
      <x v="214"/>
    </i>
    <i r="2">
      <x v="215"/>
    </i>
    <i r="2">
      <x v="216"/>
    </i>
    <i r="2">
      <x v="217"/>
    </i>
    <i r="2">
      <x v="218"/>
    </i>
    <i r="2">
      <x v="219"/>
    </i>
    <i r="2">
      <x v="220"/>
    </i>
    <i r="2">
      <x v="221"/>
    </i>
    <i r="2">
      <x v="222"/>
    </i>
    <i r="1">
      <x v="17"/>
    </i>
    <i r="2">
      <x v="223"/>
    </i>
    <i r="2">
      <x v="224"/>
    </i>
    <i r="2">
      <x v="225"/>
    </i>
    <i r="2">
      <x v="226"/>
    </i>
    <i r="2">
      <x v="227"/>
    </i>
    <i r="2">
      <x v="228"/>
    </i>
    <i r="2">
      <x v="229"/>
    </i>
    <i r="2">
      <x v="230"/>
    </i>
    <i r="2">
      <x v="231"/>
    </i>
    <i>
      <x v="5"/>
    </i>
    <i r="1">
      <x v="18"/>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1">
      <x v="19"/>
    </i>
    <i r="2">
      <x v="256"/>
    </i>
    <i r="2">
      <x v="257"/>
    </i>
    <i r="2">
      <x v="258"/>
    </i>
    <i r="2">
      <x v="259"/>
    </i>
    <i r="2">
      <x v="260"/>
    </i>
    <i r="2">
      <x v="261"/>
    </i>
    <i r="2">
      <x v="262"/>
    </i>
    <i r="2">
      <x v="263"/>
    </i>
    <i r="1">
      <x v="20"/>
    </i>
    <i r="2">
      <x v="264"/>
    </i>
    <i r="2">
      <x v="265"/>
    </i>
    <i r="2">
      <x v="266"/>
    </i>
    <i r="2">
      <x v="267"/>
    </i>
    <i r="2">
      <x v="268"/>
    </i>
    <i r="2">
      <x v="269"/>
    </i>
    <i r="2">
      <x v="270"/>
    </i>
    <i r="2">
      <x v="271"/>
    </i>
    <i r="2">
      <x v="272"/>
    </i>
    <i r="2">
      <x v="273"/>
    </i>
    <i r="2">
      <x v="274"/>
    </i>
    <i r="2">
      <x v="275"/>
    </i>
    <i r="1">
      <x v="21"/>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r="2">
      <x v="300"/>
    </i>
    <i r="2">
      <x v="301"/>
    </i>
    <i r="2">
      <x v="302"/>
    </i>
    <i r="2">
      <x v="303"/>
    </i>
    <i r="2">
      <x v="304"/>
    </i>
    <i r="2">
      <x v="305"/>
    </i>
    <i r="2">
      <x v="306"/>
    </i>
    <i r="2">
      <x v="307"/>
    </i>
    <i r="2">
      <x v="308"/>
    </i>
    <i r="2">
      <x v="309"/>
    </i>
    <i r="2">
      <x v="310"/>
    </i>
    <i r="2">
      <x v="311"/>
    </i>
    <i r="2">
      <x v="312"/>
    </i>
    <i r="2">
      <x v="313"/>
    </i>
    <i r="2">
      <x v="314"/>
    </i>
    <i r="2">
      <x v="315"/>
    </i>
    <i r="2">
      <x v="316"/>
    </i>
    <i r="2">
      <x v="317"/>
    </i>
    <i r="2">
      <x v="318"/>
    </i>
    <i r="2">
      <x v="319"/>
    </i>
    <i r="2">
      <x v="320"/>
    </i>
    <i r="2">
      <x v="321"/>
    </i>
    <i r="2">
      <x v="322"/>
    </i>
    <i r="2">
      <x v="323"/>
    </i>
    <i r="2">
      <x v="324"/>
    </i>
    <i r="2">
      <x v="325"/>
    </i>
    <i r="2">
      <x v="326"/>
    </i>
    <i r="1">
      <x v="22"/>
    </i>
    <i r="2">
      <x v="327"/>
    </i>
    <i r="2">
      <x v="328"/>
    </i>
    <i r="2">
      <x v="329"/>
    </i>
    <i r="2">
      <x v="330"/>
    </i>
    <i r="1">
      <x v="23"/>
    </i>
    <i r="2">
      <x v="331"/>
    </i>
    <i r="2">
      <x v="332"/>
    </i>
    <i r="2">
      <x v="333"/>
    </i>
    <i r="2">
      <x v="334"/>
    </i>
    <i r="2">
      <x v="335"/>
    </i>
    <i r="2">
      <x v="336"/>
    </i>
    <i r="1">
      <x v="24"/>
    </i>
    <i r="2">
      <x v="337"/>
    </i>
    <i r="2">
      <x v="338"/>
    </i>
    <i r="2">
      <x v="339"/>
    </i>
    <i r="2">
      <x v="340"/>
    </i>
    <i r="2">
      <x v="341"/>
    </i>
    <i r="2">
      <x v="342"/>
    </i>
    <i r="2">
      <x v="343"/>
    </i>
    <i r="2">
      <x v="344"/>
    </i>
    <i r="2">
      <x v="345"/>
    </i>
    <i r="2">
      <x v="346"/>
    </i>
    <i r="2">
      <x v="347"/>
    </i>
    <i r="2">
      <x v="348"/>
    </i>
    <i r="2">
      <x v="349"/>
    </i>
    <i r="2">
      <x v="350"/>
    </i>
    <i r="2">
      <x v="351"/>
    </i>
    <i r="2">
      <x v="352"/>
    </i>
    <i r="2">
      <x v="353"/>
    </i>
    <i r="2">
      <x v="354"/>
    </i>
    <i r="2">
      <x v="355"/>
    </i>
    <i r="2">
      <x v="356"/>
    </i>
    <i r="2">
      <x v="357"/>
    </i>
    <i r="2">
      <x v="358"/>
    </i>
    <i r="2">
      <x v="359"/>
    </i>
    <i r="2">
      <x v="360"/>
    </i>
    <i r="2">
      <x v="361"/>
    </i>
    <i r="2">
      <x v="362"/>
    </i>
    <i r="2">
      <x v="363"/>
    </i>
    <i r="2">
      <x v="364"/>
    </i>
    <i r="2">
      <x v="365"/>
    </i>
    <i r="2">
      <x v="366"/>
    </i>
    <i r="2">
      <x v="367"/>
    </i>
    <i r="2">
      <x v="368"/>
    </i>
    <i r="2">
      <x v="369"/>
    </i>
    <i r="2">
      <x v="370"/>
    </i>
    <i r="2">
      <x v="371"/>
    </i>
    <i r="2">
      <x v="372"/>
    </i>
    <i r="2">
      <x v="373"/>
    </i>
    <i r="2">
      <x v="374"/>
    </i>
    <i r="2">
      <x v="375"/>
    </i>
    <i r="2">
      <x v="376"/>
    </i>
    <i r="2">
      <x v="377"/>
    </i>
    <i r="2">
      <x v="378"/>
    </i>
    <i r="2">
      <x v="379"/>
    </i>
    <i r="2">
      <x v="380"/>
    </i>
    <i r="2">
      <x v="381"/>
    </i>
    <i r="2">
      <x v="382"/>
    </i>
    <i r="2">
      <x v="383"/>
    </i>
    <i r="2">
      <x v="384"/>
    </i>
    <i r="2">
      <x v="385"/>
    </i>
    <i r="2">
      <x v="386"/>
    </i>
    <i r="2">
      <x v="387"/>
    </i>
    <i r="2">
      <x v="388"/>
    </i>
    <i r="2">
      <x v="389"/>
    </i>
    <i r="2">
      <x v="390"/>
    </i>
    <i>
      <x v="6"/>
    </i>
    <i r="1">
      <x v="25"/>
    </i>
    <i r="2">
      <x v="391"/>
    </i>
    <i t="grand">
      <x/>
    </i>
  </rowItems>
  <colFields count="1">
    <field x="3"/>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ay Sorumlusu" fld="3" subtotal="count" baseField="0" baseItem="0"/>
  </dataFields>
  <formats count="340">
    <format dxfId="345">
      <pivotArea dataOnly="0" labelOnly="1" fieldPosition="0">
        <references count="1">
          <reference field="3" count="0"/>
        </references>
      </pivotArea>
    </format>
    <format dxfId="344">
      <pivotArea dataOnly="0" labelOnly="1" grandCol="1" outline="0" fieldPosition="0"/>
    </format>
    <format dxfId="343">
      <pivotArea type="all" dataOnly="0" outline="0" fieldPosition="0"/>
    </format>
    <format dxfId="342">
      <pivotArea type="origin" dataOnly="0" labelOnly="1" outline="0" fieldPosition="0"/>
    </format>
    <format dxfId="341">
      <pivotArea field="0" type="button" dataOnly="0" labelOnly="1" outline="0" axis="axisRow" fieldPosition="0"/>
    </format>
    <format dxfId="340">
      <pivotArea dataOnly="0" labelOnly="1" fieldPosition="0">
        <references count="1">
          <reference field="0" count="0"/>
        </references>
      </pivotArea>
    </format>
    <format dxfId="339">
      <pivotArea dataOnly="0" labelOnly="1" grandRow="1" outline="0" fieldPosition="0"/>
    </format>
    <format dxfId="338">
      <pivotArea dataOnly="0" labelOnly="1" fieldPosition="0">
        <references count="2">
          <reference field="0" count="1" selected="0">
            <x v="0"/>
          </reference>
          <reference field="1" count="3">
            <x v="0"/>
            <x v="1"/>
            <x v="2"/>
          </reference>
        </references>
      </pivotArea>
    </format>
    <format dxfId="337">
      <pivotArea dataOnly="0" labelOnly="1" fieldPosition="0">
        <references count="2">
          <reference field="0" count="1" selected="0">
            <x v="1"/>
          </reference>
          <reference field="1" count="3">
            <x v="3"/>
            <x v="4"/>
            <x v="5"/>
          </reference>
        </references>
      </pivotArea>
    </format>
    <format dxfId="336">
      <pivotArea dataOnly="0" labelOnly="1" fieldPosition="0">
        <references count="2">
          <reference field="0" count="1" selected="0">
            <x v="2"/>
          </reference>
          <reference field="1" count="3">
            <x v="6"/>
            <x v="7"/>
            <x v="8"/>
          </reference>
        </references>
      </pivotArea>
    </format>
    <format dxfId="335">
      <pivotArea dataOnly="0" labelOnly="1" fieldPosition="0">
        <references count="2">
          <reference field="0" count="1" selected="0">
            <x v="3"/>
          </reference>
          <reference field="1" count="4">
            <x v="9"/>
            <x v="10"/>
            <x v="11"/>
            <x v="12"/>
          </reference>
        </references>
      </pivotArea>
    </format>
    <format dxfId="334">
      <pivotArea dataOnly="0" labelOnly="1" fieldPosition="0">
        <references count="2">
          <reference field="0" count="1" selected="0">
            <x v="4"/>
          </reference>
          <reference field="1" count="5">
            <x v="13"/>
            <x v="14"/>
            <x v="15"/>
            <x v="16"/>
            <x v="17"/>
          </reference>
        </references>
      </pivotArea>
    </format>
    <format dxfId="333">
      <pivotArea dataOnly="0" labelOnly="1" fieldPosition="0">
        <references count="2">
          <reference field="0" count="1" selected="0">
            <x v="5"/>
          </reference>
          <reference field="1" count="7">
            <x v="18"/>
            <x v="19"/>
            <x v="20"/>
            <x v="21"/>
            <x v="22"/>
            <x v="23"/>
            <x v="24"/>
          </reference>
        </references>
      </pivotArea>
    </format>
    <format dxfId="332">
      <pivotArea type="all" dataOnly="0" outline="0" fieldPosition="0"/>
    </format>
    <format dxfId="331">
      <pivotArea outline="0" collapsedLevelsAreSubtotals="1" fieldPosition="0"/>
    </format>
    <format dxfId="330">
      <pivotArea type="origin" dataOnly="0" labelOnly="1" outline="0" fieldPosition="0"/>
    </format>
    <format dxfId="329">
      <pivotArea field="3" type="button" dataOnly="0" labelOnly="1" outline="0" axis="axisCol" fieldPosition="0"/>
    </format>
    <format dxfId="328">
      <pivotArea type="topRight" dataOnly="0" labelOnly="1" outline="0" fieldPosition="0"/>
    </format>
    <format dxfId="327">
      <pivotArea field="0" type="button" dataOnly="0" labelOnly="1" outline="0" axis="axisRow" fieldPosition="0"/>
    </format>
    <format dxfId="326">
      <pivotArea dataOnly="0" labelOnly="1" grandRow="1" outline="0" fieldPosition="0"/>
    </format>
    <format dxfId="325">
      <pivotArea dataOnly="0" labelOnly="1" fieldPosition="0">
        <references count="1">
          <reference field="3" count="0"/>
        </references>
      </pivotArea>
    </format>
    <format dxfId="324">
      <pivotArea dataOnly="0" labelOnly="1" grandCol="1" outline="0" fieldPosition="0"/>
    </format>
    <format dxfId="323">
      <pivotArea type="all" dataOnly="0" outline="0" fieldPosition="0"/>
    </format>
    <format dxfId="322">
      <pivotArea outline="0" collapsedLevelsAreSubtotals="1" fieldPosition="0"/>
    </format>
    <format dxfId="321">
      <pivotArea type="origin" dataOnly="0" labelOnly="1" outline="0" fieldPosition="0"/>
    </format>
    <format dxfId="320">
      <pivotArea field="3" type="button" dataOnly="0" labelOnly="1" outline="0" axis="axisCol" fieldPosition="0"/>
    </format>
    <format dxfId="319">
      <pivotArea type="topRight" dataOnly="0" labelOnly="1" outline="0" fieldPosition="0"/>
    </format>
    <format dxfId="318">
      <pivotArea field="0" type="button" dataOnly="0" labelOnly="1" outline="0" axis="axisRow" fieldPosition="0"/>
    </format>
    <format dxfId="317">
      <pivotArea dataOnly="0" labelOnly="1" grandRow="1" outline="0" fieldPosition="0"/>
    </format>
    <format dxfId="316">
      <pivotArea dataOnly="0" labelOnly="1" fieldPosition="0">
        <references count="1">
          <reference field="3" count="0"/>
        </references>
      </pivotArea>
    </format>
    <format dxfId="315">
      <pivotArea dataOnly="0" labelOnly="1" grandCol="1" outline="0" fieldPosition="0"/>
    </format>
    <format dxfId="314">
      <pivotArea dataOnly="0" labelOnly="1" fieldPosition="0">
        <references count="1">
          <reference field="3" count="0"/>
        </references>
      </pivotArea>
    </format>
    <format dxfId="313">
      <pivotArea dataOnly="0" labelOnly="1" grandCol="1" outline="0" fieldPosition="0"/>
    </format>
    <format dxfId="312">
      <pivotArea field="0" type="button" dataOnly="0" labelOnly="1" outline="0" axis="axisRow" fieldPosition="0"/>
    </format>
    <format dxfId="311">
      <pivotArea dataOnly="0" labelOnly="1" fieldPosition="0">
        <references count="1">
          <reference field="0" count="0"/>
        </references>
      </pivotArea>
    </format>
    <format dxfId="310">
      <pivotArea dataOnly="0" labelOnly="1" fieldPosition="0">
        <references count="1">
          <reference field="0" count="0"/>
        </references>
      </pivotArea>
    </format>
    <format dxfId="309">
      <pivotArea dataOnly="0" labelOnly="1" fieldPosition="0">
        <references count="1">
          <reference field="0" count="0"/>
        </references>
      </pivotArea>
    </format>
    <format dxfId="308">
      <pivotArea dataOnly="0" labelOnly="1" fieldPosition="0">
        <references count="1">
          <reference field="1" count="0"/>
        </references>
      </pivotArea>
    </format>
    <format dxfId="307">
      <pivotArea collapsedLevelsAreSubtotals="1" fieldPosition="0">
        <references count="1">
          <reference field="0" count="1">
            <x v="0"/>
          </reference>
        </references>
      </pivotArea>
    </format>
    <format dxfId="306">
      <pivotArea collapsedLevelsAreSubtotals="1" fieldPosition="0">
        <references count="2">
          <reference field="0" count="1" selected="0">
            <x v="0"/>
          </reference>
          <reference field="1" count="1">
            <x v="0"/>
          </reference>
        </references>
      </pivotArea>
    </format>
    <format dxfId="305">
      <pivotArea collapsedLevelsAreSubtotals="1" fieldPosition="0">
        <references count="2">
          <reference field="0" count="1" selected="0">
            <x v="0"/>
          </reference>
          <reference field="1" count="1">
            <x v="1"/>
          </reference>
        </references>
      </pivotArea>
    </format>
    <format dxfId="304">
      <pivotArea collapsedLevelsAreSubtotals="1" fieldPosition="0">
        <references count="2">
          <reference field="0" count="1" selected="0">
            <x v="0"/>
          </reference>
          <reference field="1" count="1">
            <x v="2"/>
          </reference>
        </references>
      </pivotArea>
    </format>
    <format dxfId="303">
      <pivotArea collapsedLevelsAreSubtotals="1" fieldPosition="0">
        <references count="1">
          <reference field="0" count="1">
            <x v="1"/>
          </reference>
        </references>
      </pivotArea>
    </format>
    <format dxfId="302">
      <pivotArea collapsedLevelsAreSubtotals="1" fieldPosition="0">
        <references count="2">
          <reference field="0" count="1" selected="0">
            <x v="1"/>
          </reference>
          <reference field="1" count="1">
            <x v="3"/>
          </reference>
        </references>
      </pivotArea>
    </format>
    <format dxfId="301">
      <pivotArea collapsedLevelsAreSubtotals="1" fieldPosition="0">
        <references count="2">
          <reference field="0" count="1" selected="0">
            <x v="1"/>
          </reference>
          <reference field="1" count="1">
            <x v="4"/>
          </reference>
        </references>
      </pivotArea>
    </format>
    <format dxfId="300">
      <pivotArea collapsedLevelsAreSubtotals="1" fieldPosition="0">
        <references count="2">
          <reference field="0" count="1" selected="0">
            <x v="1"/>
          </reference>
          <reference field="1" count="1">
            <x v="5"/>
          </reference>
        </references>
      </pivotArea>
    </format>
    <format dxfId="299">
      <pivotArea collapsedLevelsAreSubtotals="1" fieldPosition="0">
        <references count="1">
          <reference field="0" count="1">
            <x v="2"/>
          </reference>
        </references>
      </pivotArea>
    </format>
    <format dxfId="298">
      <pivotArea collapsedLevelsAreSubtotals="1" fieldPosition="0">
        <references count="2">
          <reference field="0" count="1" selected="0">
            <x v="2"/>
          </reference>
          <reference field="1" count="1">
            <x v="6"/>
          </reference>
        </references>
      </pivotArea>
    </format>
    <format dxfId="297">
      <pivotArea collapsedLevelsAreSubtotals="1" fieldPosition="0">
        <references count="2">
          <reference field="0" count="1" selected="0">
            <x v="2"/>
          </reference>
          <reference field="1" count="1">
            <x v="7"/>
          </reference>
        </references>
      </pivotArea>
    </format>
    <format dxfId="296">
      <pivotArea collapsedLevelsAreSubtotals="1" fieldPosition="0">
        <references count="2">
          <reference field="0" count="1" selected="0">
            <x v="2"/>
          </reference>
          <reference field="1" count="1">
            <x v="8"/>
          </reference>
        </references>
      </pivotArea>
    </format>
    <format dxfId="295">
      <pivotArea collapsedLevelsAreSubtotals="1" fieldPosition="0">
        <references count="1">
          <reference field="0" count="1">
            <x v="3"/>
          </reference>
        </references>
      </pivotArea>
    </format>
    <format dxfId="294">
      <pivotArea collapsedLevelsAreSubtotals="1" fieldPosition="0">
        <references count="2">
          <reference field="0" count="1" selected="0">
            <x v="3"/>
          </reference>
          <reference field="1" count="1">
            <x v="9"/>
          </reference>
        </references>
      </pivotArea>
    </format>
    <format dxfId="293">
      <pivotArea collapsedLevelsAreSubtotals="1" fieldPosition="0">
        <references count="2">
          <reference field="0" count="1" selected="0">
            <x v="3"/>
          </reference>
          <reference field="1" count="1">
            <x v="10"/>
          </reference>
        </references>
      </pivotArea>
    </format>
    <format dxfId="292">
      <pivotArea collapsedLevelsAreSubtotals="1" fieldPosition="0">
        <references count="2">
          <reference field="0" count="1" selected="0">
            <x v="3"/>
          </reference>
          <reference field="1" count="1">
            <x v="11"/>
          </reference>
        </references>
      </pivotArea>
    </format>
    <format dxfId="291">
      <pivotArea collapsedLevelsAreSubtotals="1" fieldPosition="0">
        <references count="2">
          <reference field="0" count="1" selected="0">
            <x v="3"/>
          </reference>
          <reference field="1" count="1">
            <x v="12"/>
          </reference>
        </references>
      </pivotArea>
    </format>
    <format dxfId="290">
      <pivotArea collapsedLevelsAreSubtotals="1" fieldPosition="0">
        <references count="1">
          <reference field="0" count="1">
            <x v="4"/>
          </reference>
        </references>
      </pivotArea>
    </format>
    <format dxfId="289">
      <pivotArea collapsedLevelsAreSubtotals="1" fieldPosition="0">
        <references count="2">
          <reference field="0" count="1" selected="0">
            <x v="4"/>
          </reference>
          <reference field="1" count="1">
            <x v="13"/>
          </reference>
        </references>
      </pivotArea>
    </format>
    <format dxfId="288">
      <pivotArea collapsedLevelsAreSubtotals="1" fieldPosition="0">
        <references count="2">
          <reference field="0" count="1" selected="0">
            <x v="4"/>
          </reference>
          <reference field="1" count="1">
            <x v="14"/>
          </reference>
        </references>
      </pivotArea>
    </format>
    <format dxfId="287">
      <pivotArea collapsedLevelsAreSubtotals="1" fieldPosition="0">
        <references count="2">
          <reference field="0" count="1" selected="0">
            <x v="4"/>
          </reference>
          <reference field="1" count="1">
            <x v="15"/>
          </reference>
        </references>
      </pivotArea>
    </format>
    <format dxfId="286">
      <pivotArea collapsedLevelsAreSubtotals="1" fieldPosition="0">
        <references count="2">
          <reference field="0" count="1" selected="0">
            <x v="4"/>
          </reference>
          <reference field="1" count="1">
            <x v="16"/>
          </reference>
        </references>
      </pivotArea>
    </format>
    <format dxfId="285">
      <pivotArea collapsedLevelsAreSubtotals="1" fieldPosition="0">
        <references count="2">
          <reference field="0" count="1" selected="0">
            <x v="4"/>
          </reference>
          <reference field="1" count="1">
            <x v="17"/>
          </reference>
        </references>
      </pivotArea>
    </format>
    <format dxfId="284">
      <pivotArea collapsedLevelsAreSubtotals="1" fieldPosition="0">
        <references count="1">
          <reference field="0" count="1">
            <x v="5"/>
          </reference>
        </references>
      </pivotArea>
    </format>
    <format dxfId="283">
      <pivotArea collapsedLevelsAreSubtotals="1" fieldPosition="0">
        <references count="2">
          <reference field="0" count="1" selected="0">
            <x v="5"/>
          </reference>
          <reference field="1" count="1">
            <x v="18"/>
          </reference>
        </references>
      </pivotArea>
    </format>
    <format dxfId="282">
      <pivotArea collapsedLevelsAreSubtotals="1" fieldPosition="0">
        <references count="2">
          <reference field="0" count="1" selected="0">
            <x v="5"/>
          </reference>
          <reference field="1" count="1">
            <x v="19"/>
          </reference>
        </references>
      </pivotArea>
    </format>
    <format dxfId="281">
      <pivotArea collapsedLevelsAreSubtotals="1" fieldPosition="0">
        <references count="2">
          <reference field="0" count="1" selected="0">
            <x v="5"/>
          </reference>
          <reference field="1" count="1">
            <x v="20"/>
          </reference>
        </references>
      </pivotArea>
    </format>
    <format dxfId="280">
      <pivotArea collapsedLevelsAreSubtotals="1" fieldPosition="0">
        <references count="2">
          <reference field="0" count="1" selected="0">
            <x v="5"/>
          </reference>
          <reference field="1" count="1">
            <x v="21"/>
          </reference>
        </references>
      </pivotArea>
    </format>
    <format dxfId="279">
      <pivotArea collapsedLevelsAreSubtotals="1" fieldPosition="0">
        <references count="2">
          <reference field="0" count="1" selected="0">
            <x v="5"/>
          </reference>
          <reference field="1" count="1">
            <x v="22"/>
          </reference>
        </references>
      </pivotArea>
    </format>
    <format dxfId="278">
      <pivotArea collapsedLevelsAreSubtotals="1" fieldPosition="0">
        <references count="2">
          <reference field="0" count="1" selected="0">
            <x v="5"/>
          </reference>
          <reference field="1" count="1">
            <x v="23"/>
          </reference>
        </references>
      </pivotArea>
    </format>
    <format dxfId="277">
      <pivotArea collapsedLevelsAreSubtotals="1" fieldPosition="0">
        <references count="2">
          <reference field="0" count="1" selected="0">
            <x v="5"/>
          </reference>
          <reference field="1" count="1">
            <x v="24"/>
          </reference>
        </references>
      </pivotArea>
    </format>
    <format dxfId="276">
      <pivotArea collapsedLevelsAreSubtotals="1" fieldPosition="0">
        <references count="1">
          <reference field="0" count="1">
            <x v="6"/>
          </reference>
        </references>
      </pivotArea>
    </format>
    <format dxfId="275">
      <pivotArea dataOnly="0" labelOnly="1" fieldPosition="0">
        <references count="1">
          <reference field="0" count="6">
            <x v="0"/>
            <x v="1"/>
            <x v="2"/>
            <x v="3"/>
            <x v="4"/>
            <x v="5"/>
          </reference>
        </references>
      </pivotArea>
    </format>
    <format dxfId="274">
      <pivotArea dataOnly="0" labelOnly="1" fieldPosition="0">
        <references count="2">
          <reference field="0" count="1" selected="0">
            <x v="0"/>
          </reference>
          <reference field="1" count="3">
            <x v="0"/>
            <x v="1"/>
            <x v="2"/>
          </reference>
        </references>
      </pivotArea>
    </format>
    <format dxfId="273">
      <pivotArea dataOnly="0" labelOnly="1" fieldPosition="0">
        <references count="2">
          <reference field="0" count="1" selected="0">
            <x v="1"/>
          </reference>
          <reference field="1" count="3">
            <x v="3"/>
            <x v="4"/>
            <x v="5"/>
          </reference>
        </references>
      </pivotArea>
    </format>
    <format dxfId="272">
      <pivotArea dataOnly="0" labelOnly="1" fieldPosition="0">
        <references count="2">
          <reference field="0" count="1" selected="0">
            <x v="2"/>
          </reference>
          <reference field="1" count="3">
            <x v="6"/>
            <x v="7"/>
            <x v="8"/>
          </reference>
        </references>
      </pivotArea>
    </format>
    <format dxfId="271">
      <pivotArea dataOnly="0" labelOnly="1" fieldPosition="0">
        <references count="2">
          <reference field="0" count="1" selected="0">
            <x v="3"/>
          </reference>
          <reference field="1" count="4">
            <x v="9"/>
            <x v="10"/>
            <x v="11"/>
            <x v="12"/>
          </reference>
        </references>
      </pivotArea>
    </format>
    <format dxfId="270">
      <pivotArea dataOnly="0" labelOnly="1" fieldPosition="0">
        <references count="2">
          <reference field="0" count="1" selected="0">
            <x v="4"/>
          </reference>
          <reference field="1" count="5">
            <x v="13"/>
            <x v="14"/>
            <x v="15"/>
            <x v="16"/>
            <x v="17"/>
          </reference>
        </references>
      </pivotArea>
    </format>
    <format dxfId="269">
      <pivotArea dataOnly="0" labelOnly="1" fieldPosition="0">
        <references count="2">
          <reference field="0" count="1" selected="0">
            <x v="5"/>
          </reference>
          <reference field="1" count="7">
            <x v="18"/>
            <x v="19"/>
            <x v="20"/>
            <x v="21"/>
            <x v="22"/>
            <x v="23"/>
            <x v="24"/>
          </reference>
        </references>
      </pivotArea>
    </format>
    <format dxfId="268">
      <pivotArea dataOnly="0" labelOnly="1" fieldPosition="0">
        <references count="1">
          <reference field="0" count="6">
            <x v="0"/>
            <x v="1"/>
            <x v="2"/>
            <x v="3"/>
            <x v="4"/>
            <x v="5"/>
          </reference>
        </references>
      </pivotArea>
    </format>
    <format dxfId="267">
      <pivotArea dataOnly="0" labelOnly="1" fieldPosition="0">
        <references count="2">
          <reference field="0" count="1" selected="0">
            <x v="0"/>
          </reference>
          <reference field="1" count="3">
            <x v="0"/>
            <x v="1"/>
            <x v="2"/>
          </reference>
        </references>
      </pivotArea>
    </format>
    <format dxfId="266">
      <pivotArea dataOnly="0" labelOnly="1" fieldPosition="0">
        <references count="2">
          <reference field="0" count="1" selected="0">
            <x v="1"/>
          </reference>
          <reference field="1" count="3">
            <x v="3"/>
            <x v="4"/>
            <x v="5"/>
          </reference>
        </references>
      </pivotArea>
    </format>
    <format dxfId="265">
      <pivotArea dataOnly="0" labelOnly="1" fieldPosition="0">
        <references count="2">
          <reference field="0" count="1" selected="0">
            <x v="2"/>
          </reference>
          <reference field="1" count="3">
            <x v="6"/>
            <x v="7"/>
            <x v="8"/>
          </reference>
        </references>
      </pivotArea>
    </format>
    <format dxfId="264">
      <pivotArea dataOnly="0" labelOnly="1" fieldPosition="0">
        <references count="2">
          <reference field="0" count="1" selected="0">
            <x v="3"/>
          </reference>
          <reference field="1" count="4">
            <x v="9"/>
            <x v="10"/>
            <x v="11"/>
            <x v="12"/>
          </reference>
        </references>
      </pivotArea>
    </format>
    <format dxfId="263">
      <pivotArea dataOnly="0" labelOnly="1" fieldPosition="0">
        <references count="2">
          <reference field="0" count="1" selected="0">
            <x v="4"/>
          </reference>
          <reference field="1" count="5">
            <x v="13"/>
            <x v="14"/>
            <x v="15"/>
            <x v="16"/>
            <x v="17"/>
          </reference>
        </references>
      </pivotArea>
    </format>
    <format dxfId="262">
      <pivotArea dataOnly="0" labelOnly="1" fieldPosition="0">
        <references count="2">
          <reference field="0" count="1" selected="0">
            <x v="5"/>
          </reference>
          <reference field="1" count="7">
            <x v="18"/>
            <x v="19"/>
            <x v="20"/>
            <x v="21"/>
            <x v="22"/>
            <x v="23"/>
            <x v="24"/>
          </reference>
        </references>
      </pivotArea>
    </format>
    <format dxfId="261">
      <pivotArea type="origin" dataOnly="0" labelOnly="1" outline="0" fieldPosition="0"/>
    </format>
    <format dxfId="260">
      <pivotArea field="0" type="button" dataOnly="0" labelOnly="1" outline="0" axis="axisRow" fieldPosition="0"/>
    </format>
    <format dxfId="259">
      <pivotArea dataOnly="0" labelOnly="1" fieldPosition="0">
        <references count="1">
          <reference field="0" count="0"/>
        </references>
      </pivotArea>
    </format>
    <format dxfId="258">
      <pivotArea dataOnly="0" labelOnly="1" grandRow="1" outline="0" fieldPosition="0"/>
    </format>
    <format dxfId="257">
      <pivotArea dataOnly="0" labelOnly="1" fieldPosition="0">
        <references count="2">
          <reference field="0" count="1" selected="0">
            <x v="0"/>
          </reference>
          <reference field="1" count="3">
            <x v="0"/>
            <x v="1"/>
            <x v="2"/>
          </reference>
        </references>
      </pivotArea>
    </format>
    <format dxfId="256">
      <pivotArea dataOnly="0" labelOnly="1" fieldPosition="0">
        <references count="2">
          <reference field="0" count="1" selected="0">
            <x v="1"/>
          </reference>
          <reference field="1" count="3">
            <x v="3"/>
            <x v="4"/>
            <x v="5"/>
          </reference>
        </references>
      </pivotArea>
    </format>
    <format dxfId="255">
      <pivotArea dataOnly="0" labelOnly="1" fieldPosition="0">
        <references count="2">
          <reference field="0" count="1" selected="0">
            <x v="2"/>
          </reference>
          <reference field="1" count="3">
            <x v="6"/>
            <x v="7"/>
            <x v="8"/>
          </reference>
        </references>
      </pivotArea>
    </format>
    <format dxfId="254">
      <pivotArea dataOnly="0" labelOnly="1" fieldPosition="0">
        <references count="2">
          <reference field="0" count="1" selected="0">
            <x v="3"/>
          </reference>
          <reference field="1" count="4">
            <x v="9"/>
            <x v="10"/>
            <x v="11"/>
            <x v="12"/>
          </reference>
        </references>
      </pivotArea>
    </format>
    <format dxfId="253">
      <pivotArea dataOnly="0" labelOnly="1" fieldPosition="0">
        <references count="2">
          <reference field="0" count="1" selected="0">
            <x v="4"/>
          </reference>
          <reference field="1" count="5">
            <x v="13"/>
            <x v="14"/>
            <x v="15"/>
            <x v="16"/>
            <x v="17"/>
          </reference>
        </references>
      </pivotArea>
    </format>
    <format dxfId="252">
      <pivotArea dataOnly="0" labelOnly="1" fieldPosition="0">
        <references count="2">
          <reference field="0" count="1" selected="0">
            <x v="5"/>
          </reference>
          <reference field="1" count="7">
            <x v="18"/>
            <x v="19"/>
            <x v="20"/>
            <x v="21"/>
            <x v="22"/>
            <x v="23"/>
            <x v="24"/>
          </reference>
        </references>
      </pivotArea>
    </format>
    <format dxfId="251">
      <pivotArea dataOnly="0" labelOnly="1" fieldPosition="0">
        <references count="2">
          <reference field="0" count="1" selected="0">
            <x v="6"/>
          </reference>
          <reference field="1" count="1">
            <x v="25"/>
          </reference>
        </references>
      </pivotArea>
    </format>
    <format dxfId="250">
      <pivotArea dataOnly="0" labelOnly="1" fieldPosition="0">
        <references count="3">
          <reference field="0" count="1" selected="0">
            <x v="0"/>
          </reference>
          <reference field="1" count="1" selected="0">
            <x v="0"/>
          </reference>
          <reference field="2" count="6">
            <x v="0"/>
            <x v="1"/>
            <x v="2"/>
            <x v="3"/>
            <x v="4"/>
            <x v="5"/>
          </reference>
        </references>
      </pivotArea>
    </format>
    <format dxfId="249">
      <pivotArea dataOnly="0" labelOnly="1" fieldPosition="0">
        <references count="3">
          <reference field="0" count="1" selected="0">
            <x v="0"/>
          </reference>
          <reference field="1" count="1" selected="0">
            <x v="1"/>
          </reference>
          <reference field="2" count="23">
            <x v="6"/>
            <x v="7"/>
            <x v="8"/>
            <x v="9"/>
            <x v="10"/>
            <x v="11"/>
            <x v="12"/>
            <x v="13"/>
            <x v="14"/>
            <x v="15"/>
            <x v="16"/>
            <x v="17"/>
            <x v="18"/>
            <x v="19"/>
            <x v="20"/>
            <x v="21"/>
            <x v="22"/>
            <x v="23"/>
            <x v="24"/>
            <x v="25"/>
            <x v="26"/>
            <x v="27"/>
            <x v="28"/>
          </reference>
        </references>
      </pivotArea>
    </format>
    <format dxfId="248">
      <pivotArea dataOnly="0" labelOnly="1" fieldPosition="0">
        <references count="3">
          <reference field="0" count="1" selected="0">
            <x v="0"/>
          </reference>
          <reference field="1" count="1" selected="0">
            <x v="2"/>
          </reference>
          <reference field="2" count="4">
            <x v="29"/>
            <x v="30"/>
            <x v="31"/>
            <x v="32"/>
          </reference>
        </references>
      </pivotArea>
    </format>
    <format dxfId="247">
      <pivotArea dataOnly="0" labelOnly="1" fieldPosition="0">
        <references count="3">
          <reference field="0" count="1" selected="0">
            <x v="1"/>
          </reference>
          <reference field="1" count="1" selected="0">
            <x v="3"/>
          </reference>
          <reference field="2" count="25">
            <x v="33"/>
            <x v="34"/>
            <x v="35"/>
            <x v="36"/>
            <x v="37"/>
            <x v="38"/>
            <x v="39"/>
            <x v="40"/>
            <x v="41"/>
            <x v="42"/>
            <x v="43"/>
            <x v="44"/>
            <x v="45"/>
            <x v="46"/>
            <x v="47"/>
            <x v="48"/>
            <x v="49"/>
            <x v="50"/>
            <x v="51"/>
            <x v="52"/>
            <x v="53"/>
            <x v="54"/>
            <x v="55"/>
            <x v="56"/>
            <x v="57"/>
          </reference>
        </references>
      </pivotArea>
    </format>
    <format dxfId="246">
      <pivotArea dataOnly="0" labelOnly="1" fieldPosition="0">
        <references count="3">
          <reference field="0" count="1" selected="0">
            <x v="1"/>
          </reference>
          <reference field="1" count="1" selected="0">
            <x v="4"/>
          </reference>
          <reference field="2" count="9">
            <x v="58"/>
            <x v="59"/>
            <x v="60"/>
            <x v="61"/>
            <x v="62"/>
            <x v="63"/>
            <x v="64"/>
            <x v="65"/>
            <x v="66"/>
          </reference>
        </references>
      </pivotArea>
    </format>
    <format dxfId="245">
      <pivotArea dataOnly="0" labelOnly="1" fieldPosition="0">
        <references count="3">
          <reference field="0" count="1" selected="0">
            <x v="1"/>
          </reference>
          <reference field="1" count="1" selected="0">
            <x v="5"/>
          </reference>
          <reference field="2" count="5">
            <x v="67"/>
            <x v="68"/>
            <x v="69"/>
            <x v="70"/>
            <x v="71"/>
          </reference>
        </references>
      </pivotArea>
    </format>
    <format dxfId="244">
      <pivotArea dataOnly="0" labelOnly="1" fieldPosition="0">
        <references count="3">
          <reference field="0" count="1" selected="0">
            <x v="2"/>
          </reference>
          <reference field="1" count="1" selected="0">
            <x v="6"/>
          </reference>
          <reference field="2" count="8">
            <x v="72"/>
            <x v="73"/>
            <x v="74"/>
            <x v="75"/>
            <x v="76"/>
            <x v="77"/>
            <x v="78"/>
            <x v="79"/>
          </reference>
        </references>
      </pivotArea>
    </format>
    <format dxfId="243">
      <pivotArea dataOnly="0" labelOnly="1" fieldPosition="0">
        <references count="3">
          <reference field="0" count="1" selected="0">
            <x v="2"/>
          </reference>
          <reference field="1" count="1" selected="0">
            <x v="7"/>
          </reference>
          <reference field="2" count="12">
            <x v="80"/>
            <x v="81"/>
            <x v="82"/>
            <x v="83"/>
            <x v="84"/>
            <x v="85"/>
            <x v="86"/>
            <x v="87"/>
            <x v="88"/>
            <x v="89"/>
            <x v="90"/>
            <x v="91"/>
          </reference>
        </references>
      </pivotArea>
    </format>
    <format dxfId="242">
      <pivotArea dataOnly="0" labelOnly="1" fieldPosition="0">
        <references count="3">
          <reference field="0" count="1" selected="0">
            <x v="2"/>
          </reference>
          <reference field="1" count="1" selected="0">
            <x v="8"/>
          </reference>
          <reference field="2" count="23">
            <x v="92"/>
            <x v="93"/>
            <x v="94"/>
            <x v="95"/>
            <x v="96"/>
            <x v="97"/>
            <x v="98"/>
            <x v="99"/>
            <x v="100"/>
            <x v="101"/>
            <x v="102"/>
            <x v="103"/>
            <x v="104"/>
            <x v="105"/>
            <x v="106"/>
            <x v="107"/>
            <x v="108"/>
            <x v="109"/>
            <x v="110"/>
            <x v="111"/>
            <x v="112"/>
            <x v="113"/>
            <x v="114"/>
          </reference>
        </references>
      </pivotArea>
    </format>
    <format dxfId="241">
      <pivotArea dataOnly="0" labelOnly="1" fieldPosition="0">
        <references count="3">
          <reference field="0" count="1" selected="0">
            <x v="3"/>
          </reference>
          <reference field="1" count="1" selected="0">
            <x v="9"/>
          </reference>
          <reference field="2" count="34">
            <x v="115"/>
            <x v="116"/>
            <x v="117"/>
            <x v="118"/>
            <x v="119"/>
            <x v="120"/>
            <x v="121"/>
            <x v="122"/>
            <x v="123"/>
            <x v="124"/>
            <x v="125"/>
            <x v="126"/>
            <x v="127"/>
            <x v="128"/>
            <x v="129"/>
            <x v="130"/>
            <x v="131"/>
            <x v="132"/>
            <x v="133"/>
            <x v="134"/>
            <x v="135"/>
            <x v="136"/>
            <x v="137"/>
            <x v="138"/>
            <x v="139"/>
            <x v="140"/>
            <x v="141"/>
            <x v="142"/>
            <x v="143"/>
            <x v="144"/>
            <x v="145"/>
            <x v="146"/>
            <x v="147"/>
            <x v="148"/>
          </reference>
        </references>
      </pivotArea>
    </format>
    <format dxfId="240">
      <pivotArea dataOnly="0" labelOnly="1" fieldPosition="0">
        <references count="3">
          <reference field="0" count="1" selected="0">
            <x v="3"/>
          </reference>
          <reference field="1" count="1" selected="0">
            <x v="10"/>
          </reference>
          <reference field="2" count="2">
            <x v="149"/>
            <x v="150"/>
          </reference>
        </references>
      </pivotArea>
    </format>
    <format dxfId="239">
      <pivotArea dataOnly="0" labelOnly="1" fieldPosition="0">
        <references count="3">
          <reference field="0" count="1" selected="0">
            <x v="3"/>
          </reference>
          <reference field="1" count="1" selected="0">
            <x v="11"/>
          </reference>
          <reference field="2" count="4">
            <x v="151"/>
            <x v="152"/>
            <x v="153"/>
            <x v="154"/>
          </reference>
        </references>
      </pivotArea>
    </format>
    <format dxfId="238">
      <pivotArea dataOnly="0" labelOnly="1" fieldPosition="0">
        <references count="3">
          <reference field="0" count="1" selected="0">
            <x v="3"/>
          </reference>
          <reference field="1" count="1" selected="0">
            <x v="12"/>
          </reference>
          <reference field="2" count="11">
            <x v="155"/>
            <x v="156"/>
            <x v="157"/>
            <x v="158"/>
            <x v="159"/>
            <x v="160"/>
            <x v="161"/>
            <x v="162"/>
            <x v="163"/>
            <x v="164"/>
            <x v="165"/>
          </reference>
        </references>
      </pivotArea>
    </format>
    <format dxfId="237">
      <pivotArea dataOnly="0" labelOnly="1" fieldPosition="0">
        <references count="3">
          <reference field="0" count="1" selected="0">
            <x v="4"/>
          </reference>
          <reference field="1" count="1" selected="0">
            <x v="13"/>
          </reference>
          <reference field="2" count="14">
            <x v="166"/>
            <x v="167"/>
            <x v="168"/>
            <x v="169"/>
            <x v="170"/>
            <x v="171"/>
            <x v="172"/>
            <x v="173"/>
            <x v="174"/>
            <x v="175"/>
            <x v="176"/>
            <x v="177"/>
            <x v="178"/>
            <x v="179"/>
          </reference>
        </references>
      </pivotArea>
    </format>
    <format dxfId="236">
      <pivotArea dataOnly="0" labelOnly="1" fieldPosition="0">
        <references count="3">
          <reference field="0" count="1" selected="0">
            <x v="4"/>
          </reference>
          <reference field="1" count="1" selected="0">
            <x v="14"/>
          </reference>
          <reference field="2" count="12">
            <x v="180"/>
            <x v="181"/>
            <x v="182"/>
            <x v="183"/>
            <x v="184"/>
            <x v="185"/>
            <x v="186"/>
            <x v="187"/>
            <x v="188"/>
            <x v="189"/>
            <x v="190"/>
            <x v="191"/>
          </reference>
        </references>
      </pivotArea>
    </format>
    <format dxfId="235">
      <pivotArea dataOnly="0" labelOnly="1" fieldPosition="0">
        <references count="3">
          <reference field="0" count="1" selected="0">
            <x v="4"/>
          </reference>
          <reference field="1" count="1" selected="0">
            <x v="15"/>
          </reference>
          <reference field="2" count="15">
            <x v="192"/>
            <x v="193"/>
            <x v="194"/>
            <x v="195"/>
            <x v="196"/>
            <x v="197"/>
            <x v="198"/>
            <x v="199"/>
            <x v="200"/>
            <x v="201"/>
            <x v="202"/>
            <x v="203"/>
            <x v="204"/>
            <x v="205"/>
            <x v="206"/>
          </reference>
        </references>
      </pivotArea>
    </format>
    <format dxfId="234">
      <pivotArea dataOnly="0" labelOnly="1" fieldPosition="0">
        <references count="3">
          <reference field="0" count="1" selected="0">
            <x v="4"/>
          </reference>
          <reference field="1" count="1" selected="0">
            <x v="16"/>
          </reference>
          <reference field="2" count="16">
            <x v="207"/>
            <x v="208"/>
            <x v="209"/>
            <x v="210"/>
            <x v="211"/>
            <x v="212"/>
            <x v="213"/>
            <x v="214"/>
            <x v="215"/>
            <x v="216"/>
            <x v="217"/>
            <x v="218"/>
            <x v="219"/>
            <x v="220"/>
            <x v="221"/>
            <x v="222"/>
          </reference>
        </references>
      </pivotArea>
    </format>
    <format dxfId="233">
      <pivotArea dataOnly="0" labelOnly="1" fieldPosition="0">
        <references count="3">
          <reference field="0" count="1" selected="0">
            <x v="4"/>
          </reference>
          <reference field="1" count="1" selected="0">
            <x v="17"/>
          </reference>
          <reference field="2" count="9">
            <x v="223"/>
            <x v="224"/>
            <x v="225"/>
            <x v="226"/>
            <x v="227"/>
            <x v="228"/>
            <x v="229"/>
            <x v="230"/>
            <x v="231"/>
          </reference>
        </references>
      </pivotArea>
    </format>
    <format dxfId="232">
      <pivotArea dataOnly="0" labelOnly="1" fieldPosition="0">
        <references count="3">
          <reference field="0" count="1" selected="0">
            <x v="5"/>
          </reference>
          <reference field="1" count="1" selected="0">
            <x v="18"/>
          </reference>
          <reference field="2" count="24">
            <x v="232"/>
            <x v="233"/>
            <x v="234"/>
            <x v="235"/>
            <x v="236"/>
            <x v="237"/>
            <x v="238"/>
            <x v="239"/>
            <x v="240"/>
            <x v="241"/>
            <x v="242"/>
            <x v="243"/>
            <x v="244"/>
            <x v="245"/>
            <x v="246"/>
            <x v="247"/>
            <x v="248"/>
            <x v="249"/>
            <x v="250"/>
            <x v="251"/>
            <x v="252"/>
            <x v="253"/>
            <x v="254"/>
            <x v="255"/>
          </reference>
        </references>
      </pivotArea>
    </format>
    <format dxfId="231">
      <pivotArea dataOnly="0" labelOnly="1" fieldPosition="0">
        <references count="3">
          <reference field="0" count="1" selected="0">
            <x v="5"/>
          </reference>
          <reference field="1" count="1" selected="0">
            <x v="19"/>
          </reference>
          <reference field="2" count="8">
            <x v="256"/>
            <x v="257"/>
            <x v="258"/>
            <x v="259"/>
            <x v="260"/>
            <x v="261"/>
            <x v="262"/>
            <x v="263"/>
          </reference>
        </references>
      </pivotArea>
    </format>
    <format dxfId="230">
      <pivotArea dataOnly="0" labelOnly="1" fieldPosition="0">
        <references count="3">
          <reference field="0" count="1" selected="0">
            <x v="5"/>
          </reference>
          <reference field="1" count="1" selected="0">
            <x v="20"/>
          </reference>
          <reference field="2" count="12">
            <x v="264"/>
            <x v="265"/>
            <x v="266"/>
            <x v="267"/>
            <x v="268"/>
            <x v="269"/>
            <x v="270"/>
            <x v="271"/>
            <x v="272"/>
            <x v="273"/>
            <x v="274"/>
            <x v="275"/>
          </reference>
        </references>
      </pivotArea>
    </format>
    <format dxfId="229">
      <pivotArea dataOnly="0" labelOnly="1" fieldPosition="0">
        <references count="3">
          <reference field="0" count="1" selected="0">
            <x v="5"/>
          </reference>
          <reference field="1" count="1" selected="0">
            <x v="21"/>
          </reference>
          <reference field="2" count="50">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reference>
        </references>
      </pivotArea>
    </format>
    <format dxfId="228">
      <pivotArea dataOnly="0" labelOnly="1" fieldPosition="0">
        <references count="3">
          <reference field="0" count="1" selected="0">
            <x v="5"/>
          </reference>
          <reference field="1" count="1" selected="0">
            <x v="21"/>
          </reference>
          <reference field="2" count="1">
            <x v="326"/>
          </reference>
        </references>
      </pivotArea>
    </format>
    <format dxfId="227">
      <pivotArea dataOnly="0" labelOnly="1" fieldPosition="0">
        <references count="3">
          <reference field="0" count="1" selected="0">
            <x v="5"/>
          </reference>
          <reference field="1" count="1" selected="0">
            <x v="22"/>
          </reference>
          <reference field="2" count="4">
            <x v="327"/>
            <x v="328"/>
            <x v="329"/>
            <x v="330"/>
          </reference>
        </references>
      </pivotArea>
    </format>
    <format dxfId="226">
      <pivotArea dataOnly="0" labelOnly="1" fieldPosition="0">
        <references count="3">
          <reference field="0" count="1" selected="0">
            <x v="5"/>
          </reference>
          <reference field="1" count="1" selected="0">
            <x v="23"/>
          </reference>
          <reference field="2" count="6">
            <x v="331"/>
            <x v="332"/>
            <x v="333"/>
            <x v="334"/>
            <x v="335"/>
            <x v="336"/>
          </reference>
        </references>
      </pivotArea>
    </format>
    <format dxfId="225">
      <pivotArea dataOnly="0" labelOnly="1" fieldPosition="0">
        <references count="3">
          <reference field="0" count="1" selected="0">
            <x v="5"/>
          </reference>
          <reference field="1" count="1" selected="0">
            <x v="24"/>
          </reference>
          <reference field="2" count="50">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reference>
        </references>
      </pivotArea>
    </format>
    <format dxfId="224">
      <pivotArea dataOnly="0" labelOnly="1" fieldPosition="0">
        <references count="3">
          <reference field="0" count="1" selected="0">
            <x v="5"/>
          </reference>
          <reference field="1" count="1" selected="0">
            <x v="24"/>
          </reference>
          <reference field="2" count="4">
            <x v="387"/>
            <x v="388"/>
            <x v="389"/>
            <x v="390"/>
          </reference>
        </references>
      </pivotArea>
    </format>
    <format dxfId="223">
      <pivotArea dataOnly="0" labelOnly="1" fieldPosition="0">
        <references count="3">
          <reference field="0" count="1" selected="0">
            <x v="6"/>
          </reference>
          <reference field="1" count="1" selected="0">
            <x v="25"/>
          </reference>
          <reference field="2" count="1">
            <x v="391"/>
          </reference>
        </references>
      </pivotArea>
    </format>
    <format dxfId="222">
      <pivotArea type="origin" dataOnly="0" labelOnly="1" outline="0" fieldPosition="0"/>
    </format>
    <format dxfId="221">
      <pivotArea field="0" type="button" dataOnly="0" labelOnly="1" outline="0" axis="axisRow" fieldPosition="0"/>
    </format>
    <format dxfId="220">
      <pivotArea dataOnly="0" labelOnly="1" fieldPosition="0">
        <references count="1">
          <reference field="0" count="0"/>
        </references>
      </pivotArea>
    </format>
    <format dxfId="219">
      <pivotArea dataOnly="0" labelOnly="1" grandRow="1" outline="0" fieldPosition="0"/>
    </format>
    <format dxfId="218">
      <pivotArea dataOnly="0" labelOnly="1" fieldPosition="0">
        <references count="2">
          <reference field="0" count="1" selected="0">
            <x v="0"/>
          </reference>
          <reference field="1" count="3">
            <x v="0"/>
            <x v="1"/>
            <x v="2"/>
          </reference>
        </references>
      </pivotArea>
    </format>
    <format dxfId="217">
      <pivotArea dataOnly="0" labelOnly="1" fieldPosition="0">
        <references count="2">
          <reference field="0" count="1" selected="0">
            <x v="1"/>
          </reference>
          <reference field="1" count="3">
            <x v="3"/>
            <x v="4"/>
            <x v="5"/>
          </reference>
        </references>
      </pivotArea>
    </format>
    <format dxfId="216">
      <pivotArea dataOnly="0" labelOnly="1" fieldPosition="0">
        <references count="2">
          <reference field="0" count="1" selected="0">
            <x v="2"/>
          </reference>
          <reference field="1" count="3">
            <x v="6"/>
            <x v="7"/>
            <x v="8"/>
          </reference>
        </references>
      </pivotArea>
    </format>
    <format dxfId="215">
      <pivotArea dataOnly="0" labelOnly="1" fieldPosition="0">
        <references count="2">
          <reference field="0" count="1" selected="0">
            <x v="3"/>
          </reference>
          <reference field="1" count="4">
            <x v="9"/>
            <x v="10"/>
            <x v="11"/>
            <x v="12"/>
          </reference>
        </references>
      </pivotArea>
    </format>
    <format dxfId="214">
      <pivotArea dataOnly="0" labelOnly="1" fieldPosition="0">
        <references count="2">
          <reference field="0" count="1" selected="0">
            <x v="4"/>
          </reference>
          <reference field="1" count="5">
            <x v="13"/>
            <x v="14"/>
            <x v="15"/>
            <x v="16"/>
            <x v="17"/>
          </reference>
        </references>
      </pivotArea>
    </format>
    <format dxfId="213">
      <pivotArea dataOnly="0" labelOnly="1" fieldPosition="0">
        <references count="2">
          <reference field="0" count="1" selected="0">
            <x v="5"/>
          </reference>
          <reference field="1" count="7">
            <x v="18"/>
            <x v="19"/>
            <x v="20"/>
            <x v="21"/>
            <x v="22"/>
            <x v="23"/>
            <x v="24"/>
          </reference>
        </references>
      </pivotArea>
    </format>
    <format dxfId="212">
      <pivotArea dataOnly="0" labelOnly="1" fieldPosition="0">
        <references count="2">
          <reference field="0" count="1" selected="0">
            <x v="6"/>
          </reference>
          <reference field="1" count="1">
            <x v="25"/>
          </reference>
        </references>
      </pivotArea>
    </format>
    <format dxfId="211">
      <pivotArea dataOnly="0" labelOnly="1" fieldPosition="0">
        <references count="3">
          <reference field="0" count="1" selected="0">
            <x v="0"/>
          </reference>
          <reference field="1" count="1" selected="0">
            <x v="0"/>
          </reference>
          <reference field="2" count="6">
            <x v="0"/>
            <x v="1"/>
            <x v="2"/>
            <x v="3"/>
            <x v="4"/>
            <x v="5"/>
          </reference>
        </references>
      </pivotArea>
    </format>
    <format dxfId="210">
      <pivotArea dataOnly="0" labelOnly="1" fieldPosition="0">
        <references count="3">
          <reference field="0" count="1" selected="0">
            <x v="0"/>
          </reference>
          <reference field="1" count="1" selected="0">
            <x v="1"/>
          </reference>
          <reference field="2" count="23">
            <x v="6"/>
            <x v="7"/>
            <x v="8"/>
            <x v="9"/>
            <x v="10"/>
            <x v="11"/>
            <x v="12"/>
            <x v="13"/>
            <x v="14"/>
            <x v="15"/>
            <x v="16"/>
            <x v="17"/>
            <x v="18"/>
            <x v="19"/>
            <x v="20"/>
            <x v="21"/>
            <x v="22"/>
            <x v="23"/>
            <x v="24"/>
            <x v="25"/>
            <x v="26"/>
            <x v="27"/>
            <x v="28"/>
          </reference>
        </references>
      </pivotArea>
    </format>
    <format dxfId="209">
      <pivotArea dataOnly="0" labelOnly="1" fieldPosition="0">
        <references count="3">
          <reference field="0" count="1" selected="0">
            <x v="0"/>
          </reference>
          <reference field="1" count="1" selected="0">
            <x v="2"/>
          </reference>
          <reference field="2" count="4">
            <x v="29"/>
            <x v="30"/>
            <x v="31"/>
            <x v="32"/>
          </reference>
        </references>
      </pivotArea>
    </format>
    <format dxfId="208">
      <pivotArea dataOnly="0" labelOnly="1" fieldPosition="0">
        <references count="3">
          <reference field="0" count="1" selected="0">
            <x v="1"/>
          </reference>
          <reference field="1" count="1" selected="0">
            <x v="3"/>
          </reference>
          <reference field="2" count="25">
            <x v="33"/>
            <x v="34"/>
            <x v="35"/>
            <x v="36"/>
            <x v="37"/>
            <x v="38"/>
            <x v="39"/>
            <x v="40"/>
            <x v="41"/>
            <x v="42"/>
            <x v="43"/>
            <x v="44"/>
            <x v="45"/>
            <x v="46"/>
            <x v="47"/>
            <x v="48"/>
            <x v="49"/>
            <x v="50"/>
            <x v="51"/>
            <x v="52"/>
            <x v="53"/>
            <x v="54"/>
            <x v="55"/>
            <x v="56"/>
            <x v="57"/>
          </reference>
        </references>
      </pivotArea>
    </format>
    <format dxfId="207">
      <pivotArea dataOnly="0" labelOnly="1" fieldPosition="0">
        <references count="3">
          <reference field="0" count="1" selected="0">
            <x v="1"/>
          </reference>
          <reference field="1" count="1" selected="0">
            <x v="4"/>
          </reference>
          <reference field="2" count="9">
            <x v="58"/>
            <x v="59"/>
            <x v="60"/>
            <x v="61"/>
            <x v="62"/>
            <x v="63"/>
            <x v="64"/>
            <x v="65"/>
            <x v="66"/>
          </reference>
        </references>
      </pivotArea>
    </format>
    <format dxfId="206">
      <pivotArea dataOnly="0" labelOnly="1" fieldPosition="0">
        <references count="3">
          <reference field="0" count="1" selected="0">
            <x v="1"/>
          </reference>
          <reference field="1" count="1" selected="0">
            <x v="5"/>
          </reference>
          <reference field="2" count="5">
            <x v="67"/>
            <x v="68"/>
            <x v="69"/>
            <x v="70"/>
            <x v="71"/>
          </reference>
        </references>
      </pivotArea>
    </format>
    <format dxfId="205">
      <pivotArea dataOnly="0" labelOnly="1" fieldPosition="0">
        <references count="3">
          <reference field="0" count="1" selected="0">
            <x v="2"/>
          </reference>
          <reference field="1" count="1" selected="0">
            <x v="6"/>
          </reference>
          <reference field="2" count="8">
            <x v="72"/>
            <x v="73"/>
            <x v="74"/>
            <x v="75"/>
            <x v="76"/>
            <x v="77"/>
            <x v="78"/>
            <x v="79"/>
          </reference>
        </references>
      </pivotArea>
    </format>
    <format dxfId="204">
      <pivotArea dataOnly="0" labelOnly="1" fieldPosition="0">
        <references count="3">
          <reference field="0" count="1" selected="0">
            <x v="2"/>
          </reference>
          <reference field="1" count="1" selected="0">
            <x v="7"/>
          </reference>
          <reference field="2" count="12">
            <x v="80"/>
            <x v="81"/>
            <x v="82"/>
            <x v="83"/>
            <x v="84"/>
            <x v="85"/>
            <x v="86"/>
            <x v="87"/>
            <x v="88"/>
            <x v="89"/>
            <x v="90"/>
            <x v="91"/>
          </reference>
        </references>
      </pivotArea>
    </format>
    <format dxfId="203">
      <pivotArea dataOnly="0" labelOnly="1" fieldPosition="0">
        <references count="3">
          <reference field="0" count="1" selected="0">
            <x v="2"/>
          </reference>
          <reference field="1" count="1" selected="0">
            <x v="8"/>
          </reference>
          <reference field="2" count="23">
            <x v="92"/>
            <x v="93"/>
            <x v="94"/>
            <x v="95"/>
            <x v="96"/>
            <x v="97"/>
            <x v="98"/>
            <x v="99"/>
            <x v="100"/>
            <x v="101"/>
            <x v="102"/>
            <x v="103"/>
            <x v="104"/>
            <x v="105"/>
            <x v="106"/>
            <x v="107"/>
            <x v="108"/>
            <x v="109"/>
            <x v="110"/>
            <x v="111"/>
            <x v="112"/>
            <x v="113"/>
            <x v="114"/>
          </reference>
        </references>
      </pivotArea>
    </format>
    <format dxfId="202">
      <pivotArea dataOnly="0" labelOnly="1" fieldPosition="0">
        <references count="3">
          <reference field="0" count="1" selected="0">
            <x v="3"/>
          </reference>
          <reference field="1" count="1" selected="0">
            <x v="9"/>
          </reference>
          <reference field="2" count="34">
            <x v="115"/>
            <x v="116"/>
            <x v="117"/>
            <x v="118"/>
            <x v="119"/>
            <x v="120"/>
            <x v="121"/>
            <x v="122"/>
            <x v="123"/>
            <x v="124"/>
            <x v="125"/>
            <x v="126"/>
            <x v="127"/>
            <x v="128"/>
            <x v="129"/>
            <x v="130"/>
            <x v="131"/>
            <x v="132"/>
            <x v="133"/>
            <x v="134"/>
            <x v="135"/>
            <x v="136"/>
            <x v="137"/>
            <x v="138"/>
            <x v="139"/>
            <x v="140"/>
            <x v="141"/>
            <x v="142"/>
            <x v="143"/>
            <x v="144"/>
            <x v="145"/>
            <x v="146"/>
            <x v="147"/>
            <x v="148"/>
          </reference>
        </references>
      </pivotArea>
    </format>
    <format dxfId="201">
      <pivotArea dataOnly="0" labelOnly="1" fieldPosition="0">
        <references count="3">
          <reference field="0" count="1" selected="0">
            <x v="3"/>
          </reference>
          <reference field="1" count="1" selected="0">
            <x v="10"/>
          </reference>
          <reference field="2" count="2">
            <x v="149"/>
            <x v="150"/>
          </reference>
        </references>
      </pivotArea>
    </format>
    <format dxfId="200">
      <pivotArea dataOnly="0" labelOnly="1" fieldPosition="0">
        <references count="3">
          <reference field="0" count="1" selected="0">
            <x v="3"/>
          </reference>
          <reference field="1" count="1" selected="0">
            <x v="11"/>
          </reference>
          <reference field="2" count="4">
            <x v="151"/>
            <x v="152"/>
            <x v="153"/>
            <x v="154"/>
          </reference>
        </references>
      </pivotArea>
    </format>
    <format dxfId="199">
      <pivotArea dataOnly="0" labelOnly="1" fieldPosition="0">
        <references count="3">
          <reference field="0" count="1" selected="0">
            <x v="3"/>
          </reference>
          <reference field="1" count="1" selected="0">
            <x v="12"/>
          </reference>
          <reference field="2" count="11">
            <x v="155"/>
            <x v="156"/>
            <x v="157"/>
            <x v="158"/>
            <x v="159"/>
            <x v="160"/>
            <x v="161"/>
            <x v="162"/>
            <x v="163"/>
            <x v="164"/>
            <x v="165"/>
          </reference>
        </references>
      </pivotArea>
    </format>
    <format dxfId="198">
      <pivotArea dataOnly="0" labelOnly="1" fieldPosition="0">
        <references count="3">
          <reference field="0" count="1" selected="0">
            <x v="4"/>
          </reference>
          <reference field="1" count="1" selected="0">
            <x v="13"/>
          </reference>
          <reference field="2" count="14">
            <x v="166"/>
            <x v="167"/>
            <x v="168"/>
            <x v="169"/>
            <x v="170"/>
            <x v="171"/>
            <x v="172"/>
            <x v="173"/>
            <x v="174"/>
            <x v="175"/>
            <x v="176"/>
            <x v="177"/>
            <x v="178"/>
            <x v="179"/>
          </reference>
        </references>
      </pivotArea>
    </format>
    <format dxfId="197">
      <pivotArea dataOnly="0" labelOnly="1" fieldPosition="0">
        <references count="3">
          <reference field="0" count="1" selected="0">
            <x v="4"/>
          </reference>
          <reference field="1" count="1" selected="0">
            <x v="14"/>
          </reference>
          <reference field="2" count="12">
            <x v="180"/>
            <x v="181"/>
            <x v="182"/>
            <x v="183"/>
            <x v="184"/>
            <x v="185"/>
            <x v="186"/>
            <x v="187"/>
            <x v="188"/>
            <x v="189"/>
            <x v="190"/>
            <x v="191"/>
          </reference>
        </references>
      </pivotArea>
    </format>
    <format dxfId="196">
      <pivotArea dataOnly="0" labelOnly="1" fieldPosition="0">
        <references count="3">
          <reference field="0" count="1" selected="0">
            <x v="4"/>
          </reference>
          <reference field="1" count="1" selected="0">
            <x v="15"/>
          </reference>
          <reference field="2" count="15">
            <x v="192"/>
            <x v="193"/>
            <x v="194"/>
            <x v="195"/>
            <x v="196"/>
            <x v="197"/>
            <x v="198"/>
            <x v="199"/>
            <x v="200"/>
            <x v="201"/>
            <x v="202"/>
            <x v="203"/>
            <x v="204"/>
            <x v="205"/>
            <x v="206"/>
          </reference>
        </references>
      </pivotArea>
    </format>
    <format dxfId="195">
      <pivotArea dataOnly="0" labelOnly="1" fieldPosition="0">
        <references count="3">
          <reference field="0" count="1" selected="0">
            <x v="4"/>
          </reference>
          <reference field="1" count="1" selected="0">
            <x v="16"/>
          </reference>
          <reference field="2" count="16">
            <x v="207"/>
            <x v="208"/>
            <x v="209"/>
            <x v="210"/>
            <x v="211"/>
            <x v="212"/>
            <x v="213"/>
            <x v="214"/>
            <x v="215"/>
            <x v="216"/>
            <x v="217"/>
            <x v="218"/>
            <x v="219"/>
            <x v="220"/>
            <x v="221"/>
            <x v="222"/>
          </reference>
        </references>
      </pivotArea>
    </format>
    <format dxfId="194">
      <pivotArea dataOnly="0" labelOnly="1" fieldPosition="0">
        <references count="3">
          <reference field="0" count="1" selected="0">
            <x v="4"/>
          </reference>
          <reference field="1" count="1" selected="0">
            <x v="17"/>
          </reference>
          <reference field="2" count="9">
            <x v="223"/>
            <x v="224"/>
            <x v="225"/>
            <x v="226"/>
            <x v="227"/>
            <x v="228"/>
            <x v="229"/>
            <x v="230"/>
            <x v="231"/>
          </reference>
        </references>
      </pivotArea>
    </format>
    <format dxfId="193">
      <pivotArea dataOnly="0" labelOnly="1" fieldPosition="0">
        <references count="3">
          <reference field="0" count="1" selected="0">
            <x v="5"/>
          </reference>
          <reference field="1" count="1" selected="0">
            <x v="18"/>
          </reference>
          <reference field="2" count="24">
            <x v="232"/>
            <x v="233"/>
            <x v="234"/>
            <x v="235"/>
            <x v="236"/>
            <x v="237"/>
            <x v="238"/>
            <x v="239"/>
            <x v="240"/>
            <x v="241"/>
            <x v="242"/>
            <x v="243"/>
            <x v="244"/>
            <x v="245"/>
            <x v="246"/>
            <x v="247"/>
            <x v="248"/>
            <x v="249"/>
            <x v="250"/>
            <x v="251"/>
            <x v="252"/>
            <x v="253"/>
            <x v="254"/>
            <x v="255"/>
          </reference>
        </references>
      </pivotArea>
    </format>
    <format dxfId="192">
      <pivotArea dataOnly="0" labelOnly="1" fieldPosition="0">
        <references count="3">
          <reference field="0" count="1" selected="0">
            <x v="5"/>
          </reference>
          <reference field="1" count="1" selected="0">
            <x v="19"/>
          </reference>
          <reference field="2" count="8">
            <x v="256"/>
            <x v="257"/>
            <x v="258"/>
            <x v="259"/>
            <x v="260"/>
            <x v="261"/>
            <x v="262"/>
            <x v="263"/>
          </reference>
        </references>
      </pivotArea>
    </format>
    <format dxfId="191">
      <pivotArea dataOnly="0" labelOnly="1" fieldPosition="0">
        <references count="3">
          <reference field="0" count="1" selected="0">
            <x v="5"/>
          </reference>
          <reference field="1" count="1" selected="0">
            <x v="20"/>
          </reference>
          <reference field="2" count="12">
            <x v="264"/>
            <x v="265"/>
            <x v="266"/>
            <x v="267"/>
            <x v="268"/>
            <x v="269"/>
            <x v="270"/>
            <x v="271"/>
            <x v="272"/>
            <x v="273"/>
            <x v="274"/>
            <x v="275"/>
          </reference>
        </references>
      </pivotArea>
    </format>
    <format dxfId="190">
      <pivotArea dataOnly="0" labelOnly="1" fieldPosition="0">
        <references count="3">
          <reference field="0" count="1" selected="0">
            <x v="5"/>
          </reference>
          <reference field="1" count="1" selected="0">
            <x v="21"/>
          </reference>
          <reference field="2" count="50">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reference>
        </references>
      </pivotArea>
    </format>
    <format dxfId="189">
      <pivotArea dataOnly="0" labelOnly="1" fieldPosition="0">
        <references count="3">
          <reference field="0" count="1" selected="0">
            <x v="5"/>
          </reference>
          <reference field="1" count="1" selected="0">
            <x v="21"/>
          </reference>
          <reference field="2" count="1">
            <x v="326"/>
          </reference>
        </references>
      </pivotArea>
    </format>
    <format dxfId="188">
      <pivotArea dataOnly="0" labelOnly="1" fieldPosition="0">
        <references count="3">
          <reference field="0" count="1" selected="0">
            <x v="5"/>
          </reference>
          <reference field="1" count="1" selected="0">
            <x v="22"/>
          </reference>
          <reference field="2" count="4">
            <x v="327"/>
            <x v="328"/>
            <x v="329"/>
            <x v="330"/>
          </reference>
        </references>
      </pivotArea>
    </format>
    <format dxfId="187">
      <pivotArea dataOnly="0" labelOnly="1" fieldPosition="0">
        <references count="3">
          <reference field="0" count="1" selected="0">
            <x v="5"/>
          </reference>
          <reference field="1" count="1" selected="0">
            <x v="23"/>
          </reference>
          <reference field="2" count="6">
            <x v="331"/>
            <x v="332"/>
            <x v="333"/>
            <x v="334"/>
            <x v="335"/>
            <x v="336"/>
          </reference>
        </references>
      </pivotArea>
    </format>
    <format dxfId="186">
      <pivotArea dataOnly="0" labelOnly="1" fieldPosition="0">
        <references count="3">
          <reference field="0" count="1" selected="0">
            <x v="5"/>
          </reference>
          <reference field="1" count="1" selected="0">
            <x v="24"/>
          </reference>
          <reference field="2" count="50">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reference>
        </references>
      </pivotArea>
    </format>
    <format dxfId="185">
      <pivotArea dataOnly="0" labelOnly="1" fieldPosition="0">
        <references count="3">
          <reference field="0" count="1" selected="0">
            <x v="5"/>
          </reference>
          <reference field="1" count="1" selected="0">
            <x v="24"/>
          </reference>
          <reference field="2" count="4">
            <x v="387"/>
            <x v="388"/>
            <x v="389"/>
            <x v="390"/>
          </reference>
        </references>
      </pivotArea>
    </format>
    <format dxfId="184">
      <pivotArea dataOnly="0" labelOnly="1" fieldPosition="0">
        <references count="3">
          <reference field="0" count="1" selected="0">
            <x v="6"/>
          </reference>
          <reference field="1" count="1" selected="0">
            <x v="25"/>
          </reference>
          <reference field="2" count="1">
            <x v="391"/>
          </reference>
        </references>
      </pivotArea>
    </format>
    <format dxfId="183">
      <pivotArea dataOnly="0" labelOnly="1" fieldPosition="0">
        <references count="1">
          <reference field="2" count="0"/>
        </references>
      </pivotArea>
    </format>
    <format dxfId="182">
      <pivotArea grandCol="1" outline="0" collapsedLevelsAreSubtotals="1" fieldPosition="0"/>
    </format>
    <format dxfId="181">
      <pivotArea collapsedLevelsAreSubtotals="1" fieldPosition="0">
        <references count="1">
          <reference field="0" count="1">
            <x v="0"/>
          </reference>
        </references>
      </pivotArea>
    </format>
    <format dxfId="180">
      <pivotArea collapsedLevelsAreSubtotals="1" fieldPosition="0">
        <references count="2">
          <reference field="0" count="1" selected="0">
            <x v="0"/>
          </reference>
          <reference field="1" count="1">
            <x v="0"/>
          </reference>
        </references>
      </pivotArea>
    </format>
    <format dxfId="179">
      <pivotArea collapsedLevelsAreSubtotals="1" fieldPosition="0">
        <references count="3">
          <reference field="0" count="1" selected="0">
            <x v="0"/>
          </reference>
          <reference field="1" count="1" selected="0">
            <x v="0"/>
          </reference>
          <reference field="2" count="6">
            <x v="0"/>
            <x v="1"/>
            <x v="2"/>
            <x v="3"/>
            <x v="4"/>
            <x v="5"/>
          </reference>
        </references>
      </pivotArea>
    </format>
    <format dxfId="178">
      <pivotArea collapsedLevelsAreSubtotals="1" fieldPosition="0">
        <references count="2">
          <reference field="0" count="1" selected="0">
            <x v="0"/>
          </reference>
          <reference field="1" count="1">
            <x v="1"/>
          </reference>
        </references>
      </pivotArea>
    </format>
    <format dxfId="177">
      <pivotArea collapsedLevelsAreSubtotals="1" fieldPosition="0">
        <references count="3">
          <reference field="0" count="1" selected="0">
            <x v="0"/>
          </reference>
          <reference field="1" count="1" selected="0">
            <x v="1"/>
          </reference>
          <reference field="2" count="23">
            <x v="6"/>
            <x v="7"/>
            <x v="8"/>
            <x v="9"/>
            <x v="10"/>
            <x v="11"/>
            <x v="12"/>
            <x v="13"/>
            <x v="14"/>
            <x v="15"/>
            <x v="16"/>
            <x v="17"/>
            <x v="18"/>
            <x v="19"/>
            <x v="20"/>
            <x v="21"/>
            <x v="22"/>
            <x v="23"/>
            <x v="24"/>
            <x v="25"/>
            <x v="26"/>
            <x v="27"/>
            <x v="28"/>
          </reference>
        </references>
      </pivotArea>
    </format>
    <format dxfId="176">
      <pivotArea collapsedLevelsAreSubtotals="1" fieldPosition="0">
        <references count="2">
          <reference field="0" count="1" selected="0">
            <x v="0"/>
          </reference>
          <reference field="1" count="1">
            <x v="2"/>
          </reference>
        </references>
      </pivotArea>
    </format>
    <format dxfId="175">
      <pivotArea collapsedLevelsAreSubtotals="1" fieldPosition="0">
        <references count="3">
          <reference field="0" count="1" selected="0">
            <x v="0"/>
          </reference>
          <reference field="1" count="1" selected="0">
            <x v="2"/>
          </reference>
          <reference field="2" count="4">
            <x v="29"/>
            <x v="30"/>
            <x v="31"/>
            <x v="32"/>
          </reference>
        </references>
      </pivotArea>
    </format>
    <format dxfId="174">
      <pivotArea collapsedLevelsAreSubtotals="1" fieldPosition="0">
        <references count="1">
          <reference field="0" count="1">
            <x v="1"/>
          </reference>
        </references>
      </pivotArea>
    </format>
    <format dxfId="173">
      <pivotArea collapsedLevelsAreSubtotals="1" fieldPosition="0">
        <references count="2">
          <reference field="0" count="1" selected="0">
            <x v="1"/>
          </reference>
          <reference field="1" count="1">
            <x v="3"/>
          </reference>
        </references>
      </pivotArea>
    </format>
    <format dxfId="172">
      <pivotArea collapsedLevelsAreSubtotals="1" fieldPosition="0">
        <references count="3">
          <reference field="0" count="1" selected="0">
            <x v="1"/>
          </reference>
          <reference field="1" count="1" selected="0">
            <x v="3"/>
          </reference>
          <reference field="2" count="25">
            <x v="33"/>
            <x v="34"/>
            <x v="35"/>
            <x v="36"/>
            <x v="37"/>
            <x v="38"/>
            <x v="39"/>
            <x v="40"/>
            <x v="41"/>
            <x v="42"/>
            <x v="43"/>
            <x v="44"/>
            <x v="45"/>
            <x v="46"/>
            <x v="47"/>
            <x v="48"/>
            <x v="49"/>
            <x v="50"/>
            <x v="51"/>
            <x v="52"/>
            <x v="53"/>
            <x v="54"/>
            <x v="55"/>
            <x v="56"/>
            <x v="57"/>
          </reference>
        </references>
      </pivotArea>
    </format>
    <format dxfId="171">
      <pivotArea collapsedLevelsAreSubtotals="1" fieldPosition="0">
        <references count="2">
          <reference field="0" count="1" selected="0">
            <x v="1"/>
          </reference>
          <reference field="1" count="1">
            <x v="4"/>
          </reference>
        </references>
      </pivotArea>
    </format>
    <format dxfId="170">
      <pivotArea collapsedLevelsAreSubtotals="1" fieldPosition="0">
        <references count="3">
          <reference field="0" count="1" selected="0">
            <x v="1"/>
          </reference>
          <reference field="1" count="1" selected="0">
            <x v="4"/>
          </reference>
          <reference field="2" count="9">
            <x v="58"/>
            <x v="59"/>
            <x v="60"/>
            <x v="61"/>
            <x v="62"/>
            <x v="63"/>
            <x v="64"/>
            <x v="65"/>
            <x v="66"/>
          </reference>
        </references>
      </pivotArea>
    </format>
    <format dxfId="169">
      <pivotArea collapsedLevelsAreSubtotals="1" fieldPosition="0">
        <references count="2">
          <reference field="0" count="1" selected="0">
            <x v="1"/>
          </reference>
          <reference field="1" count="1">
            <x v="5"/>
          </reference>
        </references>
      </pivotArea>
    </format>
    <format dxfId="168">
      <pivotArea collapsedLevelsAreSubtotals="1" fieldPosition="0">
        <references count="3">
          <reference field="0" count="1" selected="0">
            <x v="1"/>
          </reference>
          <reference field="1" count="1" selected="0">
            <x v="5"/>
          </reference>
          <reference field="2" count="5">
            <x v="67"/>
            <x v="68"/>
            <x v="69"/>
            <x v="70"/>
            <x v="71"/>
          </reference>
        </references>
      </pivotArea>
    </format>
    <format dxfId="167">
      <pivotArea collapsedLevelsAreSubtotals="1" fieldPosition="0">
        <references count="1">
          <reference field="0" count="1">
            <x v="2"/>
          </reference>
        </references>
      </pivotArea>
    </format>
    <format dxfId="166">
      <pivotArea collapsedLevelsAreSubtotals="1" fieldPosition="0">
        <references count="2">
          <reference field="0" count="1" selected="0">
            <x v="2"/>
          </reference>
          <reference field="1" count="1">
            <x v="6"/>
          </reference>
        </references>
      </pivotArea>
    </format>
    <format dxfId="165">
      <pivotArea collapsedLevelsAreSubtotals="1" fieldPosition="0">
        <references count="3">
          <reference field="0" count="1" selected="0">
            <x v="2"/>
          </reference>
          <reference field="1" count="1" selected="0">
            <x v="6"/>
          </reference>
          <reference field="2" count="8">
            <x v="72"/>
            <x v="73"/>
            <x v="74"/>
            <x v="75"/>
            <x v="76"/>
            <x v="77"/>
            <x v="78"/>
            <x v="79"/>
          </reference>
        </references>
      </pivotArea>
    </format>
    <format dxfId="164">
      <pivotArea collapsedLevelsAreSubtotals="1" fieldPosition="0">
        <references count="2">
          <reference field="0" count="1" selected="0">
            <x v="2"/>
          </reference>
          <reference field="1" count="1">
            <x v="7"/>
          </reference>
        </references>
      </pivotArea>
    </format>
    <format dxfId="163">
      <pivotArea collapsedLevelsAreSubtotals="1" fieldPosition="0">
        <references count="3">
          <reference field="0" count="1" selected="0">
            <x v="2"/>
          </reference>
          <reference field="1" count="1" selected="0">
            <x v="7"/>
          </reference>
          <reference field="2" count="12">
            <x v="80"/>
            <x v="81"/>
            <x v="82"/>
            <x v="83"/>
            <x v="84"/>
            <x v="85"/>
            <x v="86"/>
            <x v="87"/>
            <x v="88"/>
            <x v="89"/>
            <x v="90"/>
            <x v="91"/>
          </reference>
        </references>
      </pivotArea>
    </format>
    <format dxfId="162">
      <pivotArea collapsedLevelsAreSubtotals="1" fieldPosition="0">
        <references count="2">
          <reference field="0" count="1" selected="0">
            <x v="2"/>
          </reference>
          <reference field="1" count="1">
            <x v="8"/>
          </reference>
        </references>
      </pivotArea>
    </format>
    <format dxfId="161">
      <pivotArea collapsedLevelsAreSubtotals="1" fieldPosition="0">
        <references count="3">
          <reference field="0" count="1" selected="0">
            <x v="2"/>
          </reference>
          <reference field="1" count="1" selected="0">
            <x v="8"/>
          </reference>
          <reference field="2" count="23">
            <x v="92"/>
            <x v="93"/>
            <x v="94"/>
            <x v="95"/>
            <x v="96"/>
            <x v="97"/>
            <x v="98"/>
            <x v="99"/>
            <x v="100"/>
            <x v="101"/>
            <x v="102"/>
            <x v="103"/>
            <x v="104"/>
            <x v="105"/>
            <x v="106"/>
            <x v="107"/>
            <x v="108"/>
            <x v="109"/>
            <x v="110"/>
            <x v="111"/>
            <x v="112"/>
            <x v="113"/>
            <x v="114"/>
          </reference>
        </references>
      </pivotArea>
    </format>
    <format dxfId="160">
      <pivotArea collapsedLevelsAreSubtotals="1" fieldPosition="0">
        <references count="1">
          <reference field="0" count="1">
            <x v="3"/>
          </reference>
        </references>
      </pivotArea>
    </format>
    <format dxfId="159">
      <pivotArea collapsedLevelsAreSubtotals="1" fieldPosition="0">
        <references count="2">
          <reference field="0" count="1" selected="0">
            <x v="3"/>
          </reference>
          <reference field="1" count="1">
            <x v="9"/>
          </reference>
        </references>
      </pivotArea>
    </format>
    <format dxfId="158">
      <pivotArea collapsedLevelsAreSubtotals="1" fieldPosition="0">
        <references count="3">
          <reference field="0" count="1" selected="0">
            <x v="3"/>
          </reference>
          <reference field="1" count="1" selected="0">
            <x v="9"/>
          </reference>
          <reference field="2" count="34">
            <x v="115"/>
            <x v="116"/>
            <x v="117"/>
            <x v="118"/>
            <x v="119"/>
            <x v="120"/>
            <x v="121"/>
            <x v="122"/>
            <x v="123"/>
            <x v="124"/>
            <x v="125"/>
            <x v="126"/>
            <x v="127"/>
            <x v="128"/>
            <x v="129"/>
            <x v="130"/>
            <x v="131"/>
            <x v="132"/>
            <x v="133"/>
            <x v="134"/>
            <x v="135"/>
            <x v="136"/>
            <x v="137"/>
            <x v="138"/>
            <x v="139"/>
            <x v="140"/>
            <x v="141"/>
            <x v="142"/>
            <x v="143"/>
            <x v="144"/>
            <x v="145"/>
            <x v="146"/>
            <x v="147"/>
            <x v="148"/>
          </reference>
        </references>
      </pivotArea>
    </format>
    <format dxfId="157">
      <pivotArea collapsedLevelsAreSubtotals="1" fieldPosition="0">
        <references count="2">
          <reference field="0" count="1" selected="0">
            <x v="3"/>
          </reference>
          <reference field="1" count="1">
            <x v="10"/>
          </reference>
        </references>
      </pivotArea>
    </format>
    <format dxfId="156">
      <pivotArea collapsedLevelsAreSubtotals="1" fieldPosition="0">
        <references count="3">
          <reference field="0" count="1" selected="0">
            <x v="3"/>
          </reference>
          <reference field="1" count="1" selected="0">
            <x v="10"/>
          </reference>
          <reference field="2" count="2">
            <x v="149"/>
            <x v="150"/>
          </reference>
        </references>
      </pivotArea>
    </format>
    <format dxfId="155">
      <pivotArea collapsedLevelsAreSubtotals="1" fieldPosition="0">
        <references count="2">
          <reference field="0" count="1" selected="0">
            <x v="3"/>
          </reference>
          <reference field="1" count="1">
            <x v="11"/>
          </reference>
        </references>
      </pivotArea>
    </format>
    <format dxfId="154">
      <pivotArea collapsedLevelsAreSubtotals="1" fieldPosition="0">
        <references count="3">
          <reference field="0" count="1" selected="0">
            <x v="3"/>
          </reference>
          <reference field="1" count="1" selected="0">
            <x v="11"/>
          </reference>
          <reference field="2" count="4">
            <x v="151"/>
            <x v="152"/>
            <x v="153"/>
            <x v="154"/>
          </reference>
        </references>
      </pivotArea>
    </format>
    <format dxfId="153">
      <pivotArea collapsedLevelsAreSubtotals="1" fieldPosition="0">
        <references count="2">
          <reference field="0" count="1" selected="0">
            <x v="3"/>
          </reference>
          <reference field="1" count="1">
            <x v="12"/>
          </reference>
        </references>
      </pivotArea>
    </format>
    <format dxfId="152">
      <pivotArea collapsedLevelsAreSubtotals="1" fieldPosition="0">
        <references count="3">
          <reference field="0" count="1" selected="0">
            <x v="3"/>
          </reference>
          <reference field="1" count="1" selected="0">
            <x v="12"/>
          </reference>
          <reference field="2" count="11">
            <x v="155"/>
            <x v="156"/>
            <x v="157"/>
            <x v="158"/>
            <x v="159"/>
            <x v="160"/>
            <x v="161"/>
            <x v="162"/>
            <x v="163"/>
            <x v="164"/>
            <x v="165"/>
          </reference>
        </references>
      </pivotArea>
    </format>
    <format dxfId="151">
      <pivotArea collapsedLevelsAreSubtotals="1" fieldPosition="0">
        <references count="1">
          <reference field="0" count="1">
            <x v="4"/>
          </reference>
        </references>
      </pivotArea>
    </format>
    <format dxfId="150">
      <pivotArea collapsedLevelsAreSubtotals="1" fieldPosition="0">
        <references count="2">
          <reference field="0" count="1" selected="0">
            <x v="4"/>
          </reference>
          <reference field="1" count="1">
            <x v="13"/>
          </reference>
        </references>
      </pivotArea>
    </format>
    <format dxfId="149">
      <pivotArea collapsedLevelsAreSubtotals="1" fieldPosition="0">
        <references count="3">
          <reference field="0" count="1" selected="0">
            <x v="4"/>
          </reference>
          <reference field="1" count="1" selected="0">
            <x v="13"/>
          </reference>
          <reference field="2" count="14">
            <x v="166"/>
            <x v="167"/>
            <x v="168"/>
            <x v="169"/>
            <x v="170"/>
            <x v="171"/>
            <x v="172"/>
            <x v="173"/>
            <x v="174"/>
            <x v="175"/>
            <x v="176"/>
            <x v="177"/>
            <x v="178"/>
            <x v="179"/>
          </reference>
        </references>
      </pivotArea>
    </format>
    <format dxfId="148">
      <pivotArea collapsedLevelsAreSubtotals="1" fieldPosition="0">
        <references count="2">
          <reference field="0" count="1" selected="0">
            <x v="4"/>
          </reference>
          <reference field="1" count="1">
            <x v="14"/>
          </reference>
        </references>
      </pivotArea>
    </format>
    <format dxfId="147">
      <pivotArea collapsedLevelsAreSubtotals="1" fieldPosition="0">
        <references count="3">
          <reference field="0" count="1" selected="0">
            <x v="4"/>
          </reference>
          <reference field="1" count="1" selected="0">
            <x v="14"/>
          </reference>
          <reference field="2" count="12">
            <x v="180"/>
            <x v="181"/>
            <x v="182"/>
            <x v="183"/>
            <x v="184"/>
            <x v="185"/>
            <x v="186"/>
            <x v="187"/>
            <x v="188"/>
            <x v="189"/>
            <x v="190"/>
            <x v="191"/>
          </reference>
        </references>
      </pivotArea>
    </format>
    <format dxfId="146">
      <pivotArea collapsedLevelsAreSubtotals="1" fieldPosition="0">
        <references count="2">
          <reference field="0" count="1" selected="0">
            <x v="4"/>
          </reference>
          <reference field="1" count="1">
            <x v="15"/>
          </reference>
        </references>
      </pivotArea>
    </format>
    <format dxfId="145">
      <pivotArea collapsedLevelsAreSubtotals="1" fieldPosition="0">
        <references count="3">
          <reference field="0" count="1" selected="0">
            <x v="4"/>
          </reference>
          <reference field="1" count="1" selected="0">
            <x v="15"/>
          </reference>
          <reference field="2" count="15">
            <x v="192"/>
            <x v="193"/>
            <x v="194"/>
            <x v="195"/>
            <x v="196"/>
            <x v="197"/>
            <x v="198"/>
            <x v="199"/>
            <x v="200"/>
            <x v="201"/>
            <x v="202"/>
            <x v="203"/>
            <x v="204"/>
            <x v="205"/>
            <x v="206"/>
          </reference>
        </references>
      </pivotArea>
    </format>
    <format dxfId="144">
      <pivotArea collapsedLevelsAreSubtotals="1" fieldPosition="0">
        <references count="2">
          <reference field="0" count="1" selected="0">
            <x v="4"/>
          </reference>
          <reference field="1" count="1">
            <x v="16"/>
          </reference>
        </references>
      </pivotArea>
    </format>
    <format dxfId="143">
      <pivotArea collapsedLevelsAreSubtotals="1" fieldPosition="0">
        <references count="3">
          <reference field="0" count="1" selected="0">
            <x v="4"/>
          </reference>
          <reference field="1" count="1" selected="0">
            <x v="16"/>
          </reference>
          <reference field="2" count="16">
            <x v="207"/>
            <x v="208"/>
            <x v="209"/>
            <x v="210"/>
            <x v="211"/>
            <x v="212"/>
            <x v="213"/>
            <x v="214"/>
            <x v="215"/>
            <x v="216"/>
            <x v="217"/>
            <x v="218"/>
            <x v="219"/>
            <x v="220"/>
            <x v="221"/>
            <x v="222"/>
          </reference>
        </references>
      </pivotArea>
    </format>
    <format dxfId="142">
      <pivotArea collapsedLevelsAreSubtotals="1" fieldPosition="0">
        <references count="2">
          <reference field="0" count="1" selected="0">
            <x v="4"/>
          </reference>
          <reference field="1" count="1">
            <x v="17"/>
          </reference>
        </references>
      </pivotArea>
    </format>
    <format dxfId="141">
      <pivotArea collapsedLevelsAreSubtotals="1" fieldPosition="0">
        <references count="3">
          <reference field="0" count="1" selected="0">
            <x v="4"/>
          </reference>
          <reference field="1" count="1" selected="0">
            <x v="17"/>
          </reference>
          <reference field="2" count="9">
            <x v="223"/>
            <x v="224"/>
            <x v="225"/>
            <x v="226"/>
            <x v="227"/>
            <x v="228"/>
            <x v="229"/>
            <x v="230"/>
            <x v="231"/>
          </reference>
        </references>
      </pivotArea>
    </format>
    <format dxfId="140">
      <pivotArea collapsedLevelsAreSubtotals="1" fieldPosition="0">
        <references count="1">
          <reference field="0" count="1">
            <x v="5"/>
          </reference>
        </references>
      </pivotArea>
    </format>
    <format dxfId="139">
      <pivotArea collapsedLevelsAreSubtotals="1" fieldPosition="0">
        <references count="2">
          <reference field="0" count="1" selected="0">
            <x v="5"/>
          </reference>
          <reference field="1" count="1">
            <x v="18"/>
          </reference>
        </references>
      </pivotArea>
    </format>
    <format dxfId="138">
      <pivotArea collapsedLevelsAreSubtotals="1" fieldPosition="0">
        <references count="3">
          <reference field="0" count="1" selected="0">
            <x v="5"/>
          </reference>
          <reference field="1" count="1" selected="0">
            <x v="18"/>
          </reference>
          <reference field="2" count="24">
            <x v="232"/>
            <x v="233"/>
            <x v="234"/>
            <x v="235"/>
            <x v="236"/>
            <x v="237"/>
            <x v="238"/>
            <x v="239"/>
            <x v="240"/>
            <x v="241"/>
            <x v="242"/>
            <x v="243"/>
            <x v="244"/>
            <x v="245"/>
            <x v="246"/>
            <x v="247"/>
            <x v="248"/>
            <x v="249"/>
            <x v="250"/>
            <x v="251"/>
            <x v="252"/>
            <x v="253"/>
            <x v="254"/>
            <x v="255"/>
          </reference>
        </references>
      </pivotArea>
    </format>
    <format dxfId="137">
      <pivotArea collapsedLevelsAreSubtotals="1" fieldPosition="0">
        <references count="2">
          <reference field="0" count="1" selected="0">
            <x v="5"/>
          </reference>
          <reference field="1" count="1">
            <x v="19"/>
          </reference>
        </references>
      </pivotArea>
    </format>
    <format dxfId="136">
      <pivotArea collapsedLevelsAreSubtotals="1" fieldPosition="0">
        <references count="3">
          <reference field="0" count="1" selected="0">
            <x v="5"/>
          </reference>
          <reference field="1" count="1" selected="0">
            <x v="19"/>
          </reference>
          <reference field="2" count="8">
            <x v="256"/>
            <x v="257"/>
            <x v="258"/>
            <x v="259"/>
            <x v="260"/>
            <x v="261"/>
            <x v="262"/>
            <x v="263"/>
          </reference>
        </references>
      </pivotArea>
    </format>
    <format dxfId="135">
      <pivotArea collapsedLevelsAreSubtotals="1" fieldPosition="0">
        <references count="2">
          <reference field="0" count="1" selected="0">
            <x v="5"/>
          </reference>
          <reference field="1" count="1">
            <x v="20"/>
          </reference>
        </references>
      </pivotArea>
    </format>
    <format dxfId="134">
      <pivotArea collapsedLevelsAreSubtotals="1" fieldPosition="0">
        <references count="3">
          <reference field="0" count="1" selected="0">
            <x v="5"/>
          </reference>
          <reference field="1" count="1" selected="0">
            <x v="20"/>
          </reference>
          <reference field="2" count="12">
            <x v="264"/>
            <x v="265"/>
            <x v="266"/>
            <x v="267"/>
            <x v="268"/>
            <x v="269"/>
            <x v="270"/>
            <x v="271"/>
            <x v="272"/>
            <x v="273"/>
            <x v="274"/>
            <x v="275"/>
          </reference>
        </references>
      </pivotArea>
    </format>
    <format dxfId="133">
      <pivotArea collapsedLevelsAreSubtotals="1" fieldPosition="0">
        <references count="2">
          <reference field="0" count="1" selected="0">
            <x v="5"/>
          </reference>
          <reference field="1" count="1">
            <x v="21"/>
          </reference>
        </references>
      </pivotArea>
    </format>
    <format dxfId="132">
      <pivotArea collapsedLevelsAreSubtotals="1" fieldPosition="0">
        <references count="3">
          <reference field="0" count="1" selected="0">
            <x v="5"/>
          </reference>
          <reference field="1" count="1" selected="0">
            <x v="21"/>
          </reference>
          <reference field="2" count="51">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reference>
        </references>
      </pivotArea>
    </format>
    <format dxfId="131">
      <pivotArea collapsedLevelsAreSubtotals="1" fieldPosition="0">
        <references count="2">
          <reference field="0" count="1" selected="0">
            <x v="5"/>
          </reference>
          <reference field="1" count="1">
            <x v="22"/>
          </reference>
        </references>
      </pivotArea>
    </format>
    <format dxfId="130">
      <pivotArea collapsedLevelsAreSubtotals="1" fieldPosition="0">
        <references count="3">
          <reference field="0" count="1" selected="0">
            <x v="5"/>
          </reference>
          <reference field="1" count="1" selected="0">
            <x v="22"/>
          </reference>
          <reference field="2" count="4">
            <x v="327"/>
            <x v="328"/>
            <x v="329"/>
            <x v="330"/>
          </reference>
        </references>
      </pivotArea>
    </format>
    <format dxfId="129">
      <pivotArea collapsedLevelsAreSubtotals="1" fieldPosition="0">
        <references count="2">
          <reference field="0" count="1" selected="0">
            <x v="5"/>
          </reference>
          <reference field="1" count="1">
            <x v="23"/>
          </reference>
        </references>
      </pivotArea>
    </format>
    <format dxfId="128">
      <pivotArea collapsedLevelsAreSubtotals="1" fieldPosition="0">
        <references count="3">
          <reference field="0" count="1" selected="0">
            <x v="5"/>
          </reference>
          <reference field="1" count="1" selected="0">
            <x v="23"/>
          </reference>
          <reference field="2" count="6">
            <x v="331"/>
            <x v="332"/>
            <x v="333"/>
            <x v="334"/>
            <x v="335"/>
            <x v="336"/>
          </reference>
        </references>
      </pivotArea>
    </format>
    <format dxfId="127">
      <pivotArea collapsedLevelsAreSubtotals="1" fieldPosition="0">
        <references count="2">
          <reference field="0" count="1" selected="0">
            <x v="5"/>
          </reference>
          <reference field="1" count="1">
            <x v="24"/>
          </reference>
        </references>
      </pivotArea>
    </format>
    <format dxfId="126">
      <pivotArea collapsedLevelsAreSubtotals="1" fieldPosition="0">
        <references count="3">
          <reference field="0" count="1" selected="0">
            <x v="5"/>
          </reference>
          <reference field="1" count="1" selected="0">
            <x v="24"/>
          </reference>
          <reference field="2" count="54">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reference>
        </references>
      </pivotArea>
    </format>
    <format dxfId="125">
      <pivotArea collapsedLevelsAreSubtotals="1" fieldPosition="0">
        <references count="1">
          <reference field="0" count="1">
            <x v="6"/>
          </reference>
        </references>
      </pivotArea>
    </format>
    <format dxfId="124">
      <pivotArea outline="0" collapsedLevelsAreSubtotals="1" fieldPosition="0">
        <references count="1">
          <reference field="3" count="26" selected="0">
            <x v="0"/>
            <x v="1"/>
            <x v="2"/>
            <x v="3"/>
            <x v="4"/>
            <x v="5"/>
            <x v="6"/>
            <x v="7"/>
            <x v="8"/>
            <x v="9"/>
            <x v="10"/>
            <x v="11"/>
            <x v="12"/>
            <x v="13"/>
            <x v="14"/>
            <x v="15"/>
            <x v="16"/>
            <x v="17"/>
            <x v="18"/>
            <x v="19"/>
            <x v="20"/>
            <x v="21"/>
            <x v="22"/>
            <x v="23"/>
            <x v="24"/>
            <x v="25"/>
          </reference>
        </references>
      </pivotArea>
    </format>
    <format dxfId="123">
      <pivotArea type="origin" dataOnly="0" labelOnly="1" outline="0" fieldPosition="0"/>
    </format>
    <format dxfId="122">
      <pivotArea field="0" type="button" dataOnly="0" labelOnly="1" outline="0" axis="axisRow" fieldPosition="0"/>
    </format>
    <format dxfId="121">
      <pivotArea dataOnly="0" labelOnly="1" fieldPosition="0">
        <references count="2">
          <reference field="0" count="1" selected="0">
            <x v="1"/>
          </reference>
          <reference field="1" count="3">
            <x v="3"/>
            <x v="4"/>
            <x v="5"/>
          </reference>
        </references>
      </pivotArea>
    </format>
    <format dxfId="120">
      <pivotArea dataOnly="0" labelOnly="1" fieldPosition="0">
        <references count="2">
          <reference field="0" count="1" selected="0">
            <x v="2"/>
          </reference>
          <reference field="1" count="3">
            <x v="6"/>
            <x v="7"/>
            <x v="8"/>
          </reference>
        </references>
      </pivotArea>
    </format>
    <format dxfId="119">
      <pivotArea dataOnly="0" labelOnly="1" fieldPosition="0">
        <references count="2">
          <reference field="0" count="1" selected="0">
            <x v="3"/>
          </reference>
          <reference field="1" count="4">
            <x v="9"/>
            <x v="10"/>
            <x v="11"/>
            <x v="12"/>
          </reference>
        </references>
      </pivotArea>
    </format>
    <format dxfId="118">
      <pivotArea dataOnly="0" labelOnly="1" fieldPosition="0">
        <references count="2">
          <reference field="0" count="1" selected="0">
            <x v="4"/>
          </reference>
          <reference field="1" count="5">
            <x v="13"/>
            <x v="14"/>
            <x v="15"/>
            <x v="16"/>
            <x v="17"/>
          </reference>
        </references>
      </pivotArea>
    </format>
    <format dxfId="117">
      <pivotArea dataOnly="0" labelOnly="1" fieldPosition="0">
        <references count="2">
          <reference field="0" count="1" selected="0">
            <x v="5"/>
          </reference>
          <reference field="1" count="7">
            <x v="18"/>
            <x v="19"/>
            <x v="20"/>
            <x v="21"/>
            <x v="22"/>
            <x v="23"/>
            <x v="24"/>
          </reference>
        </references>
      </pivotArea>
    </format>
    <format dxfId="116">
      <pivotArea dataOnly="0" labelOnly="1" fieldPosition="0">
        <references count="2">
          <reference field="0" count="1" selected="0">
            <x v="6"/>
          </reference>
          <reference field="1" count="1">
            <x v="25"/>
          </reference>
        </references>
      </pivotArea>
    </format>
    <format dxfId="115">
      <pivotArea dataOnly="0" labelOnly="1" fieldPosition="0">
        <references count="3">
          <reference field="0" count="1" selected="0">
            <x v="0"/>
          </reference>
          <reference field="1" count="1" selected="0">
            <x v="1"/>
          </reference>
          <reference field="2" count="23">
            <x v="6"/>
            <x v="7"/>
            <x v="8"/>
            <x v="9"/>
            <x v="10"/>
            <x v="11"/>
            <x v="12"/>
            <x v="13"/>
            <x v="14"/>
            <x v="15"/>
            <x v="16"/>
            <x v="17"/>
            <x v="18"/>
            <x v="19"/>
            <x v="20"/>
            <x v="21"/>
            <x v="22"/>
            <x v="23"/>
            <x v="24"/>
            <x v="25"/>
            <x v="26"/>
            <x v="27"/>
            <x v="28"/>
          </reference>
        </references>
      </pivotArea>
    </format>
    <format dxfId="114">
      <pivotArea dataOnly="0" labelOnly="1" fieldPosition="0">
        <references count="3">
          <reference field="0" count="1" selected="0">
            <x v="0"/>
          </reference>
          <reference field="1" count="1" selected="0">
            <x v="2"/>
          </reference>
          <reference field="2" count="4">
            <x v="29"/>
            <x v="30"/>
            <x v="31"/>
            <x v="32"/>
          </reference>
        </references>
      </pivotArea>
    </format>
    <format dxfId="113">
      <pivotArea dataOnly="0" labelOnly="1" fieldPosition="0">
        <references count="3">
          <reference field="0" count="1" selected="0">
            <x v="1"/>
          </reference>
          <reference field="1" count="1" selected="0">
            <x v="3"/>
          </reference>
          <reference field="2" count="25">
            <x v="33"/>
            <x v="34"/>
            <x v="35"/>
            <x v="36"/>
            <x v="37"/>
            <x v="38"/>
            <x v="39"/>
            <x v="40"/>
            <x v="41"/>
            <x v="42"/>
            <x v="43"/>
            <x v="44"/>
            <x v="45"/>
            <x v="46"/>
            <x v="47"/>
            <x v="48"/>
            <x v="49"/>
            <x v="50"/>
            <x v="51"/>
            <x v="52"/>
            <x v="53"/>
            <x v="54"/>
            <x v="55"/>
            <x v="56"/>
            <x v="57"/>
          </reference>
        </references>
      </pivotArea>
    </format>
    <format dxfId="112">
      <pivotArea dataOnly="0" labelOnly="1" fieldPosition="0">
        <references count="3">
          <reference field="0" count="1" selected="0">
            <x v="1"/>
          </reference>
          <reference field="1" count="1" selected="0">
            <x v="4"/>
          </reference>
          <reference field="2" count="9">
            <x v="58"/>
            <x v="59"/>
            <x v="60"/>
            <x v="61"/>
            <x v="62"/>
            <x v="63"/>
            <x v="64"/>
            <x v="65"/>
            <x v="66"/>
          </reference>
        </references>
      </pivotArea>
    </format>
    <format dxfId="111">
      <pivotArea dataOnly="0" labelOnly="1" fieldPosition="0">
        <references count="3">
          <reference field="0" count="1" selected="0">
            <x v="1"/>
          </reference>
          <reference field="1" count="1" selected="0">
            <x v="5"/>
          </reference>
          <reference field="2" count="5">
            <x v="67"/>
            <x v="68"/>
            <x v="69"/>
            <x v="70"/>
            <x v="71"/>
          </reference>
        </references>
      </pivotArea>
    </format>
    <format dxfId="110">
      <pivotArea dataOnly="0" labelOnly="1" fieldPosition="0">
        <references count="3">
          <reference field="0" count="1" selected="0">
            <x v="2"/>
          </reference>
          <reference field="1" count="1" selected="0">
            <x v="6"/>
          </reference>
          <reference field="2" count="8">
            <x v="72"/>
            <x v="73"/>
            <x v="74"/>
            <x v="75"/>
            <x v="76"/>
            <x v="77"/>
            <x v="78"/>
            <x v="79"/>
          </reference>
        </references>
      </pivotArea>
    </format>
    <format dxfId="109">
      <pivotArea dataOnly="0" labelOnly="1" fieldPosition="0">
        <references count="3">
          <reference field="0" count="1" selected="0">
            <x v="2"/>
          </reference>
          <reference field="1" count="1" selected="0">
            <x v="7"/>
          </reference>
          <reference field="2" count="12">
            <x v="80"/>
            <x v="81"/>
            <x v="82"/>
            <x v="83"/>
            <x v="84"/>
            <x v="85"/>
            <x v="86"/>
            <x v="87"/>
            <x v="88"/>
            <x v="89"/>
            <x v="90"/>
            <x v="91"/>
          </reference>
        </references>
      </pivotArea>
    </format>
    <format dxfId="108">
      <pivotArea dataOnly="0" labelOnly="1" fieldPosition="0">
        <references count="3">
          <reference field="0" count="1" selected="0">
            <x v="2"/>
          </reference>
          <reference field="1" count="1" selected="0">
            <x v="8"/>
          </reference>
          <reference field="2" count="23">
            <x v="92"/>
            <x v="93"/>
            <x v="94"/>
            <x v="95"/>
            <x v="96"/>
            <x v="97"/>
            <x v="98"/>
            <x v="99"/>
            <x v="100"/>
            <x v="101"/>
            <x v="102"/>
            <x v="103"/>
            <x v="104"/>
            <x v="105"/>
            <x v="106"/>
            <x v="107"/>
            <x v="108"/>
            <x v="109"/>
            <x v="110"/>
            <x v="111"/>
            <x v="112"/>
            <x v="113"/>
            <x v="114"/>
          </reference>
        </references>
      </pivotArea>
    </format>
    <format dxfId="107">
      <pivotArea dataOnly="0" labelOnly="1" fieldPosition="0">
        <references count="3">
          <reference field="0" count="1" selected="0">
            <x v="3"/>
          </reference>
          <reference field="1" count="1" selected="0">
            <x v="9"/>
          </reference>
          <reference field="2" count="34">
            <x v="115"/>
            <x v="116"/>
            <x v="117"/>
            <x v="118"/>
            <x v="119"/>
            <x v="120"/>
            <x v="121"/>
            <x v="122"/>
            <x v="123"/>
            <x v="124"/>
            <x v="125"/>
            <x v="126"/>
            <x v="127"/>
            <x v="128"/>
            <x v="129"/>
            <x v="130"/>
            <x v="131"/>
            <x v="132"/>
            <x v="133"/>
            <x v="134"/>
            <x v="135"/>
            <x v="136"/>
            <x v="137"/>
            <x v="138"/>
            <x v="139"/>
            <x v="140"/>
            <x v="141"/>
            <x v="142"/>
            <x v="143"/>
            <x v="144"/>
            <x v="145"/>
            <x v="146"/>
            <x v="147"/>
            <x v="148"/>
          </reference>
        </references>
      </pivotArea>
    </format>
    <format dxfId="106">
      <pivotArea dataOnly="0" labelOnly="1" fieldPosition="0">
        <references count="3">
          <reference field="0" count="1" selected="0">
            <x v="3"/>
          </reference>
          <reference field="1" count="1" selected="0">
            <x v="10"/>
          </reference>
          <reference field="2" count="2">
            <x v="149"/>
            <x v="150"/>
          </reference>
        </references>
      </pivotArea>
    </format>
    <format dxfId="105">
      <pivotArea dataOnly="0" labelOnly="1" fieldPosition="0">
        <references count="3">
          <reference field="0" count="1" selected="0">
            <x v="3"/>
          </reference>
          <reference field="1" count="1" selected="0">
            <x v="11"/>
          </reference>
          <reference field="2" count="4">
            <x v="151"/>
            <x v="152"/>
            <x v="153"/>
            <x v="154"/>
          </reference>
        </references>
      </pivotArea>
    </format>
    <format dxfId="104">
      <pivotArea dataOnly="0" labelOnly="1" fieldPosition="0">
        <references count="3">
          <reference field="0" count="1" selected="0">
            <x v="3"/>
          </reference>
          <reference field="1" count="1" selected="0">
            <x v="12"/>
          </reference>
          <reference field="2" count="11">
            <x v="155"/>
            <x v="156"/>
            <x v="157"/>
            <x v="158"/>
            <x v="159"/>
            <x v="160"/>
            <x v="161"/>
            <x v="162"/>
            <x v="163"/>
            <x v="164"/>
            <x v="165"/>
          </reference>
        </references>
      </pivotArea>
    </format>
    <format dxfId="103">
      <pivotArea dataOnly="0" labelOnly="1" fieldPosition="0">
        <references count="3">
          <reference field="0" count="1" selected="0">
            <x v="4"/>
          </reference>
          <reference field="1" count="1" selected="0">
            <x v="13"/>
          </reference>
          <reference field="2" count="14">
            <x v="166"/>
            <x v="167"/>
            <x v="168"/>
            <x v="169"/>
            <x v="170"/>
            <x v="171"/>
            <x v="172"/>
            <x v="173"/>
            <x v="174"/>
            <x v="175"/>
            <x v="176"/>
            <x v="177"/>
            <x v="178"/>
            <x v="179"/>
          </reference>
        </references>
      </pivotArea>
    </format>
    <format dxfId="102">
      <pivotArea dataOnly="0" labelOnly="1" fieldPosition="0">
        <references count="3">
          <reference field="0" count="1" selected="0">
            <x v="4"/>
          </reference>
          <reference field="1" count="1" selected="0">
            <x v="14"/>
          </reference>
          <reference field="2" count="12">
            <x v="180"/>
            <x v="181"/>
            <x v="182"/>
            <x v="183"/>
            <x v="184"/>
            <x v="185"/>
            <x v="186"/>
            <x v="187"/>
            <x v="188"/>
            <x v="189"/>
            <x v="190"/>
            <x v="191"/>
          </reference>
        </references>
      </pivotArea>
    </format>
    <format dxfId="101">
      <pivotArea dataOnly="0" labelOnly="1" fieldPosition="0">
        <references count="3">
          <reference field="0" count="1" selected="0">
            <x v="4"/>
          </reference>
          <reference field="1" count="1" selected="0">
            <x v="15"/>
          </reference>
          <reference field="2" count="15">
            <x v="192"/>
            <x v="193"/>
            <x v="194"/>
            <x v="195"/>
            <x v="196"/>
            <x v="197"/>
            <x v="198"/>
            <x v="199"/>
            <x v="200"/>
            <x v="201"/>
            <x v="202"/>
            <x v="203"/>
            <x v="204"/>
            <x v="205"/>
            <x v="206"/>
          </reference>
        </references>
      </pivotArea>
    </format>
    <format dxfId="100">
      <pivotArea dataOnly="0" labelOnly="1" fieldPosition="0">
        <references count="3">
          <reference field="0" count="1" selected="0">
            <x v="4"/>
          </reference>
          <reference field="1" count="1" selected="0">
            <x v="16"/>
          </reference>
          <reference field="2" count="16">
            <x v="207"/>
            <x v="208"/>
            <x v="209"/>
            <x v="210"/>
            <x v="211"/>
            <x v="212"/>
            <x v="213"/>
            <x v="214"/>
            <x v="215"/>
            <x v="216"/>
            <x v="217"/>
            <x v="218"/>
            <x v="219"/>
            <x v="220"/>
            <x v="221"/>
            <x v="222"/>
          </reference>
        </references>
      </pivotArea>
    </format>
    <format dxfId="99">
      <pivotArea dataOnly="0" labelOnly="1" fieldPosition="0">
        <references count="3">
          <reference field="0" count="1" selected="0">
            <x v="4"/>
          </reference>
          <reference field="1" count="1" selected="0">
            <x v="17"/>
          </reference>
          <reference field="2" count="9">
            <x v="223"/>
            <x v="224"/>
            <x v="225"/>
            <x v="226"/>
            <x v="227"/>
            <x v="228"/>
            <x v="229"/>
            <x v="230"/>
            <x v="231"/>
          </reference>
        </references>
      </pivotArea>
    </format>
    <format dxfId="98">
      <pivotArea dataOnly="0" labelOnly="1" fieldPosition="0">
        <references count="3">
          <reference field="0" count="1" selected="0">
            <x v="5"/>
          </reference>
          <reference field="1" count="1" selected="0">
            <x v="18"/>
          </reference>
          <reference field="2" count="24">
            <x v="232"/>
            <x v="233"/>
            <x v="234"/>
            <x v="235"/>
            <x v="236"/>
            <x v="237"/>
            <x v="238"/>
            <x v="239"/>
            <x v="240"/>
            <x v="241"/>
            <x v="242"/>
            <x v="243"/>
            <x v="244"/>
            <x v="245"/>
            <x v="246"/>
            <x v="247"/>
            <x v="248"/>
            <x v="249"/>
            <x v="250"/>
            <x v="251"/>
            <x v="252"/>
            <x v="253"/>
            <x v="254"/>
            <x v="255"/>
          </reference>
        </references>
      </pivotArea>
    </format>
    <format dxfId="97">
      <pivotArea dataOnly="0" labelOnly="1" fieldPosition="0">
        <references count="3">
          <reference field="0" count="1" selected="0">
            <x v="5"/>
          </reference>
          <reference field="1" count="1" selected="0">
            <x v="19"/>
          </reference>
          <reference field="2" count="8">
            <x v="256"/>
            <x v="257"/>
            <x v="258"/>
            <x v="259"/>
            <x v="260"/>
            <x v="261"/>
            <x v="262"/>
            <x v="263"/>
          </reference>
        </references>
      </pivotArea>
    </format>
    <format dxfId="96">
      <pivotArea dataOnly="0" labelOnly="1" fieldPosition="0">
        <references count="3">
          <reference field="0" count="1" selected="0">
            <x v="5"/>
          </reference>
          <reference field="1" count="1" selected="0">
            <x v="20"/>
          </reference>
          <reference field="2" count="12">
            <x v="264"/>
            <x v="265"/>
            <x v="266"/>
            <x v="267"/>
            <x v="268"/>
            <x v="269"/>
            <x v="270"/>
            <x v="271"/>
            <x v="272"/>
            <x v="273"/>
            <x v="274"/>
            <x v="275"/>
          </reference>
        </references>
      </pivotArea>
    </format>
    <format dxfId="95">
      <pivotArea dataOnly="0" labelOnly="1" fieldPosition="0">
        <references count="3">
          <reference field="0" count="1" selected="0">
            <x v="5"/>
          </reference>
          <reference field="1" count="1" selected="0">
            <x v="21"/>
          </reference>
          <reference field="2" count="50">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reference>
        </references>
      </pivotArea>
    </format>
    <format dxfId="94">
      <pivotArea dataOnly="0" labelOnly="1" fieldPosition="0">
        <references count="3">
          <reference field="0" count="1" selected="0">
            <x v="5"/>
          </reference>
          <reference field="1" count="1" selected="0">
            <x v="22"/>
          </reference>
          <reference field="2" count="4">
            <x v="327"/>
            <x v="328"/>
            <x v="329"/>
            <x v="330"/>
          </reference>
        </references>
      </pivotArea>
    </format>
    <format dxfId="93">
      <pivotArea dataOnly="0" labelOnly="1" fieldPosition="0">
        <references count="3">
          <reference field="0" count="1" selected="0">
            <x v="5"/>
          </reference>
          <reference field="1" count="1" selected="0">
            <x v="23"/>
          </reference>
          <reference field="2" count="6">
            <x v="331"/>
            <x v="332"/>
            <x v="333"/>
            <x v="334"/>
            <x v="335"/>
            <x v="336"/>
          </reference>
        </references>
      </pivotArea>
    </format>
    <format dxfId="92">
      <pivotArea dataOnly="0" labelOnly="1" fieldPosition="0">
        <references count="3">
          <reference field="0" count="1" selected="0">
            <x v="5"/>
          </reference>
          <reference field="1" count="1" selected="0">
            <x v="24"/>
          </reference>
          <reference field="2" count="50">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reference>
        </references>
      </pivotArea>
    </format>
    <format dxfId="91">
      <pivotArea dataOnly="0" labelOnly="1" fieldPosition="0">
        <references count="3">
          <reference field="0" count="1" selected="0">
            <x v="6"/>
          </reference>
          <reference field="1" count="1" selected="0">
            <x v="25"/>
          </reference>
          <reference field="2" count="1">
            <x v="391"/>
          </reference>
        </references>
      </pivotArea>
    </format>
    <format dxfId="90">
      <pivotArea grandCol="1" outline="0" collapsedLevelsAreSubtotals="1" fieldPosition="0"/>
    </format>
    <format dxfId="89">
      <pivotArea outline="0" collapsedLevelsAreSubtotals="1" fieldPosition="0"/>
    </format>
    <format dxfId="88">
      <pivotArea field="3" type="button" dataOnly="0" labelOnly="1" outline="0" axis="axisCol" fieldPosition="0"/>
    </format>
    <format dxfId="87">
      <pivotArea type="topRight" dataOnly="0" labelOnly="1" outline="0" fieldPosition="0"/>
    </format>
    <format dxfId="86">
      <pivotArea dataOnly="0" labelOnly="1" fieldPosition="0">
        <references count="1">
          <reference field="3" count="0"/>
        </references>
      </pivotArea>
    </format>
    <format dxfId="85">
      <pivotArea dataOnly="0" labelOnly="1" grandCol="1" outline="0" fieldPosition="0"/>
    </format>
    <format dxfId="84">
      <pivotArea collapsedLevelsAreSubtotals="1" fieldPosition="0">
        <references count="3">
          <reference field="0" count="1" selected="0">
            <x v="0"/>
          </reference>
          <reference field="1" count="1" selected="0">
            <x v="1"/>
          </reference>
          <reference field="2" count="1">
            <x v="7"/>
          </reference>
        </references>
      </pivotArea>
    </format>
    <format dxfId="83">
      <pivotArea dataOnly="0" labelOnly="1" fieldPosition="0">
        <references count="3">
          <reference field="0" count="1" selected="0">
            <x v="0"/>
          </reference>
          <reference field="1" count="1" selected="0">
            <x v="1"/>
          </reference>
          <reference field="2" count="1">
            <x v="7"/>
          </reference>
        </references>
      </pivotArea>
    </format>
    <format dxfId="82">
      <pivotArea collapsedLevelsAreSubtotals="1" fieldPosition="0">
        <references count="3">
          <reference field="0" count="1" selected="0">
            <x v="0"/>
          </reference>
          <reference field="1" count="1" selected="0">
            <x v="1"/>
          </reference>
          <reference field="2" count="1">
            <x v="21"/>
          </reference>
        </references>
      </pivotArea>
    </format>
    <format dxfId="81">
      <pivotArea dataOnly="0" labelOnly="1" fieldPosition="0">
        <references count="3">
          <reference field="0" count="1" selected="0">
            <x v="0"/>
          </reference>
          <reference field="1" count="1" selected="0">
            <x v="1"/>
          </reference>
          <reference field="2" count="1">
            <x v="21"/>
          </reference>
        </references>
      </pivotArea>
    </format>
    <format dxfId="80">
      <pivotArea collapsedLevelsAreSubtotals="1" fieldPosition="0">
        <references count="3">
          <reference field="0" count="1" selected="0">
            <x v="0"/>
          </reference>
          <reference field="1" count="1" selected="0">
            <x v="1"/>
          </reference>
          <reference field="2" count="1">
            <x v="23"/>
          </reference>
        </references>
      </pivotArea>
    </format>
    <format dxfId="79">
      <pivotArea dataOnly="0" labelOnly="1" fieldPosition="0">
        <references count="3">
          <reference field="0" count="1" selected="0">
            <x v="0"/>
          </reference>
          <reference field="1" count="1" selected="0">
            <x v="1"/>
          </reference>
          <reference field="2" count="1">
            <x v="23"/>
          </reference>
        </references>
      </pivotArea>
    </format>
    <format dxfId="78">
      <pivotArea type="all" dataOnly="0" outline="0" fieldPosition="0"/>
    </format>
    <format dxfId="77">
      <pivotArea outline="0" collapsedLevelsAreSubtotals="1" fieldPosition="0"/>
    </format>
    <format dxfId="76">
      <pivotArea dataOnly="0" labelOnly="1" fieldPosition="0">
        <references count="1">
          <reference field="0" count="0"/>
        </references>
      </pivotArea>
    </format>
    <format dxfId="75">
      <pivotArea dataOnly="0" labelOnly="1" grandRow="1" outline="0" fieldPosition="0"/>
    </format>
    <format dxfId="74">
      <pivotArea dataOnly="0" labelOnly="1" fieldPosition="0">
        <references count="2">
          <reference field="0" count="1" selected="0">
            <x v="0"/>
          </reference>
          <reference field="1" count="0"/>
        </references>
      </pivotArea>
    </format>
    <format dxfId="73">
      <pivotArea dataOnly="0" labelOnly="1" fieldPosition="0">
        <references count="3">
          <reference field="0" count="1" selected="0">
            <x v="0"/>
          </reference>
          <reference field="1" count="1" selected="0">
            <x v="0"/>
          </reference>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2">
      <pivotArea dataOnly="0" labelOnly="1" fieldPosition="0">
        <references count="3">
          <reference field="0" count="1" selected="0">
            <x v="1"/>
          </reference>
          <reference field="1" count="1" selected="0">
            <x v="3"/>
          </reference>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1">
      <pivotArea dataOnly="0" labelOnly="1" fieldPosition="0">
        <references count="3">
          <reference field="0" count="1" selected="0">
            <x v="2"/>
          </reference>
          <reference field="1" count="1" selected="0">
            <x v="8"/>
          </reference>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70">
      <pivotArea dataOnly="0" labelOnly="1" fieldPosition="0">
        <references count="3">
          <reference field="0" count="1" selected="0">
            <x v="3"/>
          </reference>
          <reference field="1" count="1" selected="0">
            <x v="10"/>
          </reference>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9">
      <pivotArea dataOnly="0" labelOnly="1" fieldPosition="0">
        <references count="3">
          <reference field="0" count="1" selected="0">
            <x v="4"/>
          </reference>
          <reference field="1" count="1" selected="0">
            <x v="15"/>
          </reference>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8">
      <pivotArea dataOnly="0" labelOnly="1" fieldPosition="0">
        <references count="3">
          <reference field="0" count="1" selected="0">
            <x v="5"/>
          </reference>
          <reference field="1" count="1" selected="0">
            <x v="18"/>
          </reference>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67">
      <pivotArea dataOnly="0" labelOnly="1" fieldPosition="0">
        <references count="3">
          <reference field="0" count="1" selected="0">
            <x v="5"/>
          </reference>
          <reference field="1" count="1" selected="0">
            <x v="21"/>
          </reference>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66">
      <pivotArea dataOnly="0" labelOnly="1" fieldPosition="0">
        <references count="3">
          <reference field="0" count="1" selected="0">
            <x v="5"/>
          </reference>
          <reference field="1" count="1" selected="0">
            <x v="24"/>
          </reference>
          <reference field="2" count="42">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reference>
        </references>
      </pivotArea>
    </format>
    <format dxfId="65">
      <pivotArea dataOnly="0" labelOnly="1" fieldPosition="0">
        <references count="1">
          <reference field="3" count="0"/>
        </references>
      </pivotArea>
    </format>
    <format dxfId="64">
      <pivotArea dataOnly="0" labelOnly="1" grandCol="1" outline="0" fieldPosition="0"/>
    </format>
    <format dxfId="63">
      <pivotArea type="all" dataOnly="0" outline="0" fieldPosition="0"/>
    </format>
    <format dxfId="62">
      <pivotArea outline="0" collapsedLevelsAreSubtotals="1" fieldPosition="0"/>
    </format>
    <format dxfId="61">
      <pivotArea dataOnly="0" labelOnly="1" fieldPosition="0">
        <references count="1">
          <reference field="0" count="0"/>
        </references>
      </pivotArea>
    </format>
    <format dxfId="60">
      <pivotArea dataOnly="0" labelOnly="1" grandRow="1" outline="0" fieldPosition="0"/>
    </format>
    <format dxfId="59">
      <pivotArea dataOnly="0" labelOnly="1" fieldPosition="0">
        <references count="2">
          <reference field="0" count="1" selected="0">
            <x v="0"/>
          </reference>
          <reference field="1" count="0"/>
        </references>
      </pivotArea>
    </format>
    <format dxfId="58">
      <pivotArea dataOnly="0" labelOnly="1" fieldPosition="0">
        <references count="3">
          <reference field="0" count="1" selected="0">
            <x v="0"/>
          </reference>
          <reference field="1" count="1" selected="0">
            <x v="0"/>
          </reference>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7">
      <pivotArea dataOnly="0" labelOnly="1" fieldPosition="0">
        <references count="3">
          <reference field="0" count="1" selected="0">
            <x v="1"/>
          </reference>
          <reference field="1" count="1" selected="0">
            <x v="3"/>
          </reference>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6">
      <pivotArea dataOnly="0" labelOnly="1" fieldPosition="0">
        <references count="3">
          <reference field="0" count="1" selected="0">
            <x v="2"/>
          </reference>
          <reference field="1" count="1" selected="0">
            <x v="8"/>
          </reference>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5">
      <pivotArea dataOnly="0" labelOnly="1" fieldPosition="0">
        <references count="3">
          <reference field="0" count="1" selected="0">
            <x v="3"/>
          </reference>
          <reference field="1" count="1" selected="0">
            <x v="10"/>
          </reference>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4">
      <pivotArea dataOnly="0" labelOnly="1" fieldPosition="0">
        <references count="3">
          <reference field="0" count="1" selected="0">
            <x v="4"/>
          </reference>
          <reference field="1" count="1" selected="0">
            <x v="15"/>
          </reference>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53">
      <pivotArea dataOnly="0" labelOnly="1" fieldPosition="0">
        <references count="3">
          <reference field="0" count="1" selected="0">
            <x v="5"/>
          </reference>
          <reference field="1" count="1" selected="0">
            <x v="18"/>
          </reference>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2">
      <pivotArea dataOnly="0" labelOnly="1" fieldPosition="0">
        <references count="3">
          <reference field="0" count="1" selected="0">
            <x v="5"/>
          </reference>
          <reference field="1" count="1" selected="0">
            <x v="21"/>
          </reference>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51">
      <pivotArea dataOnly="0" labelOnly="1" fieldPosition="0">
        <references count="3">
          <reference field="0" count="1" selected="0">
            <x v="5"/>
          </reference>
          <reference field="1" count="1" selected="0">
            <x v="24"/>
          </reference>
          <reference field="2" count="42">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reference>
        </references>
      </pivotArea>
    </format>
    <format dxfId="50">
      <pivotArea dataOnly="0" labelOnly="1" fieldPosition="0">
        <references count="1">
          <reference field="3" count="0"/>
        </references>
      </pivotArea>
    </format>
    <format dxfId="49">
      <pivotArea dataOnly="0" labelOnly="1" grandCol="1" outline="0" fieldPosition="0"/>
    </format>
    <format dxfId="48">
      <pivotArea type="all" dataOnly="0" outline="0" fieldPosition="0"/>
    </format>
    <format dxfId="47">
      <pivotArea outline="0" collapsedLevelsAreSubtotals="1" fieldPosition="0"/>
    </format>
    <format dxfId="46">
      <pivotArea dataOnly="0" labelOnly="1" fieldPosition="0">
        <references count="1">
          <reference field="0" count="0"/>
        </references>
      </pivotArea>
    </format>
    <format dxfId="45">
      <pivotArea dataOnly="0" labelOnly="1" grandRow="1" outline="0" fieldPosition="0"/>
    </format>
    <format dxfId="44">
      <pivotArea dataOnly="0" labelOnly="1" fieldPosition="0">
        <references count="2">
          <reference field="0" count="1" selected="0">
            <x v="0"/>
          </reference>
          <reference field="1" count="0"/>
        </references>
      </pivotArea>
    </format>
    <format dxfId="43">
      <pivotArea dataOnly="0" labelOnly="1" fieldPosition="0">
        <references count="3">
          <reference field="0" count="1" selected="0">
            <x v="0"/>
          </reference>
          <reference field="1" count="1" selected="0">
            <x v="0"/>
          </reference>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2">
      <pivotArea dataOnly="0" labelOnly="1" fieldPosition="0">
        <references count="3">
          <reference field="0" count="1" selected="0">
            <x v="1"/>
          </reference>
          <reference field="1" count="1" selected="0">
            <x v="3"/>
          </reference>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1">
      <pivotArea dataOnly="0" labelOnly="1" fieldPosition="0">
        <references count="3">
          <reference field="0" count="1" selected="0">
            <x v="2"/>
          </reference>
          <reference field="1" count="1" selected="0">
            <x v="8"/>
          </reference>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0">
      <pivotArea dataOnly="0" labelOnly="1" fieldPosition="0">
        <references count="3">
          <reference field="0" count="1" selected="0">
            <x v="3"/>
          </reference>
          <reference field="1" count="1" selected="0">
            <x v="10"/>
          </reference>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9">
      <pivotArea dataOnly="0" labelOnly="1" fieldPosition="0">
        <references count="3">
          <reference field="0" count="1" selected="0">
            <x v="4"/>
          </reference>
          <reference field="1" count="1" selected="0">
            <x v="15"/>
          </reference>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8">
      <pivotArea dataOnly="0" labelOnly="1" fieldPosition="0">
        <references count="3">
          <reference field="0" count="1" selected="0">
            <x v="5"/>
          </reference>
          <reference field="1" count="1" selected="0">
            <x v="18"/>
          </reference>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7">
      <pivotArea dataOnly="0" labelOnly="1" fieldPosition="0">
        <references count="3">
          <reference field="0" count="1" selected="0">
            <x v="5"/>
          </reference>
          <reference field="1" count="1" selected="0">
            <x v="21"/>
          </reference>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6">
      <pivotArea dataOnly="0" labelOnly="1" fieldPosition="0">
        <references count="3">
          <reference field="0" count="1" selected="0">
            <x v="5"/>
          </reference>
          <reference field="1" count="1" selected="0">
            <x v="24"/>
          </reference>
          <reference field="2" count="42">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reference>
        </references>
      </pivotArea>
    </format>
    <format dxfId="35">
      <pivotArea dataOnly="0" labelOnly="1" fieldPosition="0">
        <references count="1">
          <reference field="3" count="0"/>
        </references>
      </pivotArea>
    </format>
    <format dxfId="34">
      <pivotArea dataOnly="0" labelOnly="1" grandCol="1" outline="0" fieldPosition="0"/>
    </format>
    <format dxfId="33">
      <pivotArea collapsedLevelsAreSubtotals="1" fieldPosition="0">
        <references count="3">
          <reference field="0" count="1" selected="0">
            <x v="1"/>
          </reference>
          <reference field="1" count="1" selected="0">
            <x v="3"/>
          </reference>
          <reference field="2" count="1">
            <x v="36"/>
          </reference>
        </references>
      </pivotArea>
    </format>
    <format dxfId="32">
      <pivotArea dataOnly="0" labelOnly="1" fieldPosition="0">
        <references count="3">
          <reference field="0" count="1" selected="0">
            <x v="1"/>
          </reference>
          <reference field="1" count="1" selected="0">
            <x v="3"/>
          </reference>
          <reference field="2" count="1">
            <x v="36"/>
          </reference>
        </references>
      </pivotArea>
    </format>
    <format dxfId="31">
      <pivotArea collapsedLevelsAreSubtotals="1" fieldPosition="0">
        <references count="3">
          <reference field="0" count="1" selected="0">
            <x v="1"/>
          </reference>
          <reference field="1" count="1" selected="0">
            <x v="3"/>
          </reference>
          <reference field="2" count="1">
            <x v="43"/>
          </reference>
        </references>
      </pivotArea>
    </format>
    <format dxfId="30">
      <pivotArea dataOnly="0" labelOnly="1" fieldPosition="0">
        <references count="3">
          <reference field="0" count="1" selected="0">
            <x v="1"/>
          </reference>
          <reference field="1" count="1" selected="0">
            <x v="3"/>
          </reference>
          <reference field="2" count="1">
            <x v="43"/>
          </reference>
        </references>
      </pivotArea>
    </format>
    <format dxfId="29">
      <pivotArea collapsedLevelsAreSubtotals="1" fieldPosition="0">
        <references count="3">
          <reference field="0" count="1" selected="0">
            <x v="1"/>
          </reference>
          <reference field="1" count="1" selected="0">
            <x v="3"/>
          </reference>
          <reference field="2" count="1">
            <x v="50"/>
          </reference>
        </references>
      </pivotArea>
    </format>
    <format dxfId="28">
      <pivotArea dataOnly="0" labelOnly="1" fieldPosition="0">
        <references count="3">
          <reference field="0" count="1" selected="0">
            <x v="1"/>
          </reference>
          <reference field="1" count="1" selected="0">
            <x v="3"/>
          </reference>
          <reference field="2" count="1">
            <x v="50"/>
          </reference>
        </references>
      </pivotArea>
    </format>
    <format dxfId="27">
      <pivotArea collapsedLevelsAreSubtotals="1" fieldPosition="0">
        <references count="3">
          <reference field="0" count="1" selected="0">
            <x v="1"/>
          </reference>
          <reference field="1" count="1" selected="0">
            <x v="4"/>
          </reference>
          <reference field="2" count="1">
            <x v="58"/>
          </reference>
        </references>
      </pivotArea>
    </format>
    <format dxfId="26">
      <pivotArea dataOnly="0" labelOnly="1" fieldPosition="0">
        <references count="3">
          <reference field="0" count="1" selected="0">
            <x v="1"/>
          </reference>
          <reference field="1" count="1" selected="0">
            <x v="4"/>
          </reference>
          <reference field="2" count="1">
            <x v="58"/>
          </reference>
        </references>
      </pivotArea>
    </format>
    <format dxfId="25">
      <pivotArea collapsedLevelsAreSubtotals="1" fieldPosition="0">
        <references count="3">
          <reference field="0" count="1" selected="0">
            <x v="3"/>
          </reference>
          <reference field="1" count="1" selected="0">
            <x v="12"/>
          </reference>
          <reference field="2" count="1">
            <x v="155"/>
          </reference>
        </references>
      </pivotArea>
    </format>
    <format dxfId="24">
      <pivotArea dataOnly="0" labelOnly="1" fieldPosition="0">
        <references count="3">
          <reference field="0" count="1" selected="0">
            <x v="3"/>
          </reference>
          <reference field="1" count="1" selected="0">
            <x v="12"/>
          </reference>
          <reference field="2" count="1">
            <x v="155"/>
          </reference>
        </references>
      </pivotArea>
    </format>
    <format dxfId="23">
      <pivotArea collapsedLevelsAreSubtotals="1" fieldPosition="0">
        <references count="3">
          <reference field="0" count="1" selected="0">
            <x v="4"/>
          </reference>
          <reference field="1" count="1" selected="0">
            <x v="13"/>
          </reference>
          <reference field="2" count="1">
            <x v="177"/>
          </reference>
        </references>
      </pivotArea>
    </format>
    <format dxfId="22">
      <pivotArea dataOnly="0" labelOnly="1" fieldPosition="0">
        <references count="3">
          <reference field="0" count="1" selected="0">
            <x v="4"/>
          </reference>
          <reference field="1" count="1" selected="0">
            <x v="13"/>
          </reference>
          <reference field="2" count="1">
            <x v="177"/>
          </reference>
        </references>
      </pivotArea>
    </format>
    <format dxfId="21">
      <pivotArea collapsedLevelsAreSubtotals="1" fieldPosition="0">
        <references count="3">
          <reference field="0" count="1" selected="0">
            <x v="4"/>
          </reference>
          <reference field="1" count="1" selected="0">
            <x v="13"/>
          </reference>
          <reference field="2" count="1">
            <x v="179"/>
          </reference>
        </references>
      </pivotArea>
    </format>
    <format dxfId="20">
      <pivotArea dataOnly="0" labelOnly="1" fieldPosition="0">
        <references count="3">
          <reference field="0" count="1" selected="0">
            <x v="4"/>
          </reference>
          <reference field="1" count="1" selected="0">
            <x v="13"/>
          </reference>
          <reference field="2" count="1">
            <x v="179"/>
          </reference>
        </references>
      </pivotArea>
    </format>
    <format dxfId="19">
      <pivotArea collapsedLevelsAreSubtotals="1" fieldPosition="0">
        <references count="3">
          <reference field="0" count="1" selected="0">
            <x v="4"/>
          </reference>
          <reference field="1" count="1" selected="0">
            <x v="16"/>
          </reference>
          <reference field="2" count="3">
            <x v="207"/>
            <x v="208"/>
            <x v="209"/>
          </reference>
        </references>
      </pivotArea>
    </format>
    <format dxfId="18">
      <pivotArea dataOnly="0" labelOnly="1" fieldPosition="0">
        <references count="3">
          <reference field="0" count="1" selected="0">
            <x v="4"/>
          </reference>
          <reference field="1" count="1" selected="0">
            <x v="16"/>
          </reference>
          <reference field="2" count="3">
            <x v="207"/>
            <x v="208"/>
            <x v="209"/>
          </reference>
        </references>
      </pivotArea>
    </format>
    <format dxfId="17">
      <pivotArea collapsedLevelsAreSubtotals="1" fieldPosition="0">
        <references count="3">
          <reference field="0" count="1" selected="0">
            <x v="4"/>
          </reference>
          <reference field="1" count="1" selected="0">
            <x v="16"/>
          </reference>
          <reference field="2" count="1">
            <x v="218"/>
          </reference>
        </references>
      </pivotArea>
    </format>
    <format dxfId="16">
      <pivotArea dataOnly="0" labelOnly="1" fieldPosition="0">
        <references count="3">
          <reference field="0" count="1" selected="0">
            <x v="4"/>
          </reference>
          <reference field="1" count="1" selected="0">
            <x v="16"/>
          </reference>
          <reference field="2" count="1">
            <x v="218"/>
          </reference>
        </references>
      </pivotArea>
    </format>
    <format dxfId="15">
      <pivotArea collapsedLevelsAreSubtotals="1" fieldPosition="0">
        <references count="3">
          <reference field="0" count="1" selected="0">
            <x v="5"/>
          </reference>
          <reference field="1" count="1" selected="0">
            <x v="18"/>
          </reference>
          <reference field="2" count="1">
            <x v="237"/>
          </reference>
        </references>
      </pivotArea>
    </format>
    <format dxfId="14">
      <pivotArea dataOnly="0" labelOnly="1" fieldPosition="0">
        <references count="3">
          <reference field="0" count="1" selected="0">
            <x v="5"/>
          </reference>
          <reference field="1" count="1" selected="0">
            <x v="18"/>
          </reference>
          <reference field="2" count="1">
            <x v="237"/>
          </reference>
        </references>
      </pivotArea>
    </format>
    <format dxfId="13">
      <pivotArea collapsedLevelsAreSubtotals="1" fieldPosition="0">
        <references count="3">
          <reference field="0" count="1" selected="0">
            <x v="5"/>
          </reference>
          <reference field="1" count="1" selected="0">
            <x v="18"/>
          </reference>
          <reference field="2" count="1">
            <x v="242"/>
          </reference>
        </references>
      </pivotArea>
    </format>
    <format dxfId="12">
      <pivotArea dataOnly="0" labelOnly="1" fieldPosition="0">
        <references count="3">
          <reference field="0" count="1" selected="0">
            <x v="5"/>
          </reference>
          <reference field="1" count="1" selected="0">
            <x v="18"/>
          </reference>
          <reference field="2" count="1">
            <x v="242"/>
          </reference>
        </references>
      </pivotArea>
    </format>
    <format dxfId="11">
      <pivotArea collapsedLevelsAreSubtotals="1" fieldPosition="0">
        <references count="3">
          <reference field="0" count="1" selected="0">
            <x v="5"/>
          </reference>
          <reference field="1" count="1" selected="0">
            <x v="19"/>
          </reference>
          <reference field="2" count="1">
            <x v="256"/>
          </reference>
        </references>
      </pivotArea>
    </format>
    <format dxfId="10">
      <pivotArea dataOnly="0" labelOnly="1" fieldPosition="0">
        <references count="3">
          <reference field="0" count="1" selected="0">
            <x v="5"/>
          </reference>
          <reference field="1" count="1" selected="0">
            <x v="19"/>
          </reference>
          <reference field="2" count="1">
            <x v="256"/>
          </reference>
        </references>
      </pivotArea>
    </format>
    <format dxfId="9">
      <pivotArea collapsedLevelsAreSubtotals="1" fieldPosition="0">
        <references count="3">
          <reference field="0" count="1" selected="0">
            <x v="5"/>
          </reference>
          <reference field="1" count="1" selected="0">
            <x v="19"/>
          </reference>
          <reference field="2" count="1">
            <x v="259"/>
          </reference>
        </references>
      </pivotArea>
    </format>
    <format dxfId="8">
      <pivotArea dataOnly="0" labelOnly="1" fieldPosition="0">
        <references count="3">
          <reference field="0" count="1" selected="0">
            <x v="5"/>
          </reference>
          <reference field="1" count="1" selected="0">
            <x v="19"/>
          </reference>
          <reference field="2" count="1">
            <x v="259"/>
          </reference>
        </references>
      </pivotArea>
    </format>
    <format dxfId="7">
      <pivotArea collapsedLevelsAreSubtotals="1" fieldPosition="0">
        <references count="3">
          <reference field="0" count="1" selected="0">
            <x v="5"/>
          </reference>
          <reference field="1" count="1" selected="0">
            <x v="24"/>
          </reference>
          <reference field="2" count="1">
            <x v="368"/>
          </reference>
        </references>
      </pivotArea>
    </format>
    <format dxfId="6">
      <pivotArea dataOnly="0" labelOnly="1" fieldPosition="0">
        <references count="3">
          <reference field="0" count="1" selected="0">
            <x v="5"/>
          </reference>
          <reference field="1" count="1" selected="0">
            <x v="24"/>
          </reference>
          <reference field="2" count="1">
            <x v="36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B1:C29" firstHeaderRow="1" firstDataRow="1" firstDataCol="1"/>
  <pivotFields count="7">
    <pivotField showAll="0"/>
    <pivotField showAll="0"/>
    <pivotField showAll="0"/>
    <pivotField showAll="0"/>
    <pivotField showAll="0"/>
    <pivotField showAll="0"/>
    <pivotField axis="axisRow" dataField="1" showAll="0" sortType="descending">
      <items count="28">
        <item x="9"/>
        <item x="19"/>
        <item x="2"/>
        <item x="13"/>
        <item x="15"/>
        <item x="5"/>
        <item x="16"/>
        <item x="14"/>
        <item x="22"/>
        <item x="1"/>
        <item x="11"/>
        <item x="3"/>
        <item x="7"/>
        <item x="26"/>
        <item x="25"/>
        <item x="6"/>
        <item x="24"/>
        <item x="21"/>
        <item x="10"/>
        <item x="20"/>
        <item x="17"/>
        <item x="18"/>
        <item x="8"/>
        <item x="4"/>
        <item x="0"/>
        <item x="12"/>
        <item x="23"/>
        <item t="default"/>
      </items>
      <autoSortScope>
        <pivotArea dataOnly="0" outline="0" fieldPosition="0">
          <references count="1">
            <reference field="4294967294" count="1" selected="0">
              <x v="0"/>
            </reference>
          </references>
        </pivotArea>
      </autoSortScope>
    </pivotField>
  </pivotFields>
  <rowFields count="1">
    <field x="6"/>
  </rowFields>
  <rowItems count="28">
    <i>
      <x v="4"/>
    </i>
    <i>
      <x v="10"/>
    </i>
    <i>
      <x v="18"/>
    </i>
    <i>
      <x v="12"/>
    </i>
    <i>
      <x v="2"/>
    </i>
    <i>
      <x v="7"/>
    </i>
    <i>
      <x v="11"/>
    </i>
    <i>
      <x v="15"/>
    </i>
    <i>
      <x v="23"/>
    </i>
    <i>
      <x v="24"/>
    </i>
    <i>
      <x v="9"/>
    </i>
    <i>
      <x v="5"/>
    </i>
    <i>
      <x v="16"/>
    </i>
    <i>
      <x/>
    </i>
    <i>
      <x v="14"/>
    </i>
    <i>
      <x v="21"/>
    </i>
    <i>
      <x v="22"/>
    </i>
    <i>
      <x v="19"/>
    </i>
    <i>
      <x v="3"/>
    </i>
    <i>
      <x v="1"/>
    </i>
    <i>
      <x v="25"/>
    </i>
    <i>
      <x v="17"/>
    </i>
    <i>
      <x v="6"/>
    </i>
    <i>
      <x v="20"/>
    </i>
    <i>
      <x v="8"/>
    </i>
    <i>
      <x v="13"/>
    </i>
    <i>
      <x v="26"/>
    </i>
    <i t="grand">
      <x/>
    </i>
  </rowItems>
  <colItems count="1">
    <i/>
  </colItems>
  <dataFields count="1">
    <dataField name="Say Sorumlusu" fld="6" subtotal="count" baseField="0" baseItem="0"/>
  </dataFields>
  <formats count="6">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theme="4" tint="-0.249977111117893"/>
  </sheetPr>
  <dimension ref="A1:AM423"/>
  <sheetViews>
    <sheetView tabSelected="1" topLeftCell="E1" zoomScale="80" zoomScaleNormal="80" workbookViewId="0">
      <pane ySplit="1" topLeftCell="A2" activePane="bottomLeft" state="frozen"/>
      <selection pane="bottomLeft" activeCell="E408" sqref="A408:XFD408"/>
    </sheetView>
  </sheetViews>
  <sheetFormatPr defaultColWidth="10.28515625" defaultRowHeight="24.95" customHeight="1"/>
  <cols>
    <col min="1" max="1" width="0" style="18" hidden="1" customWidth="1"/>
    <col min="2" max="2" width="23" style="19" hidden="1" customWidth="1"/>
    <col min="3" max="3" width="0" style="20" hidden="1" customWidth="1"/>
    <col min="4" max="4" width="31.5703125" style="19" hidden="1" customWidth="1"/>
    <col min="5" max="5" width="30.42578125" style="20" customWidth="1"/>
    <col min="6" max="6" width="93" style="21" customWidth="1"/>
    <col min="7" max="7" width="38.5703125" style="19" customWidth="1"/>
    <col min="8" max="8" width="11.42578125" style="22" customWidth="1"/>
    <col min="9" max="15" width="10.28515625" style="40" hidden="1" customWidth="1"/>
    <col min="16" max="32" width="10.28515625" style="19" hidden="1" customWidth="1"/>
    <col min="33" max="33" width="20.140625" style="19" customWidth="1"/>
    <col min="34" max="34" width="20.140625" style="45" hidden="1" customWidth="1"/>
    <col min="35" max="16384" width="10.28515625" style="45"/>
  </cols>
  <sheetData>
    <row r="1" spans="1:38" ht="33.75" customHeight="1">
      <c r="A1" s="4" t="s">
        <v>0</v>
      </c>
      <c r="B1" s="5" t="s">
        <v>1542</v>
      </c>
      <c r="C1" s="4" t="s">
        <v>1</v>
      </c>
      <c r="D1" s="5" t="s">
        <v>2</v>
      </c>
      <c r="E1" s="4" t="s">
        <v>1667</v>
      </c>
      <c r="F1" s="6" t="s">
        <v>1668</v>
      </c>
      <c r="G1" s="5" t="s">
        <v>3</v>
      </c>
      <c r="H1" s="7" t="s">
        <v>1338</v>
      </c>
      <c r="I1" s="23" t="s">
        <v>4</v>
      </c>
      <c r="J1" s="23" t="s">
        <v>5</v>
      </c>
      <c r="K1" s="23" t="s">
        <v>6</v>
      </c>
      <c r="L1" s="23" t="s">
        <v>7</v>
      </c>
      <c r="M1" s="23" t="s">
        <v>8</v>
      </c>
      <c r="N1" s="24">
        <v>0</v>
      </c>
      <c r="O1" s="24" t="s">
        <v>10</v>
      </c>
      <c r="P1" s="6" t="s">
        <v>1543</v>
      </c>
      <c r="Q1" s="6" t="s">
        <v>11</v>
      </c>
      <c r="R1" s="6" t="s">
        <v>12</v>
      </c>
      <c r="S1" s="6" t="s">
        <v>13</v>
      </c>
      <c r="T1" s="6" t="s">
        <v>14</v>
      </c>
      <c r="U1" s="6" t="s">
        <v>15</v>
      </c>
      <c r="V1" s="6" t="s">
        <v>16</v>
      </c>
      <c r="W1" s="6" t="s">
        <v>17</v>
      </c>
      <c r="X1" s="6" t="s">
        <v>18</v>
      </c>
      <c r="Y1" s="6" t="s">
        <v>19</v>
      </c>
      <c r="Z1" s="6" t="s">
        <v>9</v>
      </c>
      <c r="AA1" s="6" t="s">
        <v>20</v>
      </c>
      <c r="AB1" s="5" t="s">
        <v>21</v>
      </c>
      <c r="AC1" s="6" t="s">
        <v>1544</v>
      </c>
      <c r="AD1" s="6" t="s">
        <v>22</v>
      </c>
      <c r="AE1" s="6" t="s">
        <v>23</v>
      </c>
      <c r="AF1" s="6" t="s">
        <v>23</v>
      </c>
      <c r="AG1" s="7" t="s">
        <v>2076</v>
      </c>
      <c r="AH1" s="7" t="s">
        <v>2077</v>
      </c>
    </row>
    <row r="2" spans="1:38" ht="24.95" customHeight="1">
      <c r="A2" s="8" t="s">
        <v>24</v>
      </c>
      <c r="B2" s="9" t="s">
        <v>25</v>
      </c>
      <c r="C2" s="10" t="s">
        <v>26</v>
      </c>
      <c r="D2" s="9" t="s">
        <v>27</v>
      </c>
      <c r="E2" s="110" t="s">
        <v>2238</v>
      </c>
      <c r="F2" s="33" t="s">
        <v>1262</v>
      </c>
      <c r="G2" s="12" t="s">
        <v>1317</v>
      </c>
      <c r="H2" s="13">
        <v>2</v>
      </c>
      <c r="I2" s="25">
        <v>0</v>
      </c>
      <c r="J2" s="25">
        <v>0</v>
      </c>
      <c r="K2" s="25">
        <v>0</v>
      </c>
      <c r="L2" s="25">
        <v>0</v>
      </c>
      <c r="M2" s="25">
        <v>0</v>
      </c>
      <c r="N2" s="30">
        <v>1</v>
      </c>
      <c r="O2" s="30" t="s">
        <v>30</v>
      </c>
      <c r="P2" s="12" t="s">
        <v>29</v>
      </c>
      <c r="Q2" s="12"/>
      <c r="R2" s="12">
        <v>5</v>
      </c>
      <c r="S2" s="31">
        <v>43831</v>
      </c>
      <c r="T2" s="31">
        <v>44196</v>
      </c>
      <c r="U2" s="32">
        <v>43481.81040509259</v>
      </c>
      <c r="V2" s="12">
        <v>1</v>
      </c>
      <c r="W2" s="12" t="s">
        <v>31</v>
      </c>
      <c r="X2" s="12">
        <v>90</v>
      </c>
      <c r="Y2" s="12">
        <v>0</v>
      </c>
      <c r="Z2" s="12">
        <v>7</v>
      </c>
      <c r="AA2" s="12">
        <v>1</v>
      </c>
      <c r="AB2" s="33" t="s">
        <v>32</v>
      </c>
      <c r="AC2" s="12" t="s">
        <v>33</v>
      </c>
      <c r="AD2" s="12"/>
      <c r="AE2" s="12" t="s">
        <v>34</v>
      </c>
      <c r="AF2" s="31">
        <v>37773</v>
      </c>
      <c r="AG2" s="92" t="s">
        <v>1574</v>
      </c>
      <c r="AH2" s="111" t="s">
        <v>1574</v>
      </c>
      <c r="AI2" s="112"/>
    </row>
    <row r="3" spans="1:38" ht="24.95" customHeight="1">
      <c r="A3" s="8" t="s">
        <v>24</v>
      </c>
      <c r="B3" s="9" t="s">
        <v>25</v>
      </c>
      <c r="C3" s="10" t="s">
        <v>26</v>
      </c>
      <c r="D3" s="9" t="s">
        <v>27</v>
      </c>
      <c r="E3" s="110" t="s">
        <v>2239</v>
      </c>
      <c r="F3" s="33" t="s">
        <v>2110</v>
      </c>
      <c r="G3" s="12" t="s">
        <v>1317</v>
      </c>
      <c r="H3" s="13">
        <v>10</v>
      </c>
      <c r="I3" s="25">
        <v>5000</v>
      </c>
      <c r="J3" s="25">
        <v>2000</v>
      </c>
      <c r="K3" s="25">
        <v>2000</v>
      </c>
      <c r="L3" s="25">
        <v>2000</v>
      </c>
      <c r="M3" s="25">
        <v>2000</v>
      </c>
      <c r="N3" s="30">
        <v>1</v>
      </c>
      <c r="O3" s="30" t="s">
        <v>37</v>
      </c>
      <c r="P3" s="12" t="s">
        <v>36</v>
      </c>
      <c r="Q3" s="12"/>
      <c r="R3" s="12">
        <v>13</v>
      </c>
      <c r="S3" s="31">
        <v>43466</v>
      </c>
      <c r="T3" s="31">
        <v>43830</v>
      </c>
      <c r="U3" s="32">
        <v>43481.81040509259</v>
      </c>
      <c r="V3" s="12">
        <v>1</v>
      </c>
      <c r="W3" s="12" t="s">
        <v>31</v>
      </c>
      <c r="X3" s="12">
        <v>30</v>
      </c>
      <c r="Y3" s="12">
        <v>0</v>
      </c>
      <c r="Z3" s="12">
        <v>1</v>
      </c>
      <c r="AA3" s="12">
        <v>0</v>
      </c>
      <c r="AB3" s="33" t="s">
        <v>32</v>
      </c>
      <c r="AC3" s="12" t="s">
        <v>33</v>
      </c>
      <c r="AD3" s="12"/>
      <c r="AE3" s="12" t="s">
        <v>38</v>
      </c>
      <c r="AF3" s="31">
        <v>38048</v>
      </c>
      <c r="AG3" s="92" t="s">
        <v>1574</v>
      </c>
      <c r="AH3" s="111" t="s">
        <v>1574</v>
      </c>
      <c r="AI3" s="112"/>
    </row>
    <row r="4" spans="1:38" ht="24.95" customHeight="1">
      <c r="A4" s="8" t="s">
        <v>24</v>
      </c>
      <c r="B4" s="9" t="s">
        <v>25</v>
      </c>
      <c r="C4" s="10" t="s">
        <v>26</v>
      </c>
      <c r="D4" s="9" t="s">
        <v>27</v>
      </c>
      <c r="E4" s="110" t="s">
        <v>2240</v>
      </c>
      <c r="F4" s="33" t="s">
        <v>2109</v>
      </c>
      <c r="G4" s="12" t="s">
        <v>1317</v>
      </c>
      <c r="H4" s="13">
        <v>10</v>
      </c>
      <c r="I4" s="25">
        <v>5000</v>
      </c>
      <c r="J4" s="25">
        <v>2000</v>
      </c>
      <c r="K4" s="25">
        <v>2000</v>
      </c>
      <c r="L4" s="25">
        <v>2000</v>
      </c>
      <c r="M4" s="25">
        <v>2000</v>
      </c>
      <c r="N4" s="30">
        <v>1</v>
      </c>
      <c r="O4" s="30" t="s">
        <v>37</v>
      </c>
      <c r="P4" s="12" t="s">
        <v>36</v>
      </c>
      <c r="Q4" s="12"/>
      <c r="R4" s="12">
        <v>13</v>
      </c>
      <c r="S4" s="31">
        <v>43466</v>
      </c>
      <c r="T4" s="31">
        <v>43830</v>
      </c>
      <c r="U4" s="32">
        <v>43481.81040509259</v>
      </c>
      <c r="V4" s="12">
        <v>1</v>
      </c>
      <c r="W4" s="12" t="s">
        <v>31</v>
      </c>
      <c r="X4" s="12">
        <v>30</v>
      </c>
      <c r="Y4" s="12">
        <v>0</v>
      </c>
      <c r="Z4" s="12">
        <v>1</v>
      </c>
      <c r="AA4" s="12">
        <v>0</v>
      </c>
      <c r="AB4" s="33" t="s">
        <v>32</v>
      </c>
      <c r="AC4" s="12" t="s">
        <v>33</v>
      </c>
      <c r="AD4" s="12"/>
      <c r="AE4" s="12" t="s">
        <v>38</v>
      </c>
      <c r="AF4" s="31">
        <v>38048</v>
      </c>
      <c r="AG4" s="92" t="s">
        <v>47</v>
      </c>
      <c r="AH4" s="111" t="s">
        <v>1260</v>
      </c>
      <c r="AI4" s="112"/>
      <c r="AJ4" s="112"/>
    </row>
    <row r="5" spans="1:38" ht="62.25" customHeight="1">
      <c r="A5" s="8" t="s">
        <v>24</v>
      </c>
      <c r="B5" s="9" t="s">
        <v>25</v>
      </c>
      <c r="C5" s="10" t="s">
        <v>26</v>
      </c>
      <c r="D5" s="9" t="s">
        <v>27</v>
      </c>
      <c r="E5" s="110" t="s">
        <v>2241</v>
      </c>
      <c r="F5" s="33" t="s">
        <v>1861</v>
      </c>
      <c r="G5" s="12" t="s">
        <v>1915</v>
      </c>
      <c r="H5" s="36">
        <v>0.95</v>
      </c>
      <c r="I5" s="25">
        <v>0</v>
      </c>
      <c r="J5" s="25">
        <v>0</v>
      </c>
      <c r="K5" s="25">
        <v>0</v>
      </c>
      <c r="L5" s="25">
        <v>0</v>
      </c>
      <c r="M5" s="25">
        <v>0</v>
      </c>
      <c r="N5" s="30">
        <v>1</v>
      </c>
      <c r="O5" s="30" t="s">
        <v>42</v>
      </c>
      <c r="P5" s="12" t="s">
        <v>40</v>
      </c>
      <c r="Q5" s="12"/>
      <c r="R5" s="12">
        <v>13</v>
      </c>
      <c r="S5" s="31">
        <v>43466</v>
      </c>
      <c r="T5" s="31">
        <v>43830</v>
      </c>
      <c r="U5" s="32">
        <v>43481.81040509259</v>
      </c>
      <c r="V5" s="12">
        <v>2</v>
      </c>
      <c r="W5" s="12" t="s">
        <v>31</v>
      </c>
      <c r="X5" s="12">
        <v>30</v>
      </c>
      <c r="Y5" s="12">
        <v>0</v>
      </c>
      <c r="Z5" s="12">
        <v>5</v>
      </c>
      <c r="AA5" s="12">
        <v>1</v>
      </c>
      <c r="AB5" s="33" t="s">
        <v>43</v>
      </c>
      <c r="AC5" s="12" t="s">
        <v>44</v>
      </c>
      <c r="AD5" s="12"/>
      <c r="AE5" s="12" t="s">
        <v>45</v>
      </c>
      <c r="AF5" s="12" t="s">
        <v>46</v>
      </c>
      <c r="AG5" s="91" t="s">
        <v>47</v>
      </c>
      <c r="AH5" s="111" t="s">
        <v>1260</v>
      </c>
      <c r="AI5" s="112"/>
    </row>
    <row r="6" spans="1:38" ht="36.75" customHeight="1">
      <c r="A6" s="8" t="s">
        <v>24</v>
      </c>
      <c r="B6" s="9" t="s">
        <v>25</v>
      </c>
      <c r="C6" s="10" t="s">
        <v>26</v>
      </c>
      <c r="D6" s="9" t="s">
        <v>27</v>
      </c>
      <c r="E6" s="110" t="s">
        <v>2242</v>
      </c>
      <c r="F6" s="33" t="s">
        <v>1672</v>
      </c>
      <c r="G6" s="12" t="s">
        <v>1318</v>
      </c>
      <c r="H6" s="13">
        <v>2</v>
      </c>
      <c r="I6" s="25">
        <v>0</v>
      </c>
      <c r="J6" s="25">
        <v>0</v>
      </c>
      <c r="K6" s="25">
        <v>0</v>
      </c>
      <c r="L6" s="25">
        <v>0</v>
      </c>
      <c r="M6" s="25">
        <v>0</v>
      </c>
      <c r="N6" s="30">
        <v>1</v>
      </c>
      <c r="O6" s="30" t="s">
        <v>49</v>
      </c>
      <c r="P6" s="12" t="s">
        <v>50</v>
      </c>
      <c r="Q6" s="12"/>
      <c r="R6" s="12">
        <v>13</v>
      </c>
      <c r="S6" s="31">
        <v>43466</v>
      </c>
      <c r="T6" s="31">
        <v>43830</v>
      </c>
      <c r="U6" s="32">
        <v>43481.810416666667</v>
      </c>
      <c r="V6" s="12">
        <v>3</v>
      </c>
      <c r="W6" s="12" t="s">
        <v>31</v>
      </c>
      <c r="X6" s="12">
        <v>30</v>
      </c>
      <c r="Y6" s="12">
        <v>0</v>
      </c>
      <c r="Z6" s="12">
        <v>5</v>
      </c>
      <c r="AA6" s="12">
        <v>1</v>
      </c>
      <c r="AB6" s="33" t="s">
        <v>51</v>
      </c>
      <c r="AC6" s="12" t="s">
        <v>52</v>
      </c>
      <c r="AD6" s="12"/>
      <c r="AE6" s="12" t="s">
        <v>53</v>
      </c>
      <c r="AF6" s="12" t="s">
        <v>54</v>
      </c>
      <c r="AG6" s="91" t="s">
        <v>1574</v>
      </c>
      <c r="AH6" s="111" t="s">
        <v>1574</v>
      </c>
      <c r="AI6" s="112"/>
    </row>
    <row r="7" spans="1:38" ht="36" customHeight="1">
      <c r="A7" s="8" t="s">
        <v>24</v>
      </c>
      <c r="B7" s="9" t="s">
        <v>25</v>
      </c>
      <c r="C7" s="10" t="s">
        <v>26</v>
      </c>
      <c r="D7" s="9" t="s">
        <v>27</v>
      </c>
      <c r="E7" s="110" t="s">
        <v>2243</v>
      </c>
      <c r="F7" s="33" t="s">
        <v>1673</v>
      </c>
      <c r="G7" s="12" t="s">
        <v>1318</v>
      </c>
      <c r="H7" s="13">
        <v>2</v>
      </c>
      <c r="I7" s="25">
        <v>0</v>
      </c>
      <c r="J7" s="25">
        <v>0</v>
      </c>
      <c r="K7" s="25">
        <v>0</v>
      </c>
      <c r="L7" s="25">
        <v>0</v>
      </c>
      <c r="M7" s="25">
        <v>0</v>
      </c>
      <c r="N7" s="30">
        <v>1</v>
      </c>
      <c r="O7" s="30" t="s">
        <v>49</v>
      </c>
      <c r="P7" s="12" t="s">
        <v>50</v>
      </c>
      <c r="Q7" s="12"/>
      <c r="R7" s="12">
        <v>13</v>
      </c>
      <c r="S7" s="31">
        <v>43466</v>
      </c>
      <c r="T7" s="31">
        <v>43830</v>
      </c>
      <c r="U7" s="32">
        <v>43481.810416666667</v>
      </c>
      <c r="V7" s="12">
        <v>3</v>
      </c>
      <c r="W7" s="12" t="s">
        <v>31</v>
      </c>
      <c r="X7" s="12">
        <v>30</v>
      </c>
      <c r="Y7" s="12">
        <v>0</v>
      </c>
      <c r="Z7" s="12">
        <v>5</v>
      </c>
      <c r="AA7" s="12">
        <v>1</v>
      </c>
      <c r="AB7" s="33" t="s">
        <v>51</v>
      </c>
      <c r="AC7" s="12" t="s">
        <v>52</v>
      </c>
      <c r="AD7" s="12"/>
      <c r="AE7" s="12" t="s">
        <v>53</v>
      </c>
      <c r="AF7" s="12" t="s">
        <v>54</v>
      </c>
      <c r="AG7" s="91" t="s">
        <v>1326</v>
      </c>
      <c r="AH7" s="111" t="s">
        <v>1326</v>
      </c>
      <c r="AI7" s="112"/>
    </row>
    <row r="8" spans="1:38" ht="21" customHeight="1">
      <c r="A8" s="8" t="s">
        <v>24</v>
      </c>
      <c r="B8" s="9" t="s">
        <v>25</v>
      </c>
      <c r="C8" s="10" t="s">
        <v>55</v>
      </c>
      <c r="D8" s="9" t="s">
        <v>56</v>
      </c>
      <c r="E8" s="113" t="s">
        <v>2244</v>
      </c>
      <c r="F8" s="33" t="s">
        <v>1264</v>
      </c>
      <c r="G8" s="12" t="s">
        <v>1319</v>
      </c>
      <c r="H8" s="13">
        <v>1</v>
      </c>
      <c r="I8" s="25">
        <v>0</v>
      </c>
      <c r="J8" s="25">
        <v>5000</v>
      </c>
      <c r="K8" s="25">
        <v>5000</v>
      </c>
      <c r="L8" s="25">
        <v>5000</v>
      </c>
      <c r="M8" s="25">
        <v>5000</v>
      </c>
      <c r="N8" s="30">
        <v>1</v>
      </c>
      <c r="O8" s="30" t="s">
        <v>59</v>
      </c>
      <c r="P8" s="12" t="s">
        <v>58</v>
      </c>
      <c r="Q8" s="12"/>
      <c r="R8" s="12">
        <v>2</v>
      </c>
      <c r="S8" s="31">
        <v>43831</v>
      </c>
      <c r="T8" s="31">
        <v>44196</v>
      </c>
      <c r="U8" s="32">
        <v>43481.81040509259</v>
      </c>
      <c r="V8" s="12">
        <v>2</v>
      </c>
      <c r="W8" s="12" t="s">
        <v>31</v>
      </c>
      <c r="X8" s="12">
        <v>0</v>
      </c>
      <c r="Y8" s="12">
        <v>0</v>
      </c>
      <c r="Z8" s="12">
        <v>5</v>
      </c>
      <c r="AA8" s="12">
        <v>2</v>
      </c>
      <c r="AB8" s="33" t="s">
        <v>32</v>
      </c>
      <c r="AC8" s="12" t="s">
        <v>33</v>
      </c>
      <c r="AD8" s="12"/>
      <c r="AE8" s="12" t="s">
        <v>60</v>
      </c>
      <c r="AF8" s="12" t="s">
        <v>61</v>
      </c>
      <c r="AG8" s="91" t="s">
        <v>1574</v>
      </c>
      <c r="AH8" s="111" t="s">
        <v>1574</v>
      </c>
      <c r="AI8" s="112"/>
      <c r="AJ8" s="112"/>
      <c r="AK8" s="112"/>
    </row>
    <row r="9" spans="1:38" ht="26.25" customHeight="1">
      <c r="A9" s="8" t="s">
        <v>24</v>
      </c>
      <c r="B9" s="9" t="s">
        <v>25</v>
      </c>
      <c r="C9" s="10" t="s">
        <v>55</v>
      </c>
      <c r="D9" s="9" t="s">
        <v>56</v>
      </c>
      <c r="E9" s="113" t="s">
        <v>2245</v>
      </c>
      <c r="F9" s="33" t="s">
        <v>1674</v>
      </c>
      <c r="G9" s="12" t="s">
        <v>1319</v>
      </c>
      <c r="H9" s="13">
        <v>1</v>
      </c>
      <c r="I9" s="25">
        <v>0</v>
      </c>
      <c r="J9" s="25">
        <v>5000</v>
      </c>
      <c r="K9" s="25">
        <v>5000</v>
      </c>
      <c r="L9" s="25">
        <v>5000</v>
      </c>
      <c r="M9" s="25">
        <v>5000</v>
      </c>
      <c r="N9" s="30">
        <v>1</v>
      </c>
      <c r="O9" s="30" t="s">
        <v>59</v>
      </c>
      <c r="P9" s="12" t="s">
        <v>58</v>
      </c>
      <c r="Q9" s="12"/>
      <c r="R9" s="12">
        <v>2</v>
      </c>
      <c r="S9" s="31">
        <v>43831</v>
      </c>
      <c r="T9" s="31">
        <v>44196</v>
      </c>
      <c r="U9" s="32">
        <v>43481.81040509259</v>
      </c>
      <c r="V9" s="12">
        <v>2</v>
      </c>
      <c r="W9" s="12" t="s">
        <v>31</v>
      </c>
      <c r="X9" s="12">
        <v>0</v>
      </c>
      <c r="Y9" s="12">
        <v>0</v>
      </c>
      <c r="Z9" s="12">
        <v>5</v>
      </c>
      <c r="AA9" s="12">
        <v>2</v>
      </c>
      <c r="AB9" s="33" t="s">
        <v>32</v>
      </c>
      <c r="AC9" s="12" t="s">
        <v>33</v>
      </c>
      <c r="AD9" s="12"/>
      <c r="AE9" s="12" t="s">
        <v>60</v>
      </c>
      <c r="AF9" s="12" t="s">
        <v>61</v>
      </c>
      <c r="AG9" s="91" t="s">
        <v>1324</v>
      </c>
      <c r="AH9" s="111" t="s">
        <v>1574</v>
      </c>
      <c r="AI9" s="112"/>
      <c r="AJ9" s="112"/>
      <c r="AK9" s="112"/>
    </row>
    <row r="10" spans="1:38" ht="27.75" customHeight="1">
      <c r="A10" s="8" t="s">
        <v>24</v>
      </c>
      <c r="B10" s="9" t="s">
        <v>25</v>
      </c>
      <c r="C10" s="10" t="s">
        <v>55</v>
      </c>
      <c r="D10" s="9" t="s">
        <v>56</v>
      </c>
      <c r="E10" s="113" t="s">
        <v>2246</v>
      </c>
      <c r="F10" s="33" t="s">
        <v>1862</v>
      </c>
      <c r="G10" s="12" t="s">
        <v>1319</v>
      </c>
      <c r="H10" s="13">
        <v>1</v>
      </c>
      <c r="I10" s="25">
        <v>0</v>
      </c>
      <c r="J10" s="25">
        <v>5000</v>
      </c>
      <c r="K10" s="25">
        <v>6000</v>
      </c>
      <c r="L10" s="25">
        <v>6500</v>
      </c>
      <c r="M10" s="25">
        <v>7000</v>
      </c>
      <c r="N10" s="30">
        <v>0</v>
      </c>
      <c r="O10" s="30" t="s">
        <v>63</v>
      </c>
      <c r="P10" s="12" t="s">
        <v>62</v>
      </c>
      <c r="Q10" s="12"/>
      <c r="R10" s="12">
        <v>1</v>
      </c>
      <c r="S10" s="31">
        <v>43739</v>
      </c>
      <c r="T10" s="31">
        <v>43830</v>
      </c>
      <c r="U10" s="32">
        <v>43481.81040509259</v>
      </c>
      <c r="V10" s="12">
        <v>2</v>
      </c>
      <c r="W10" s="12" t="s">
        <v>31</v>
      </c>
      <c r="X10" s="12">
        <v>0</v>
      </c>
      <c r="Y10" s="12">
        <v>0</v>
      </c>
      <c r="Z10" s="12">
        <v>5</v>
      </c>
      <c r="AA10" s="12">
        <v>0</v>
      </c>
      <c r="AB10" s="33" t="s">
        <v>32</v>
      </c>
      <c r="AC10" s="12" t="s">
        <v>33</v>
      </c>
      <c r="AD10" s="12"/>
      <c r="AE10" s="12" t="s">
        <v>64</v>
      </c>
      <c r="AF10" s="12" t="s">
        <v>65</v>
      </c>
      <c r="AG10" s="91" t="s">
        <v>1574</v>
      </c>
      <c r="AH10" s="111" t="s">
        <v>1574</v>
      </c>
      <c r="AI10" s="112"/>
      <c r="AJ10" s="112"/>
      <c r="AK10" s="112"/>
    </row>
    <row r="11" spans="1:38" ht="32.25" customHeight="1">
      <c r="A11" s="8" t="s">
        <v>24</v>
      </c>
      <c r="B11" s="9" t="s">
        <v>25</v>
      </c>
      <c r="C11" s="10" t="s">
        <v>55</v>
      </c>
      <c r="D11" s="9" t="s">
        <v>56</v>
      </c>
      <c r="E11" s="113" t="s">
        <v>2247</v>
      </c>
      <c r="F11" s="33" t="s">
        <v>1863</v>
      </c>
      <c r="G11" s="12" t="s">
        <v>1319</v>
      </c>
      <c r="H11" s="13">
        <v>1</v>
      </c>
      <c r="I11" s="25">
        <v>0</v>
      </c>
      <c r="J11" s="25">
        <v>5000</v>
      </c>
      <c r="K11" s="25">
        <v>6000</v>
      </c>
      <c r="L11" s="25">
        <v>6500</v>
      </c>
      <c r="M11" s="25">
        <v>7000</v>
      </c>
      <c r="N11" s="30">
        <v>0</v>
      </c>
      <c r="O11" s="30" t="s">
        <v>63</v>
      </c>
      <c r="P11" s="12" t="s">
        <v>62</v>
      </c>
      <c r="Q11" s="12"/>
      <c r="R11" s="12">
        <v>1</v>
      </c>
      <c r="S11" s="31">
        <v>43739</v>
      </c>
      <c r="T11" s="31">
        <v>43830</v>
      </c>
      <c r="U11" s="32">
        <v>43481.81040509259</v>
      </c>
      <c r="V11" s="12">
        <v>2</v>
      </c>
      <c r="W11" s="12" t="s">
        <v>31</v>
      </c>
      <c r="X11" s="12">
        <v>0</v>
      </c>
      <c r="Y11" s="12">
        <v>0</v>
      </c>
      <c r="Z11" s="12">
        <v>5</v>
      </c>
      <c r="AA11" s="12">
        <v>0</v>
      </c>
      <c r="AB11" s="33" t="s">
        <v>32</v>
      </c>
      <c r="AC11" s="12" t="s">
        <v>33</v>
      </c>
      <c r="AD11" s="12"/>
      <c r="AE11" s="12" t="s">
        <v>64</v>
      </c>
      <c r="AF11" s="12" t="s">
        <v>65</v>
      </c>
      <c r="AG11" s="91" t="s">
        <v>1324</v>
      </c>
      <c r="AH11" s="111" t="s">
        <v>1574</v>
      </c>
      <c r="AI11" s="112"/>
    </row>
    <row r="12" spans="1:38" ht="19.5" customHeight="1">
      <c r="A12" s="8" t="s">
        <v>24</v>
      </c>
      <c r="B12" s="9" t="s">
        <v>25</v>
      </c>
      <c r="C12" s="10" t="s">
        <v>55</v>
      </c>
      <c r="D12" s="9" t="s">
        <v>56</v>
      </c>
      <c r="E12" s="113" t="s">
        <v>2248</v>
      </c>
      <c r="F12" s="33" t="s">
        <v>1864</v>
      </c>
      <c r="G12" s="12" t="s">
        <v>1319</v>
      </c>
      <c r="H12" s="13">
        <v>1</v>
      </c>
      <c r="I12" s="25">
        <v>0</v>
      </c>
      <c r="J12" s="25">
        <v>5000</v>
      </c>
      <c r="K12" s="25">
        <v>6000</v>
      </c>
      <c r="L12" s="25">
        <v>6500</v>
      </c>
      <c r="M12" s="25">
        <v>7000</v>
      </c>
      <c r="N12" s="30">
        <v>0</v>
      </c>
      <c r="O12" s="30" t="s">
        <v>63</v>
      </c>
      <c r="P12" s="12" t="s">
        <v>62</v>
      </c>
      <c r="Q12" s="12"/>
      <c r="R12" s="12">
        <v>1</v>
      </c>
      <c r="S12" s="31">
        <v>43739</v>
      </c>
      <c r="T12" s="31">
        <v>43830</v>
      </c>
      <c r="U12" s="32">
        <v>43481.81040509259</v>
      </c>
      <c r="V12" s="12">
        <v>2</v>
      </c>
      <c r="W12" s="12" t="s">
        <v>31</v>
      </c>
      <c r="X12" s="12">
        <v>0</v>
      </c>
      <c r="Y12" s="12">
        <v>0</v>
      </c>
      <c r="Z12" s="12">
        <v>5</v>
      </c>
      <c r="AA12" s="12">
        <v>0</v>
      </c>
      <c r="AB12" s="33" t="s">
        <v>32</v>
      </c>
      <c r="AC12" s="12" t="s">
        <v>33</v>
      </c>
      <c r="AD12" s="12"/>
      <c r="AE12" s="12" t="s">
        <v>64</v>
      </c>
      <c r="AF12" s="12" t="s">
        <v>65</v>
      </c>
      <c r="AG12" s="91" t="s">
        <v>1572</v>
      </c>
      <c r="AH12" s="111" t="s">
        <v>1574</v>
      </c>
      <c r="AI12" s="112"/>
      <c r="AJ12" s="112"/>
    </row>
    <row r="13" spans="1:38" ht="21.75" customHeight="1">
      <c r="A13" s="8" t="s">
        <v>24</v>
      </c>
      <c r="B13" s="9" t="s">
        <v>25</v>
      </c>
      <c r="C13" s="10" t="s">
        <v>55</v>
      </c>
      <c r="D13" s="9" t="s">
        <v>56</v>
      </c>
      <c r="E13" s="113" t="s">
        <v>2249</v>
      </c>
      <c r="F13" s="33" t="s">
        <v>1675</v>
      </c>
      <c r="G13" s="12" t="s">
        <v>1319</v>
      </c>
      <c r="H13" s="13">
        <v>1</v>
      </c>
      <c r="I13" s="25">
        <v>0</v>
      </c>
      <c r="J13" s="25">
        <v>3000</v>
      </c>
      <c r="K13" s="25">
        <v>3500</v>
      </c>
      <c r="L13" s="25">
        <v>4000</v>
      </c>
      <c r="M13" s="25">
        <v>4500</v>
      </c>
      <c r="N13" s="30">
        <v>0</v>
      </c>
      <c r="O13" s="30" t="s">
        <v>68</v>
      </c>
      <c r="P13" s="12" t="s">
        <v>67</v>
      </c>
      <c r="Q13" s="12"/>
      <c r="R13" s="12">
        <v>1</v>
      </c>
      <c r="S13" s="31">
        <v>43480</v>
      </c>
      <c r="T13" s="31">
        <v>43511</v>
      </c>
      <c r="U13" s="32">
        <v>43481.81040509259</v>
      </c>
      <c r="V13" s="12">
        <v>2</v>
      </c>
      <c r="W13" s="12" t="s">
        <v>31</v>
      </c>
      <c r="X13" s="12">
        <v>0</v>
      </c>
      <c r="Y13" s="12">
        <v>0</v>
      </c>
      <c r="Z13" s="12">
        <v>2</v>
      </c>
      <c r="AA13" s="12">
        <v>1</v>
      </c>
      <c r="AB13" s="33" t="s">
        <v>32</v>
      </c>
      <c r="AC13" s="12" t="s">
        <v>33</v>
      </c>
      <c r="AD13" s="12"/>
      <c r="AE13" s="12" t="s">
        <v>69</v>
      </c>
      <c r="AF13" s="12" t="s">
        <v>70</v>
      </c>
      <c r="AG13" s="91" t="s">
        <v>1574</v>
      </c>
      <c r="AH13" s="111" t="s">
        <v>1574</v>
      </c>
      <c r="AI13" s="112"/>
    </row>
    <row r="14" spans="1:38" ht="20.25" customHeight="1">
      <c r="A14" s="8" t="s">
        <v>24</v>
      </c>
      <c r="B14" s="9" t="s">
        <v>25</v>
      </c>
      <c r="C14" s="10" t="s">
        <v>55</v>
      </c>
      <c r="D14" s="9" t="s">
        <v>56</v>
      </c>
      <c r="E14" s="113" t="s">
        <v>2250</v>
      </c>
      <c r="F14" s="33" t="s">
        <v>1676</v>
      </c>
      <c r="G14" s="12" t="s">
        <v>1319</v>
      </c>
      <c r="H14" s="13">
        <v>1</v>
      </c>
      <c r="I14" s="25">
        <v>0</v>
      </c>
      <c r="J14" s="25">
        <v>3000</v>
      </c>
      <c r="K14" s="25">
        <v>3500</v>
      </c>
      <c r="L14" s="25">
        <v>4000</v>
      </c>
      <c r="M14" s="25">
        <v>4500</v>
      </c>
      <c r="N14" s="30">
        <v>0</v>
      </c>
      <c r="O14" s="30" t="s">
        <v>68</v>
      </c>
      <c r="P14" s="12" t="s">
        <v>67</v>
      </c>
      <c r="Q14" s="12"/>
      <c r="R14" s="12">
        <v>1</v>
      </c>
      <c r="S14" s="31">
        <v>43480</v>
      </c>
      <c r="T14" s="31">
        <v>43511</v>
      </c>
      <c r="U14" s="32">
        <v>43481.81040509259</v>
      </c>
      <c r="V14" s="12">
        <v>2</v>
      </c>
      <c r="W14" s="12" t="s">
        <v>31</v>
      </c>
      <c r="X14" s="12">
        <v>0</v>
      </c>
      <c r="Y14" s="12">
        <v>0</v>
      </c>
      <c r="Z14" s="12">
        <v>2</v>
      </c>
      <c r="AA14" s="12">
        <v>1</v>
      </c>
      <c r="AB14" s="33" t="s">
        <v>32</v>
      </c>
      <c r="AC14" s="12" t="s">
        <v>33</v>
      </c>
      <c r="AD14" s="12"/>
      <c r="AE14" s="12" t="s">
        <v>69</v>
      </c>
      <c r="AF14" s="12" t="s">
        <v>70</v>
      </c>
      <c r="AG14" s="91" t="s">
        <v>180</v>
      </c>
      <c r="AH14" s="111" t="s">
        <v>149</v>
      </c>
      <c r="AI14" s="112"/>
      <c r="AJ14" s="112"/>
    </row>
    <row r="15" spans="1:38" ht="12.75" customHeight="1">
      <c r="A15" s="8" t="s">
        <v>24</v>
      </c>
      <c r="B15" s="9" t="s">
        <v>25</v>
      </c>
      <c r="C15" s="10" t="s">
        <v>55</v>
      </c>
      <c r="D15" s="9" t="s">
        <v>56</v>
      </c>
      <c r="E15" s="113" t="s">
        <v>2251</v>
      </c>
      <c r="F15" s="33" t="s">
        <v>1677</v>
      </c>
      <c r="G15" s="12" t="s">
        <v>1319</v>
      </c>
      <c r="H15" s="13">
        <v>1</v>
      </c>
      <c r="I15" s="25">
        <v>0</v>
      </c>
      <c r="J15" s="25">
        <v>0</v>
      </c>
      <c r="K15" s="25">
        <v>0</v>
      </c>
      <c r="L15" s="25">
        <v>0</v>
      </c>
      <c r="M15" s="25">
        <v>0</v>
      </c>
      <c r="N15" s="30">
        <v>1</v>
      </c>
      <c r="O15" s="30" t="s">
        <v>73</v>
      </c>
      <c r="P15" s="12" t="s">
        <v>72</v>
      </c>
      <c r="Q15" s="12"/>
      <c r="R15" s="12">
        <v>5</v>
      </c>
      <c r="S15" s="31">
        <v>43466</v>
      </c>
      <c r="T15" s="31">
        <v>43830</v>
      </c>
      <c r="U15" s="32">
        <v>43481.81040509259</v>
      </c>
      <c r="V15" s="12">
        <v>2</v>
      </c>
      <c r="W15" s="12" t="s">
        <v>31</v>
      </c>
      <c r="X15" s="12">
        <v>90</v>
      </c>
      <c r="Y15" s="12">
        <v>0</v>
      </c>
      <c r="Z15" s="12">
        <v>1</v>
      </c>
      <c r="AA15" s="12">
        <v>0</v>
      </c>
      <c r="AB15" s="33" t="s">
        <v>32</v>
      </c>
      <c r="AC15" s="12" t="s">
        <v>33</v>
      </c>
      <c r="AD15" s="12"/>
      <c r="AE15" s="12" t="s">
        <v>74</v>
      </c>
      <c r="AF15" s="12" t="s">
        <v>75</v>
      </c>
      <c r="AG15" s="91" t="s">
        <v>1574</v>
      </c>
      <c r="AH15" s="111" t="s">
        <v>1574</v>
      </c>
      <c r="AI15" s="112"/>
      <c r="AJ15" s="112"/>
    </row>
    <row r="16" spans="1:38" ht="52.5" customHeight="1">
      <c r="A16" s="8" t="s">
        <v>24</v>
      </c>
      <c r="B16" s="9" t="s">
        <v>25</v>
      </c>
      <c r="C16" s="10" t="s">
        <v>55</v>
      </c>
      <c r="D16" s="9" t="s">
        <v>56</v>
      </c>
      <c r="E16" s="113" t="s">
        <v>2252</v>
      </c>
      <c r="F16" s="33" t="s">
        <v>1678</v>
      </c>
      <c r="G16" s="12" t="s">
        <v>1319</v>
      </c>
      <c r="H16" s="13">
        <v>1</v>
      </c>
      <c r="I16" s="25">
        <v>0</v>
      </c>
      <c r="J16" s="25">
        <v>0</v>
      </c>
      <c r="K16" s="25">
        <v>0</v>
      </c>
      <c r="L16" s="25">
        <v>0</v>
      </c>
      <c r="M16" s="25">
        <v>0</v>
      </c>
      <c r="N16" s="30">
        <v>0</v>
      </c>
      <c r="O16" s="30" t="s">
        <v>77</v>
      </c>
      <c r="P16" s="12" t="s">
        <v>78</v>
      </c>
      <c r="Q16" s="12"/>
      <c r="R16" s="12">
        <v>1</v>
      </c>
      <c r="S16" s="31">
        <v>43466</v>
      </c>
      <c r="T16" s="31">
        <v>43830</v>
      </c>
      <c r="U16" s="32">
        <v>43481.81040509259</v>
      </c>
      <c r="V16" s="12">
        <v>5</v>
      </c>
      <c r="W16" s="12" t="s">
        <v>31</v>
      </c>
      <c r="X16" s="12">
        <v>0</v>
      </c>
      <c r="Y16" s="12">
        <v>0</v>
      </c>
      <c r="Z16" s="12">
        <v>1</v>
      </c>
      <c r="AA16" s="12">
        <v>0</v>
      </c>
      <c r="AB16" s="33" t="s">
        <v>32</v>
      </c>
      <c r="AC16" s="12" t="s">
        <v>33</v>
      </c>
      <c r="AD16" s="12"/>
      <c r="AE16" s="12" t="s">
        <v>79</v>
      </c>
      <c r="AF16" s="12" t="s">
        <v>80</v>
      </c>
      <c r="AG16" s="91" t="s">
        <v>1574</v>
      </c>
      <c r="AH16" s="111" t="s">
        <v>1574</v>
      </c>
      <c r="AI16" s="112"/>
      <c r="AJ16" s="112"/>
      <c r="AK16" s="112"/>
      <c r="AL16" s="112"/>
    </row>
    <row r="17" spans="1:39" ht="37.5" customHeight="1">
      <c r="A17" s="8" t="s">
        <v>24</v>
      </c>
      <c r="B17" s="9" t="s">
        <v>25</v>
      </c>
      <c r="C17" s="10" t="s">
        <v>55</v>
      </c>
      <c r="D17" s="9" t="s">
        <v>56</v>
      </c>
      <c r="E17" s="113" t="s">
        <v>2253</v>
      </c>
      <c r="F17" s="33" t="s">
        <v>1679</v>
      </c>
      <c r="G17" s="12" t="s">
        <v>1319</v>
      </c>
      <c r="H17" s="13">
        <v>1</v>
      </c>
      <c r="I17" s="25">
        <v>0</v>
      </c>
      <c r="J17" s="25">
        <v>0</v>
      </c>
      <c r="K17" s="25">
        <v>0</v>
      </c>
      <c r="L17" s="25">
        <v>0</v>
      </c>
      <c r="M17" s="25">
        <v>0</v>
      </c>
      <c r="N17" s="30">
        <v>0</v>
      </c>
      <c r="O17" s="30" t="s">
        <v>77</v>
      </c>
      <c r="P17" s="12" t="s">
        <v>78</v>
      </c>
      <c r="Q17" s="12"/>
      <c r="R17" s="12">
        <v>1</v>
      </c>
      <c r="S17" s="31">
        <v>43466</v>
      </c>
      <c r="T17" s="31">
        <v>43830</v>
      </c>
      <c r="U17" s="32">
        <v>43481.81040509259</v>
      </c>
      <c r="V17" s="12">
        <v>5</v>
      </c>
      <c r="W17" s="12" t="s">
        <v>31</v>
      </c>
      <c r="X17" s="12">
        <v>0</v>
      </c>
      <c r="Y17" s="12">
        <v>0</v>
      </c>
      <c r="Z17" s="12">
        <v>1</v>
      </c>
      <c r="AA17" s="12">
        <v>0</v>
      </c>
      <c r="AB17" s="33" t="s">
        <v>32</v>
      </c>
      <c r="AC17" s="12" t="s">
        <v>33</v>
      </c>
      <c r="AD17" s="12"/>
      <c r="AE17" s="12" t="s">
        <v>79</v>
      </c>
      <c r="AF17" s="12" t="s">
        <v>80</v>
      </c>
      <c r="AG17" s="91" t="s">
        <v>1572</v>
      </c>
      <c r="AH17" s="111" t="s">
        <v>1574</v>
      </c>
      <c r="AI17" s="112"/>
      <c r="AJ17" s="112"/>
      <c r="AK17" s="112"/>
    </row>
    <row r="18" spans="1:39" ht="76.5" customHeight="1">
      <c r="A18" s="8" t="s">
        <v>24</v>
      </c>
      <c r="B18" s="9" t="s">
        <v>25</v>
      </c>
      <c r="C18" s="10" t="s">
        <v>55</v>
      </c>
      <c r="D18" s="9" t="s">
        <v>56</v>
      </c>
      <c r="E18" s="113" t="s">
        <v>2254</v>
      </c>
      <c r="F18" s="33" t="s">
        <v>1680</v>
      </c>
      <c r="G18" s="12" t="s">
        <v>1319</v>
      </c>
      <c r="H18" s="13">
        <v>1</v>
      </c>
      <c r="I18" s="25">
        <v>0</v>
      </c>
      <c r="J18" s="25">
        <v>0</v>
      </c>
      <c r="K18" s="25">
        <v>0</v>
      </c>
      <c r="L18" s="25">
        <v>0</v>
      </c>
      <c r="M18" s="25">
        <v>0</v>
      </c>
      <c r="N18" s="30">
        <v>0</v>
      </c>
      <c r="O18" s="30" t="s">
        <v>77</v>
      </c>
      <c r="P18" s="12" t="s">
        <v>78</v>
      </c>
      <c r="Q18" s="12"/>
      <c r="R18" s="12">
        <v>1</v>
      </c>
      <c r="S18" s="31">
        <v>43466</v>
      </c>
      <c r="T18" s="31">
        <v>43830</v>
      </c>
      <c r="U18" s="32">
        <v>43481.81040509259</v>
      </c>
      <c r="V18" s="12">
        <v>5</v>
      </c>
      <c r="W18" s="12" t="s">
        <v>31</v>
      </c>
      <c r="X18" s="12">
        <v>0</v>
      </c>
      <c r="Y18" s="12">
        <v>0</v>
      </c>
      <c r="Z18" s="12">
        <v>1</v>
      </c>
      <c r="AA18" s="12">
        <v>0</v>
      </c>
      <c r="AB18" s="33" t="s">
        <v>32</v>
      </c>
      <c r="AC18" s="12" t="s">
        <v>33</v>
      </c>
      <c r="AD18" s="12"/>
      <c r="AE18" s="12" t="s">
        <v>79</v>
      </c>
      <c r="AF18" s="12" t="s">
        <v>80</v>
      </c>
      <c r="AG18" s="91" t="s">
        <v>1324</v>
      </c>
      <c r="AH18" s="111" t="s">
        <v>1574</v>
      </c>
      <c r="AI18" s="112"/>
      <c r="AJ18" s="112"/>
      <c r="AK18" s="112"/>
    </row>
    <row r="19" spans="1:39" ht="57.75" customHeight="1">
      <c r="A19" s="8" t="s">
        <v>24</v>
      </c>
      <c r="B19" s="9" t="s">
        <v>25</v>
      </c>
      <c r="C19" s="10" t="s">
        <v>55</v>
      </c>
      <c r="D19" s="9" t="s">
        <v>56</v>
      </c>
      <c r="E19" s="113" t="s">
        <v>2255</v>
      </c>
      <c r="F19" s="33" t="s">
        <v>1681</v>
      </c>
      <c r="G19" s="12" t="s">
        <v>1319</v>
      </c>
      <c r="H19" s="13">
        <v>1</v>
      </c>
      <c r="I19" s="25">
        <v>0</v>
      </c>
      <c r="J19" s="25">
        <v>10000</v>
      </c>
      <c r="K19" s="25">
        <v>1000</v>
      </c>
      <c r="L19" s="25">
        <v>1000</v>
      </c>
      <c r="M19" s="25">
        <v>1000</v>
      </c>
      <c r="N19" s="30">
        <v>0</v>
      </c>
      <c r="O19" s="30" t="s">
        <v>82</v>
      </c>
      <c r="P19" s="12" t="s">
        <v>83</v>
      </c>
      <c r="Q19" s="12"/>
      <c r="R19" s="12">
        <v>1</v>
      </c>
      <c r="S19" s="31">
        <v>43466</v>
      </c>
      <c r="T19" s="31">
        <v>43555</v>
      </c>
      <c r="U19" s="32">
        <v>43481.81040509259</v>
      </c>
      <c r="V19" s="12">
        <v>2</v>
      </c>
      <c r="W19" s="12" t="s">
        <v>31</v>
      </c>
      <c r="X19" s="12">
        <v>0</v>
      </c>
      <c r="Y19" s="12">
        <v>0</v>
      </c>
      <c r="Z19" s="12">
        <v>1</v>
      </c>
      <c r="AA19" s="12">
        <v>0</v>
      </c>
      <c r="AB19" s="33" t="s">
        <v>32</v>
      </c>
      <c r="AC19" s="12" t="s">
        <v>33</v>
      </c>
      <c r="AD19" s="12"/>
      <c r="AE19" s="12" t="s">
        <v>84</v>
      </c>
      <c r="AF19" s="12" t="s">
        <v>85</v>
      </c>
      <c r="AG19" s="91" t="s">
        <v>1574</v>
      </c>
      <c r="AH19" s="111" t="s">
        <v>1260</v>
      </c>
      <c r="AI19" s="112"/>
      <c r="AJ19" s="112"/>
    </row>
    <row r="20" spans="1:39" ht="111" customHeight="1">
      <c r="A20" s="8" t="s">
        <v>24</v>
      </c>
      <c r="B20" s="9" t="s">
        <v>25</v>
      </c>
      <c r="C20" s="10" t="s">
        <v>55</v>
      </c>
      <c r="D20" s="9" t="s">
        <v>56</v>
      </c>
      <c r="E20" s="113" t="s">
        <v>2256</v>
      </c>
      <c r="F20" s="33" t="s">
        <v>1682</v>
      </c>
      <c r="G20" s="12" t="s">
        <v>1319</v>
      </c>
      <c r="H20" s="13">
        <v>1</v>
      </c>
      <c r="I20" s="25">
        <v>0</v>
      </c>
      <c r="J20" s="25">
        <v>10000</v>
      </c>
      <c r="K20" s="25">
        <v>1000</v>
      </c>
      <c r="L20" s="25">
        <v>1000</v>
      </c>
      <c r="M20" s="25">
        <v>1000</v>
      </c>
      <c r="N20" s="30">
        <v>0</v>
      </c>
      <c r="O20" s="30" t="s">
        <v>82</v>
      </c>
      <c r="P20" s="12" t="s">
        <v>83</v>
      </c>
      <c r="Q20" s="12"/>
      <c r="R20" s="12">
        <v>1</v>
      </c>
      <c r="S20" s="31">
        <v>43466</v>
      </c>
      <c r="T20" s="31">
        <v>43555</v>
      </c>
      <c r="U20" s="32">
        <v>43481.81040509259</v>
      </c>
      <c r="V20" s="12">
        <v>2</v>
      </c>
      <c r="W20" s="12" t="s">
        <v>31</v>
      </c>
      <c r="X20" s="12">
        <v>0</v>
      </c>
      <c r="Y20" s="12">
        <v>0</v>
      </c>
      <c r="Z20" s="12">
        <v>1</v>
      </c>
      <c r="AA20" s="12">
        <v>0</v>
      </c>
      <c r="AB20" s="33" t="s">
        <v>32</v>
      </c>
      <c r="AC20" s="12" t="s">
        <v>33</v>
      </c>
      <c r="AD20" s="12"/>
      <c r="AE20" s="12" t="s">
        <v>84</v>
      </c>
      <c r="AF20" s="12" t="s">
        <v>85</v>
      </c>
      <c r="AG20" s="91" t="s">
        <v>1260</v>
      </c>
      <c r="AH20" s="94" t="s">
        <v>1260</v>
      </c>
    </row>
    <row r="21" spans="1:39" ht="64.5" customHeight="1">
      <c r="A21" s="8" t="s">
        <v>24</v>
      </c>
      <c r="B21" s="9" t="s">
        <v>25</v>
      </c>
      <c r="C21" s="10" t="s">
        <v>55</v>
      </c>
      <c r="D21" s="9" t="s">
        <v>56</v>
      </c>
      <c r="E21" s="113" t="s">
        <v>2257</v>
      </c>
      <c r="F21" s="33" t="s">
        <v>2111</v>
      </c>
      <c r="G21" s="12" t="s">
        <v>1916</v>
      </c>
      <c r="H21" s="13">
        <v>6</v>
      </c>
      <c r="I21" s="25">
        <v>0</v>
      </c>
      <c r="J21" s="25">
        <v>1250</v>
      </c>
      <c r="K21" s="25">
        <v>250</v>
      </c>
      <c r="L21" s="25">
        <v>250</v>
      </c>
      <c r="M21" s="25">
        <v>250</v>
      </c>
      <c r="N21" s="30">
        <v>1</v>
      </c>
      <c r="O21" s="30" t="s">
        <v>88</v>
      </c>
      <c r="P21" s="12" t="s">
        <v>87</v>
      </c>
      <c r="Q21" s="12"/>
      <c r="R21" s="12">
        <v>13</v>
      </c>
      <c r="S21" s="31">
        <v>43831</v>
      </c>
      <c r="T21" s="31">
        <v>44196</v>
      </c>
      <c r="U21" s="32">
        <v>43481.81040509259</v>
      </c>
      <c r="V21" s="12">
        <v>1</v>
      </c>
      <c r="W21" s="12" t="s">
        <v>31</v>
      </c>
      <c r="X21" s="12">
        <v>30</v>
      </c>
      <c r="Y21" s="12">
        <v>0</v>
      </c>
      <c r="Z21" s="12">
        <v>1</v>
      </c>
      <c r="AA21" s="12">
        <v>0</v>
      </c>
      <c r="AB21" s="33" t="s">
        <v>43</v>
      </c>
      <c r="AC21" s="12" t="s">
        <v>44</v>
      </c>
      <c r="AD21" s="12"/>
      <c r="AE21" s="12" t="s">
        <v>89</v>
      </c>
      <c r="AF21" s="31">
        <v>38473</v>
      </c>
      <c r="AG21" s="92" t="s">
        <v>47</v>
      </c>
      <c r="AH21" s="111" t="s">
        <v>1260</v>
      </c>
      <c r="AI21" s="112"/>
    </row>
    <row r="22" spans="1:39" ht="70.5" customHeight="1">
      <c r="A22" s="8" t="s">
        <v>24</v>
      </c>
      <c r="B22" s="9" t="s">
        <v>25</v>
      </c>
      <c r="C22" s="10" t="s">
        <v>55</v>
      </c>
      <c r="D22" s="9" t="s">
        <v>56</v>
      </c>
      <c r="E22" s="113" t="s">
        <v>2258</v>
      </c>
      <c r="F22" s="33" t="s">
        <v>1684</v>
      </c>
      <c r="G22" s="12" t="s">
        <v>1319</v>
      </c>
      <c r="H22" s="13">
        <v>1</v>
      </c>
      <c r="I22" s="25">
        <v>0</v>
      </c>
      <c r="J22" s="25">
        <v>0</v>
      </c>
      <c r="K22" s="25">
        <v>0</v>
      </c>
      <c r="L22" s="25">
        <v>0</v>
      </c>
      <c r="M22" s="25">
        <v>0</v>
      </c>
      <c r="N22" s="30">
        <v>1</v>
      </c>
      <c r="O22" s="30" t="s">
        <v>92</v>
      </c>
      <c r="P22" s="12" t="s">
        <v>91</v>
      </c>
      <c r="Q22" s="12"/>
      <c r="R22" s="12">
        <v>8</v>
      </c>
      <c r="S22" s="31">
        <v>43617</v>
      </c>
      <c r="T22" s="31">
        <v>43831</v>
      </c>
      <c r="U22" s="32">
        <v>43481.81040509259</v>
      </c>
      <c r="V22" s="12">
        <v>2</v>
      </c>
      <c r="W22" s="12" t="s">
        <v>31</v>
      </c>
      <c r="X22" s="12">
        <v>30</v>
      </c>
      <c r="Y22" s="12">
        <v>0</v>
      </c>
      <c r="Z22" s="12">
        <v>1</v>
      </c>
      <c r="AA22" s="12">
        <v>0</v>
      </c>
      <c r="AB22" s="33" t="s">
        <v>93</v>
      </c>
      <c r="AC22" s="12" t="s">
        <v>94</v>
      </c>
      <c r="AD22" s="12"/>
      <c r="AE22" s="12" t="s">
        <v>95</v>
      </c>
      <c r="AF22" s="12" t="s">
        <v>96</v>
      </c>
      <c r="AG22" s="91" t="s">
        <v>1574</v>
      </c>
      <c r="AH22" s="111" t="s">
        <v>1260</v>
      </c>
      <c r="AI22" s="112"/>
    </row>
    <row r="23" spans="1:39" ht="24.95" customHeight="1">
      <c r="A23" s="8" t="s">
        <v>24</v>
      </c>
      <c r="B23" s="9" t="s">
        <v>25</v>
      </c>
      <c r="C23" s="10" t="s">
        <v>55</v>
      </c>
      <c r="D23" s="9" t="s">
        <v>56</v>
      </c>
      <c r="E23" s="113" t="s">
        <v>2259</v>
      </c>
      <c r="F23" s="33" t="s">
        <v>1685</v>
      </c>
      <c r="G23" s="12" t="s">
        <v>1319</v>
      </c>
      <c r="H23" s="13">
        <v>1</v>
      </c>
      <c r="I23" s="25">
        <v>0</v>
      </c>
      <c r="J23" s="25">
        <v>0</v>
      </c>
      <c r="K23" s="25">
        <v>0</v>
      </c>
      <c r="L23" s="25">
        <v>0</v>
      </c>
      <c r="M23" s="25">
        <v>0</v>
      </c>
      <c r="N23" s="30">
        <v>1</v>
      </c>
      <c r="O23" s="30" t="s">
        <v>92</v>
      </c>
      <c r="P23" s="12" t="s">
        <v>91</v>
      </c>
      <c r="Q23" s="12"/>
      <c r="R23" s="12">
        <v>8</v>
      </c>
      <c r="S23" s="31">
        <v>43617</v>
      </c>
      <c r="T23" s="31">
        <v>43831</v>
      </c>
      <c r="U23" s="32">
        <v>43481.81040509259</v>
      </c>
      <c r="V23" s="12">
        <v>2</v>
      </c>
      <c r="W23" s="12" t="s">
        <v>31</v>
      </c>
      <c r="X23" s="12">
        <v>30</v>
      </c>
      <c r="Y23" s="12">
        <v>0</v>
      </c>
      <c r="Z23" s="12">
        <v>1</v>
      </c>
      <c r="AA23" s="12">
        <v>0</v>
      </c>
      <c r="AB23" s="33" t="s">
        <v>93</v>
      </c>
      <c r="AC23" s="12" t="s">
        <v>94</v>
      </c>
      <c r="AD23" s="12"/>
      <c r="AE23" s="12" t="s">
        <v>95</v>
      </c>
      <c r="AF23" s="12" t="s">
        <v>96</v>
      </c>
      <c r="AG23" s="91" t="s">
        <v>1260</v>
      </c>
      <c r="AH23" s="111" t="s">
        <v>1260</v>
      </c>
      <c r="AI23" s="112"/>
    </row>
    <row r="24" spans="1:39" ht="71.25" customHeight="1">
      <c r="A24" s="8" t="s">
        <v>24</v>
      </c>
      <c r="B24" s="9" t="s">
        <v>25</v>
      </c>
      <c r="C24" s="10" t="s">
        <v>55</v>
      </c>
      <c r="D24" s="9" t="s">
        <v>56</v>
      </c>
      <c r="E24" s="113" t="s">
        <v>1591</v>
      </c>
      <c r="F24" s="33" t="s">
        <v>1686</v>
      </c>
      <c r="G24" s="12" t="s">
        <v>1319</v>
      </c>
      <c r="H24" s="13">
        <v>1</v>
      </c>
      <c r="I24" s="25">
        <v>0</v>
      </c>
      <c r="J24" s="25">
        <v>0</v>
      </c>
      <c r="K24" s="25">
        <v>0</v>
      </c>
      <c r="L24" s="25">
        <v>0</v>
      </c>
      <c r="M24" s="25">
        <v>0</v>
      </c>
      <c r="N24" s="30">
        <v>1</v>
      </c>
      <c r="O24" s="30" t="s">
        <v>92</v>
      </c>
      <c r="P24" s="12" t="s">
        <v>91</v>
      </c>
      <c r="Q24" s="12"/>
      <c r="R24" s="12">
        <v>8</v>
      </c>
      <c r="S24" s="31">
        <v>43617</v>
      </c>
      <c r="T24" s="31">
        <v>43831</v>
      </c>
      <c r="U24" s="32">
        <v>43481.81040509259</v>
      </c>
      <c r="V24" s="12">
        <v>2</v>
      </c>
      <c r="W24" s="12" t="s">
        <v>31</v>
      </c>
      <c r="X24" s="12">
        <v>30</v>
      </c>
      <c r="Y24" s="12">
        <v>0</v>
      </c>
      <c r="Z24" s="12">
        <v>1</v>
      </c>
      <c r="AA24" s="12">
        <v>0</v>
      </c>
      <c r="AB24" s="33" t="s">
        <v>93</v>
      </c>
      <c r="AC24" s="12" t="s">
        <v>94</v>
      </c>
      <c r="AD24" s="12"/>
      <c r="AE24" s="12" t="s">
        <v>95</v>
      </c>
      <c r="AF24" s="12" t="s">
        <v>96</v>
      </c>
      <c r="AG24" s="91" t="s">
        <v>1572</v>
      </c>
      <c r="AH24" s="111" t="s">
        <v>1260</v>
      </c>
      <c r="AI24" s="112"/>
      <c r="AJ24" s="112"/>
    </row>
    <row r="25" spans="1:39" ht="61.5" customHeight="1">
      <c r="A25" s="110" t="s">
        <v>24</v>
      </c>
      <c r="B25" s="12" t="s">
        <v>25</v>
      </c>
      <c r="C25" s="114" t="s">
        <v>55</v>
      </c>
      <c r="D25" s="12" t="s">
        <v>56</v>
      </c>
      <c r="E25" s="113" t="s">
        <v>1592</v>
      </c>
      <c r="F25" s="33" t="s">
        <v>1687</v>
      </c>
      <c r="G25" s="12" t="s">
        <v>1319</v>
      </c>
      <c r="H25" s="13">
        <v>1</v>
      </c>
      <c r="I25" s="25">
        <v>0</v>
      </c>
      <c r="J25" s="25">
        <v>5000</v>
      </c>
      <c r="K25" s="25">
        <v>5000</v>
      </c>
      <c r="L25" s="25">
        <v>5000</v>
      </c>
      <c r="M25" s="25">
        <v>5000</v>
      </c>
      <c r="N25" s="30">
        <v>0</v>
      </c>
      <c r="O25" s="30" t="s">
        <v>98</v>
      </c>
      <c r="P25" s="12" t="s">
        <v>99</v>
      </c>
      <c r="Q25" s="12"/>
      <c r="R25" s="12">
        <v>1</v>
      </c>
      <c r="S25" s="31">
        <v>43466</v>
      </c>
      <c r="T25" s="31">
        <v>43830</v>
      </c>
      <c r="U25" s="32">
        <v>43481.81040509259</v>
      </c>
      <c r="V25" s="12">
        <v>3</v>
      </c>
      <c r="W25" s="12" t="s">
        <v>31</v>
      </c>
      <c r="X25" s="12">
        <v>0</v>
      </c>
      <c r="Y25" s="12">
        <v>0</v>
      </c>
      <c r="Z25" s="12">
        <v>4</v>
      </c>
      <c r="AA25" s="12">
        <v>2</v>
      </c>
      <c r="AB25" s="33" t="s">
        <v>100</v>
      </c>
      <c r="AC25" s="12" t="s">
        <v>101</v>
      </c>
      <c r="AD25" s="12"/>
      <c r="AE25" s="12" t="s">
        <v>102</v>
      </c>
      <c r="AF25" s="12" t="s">
        <v>103</v>
      </c>
      <c r="AG25" s="91" t="s">
        <v>1574</v>
      </c>
      <c r="AH25" s="111" t="s">
        <v>1326</v>
      </c>
      <c r="AI25" s="112"/>
      <c r="AJ25" s="112"/>
    </row>
    <row r="26" spans="1:39" ht="72" customHeight="1">
      <c r="A26" s="8" t="s">
        <v>24</v>
      </c>
      <c r="B26" s="9" t="s">
        <v>25</v>
      </c>
      <c r="C26" s="10" t="s">
        <v>55</v>
      </c>
      <c r="D26" s="9" t="s">
        <v>56</v>
      </c>
      <c r="E26" s="113" t="s">
        <v>1593</v>
      </c>
      <c r="F26" s="33" t="s">
        <v>1688</v>
      </c>
      <c r="G26" s="12" t="s">
        <v>1319</v>
      </c>
      <c r="H26" s="13">
        <v>1</v>
      </c>
      <c r="I26" s="25">
        <v>0</v>
      </c>
      <c r="J26" s="25">
        <v>5000</v>
      </c>
      <c r="K26" s="25">
        <v>5000</v>
      </c>
      <c r="L26" s="25">
        <v>5000</v>
      </c>
      <c r="M26" s="25">
        <v>5000</v>
      </c>
      <c r="N26" s="30">
        <v>0</v>
      </c>
      <c r="O26" s="30" t="s">
        <v>98</v>
      </c>
      <c r="P26" s="12" t="s">
        <v>99</v>
      </c>
      <c r="Q26" s="12"/>
      <c r="R26" s="12">
        <v>1</v>
      </c>
      <c r="S26" s="31">
        <v>43466</v>
      </c>
      <c r="T26" s="31">
        <v>43830</v>
      </c>
      <c r="U26" s="32">
        <v>43481.81040509259</v>
      </c>
      <c r="V26" s="12">
        <v>3</v>
      </c>
      <c r="W26" s="12" t="s">
        <v>31</v>
      </c>
      <c r="X26" s="12">
        <v>0</v>
      </c>
      <c r="Y26" s="12">
        <v>0</v>
      </c>
      <c r="Z26" s="12">
        <v>4</v>
      </c>
      <c r="AA26" s="12">
        <v>2</v>
      </c>
      <c r="AB26" s="33" t="s">
        <v>100</v>
      </c>
      <c r="AC26" s="12" t="s">
        <v>101</v>
      </c>
      <c r="AD26" s="12"/>
      <c r="AE26" s="12" t="s">
        <v>102</v>
      </c>
      <c r="AF26" s="12" t="s">
        <v>103</v>
      </c>
      <c r="AG26" s="91" t="s">
        <v>1326</v>
      </c>
      <c r="AH26" s="111" t="s">
        <v>1326</v>
      </c>
      <c r="AI26" s="112"/>
    </row>
    <row r="27" spans="1:39" ht="79.5" customHeight="1">
      <c r="A27" s="8" t="s">
        <v>24</v>
      </c>
      <c r="B27" s="9" t="s">
        <v>25</v>
      </c>
      <c r="C27" s="10" t="s">
        <v>55</v>
      </c>
      <c r="D27" s="9" t="s">
        <v>56</v>
      </c>
      <c r="E27" s="113" t="s">
        <v>1594</v>
      </c>
      <c r="F27" s="33" t="s">
        <v>1689</v>
      </c>
      <c r="G27" s="12" t="s">
        <v>1319</v>
      </c>
      <c r="H27" s="13">
        <v>1</v>
      </c>
      <c r="I27" s="25">
        <v>0</v>
      </c>
      <c r="J27" s="25">
        <v>0</v>
      </c>
      <c r="K27" s="25">
        <v>0</v>
      </c>
      <c r="L27" s="25">
        <v>0</v>
      </c>
      <c r="M27" s="25">
        <v>0</v>
      </c>
      <c r="N27" s="30">
        <v>0</v>
      </c>
      <c r="O27" s="30" t="s">
        <v>106</v>
      </c>
      <c r="P27" s="12" t="s">
        <v>105</v>
      </c>
      <c r="Q27" s="12"/>
      <c r="R27" s="12">
        <v>1</v>
      </c>
      <c r="S27" s="31">
        <v>43466</v>
      </c>
      <c r="T27" s="31">
        <v>43830</v>
      </c>
      <c r="U27" s="32" t="s">
        <v>107</v>
      </c>
      <c r="V27" s="12">
        <v>3</v>
      </c>
      <c r="W27" s="12" t="s">
        <v>31</v>
      </c>
      <c r="X27" s="12">
        <v>0</v>
      </c>
      <c r="Y27" s="12">
        <v>0</v>
      </c>
      <c r="Z27" s="12">
        <v>1</v>
      </c>
      <c r="AA27" s="12">
        <v>0</v>
      </c>
      <c r="AB27" s="33" t="s">
        <v>108</v>
      </c>
      <c r="AC27" s="12" t="s">
        <v>109</v>
      </c>
      <c r="AD27" s="12"/>
      <c r="AE27" s="12" t="s">
        <v>110</v>
      </c>
      <c r="AF27" s="12" t="s">
        <v>111</v>
      </c>
      <c r="AG27" s="91" t="s">
        <v>1567</v>
      </c>
      <c r="AH27" s="111" t="s">
        <v>1260</v>
      </c>
      <c r="AI27" s="112"/>
    </row>
    <row r="28" spans="1:39" ht="64.5" customHeight="1">
      <c r="A28" s="8" t="s">
        <v>24</v>
      </c>
      <c r="B28" s="9" t="s">
        <v>25</v>
      </c>
      <c r="C28" s="10" t="s">
        <v>55</v>
      </c>
      <c r="D28" s="9" t="s">
        <v>56</v>
      </c>
      <c r="E28" s="113" t="s">
        <v>1595</v>
      </c>
      <c r="F28" s="33" t="s">
        <v>1690</v>
      </c>
      <c r="G28" s="12" t="s">
        <v>1319</v>
      </c>
      <c r="H28" s="13">
        <v>1</v>
      </c>
      <c r="I28" s="25">
        <v>0</v>
      </c>
      <c r="J28" s="25">
        <v>0</v>
      </c>
      <c r="K28" s="25">
        <v>0</v>
      </c>
      <c r="L28" s="25">
        <v>0</v>
      </c>
      <c r="M28" s="25">
        <v>0</v>
      </c>
      <c r="N28" s="30">
        <v>0</v>
      </c>
      <c r="O28" s="30" t="s">
        <v>106</v>
      </c>
      <c r="P28" s="12" t="s">
        <v>105</v>
      </c>
      <c r="Q28" s="12"/>
      <c r="R28" s="12">
        <v>1</v>
      </c>
      <c r="S28" s="31">
        <v>43466</v>
      </c>
      <c r="T28" s="31">
        <v>43830</v>
      </c>
      <c r="U28" s="32" t="s">
        <v>107</v>
      </c>
      <c r="V28" s="12">
        <v>3</v>
      </c>
      <c r="W28" s="12" t="s">
        <v>31</v>
      </c>
      <c r="X28" s="12">
        <v>0</v>
      </c>
      <c r="Y28" s="12">
        <v>0</v>
      </c>
      <c r="Z28" s="12">
        <v>1</v>
      </c>
      <c r="AA28" s="12">
        <v>0</v>
      </c>
      <c r="AB28" s="33" t="s">
        <v>108</v>
      </c>
      <c r="AC28" s="12" t="s">
        <v>109</v>
      </c>
      <c r="AD28" s="12"/>
      <c r="AE28" s="12" t="s">
        <v>110</v>
      </c>
      <c r="AF28" s="12" t="s">
        <v>111</v>
      </c>
      <c r="AG28" s="91" t="s">
        <v>1572</v>
      </c>
      <c r="AH28" s="111" t="s">
        <v>1260</v>
      </c>
      <c r="AI28" s="112"/>
      <c r="AJ28" s="112"/>
    </row>
    <row r="29" spans="1:39" ht="90.75" customHeight="1">
      <c r="A29" s="8" t="s">
        <v>24</v>
      </c>
      <c r="B29" s="9" t="s">
        <v>25</v>
      </c>
      <c r="C29" s="10" t="s">
        <v>55</v>
      </c>
      <c r="D29" s="9" t="s">
        <v>56</v>
      </c>
      <c r="E29" s="113" t="s">
        <v>1596</v>
      </c>
      <c r="F29" s="33" t="s">
        <v>1691</v>
      </c>
      <c r="G29" s="12" t="s">
        <v>1319</v>
      </c>
      <c r="H29" s="13">
        <v>1</v>
      </c>
      <c r="I29" s="25">
        <v>0</v>
      </c>
      <c r="J29" s="25">
        <v>0</v>
      </c>
      <c r="K29" s="25">
        <v>0</v>
      </c>
      <c r="L29" s="25">
        <v>0</v>
      </c>
      <c r="M29" s="25">
        <v>0</v>
      </c>
      <c r="N29" s="30">
        <v>0</v>
      </c>
      <c r="O29" s="30" t="s">
        <v>326</v>
      </c>
      <c r="P29" s="12" t="s">
        <v>325</v>
      </c>
      <c r="Q29" s="12"/>
      <c r="R29" s="12">
        <v>1</v>
      </c>
      <c r="S29" s="31">
        <v>43466</v>
      </c>
      <c r="T29" s="31">
        <v>43830</v>
      </c>
      <c r="U29" s="32">
        <v>43481.81040509259</v>
      </c>
      <c r="V29" s="12">
        <v>2</v>
      </c>
      <c r="W29" s="12" t="s">
        <v>31</v>
      </c>
      <c r="X29" s="12">
        <v>0</v>
      </c>
      <c r="Y29" s="12">
        <v>0</v>
      </c>
      <c r="Z29" s="12">
        <v>3</v>
      </c>
      <c r="AA29" s="12">
        <v>1</v>
      </c>
      <c r="AB29" s="33" t="s">
        <v>32</v>
      </c>
      <c r="AC29" s="12" t="s">
        <v>33</v>
      </c>
      <c r="AD29" s="12"/>
      <c r="AE29" s="12" t="s">
        <v>327</v>
      </c>
      <c r="AF29" s="12" t="s">
        <v>328</v>
      </c>
      <c r="AG29" s="91" t="s">
        <v>1574</v>
      </c>
      <c r="AH29" s="111" t="s">
        <v>1260</v>
      </c>
      <c r="AI29" s="112"/>
      <c r="AJ29" s="112"/>
      <c r="AK29" s="112"/>
      <c r="AL29" s="112"/>
      <c r="AM29" s="112"/>
    </row>
    <row r="30" spans="1:39" ht="113.25" customHeight="1">
      <c r="A30" s="8" t="s">
        <v>24</v>
      </c>
      <c r="B30" s="9" t="s">
        <v>25</v>
      </c>
      <c r="C30" s="10" t="s">
        <v>55</v>
      </c>
      <c r="D30" s="9" t="s">
        <v>56</v>
      </c>
      <c r="E30" s="113" t="s">
        <v>1597</v>
      </c>
      <c r="F30" s="33" t="s">
        <v>1692</v>
      </c>
      <c r="G30" s="12" t="s">
        <v>1322</v>
      </c>
      <c r="H30" s="13">
        <v>12</v>
      </c>
      <c r="I30" s="25">
        <v>0</v>
      </c>
      <c r="J30" s="25">
        <v>0</v>
      </c>
      <c r="K30" s="25">
        <v>0</v>
      </c>
      <c r="L30" s="25">
        <v>0</v>
      </c>
      <c r="M30" s="25">
        <v>0</v>
      </c>
      <c r="N30" s="30">
        <v>0</v>
      </c>
      <c r="O30" s="30" t="s">
        <v>888</v>
      </c>
      <c r="P30" s="12" t="s">
        <v>887</v>
      </c>
      <c r="Q30" s="12"/>
      <c r="R30" s="12">
        <v>1</v>
      </c>
      <c r="S30" s="31">
        <v>43709</v>
      </c>
      <c r="T30" s="31">
        <v>43830</v>
      </c>
      <c r="U30" s="32">
        <v>43481.81040509259</v>
      </c>
      <c r="V30" s="12">
        <v>1</v>
      </c>
      <c r="W30" s="12" t="s">
        <v>31</v>
      </c>
      <c r="X30" s="12">
        <v>0</v>
      </c>
      <c r="Y30" s="12">
        <v>0</v>
      </c>
      <c r="Z30" s="12">
        <v>7</v>
      </c>
      <c r="AA30" s="12">
        <v>0</v>
      </c>
      <c r="AB30" s="33" t="s">
        <v>39</v>
      </c>
      <c r="AC30" s="12" t="s">
        <v>873</v>
      </c>
      <c r="AD30" s="12"/>
      <c r="AE30" s="12" t="s">
        <v>889</v>
      </c>
      <c r="AF30" s="31">
        <v>36923</v>
      </c>
      <c r="AG30" s="92" t="s">
        <v>47</v>
      </c>
      <c r="AH30" s="111" t="s">
        <v>1260</v>
      </c>
      <c r="AI30" s="112"/>
      <c r="AJ30" s="112"/>
    </row>
    <row r="31" spans="1:39" ht="62.25" customHeight="1">
      <c r="A31" s="8" t="s">
        <v>24</v>
      </c>
      <c r="B31" s="9" t="s">
        <v>25</v>
      </c>
      <c r="C31" s="10" t="s">
        <v>112</v>
      </c>
      <c r="D31" s="9" t="s">
        <v>113</v>
      </c>
      <c r="E31" s="115" t="s">
        <v>43</v>
      </c>
      <c r="F31" s="33" t="s">
        <v>1320</v>
      </c>
      <c r="G31" s="12" t="s">
        <v>1917</v>
      </c>
      <c r="H31" s="13">
        <v>4</v>
      </c>
      <c r="I31" s="25">
        <v>0</v>
      </c>
      <c r="J31" s="25">
        <v>0</v>
      </c>
      <c r="K31" s="25">
        <v>0</v>
      </c>
      <c r="L31" s="25">
        <v>0</v>
      </c>
      <c r="M31" s="25">
        <v>0</v>
      </c>
      <c r="N31" s="30">
        <v>0</v>
      </c>
      <c r="O31" s="30" t="s">
        <v>115</v>
      </c>
      <c r="P31" s="12" t="s">
        <v>114</v>
      </c>
      <c r="Q31" s="12"/>
      <c r="R31" s="12">
        <v>1</v>
      </c>
      <c r="S31" s="31">
        <v>43466</v>
      </c>
      <c r="T31" s="31">
        <v>43830</v>
      </c>
      <c r="U31" s="32">
        <v>43481.81040509259</v>
      </c>
      <c r="V31" s="12">
        <v>1</v>
      </c>
      <c r="W31" s="12" t="s">
        <v>31</v>
      </c>
      <c r="X31" s="12">
        <v>365</v>
      </c>
      <c r="Y31" s="12">
        <v>0</v>
      </c>
      <c r="Z31" s="12">
        <v>1</v>
      </c>
      <c r="AA31" s="12">
        <v>0</v>
      </c>
      <c r="AB31" s="33" t="s">
        <v>32</v>
      </c>
      <c r="AC31" s="12" t="s">
        <v>33</v>
      </c>
      <c r="AD31" s="12"/>
      <c r="AE31" s="12" t="s">
        <v>116</v>
      </c>
      <c r="AF31" s="31">
        <v>37043</v>
      </c>
      <c r="AG31" s="92" t="s">
        <v>1574</v>
      </c>
      <c r="AH31" s="111" t="s">
        <v>1574</v>
      </c>
      <c r="AI31" s="112"/>
    </row>
    <row r="32" spans="1:39" ht="24.95" customHeight="1">
      <c r="A32" s="8" t="s">
        <v>24</v>
      </c>
      <c r="B32" s="9" t="s">
        <v>25</v>
      </c>
      <c r="C32" s="10" t="s">
        <v>112</v>
      </c>
      <c r="D32" s="9" t="s">
        <v>113</v>
      </c>
      <c r="E32" s="115" t="s">
        <v>117</v>
      </c>
      <c r="F32" s="33" t="s">
        <v>1321</v>
      </c>
      <c r="G32" s="12" t="s">
        <v>2073</v>
      </c>
      <c r="H32" s="13">
        <v>12</v>
      </c>
      <c r="I32" s="25">
        <f>3*150</f>
        <v>450</v>
      </c>
      <c r="J32" s="25">
        <f>12*150</f>
        <v>1800</v>
      </c>
      <c r="K32" s="25">
        <v>2000</v>
      </c>
      <c r="L32" s="25">
        <v>2500</v>
      </c>
      <c r="M32" s="25">
        <v>3000</v>
      </c>
      <c r="N32" s="30">
        <v>1</v>
      </c>
      <c r="O32" s="30" t="s">
        <v>119</v>
      </c>
      <c r="P32" s="12" t="s">
        <v>118</v>
      </c>
      <c r="Q32" s="12"/>
      <c r="R32" s="12">
        <v>13</v>
      </c>
      <c r="S32" s="31">
        <v>43466</v>
      </c>
      <c r="T32" s="31">
        <v>43830</v>
      </c>
      <c r="U32" s="32">
        <v>43481.810416666667</v>
      </c>
      <c r="V32" s="12">
        <v>1</v>
      </c>
      <c r="W32" s="116">
        <v>1000000</v>
      </c>
      <c r="X32" s="12">
        <v>30</v>
      </c>
      <c r="Y32" s="12">
        <v>0</v>
      </c>
      <c r="Z32" s="12">
        <v>7</v>
      </c>
      <c r="AA32" s="12">
        <v>0</v>
      </c>
      <c r="AB32" s="33" t="s">
        <v>120</v>
      </c>
      <c r="AC32" s="12" t="s">
        <v>121</v>
      </c>
      <c r="AD32" s="12"/>
      <c r="AE32" s="12" t="s">
        <v>122</v>
      </c>
      <c r="AF32" s="31">
        <v>38808</v>
      </c>
      <c r="AG32" s="92" t="s">
        <v>1445</v>
      </c>
      <c r="AH32" s="111" t="s">
        <v>142</v>
      </c>
      <c r="AI32" s="112"/>
    </row>
    <row r="33" spans="1:35" ht="24.95" customHeight="1">
      <c r="A33" s="8" t="s">
        <v>24</v>
      </c>
      <c r="B33" s="9" t="s">
        <v>25</v>
      </c>
      <c r="C33" s="10" t="s">
        <v>112</v>
      </c>
      <c r="D33" s="9" t="s">
        <v>113</v>
      </c>
      <c r="E33" s="115" t="s">
        <v>123</v>
      </c>
      <c r="F33" s="33" t="s">
        <v>1265</v>
      </c>
      <c r="G33" s="12" t="s">
        <v>2073</v>
      </c>
      <c r="H33" s="13">
        <v>12</v>
      </c>
      <c r="I33" s="25">
        <v>600</v>
      </c>
      <c r="J33" s="25">
        <v>3000</v>
      </c>
      <c r="K33" s="25">
        <v>3500</v>
      </c>
      <c r="L33" s="25">
        <v>4000</v>
      </c>
      <c r="M33" s="25">
        <v>4500</v>
      </c>
      <c r="N33" s="30">
        <v>1</v>
      </c>
      <c r="O33" s="30" t="s">
        <v>125</v>
      </c>
      <c r="P33" s="12" t="s">
        <v>124</v>
      </c>
      <c r="Q33" s="12"/>
      <c r="R33" s="12">
        <v>13</v>
      </c>
      <c r="S33" s="31">
        <v>43466</v>
      </c>
      <c r="T33" s="31">
        <v>43830</v>
      </c>
      <c r="U33" s="32">
        <v>43481.810416666667</v>
      </c>
      <c r="V33" s="12">
        <v>1</v>
      </c>
      <c r="W33" s="12" t="s">
        <v>31</v>
      </c>
      <c r="X33" s="12">
        <v>30</v>
      </c>
      <c r="Y33" s="12">
        <v>0</v>
      </c>
      <c r="Z33" s="12">
        <v>7</v>
      </c>
      <c r="AA33" s="12">
        <v>0</v>
      </c>
      <c r="AB33" s="33" t="s">
        <v>120</v>
      </c>
      <c r="AC33" s="12" t="s">
        <v>121</v>
      </c>
      <c r="AD33" s="12"/>
      <c r="AE33" s="12" t="s">
        <v>126</v>
      </c>
      <c r="AF33" s="31">
        <v>38808</v>
      </c>
      <c r="AG33" s="92" t="s">
        <v>1445</v>
      </c>
      <c r="AH33" s="111" t="s">
        <v>142</v>
      </c>
      <c r="AI33" s="112"/>
    </row>
    <row r="34" spans="1:35" ht="24.95" customHeight="1">
      <c r="A34" s="8" t="s">
        <v>24</v>
      </c>
      <c r="B34" s="9" t="s">
        <v>25</v>
      </c>
      <c r="C34" s="10" t="s">
        <v>112</v>
      </c>
      <c r="D34" s="9" t="s">
        <v>113</v>
      </c>
      <c r="E34" s="115" t="s">
        <v>127</v>
      </c>
      <c r="F34" s="33" t="s">
        <v>1266</v>
      </c>
      <c r="G34" s="12" t="s">
        <v>2074</v>
      </c>
      <c r="H34" s="13">
        <v>12</v>
      </c>
      <c r="I34" s="25">
        <v>0</v>
      </c>
      <c r="J34" s="25">
        <v>0</v>
      </c>
      <c r="K34" s="25">
        <v>0</v>
      </c>
      <c r="L34" s="25">
        <v>0</v>
      </c>
      <c r="M34" s="25">
        <v>0</v>
      </c>
      <c r="N34" s="30">
        <v>1</v>
      </c>
      <c r="O34" s="30" t="s">
        <v>129</v>
      </c>
      <c r="P34" s="12" t="s">
        <v>128</v>
      </c>
      <c r="Q34" s="12"/>
      <c r="R34" s="12">
        <v>13</v>
      </c>
      <c r="S34" s="31">
        <v>43466</v>
      </c>
      <c r="T34" s="31">
        <v>43830</v>
      </c>
      <c r="U34" s="32">
        <v>43481.810416666667</v>
      </c>
      <c r="V34" s="12">
        <v>2</v>
      </c>
      <c r="W34" s="12" t="s">
        <v>31</v>
      </c>
      <c r="X34" s="12">
        <v>30</v>
      </c>
      <c r="Y34" s="12">
        <v>0</v>
      </c>
      <c r="Z34" s="12">
        <v>7</v>
      </c>
      <c r="AA34" s="12">
        <v>0</v>
      </c>
      <c r="AB34" s="33" t="s">
        <v>32</v>
      </c>
      <c r="AC34" s="12" t="s">
        <v>33</v>
      </c>
      <c r="AD34" s="12"/>
      <c r="AE34" s="12" t="s">
        <v>130</v>
      </c>
      <c r="AF34" s="12" t="s">
        <v>65</v>
      </c>
      <c r="AG34" s="91" t="s">
        <v>131</v>
      </c>
      <c r="AH34" s="111" t="s">
        <v>149</v>
      </c>
      <c r="AI34" s="112"/>
    </row>
    <row r="35" spans="1:35" ht="24.95" customHeight="1">
      <c r="A35" s="8" t="s">
        <v>132</v>
      </c>
      <c r="B35" s="9" t="s">
        <v>133</v>
      </c>
      <c r="C35" s="10" t="s">
        <v>134</v>
      </c>
      <c r="D35" s="9" t="s">
        <v>135</v>
      </c>
      <c r="E35" s="110" t="s">
        <v>136</v>
      </c>
      <c r="F35" s="33" t="s">
        <v>1267</v>
      </c>
      <c r="G35" s="12" t="s">
        <v>1323</v>
      </c>
      <c r="H35" s="13">
        <v>1</v>
      </c>
      <c r="I35" s="25">
        <v>0</v>
      </c>
      <c r="J35" s="25">
        <v>0</v>
      </c>
      <c r="K35" s="25">
        <v>0</v>
      </c>
      <c r="L35" s="25">
        <v>0</v>
      </c>
      <c r="M35" s="25">
        <v>0</v>
      </c>
      <c r="N35" s="30">
        <v>0</v>
      </c>
      <c r="O35" s="30" t="s">
        <v>138</v>
      </c>
      <c r="P35" s="12" t="s">
        <v>137</v>
      </c>
      <c r="Q35" s="12"/>
      <c r="R35" s="12">
        <v>1</v>
      </c>
      <c r="S35" s="31">
        <v>43647</v>
      </c>
      <c r="T35" s="31">
        <v>43830</v>
      </c>
      <c r="U35" s="32">
        <v>43481.81040509259</v>
      </c>
      <c r="V35" s="12">
        <v>4</v>
      </c>
      <c r="W35" s="12" t="s">
        <v>31</v>
      </c>
      <c r="X35" s="12">
        <v>0</v>
      </c>
      <c r="Y35" s="12">
        <v>0</v>
      </c>
      <c r="Z35" s="12">
        <v>2</v>
      </c>
      <c r="AA35" s="12">
        <v>0</v>
      </c>
      <c r="AB35" s="33" t="s">
        <v>32</v>
      </c>
      <c r="AC35" s="12" t="s">
        <v>33</v>
      </c>
      <c r="AD35" s="12"/>
      <c r="AE35" s="12" t="s">
        <v>139</v>
      </c>
      <c r="AF35" s="12" t="s">
        <v>140</v>
      </c>
      <c r="AG35" s="91" t="s">
        <v>1324</v>
      </c>
      <c r="AH35" s="111" t="s">
        <v>1324</v>
      </c>
      <c r="AI35" s="112"/>
    </row>
    <row r="36" spans="1:35" s="112" customFormat="1" ht="24.95" customHeight="1">
      <c r="A36" s="110" t="s">
        <v>132</v>
      </c>
      <c r="B36" s="12" t="s">
        <v>133</v>
      </c>
      <c r="C36" s="114" t="s">
        <v>134</v>
      </c>
      <c r="D36" s="12" t="s">
        <v>135</v>
      </c>
      <c r="E36" s="110" t="s">
        <v>93</v>
      </c>
      <c r="F36" s="33" t="s">
        <v>1585</v>
      </c>
      <c r="G36" s="12" t="s">
        <v>1325</v>
      </c>
      <c r="H36" s="13">
        <v>12</v>
      </c>
      <c r="I36" s="25">
        <v>250</v>
      </c>
      <c r="J36" s="25">
        <v>350</v>
      </c>
      <c r="K36" s="25">
        <v>450</v>
      </c>
      <c r="L36" s="25">
        <v>550</v>
      </c>
      <c r="M36" s="25">
        <v>650</v>
      </c>
      <c r="N36" s="30">
        <v>1</v>
      </c>
      <c r="O36" s="30" t="s">
        <v>145</v>
      </c>
      <c r="P36" s="12" t="s">
        <v>144</v>
      </c>
      <c r="Q36" s="12"/>
      <c r="R36" s="12">
        <v>13</v>
      </c>
      <c r="S36" s="31">
        <v>43466</v>
      </c>
      <c r="T36" s="31">
        <v>43830</v>
      </c>
      <c r="U36" s="32">
        <v>43481.81040509259</v>
      </c>
      <c r="V36" s="12">
        <v>3</v>
      </c>
      <c r="W36" s="12" t="s">
        <v>31</v>
      </c>
      <c r="X36" s="12">
        <v>30</v>
      </c>
      <c r="Y36" s="12">
        <v>0</v>
      </c>
      <c r="Z36" s="12">
        <v>5</v>
      </c>
      <c r="AA36" s="12">
        <v>2</v>
      </c>
      <c r="AB36" s="33" t="s">
        <v>93</v>
      </c>
      <c r="AC36" s="12" t="s">
        <v>94</v>
      </c>
      <c r="AD36" s="12"/>
      <c r="AE36" s="12" t="s">
        <v>146</v>
      </c>
      <c r="AF36" s="12" t="s">
        <v>147</v>
      </c>
      <c r="AG36" s="91" t="s">
        <v>1326</v>
      </c>
      <c r="AH36" s="111" t="s">
        <v>1326</v>
      </c>
    </row>
    <row r="37" spans="1:35" s="112" customFormat="1" ht="24.95" customHeight="1">
      <c r="A37" s="110" t="s">
        <v>132</v>
      </c>
      <c r="B37" s="12" t="s">
        <v>133</v>
      </c>
      <c r="C37" s="114" t="s">
        <v>134</v>
      </c>
      <c r="D37" s="12" t="s">
        <v>135</v>
      </c>
      <c r="E37" s="110" t="s">
        <v>143</v>
      </c>
      <c r="F37" s="33" t="s">
        <v>1865</v>
      </c>
      <c r="G37" s="12" t="s">
        <v>1325</v>
      </c>
      <c r="H37" s="13">
        <v>12</v>
      </c>
      <c r="I37" s="25">
        <v>250</v>
      </c>
      <c r="J37" s="25">
        <v>350</v>
      </c>
      <c r="K37" s="25">
        <v>450</v>
      </c>
      <c r="L37" s="25">
        <v>550</v>
      </c>
      <c r="M37" s="25">
        <v>650</v>
      </c>
      <c r="N37" s="30">
        <v>1</v>
      </c>
      <c r="O37" s="30" t="s">
        <v>148</v>
      </c>
      <c r="P37" s="12" t="s">
        <v>144</v>
      </c>
      <c r="Q37" s="12"/>
      <c r="R37" s="12">
        <v>13</v>
      </c>
      <c r="S37" s="31">
        <v>43466</v>
      </c>
      <c r="T37" s="31">
        <v>43830</v>
      </c>
      <c r="U37" s="32">
        <v>43481.81040509259</v>
      </c>
      <c r="V37" s="12">
        <v>3</v>
      </c>
      <c r="W37" s="12" t="s">
        <v>31</v>
      </c>
      <c r="X37" s="12">
        <v>30</v>
      </c>
      <c r="Y37" s="12">
        <v>0</v>
      </c>
      <c r="Z37" s="12">
        <v>5</v>
      </c>
      <c r="AA37" s="12">
        <v>2</v>
      </c>
      <c r="AB37" s="33" t="s">
        <v>93</v>
      </c>
      <c r="AC37" s="12" t="s">
        <v>94</v>
      </c>
      <c r="AD37" s="12"/>
      <c r="AE37" s="12" t="s">
        <v>146</v>
      </c>
      <c r="AF37" s="12" t="s">
        <v>147</v>
      </c>
      <c r="AG37" s="91" t="s">
        <v>149</v>
      </c>
      <c r="AH37" s="111" t="s">
        <v>149</v>
      </c>
    </row>
    <row r="38" spans="1:35" s="112" customFormat="1" ht="24.95" customHeight="1">
      <c r="A38" s="110" t="s">
        <v>132</v>
      </c>
      <c r="B38" s="12" t="s">
        <v>133</v>
      </c>
      <c r="C38" s="114" t="s">
        <v>134</v>
      </c>
      <c r="D38" s="12" t="s">
        <v>135</v>
      </c>
      <c r="E38" s="110" t="s">
        <v>100</v>
      </c>
      <c r="F38" s="33" t="s">
        <v>1866</v>
      </c>
      <c r="G38" s="12" t="s">
        <v>1325</v>
      </c>
      <c r="H38" s="13">
        <v>12</v>
      </c>
      <c r="I38" s="25">
        <v>250</v>
      </c>
      <c r="J38" s="25">
        <v>350</v>
      </c>
      <c r="K38" s="25">
        <v>450</v>
      </c>
      <c r="L38" s="25">
        <v>550</v>
      </c>
      <c r="M38" s="25">
        <v>650</v>
      </c>
      <c r="N38" s="30">
        <v>1</v>
      </c>
      <c r="O38" s="30" t="s">
        <v>151</v>
      </c>
      <c r="P38" s="12" t="s">
        <v>144</v>
      </c>
      <c r="Q38" s="12"/>
      <c r="R38" s="12">
        <v>13</v>
      </c>
      <c r="S38" s="31">
        <v>43466</v>
      </c>
      <c r="T38" s="31">
        <v>43830</v>
      </c>
      <c r="U38" s="32">
        <v>43481.81040509259</v>
      </c>
      <c r="V38" s="12">
        <v>3</v>
      </c>
      <c r="W38" s="12" t="s">
        <v>31</v>
      </c>
      <c r="X38" s="12">
        <v>30</v>
      </c>
      <c r="Y38" s="12">
        <v>0</v>
      </c>
      <c r="Z38" s="12">
        <v>5</v>
      </c>
      <c r="AA38" s="12">
        <v>2</v>
      </c>
      <c r="AB38" s="33" t="s">
        <v>93</v>
      </c>
      <c r="AC38" s="12" t="s">
        <v>94</v>
      </c>
      <c r="AD38" s="12"/>
      <c r="AE38" s="12" t="s">
        <v>146</v>
      </c>
      <c r="AF38" s="12" t="s">
        <v>147</v>
      </c>
      <c r="AG38" s="91" t="s">
        <v>152</v>
      </c>
      <c r="AH38" s="111" t="s">
        <v>152</v>
      </c>
    </row>
    <row r="39" spans="1:35" s="112" customFormat="1" ht="24.95" customHeight="1">
      <c r="A39" s="110" t="s">
        <v>132</v>
      </c>
      <c r="B39" s="12" t="s">
        <v>133</v>
      </c>
      <c r="C39" s="114" t="s">
        <v>134</v>
      </c>
      <c r="D39" s="12" t="s">
        <v>135</v>
      </c>
      <c r="E39" s="110" t="s">
        <v>150</v>
      </c>
      <c r="F39" s="33" t="s">
        <v>1867</v>
      </c>
      <c r="G39" s="12" t="s">
        <v>1325</v>
      </c>
      <c r="H39" s="13">
        <v>12</v>
      </c>
      <c r="I39" s="25">
        <v>250</v>
      </c>
      <c r="J39" s="25">
        <v>350</v>
      </c>
      <c r="K39" s="25">
        <v>450</v>
      </c>
      <c r="L39" s="25">
        <v>550</v>
      </c>
      <c r="M39" s="25">
        <v>650</v>
      </c>
      <c r="N39" s="30">
        <v>1</v>
      </c>
      <c r="O39" s="30" t="s">
        <v>154</v>
      </c>
      <c r="P39" s="12" t="s">
        <v>144</v>
      </c>
      <c r="Q39" s="12"/>
      <c r="R39" s="12">
        <v>25</v>
      </c>
      <c r="S39" s="31">
        <v>43466</v>
      </c>
      <c r="T39" s="31">
        <v>43830</v>
      </c>
      <c r="U39" s="32">
        <v>43481.81040509259</v>
      </c>
      <c r="V39" s="12">
        <v>3</v>
      </c>
      <c r="W39" s="12" t="s">
        <v>31</v>
      </c>
      <c r="X39" s="12">
        <v>15</v>
      </c>
      <c r="Y39" s="12">
        <v>0</v>
      </c>
      <c r="Z39" s="12">
        <v>5</v>
      </c>
      <c r="AA39" s="12">
        <v>2</v>
      </c>
      <c r="AB39" s="33" t="s">
        <v>93</v>
      </c>
      <c r="AC39" s="12" t="s">
        <v>94</v>
      </c>
      <c r="AD39" s="12"/>
      <c r="AE39" s="12" t="s">
        <v>146</v>
      </c>
      <c r="AF39" s="12" t="s">
        <v>147</v>
      </c>
      <c r="AG39" s="91" t="s">
        <v>1567</v>
      </c>
      <c r="AH39" s="111" t="s">
        <v>1260</v>
      </c>
    </row>
    <row r="40" spans="1:35" s="112" customFormat="1" ht="57" customHeight="1">
      <c r="A40" s="110" t="s">
        <v>132</v>
      </c>
      <c r="B40" s="12" t="s">
        <v>133</v>
      </c>
      <c r="C40" s="114" t="s">
        <v>134</v>
      </c>
      <c r="D40" s="12" t="s">
        <v>135</v>
      </c>
      <c r="E40" s="110" t="s">
        <v>153</v>
      </c>
      <c r="F40" s="33" t="s">
        <v>1670</v>
      </c>
      <c r="G40" s="12" t="s">
        <v>1327</v>
      </c>
      <c r="H40" s="13">
        <v>200</v>
      </c>
      <c r="I40" s="25">
        <v>200</v>
      </c>
      <c r="J40" s="25">
        <v>300</v>
      </c>
      <c r="K40" s="25">
        <v>400</v>
      </c>
      <c r="L40" s="25">
        <v>500</v>
      </c>
      <c r="M40" s="25">
        <v>600</v>
      </c>
      <c r="N40" s="30">
        <v>0</v>
      </c>
      <c r="O40" s="30" t="s">
        <v>157</v>
      </c>
      <c r="P40" s="12" t="s">
        <v>156</v>
      </c>
      <c r="Q40" s="12"/>
      <c r="R40" s="12">
        <v>1</v>
      </c>
      <c r="S40" s="31">
        <v>43466</v>
      </c>
      <c r="T40" s="31">
        <v>43830</v>
      </c>
      <c r="U40" s="32">
        <v>43481.81040509259</v>
      </c>
      <c r="V40" s="12">
        <v>5</v>
      </c>
      <c r="W40" s="12" t="s">
        <v>31</v>
      </c>
      <c r="X40" s="12">
        <v>0</v>
      </c>
      <c r="Y40" s="12">
        <v>0</v>
      </c>
      <c r="Z40" s="12">
        <v>2</v>
      </c>
      <c r="AA40" s="12">
        <v>0</v>
      </c>
      <c r="AB40" s="33" t="s">
        <v>93</v>
      </c>
      <c r="AC40" s="12" t="s">
        <v>94</v>
      </c>
      <c r="AD40" s="12"/>
      <c r="AE40" s="12" t="s">
        <v>158</v>
      </c>
      <c r="AF40" s="12" t="s">
        <v>159</v>
      </c>
      <c r="AG40" s="91" t="s">
        <v>149</v>
      </c>
      <c r="AH40" s="111" t="s">
        <v>149</v>
      </c>
    </row>
    <row r="41" spans="1:35" s="112" customFormat="1" ht="45.75" customHeight="1">
      <c r="A41" s="110" t="s">
        <v>132</v>
      </c>
      <c r="B41" s="12" t="s">
        <v>133</v>
      </c>
      <c r="C41" s="114" t="s">
        <v>134</v>
      </c>
      <c r="D41" s="12" t="s">
        <v>135</v>
      </c>
      <c r="E41" s="110" t="s">
        <v>155</v>
      </c>
      <c r="F41" s="33" t="s">
        <v>1577</v>
      </c>
      <c r="G41" s="12" t="s">
        <v>2075</v>
      </c>
      <c r="H41" s="13">
        <v>12</v>
      </c>
      <c r="I41" s="25">
        <v>200</v>
      </c>
      <c r="J41" s="25">
        <v>300</v>
      </c>
      <c r="K41" s="25">
        <v>400</v>
      </c>
      <c r="L41" s="25">
        <v>500</v>
      </c>
      <c r="M41" s="25">
        <v>600</v>
      </c>
      <c r="N41" s="30">
        <v>0</v>
      </c>
      <c r="O41" s="30" t="s">
        <v>162</v>
      </c>
      <c r="P41" s="12" t="s">
        <v>161</v>
      </c>
      <c r="Q41" s="12"/>
      <c r="R41" s="12">
        <v>1</v>
      </c>
      <c r="S41" s="31">
        <v>43466</v>
      </c>
      <c r="T41" s="31">
        <v>43830</v>
      </c>
      <c r="U41" s="32">
        <v>43481.81040509259</v>
      </c>
      <c r="V41" s="12">
        <v>2</v>
      </c>
      <c r="W41" s="12" t="s">
        <v>31</v>
      </c>
      <c r="X41" s="12">
        <v>0</v>
      </c>
      <c r="Y41" s="12">
        <v>0</v>
      </c>
      <c r="Z41" s="12">
        <v>2</v>
      </c>
      <c r="AA41" s="12">
        <v>1</v>
      </c>
      <c r="AB41" s="33" t="s">
        <v>93</v>
      </c>
      <c r="AC41" s="12" t="s">
        <v>94</v>
      </c>
      <c r="AD41" s="12"/>
      <c r="AE41" s="12" t="s">
        <v>163</v>
      </c>
      <c r="AF41" s="12" t="s">
        <v>164</v>
      </c>
      <c r="AG41" s="91" t="s">
        <v>180</v>
      </c>
      <c r="AH41" s="111" t="s">
        <v>149</v>
      </c>
    </row>
    <row r="42" spans="1:35" s="112" customFormat="1" ht="45.75" customHeight="1">
      <c r="A42" s="110" t="s">
        <v>132</v>
      </c>
      <c r="B42" s="12" t="s">
        <v>133</v>
      </c>
      <c r="C42" s="114" t="s">
        <v>134</v>
      </c>
      <c r="D42" s="12" t="s">
        <v>135</v>
      </c>
      <c r="E42" s="110" t="s">
        <v>160</v>
      </c>
      <c r="F42" s="33" t="s">
        <v>1693</v>
      </c>
      <c r="G42" s="12" t="s">
        <v>2075</v>
      </c>
      <c r="H42" s="13">
        <v>12</v>
      </c>
      <c r="I42" s="25">
        <v>200</v>
      </c>
      <c r="J42" s="25">
        <v>300</v>
      </c>
      <c r="K42" s="25">
        <v>400</v>
      </c>
      <c r="L42" s="25">
        <v>500</v>
      </c>
      <c r="M42" s="25">
        <v>600</v>
      </c>
      <c r="N42" s="30">
        <v>0</v>
      </c>
      <c r="O42" s="30" t="s">
        <v>162</v>
      </c>
      <c r="P42" s="12" t="s">
        <v>161</v>
      </c>
      <c r="Q42" s="12"/>
      <c r="R42" s="12">
        <v>1</v>
      </c>
      <c r="S42" s="31">
        <v>43466</v>
      </c>
      <c r="T42" s="31">
        <v>43830</v>
      </c>
      <c r="U42" s="32">
        <v>43481.81040509259</v>
      </c>
      <c r="V42" s="12">
        <v>2</v>
      </c>
      <c r="W42" s="12" t="s">
        <v>31</v>
      </c>
      <c r="X42" s="12">
        <v>0</v>
      </c>
      <c r="Y42" s="12">
        <v>0</v>
      </c>
      <c r="Z42" s="12">
        <v>2</v>
      </c>
      <c r="AA42" s="12">
        <v>1</v>
      </c>
      <c r="AB42" s="33" t="s">
        <v>93</v>
      </c>
      <c r="AC42" s="12" t="s">
        <v>94</v>
      </c>
      <c r="AD42" s="12"/>
      <c r="AE42" s="12" t="s">
        <v>163</v>
      </c>
      <c r="AF42" s="12" t="s">
        <v>164</v>
      </c>
      <c r="AG42" s="91" t="s">
        <v>149</v>
      </c>
      <c r="AH42" s="111" t="s">
        <v>149</v>
      </c>
    </row>
    <row r="43" spans="1:35" s="112" customFormat="1" ht="24.95" customHeight="1">
      <c r="A43" s="110" t="s">
        <v>132</v>
      </c>
      <c r="B43" s="12" t="s">
        <v>133</v>
      </c>
      <c r="C43" s="114" t="s">
        <v>134</v>
      </c>
      <c r="D43" s="12" t="s">
        <v>135</v>
      </c>
      <c r="E43" s="110" t="s">
        <v>165</v>
      </c>
      <c r="F43" s="33" t="s">
        <v>1868</v>
      </c>
      <c r="G43" s="12" t="s">
        <v>1325</v>
      </c>
      <c r="H43" s="13">
        <v>6</v>
      </c>
      <c r="I43" s="25">
        <v>250</v>
      </c>
      <c r="J43" s="25">
        <v>350</v>
      </c>
      <c r="K43" s="25">
        <v>450</v>
      </c>
      <c r="L43" s="25">
        <v>550</v>
      </c>
      <c r="M43" s="25">
        <v>650</v>
      </c>
      <c r="N43" s="30">
        <v>1</v>
      </c>
      <c r="O43" s="30" t="s">
        <v>166</v>
      </c>
      <c r="P43" s="12" t="s">
        <v>144</v>
      </c>
      <c r="Q43" s="12"/>
      <c r="R43" s="12">
        <v>13</v>
      </c>
      <c r="S43" s="31">
        <v>43466</v>
      </c>
      <c r="T43" s="31">
        <v>43830</v>
      </c>
      <c r="U43" s="32">
        <v>43481.81040509259</v>
      </c>
      <c r="V43" s="12">
        <v>3</v>
      </c>
      <c r="W43" s="12" t="s">
        <v>31</v>
      </c>
      <c r="X43" s="12">
        <v>30</v>
      </c>
      <c r="Y43" s="12">
        <v>0</v>
      </c>
      <c r="Z43" s="12">
        <v>5</v>
      </c>
      <c r="AA43" s="12">
        <v>2</v>
      </c>
      <c r="AB43" s="33" t="s">
        <v>93</v>
      </c>
      <c r="AC43" s="12" t="s">
        <v>94</v>
      </c>
      <c r="AD43" s="12"/>
      <c r="AE43" s="12" t="s">
        <v>146</v>
      </c>
      <c r="AF43" s="12" t="s">
        <v>147</v>
      </c>
      <c r="AG43" s="91" t="s">
        <v>131</v>
      </c>
      <c r="AH43" s="111" t="s">
        <v>149</v>
      </c>
    </row>
    <row r="44" spans="1:35" s="112" customFormat="1" ht="24.95" customHeight="1">
      <c r="A44" s="110" t="s">
        <v>132</v>
      </c>
      <c r="B44" s="12" t="s">
        <v>133</v>
      </c>
      <c r="C44" s="114" t="s">
        <v>134</v>
      </c>
      <c r="D44" s="12" t="s">
        <v>135</v>
      </c>
      <c r="E44" s="110" t="s">
        <v>167</v>
      </c>
      <c r="F44" s="33" t="s">
        <v>1869</v>
      </c>
      <c r="G44" s="12" t="s">
        <v>1325</v>
      </c>
      <c r="H44" s="13">
        <v>6</v>
      </c>
      <c r="I44" s="25">
        <v>250</v>
      </c>
      <c r="J44" s="25">
        <v>350</v>
      </c>
      <c r="K44" s="25">
        <v>450</v>
      </c>
      <c r="L44" s="25">
        <v>550</v>
      </c>
      <c r="M44" s="25">
        <v>650</v>
      </c>
      <c r="N44" s="30">
        <v>1</v>
      </c>
      <c r="O44" s="30" t="s">
        <v>170</v>
      </c>
      <c r="P44" s="12" t="s">
        <v>144</v>
      </c>
      <c r="Q44" s="12"/>
      <c r="R44" s="12">
        <v>13</v>
      </c>
      <c r="S44" s="31">
        <v>43466</v>
      </c>
      <c r="T44" s="31">
        <v>43830</v>
      </c>
      <c r="U44" s="32">
        <v>43481.81040509259</v>
      </c>
      <c r="V44" s="12">
        <v>3</v>
      </c>
      <c r="W44" s="12" t="s">
        <v>31</v>
      </c>
      <c r="X44" s="12">
        <v>30</v>
      </c>
      <c r="Y44" s="12">
        <v>0</v>
      </c>
      <c r="Z44" s="12">
        <v>5</v>
      </c>
      <c r="AA44" s="12">
        <v>2</v>
      </c>
      <c r="AB44" s="33" t="s">
        <v>93</v>
      </c>
      <c r="AC44" s="12" t="s">
        <v>94</v>
      </c>
      <c r="AD44" s="12"/>
      <c r="AE44" s="12" t="s">
        <v>146</v>
      </c>
      <c r="AF44" s="12" t="s">
        <v>147</v>
      </c>
      <c r="AG44" s="91" t="s">
        <v>171</v>
      </c>
      <c r="AH44" s="111" t="s">
        <v>149</v>
      </c>
    </row>
    <row r="45" spans="1:35" s="112" customFormat="1" ht="24.95" customHeight="1">
      <c r="A45" s="110" t="s">
        <v>132</v>
      </c>
      <c r="B45" s="12" t="s">
        <v>133</v>
      </c>
      <c r="C45" s="114" t="s">
        <v>134</v>
      </c>
      <c r="D45" s="12" t="s">
        <v>135</v>
      </c>
      <c r="E45" s="110" t="s">
        <v>168</v>
      </c>
      <c r="F45" s="33" t="s">
        <v>1870</v>
      </c>
      <c r="G45" s="12" t="s">
        <v>1325</v>
      </c>
      <c r="H45" s="13">
        <v>6</v>
      </c>
      <c r="I45" s="25">
        <v>250</v>
      </c>
      <c r="J45" s="25">
        <v>350</v>
      </c>
      <c r="K45" s="25">
        <v>450</v>
      </c>
      <c r="L45" s="25">
        <v>550</v>
      </c>
      <c r="M45" s="25">
        <v>650</v>
      </c>
      <c r="N45" s="30">
        <v>1</v>
      </c>
      <c r="O45" s="30" t="s">
        <v>174</v>
      </c>
      <c r="P45" s="12" t="s">
        <v>144</v>
      </c>
      <c r="Q45" s="12"/>
      <c r="R45" s="12">
        <v>13</v>
      </c>
      <c r="S45" s="31">
        <v>43466</v>
      </c>
      <c r="T45" s="31">
        <v>43830</v>
      </c>
      <c r="U45" s="32">
        <v>43481.81040509259</v>
      </c>
      <c r="V45" s="12">
        <v>3</v>
      </c>
      <c r="W45" s="12" t="s">
        <v>31</v>
      </c>
      <c r="X45" s="12">
        <v>30</v>
      </c>
      <c r="Y45" s="12">
        <v>0</v>
      </c>
      <c r="Z45" s="12">
        <v>2</v>
      </c>
      <c r="AA45" s="12">
        <v>0</v>
      </c>
      <c r="AB45" s="33" t="s">
        <v>93</v>
      </c>
      <c r="AC45" s="12" t="s">
        <v>94</v>
      </c>
      <c r="AD45" s="12"/>
      <c r="AE45" s="12" t="s">
        <v>146</v>
      </c>
      <c r="AF45" s="12" t="s">
        <v>147</v>
      </c>
      <c r="AG45" s="91" t="s">
        <v>141</v>
      </c>
      <c r="AH45" s="111" t="s">
        <v>152</v>
      </c>
    </row>
    <row r="46" spans="1:35" s="112" customFormat="1" ht="24.95" customHeight="1">
      <c r="A46" s="110" t="s">
        <v>132</v>
      </c>
      <c r="B46" s="12" t="s">
        <v>133</v>
      </c>
      <c r="C46" s="114" t="s">
        <v>134</v>
      </c>
      <c r="D46" s="12" t="s">
        <v>135</v>
      </c>
      <c r="E46" s="110" t="s">
        <v>169</v>
      </c>
      <c r="F46" s="33" t="s">
        <v>1871</v>
      </c>
      <c r="G46" s="12" t="s">
        <v>1325</v>
      </c>
      <c r="H46" s="13">
        <v>6</v>
      </c>
      <c r="I46" s="25">
        <v>250</v>
      </c>
      <c r="J46" s="25">
        <v>350</v>
      </c>
      <c r="K46" s="25">
        <v>450</v>
      </c>
      <c r="L46" s="25">
        <v>550</v>
      </c>
      <c r="M46" s="25">
        <v>650</v>
      </c>
      <c r="N46" s="30">
        <v>1</v>
      </c>
      <c r="O46" s="30" t="s">
        <v>174</v>
      </c>
      <c r="P46" s="12" t="s">
        <v>144</v>
      </c>
      <c r="Q46" s="12"/>
      <c r="R46" s="12">
        <v>13</v>
      </c>
      <c r="S46" s="31">
        <v>43466</v>
      </c>
      <c r="T46" s="31">
        <v>43830</v>
      </c>
      <c r="U46" s="32">
        <v>43481.81040509259</v>
      </c>
      <c r="V46" s="12">
        <v>3</v>
      </c>
      <c r="W46" s="12" t="s">
        <v>31</v>
      </c>
      <c r="X46" s="12">
        <v>30</v>
      </c>
      <c r="Y46" s="12">
        <v>0</v>
      </c>
      <c r="Z46" s="12">
        <v>2</v>
      </c>
      <c r="AA46" s="12">
        <v>0</v>
      </c>
      <c r="AB46" s="33" t="s">
        <v>93</v>
      </c>
      <c r="AC46" s="12" t="s">
        <v>94</v>
      </c>
      <c r="AD46" s="12"/>
      <c r="AE46" s="12" t="s">
        <v>146</v>
      </c>
      <c r="AF46" s="12" t="s">
        <v>147</v>
      </c>
      <c r="AG46" s="91" t="s">
        <v>1572</v>
      </c>
      <c r="AH46" s="111" t="s">
        <v>1572</v>
      </c>
    </row>
    <row r="47" spans="1:35" s="112" customFormat="1" ht="24.95" customHeight="1">
      <c r="A47" s="110" t="s">
        <v>132</v>
      </c>
      <c r="B47" s="12" t="s">
        <v>133</v>
      </c>
      <c r="C47" s="114" t="s">
        <v>134</v>
      </c>
      <c r="D47" s="12" t="s">
        <v>135</v>
      </c>
      <c r="E47" s="110" t="s">
        <v>172</v>
      </c>
      <c r="F47" s="33" t="s">
        <v>1872</v>
      </c>
      <c r="G47" s="12" t="s">
        <v>1325</v>
      </c>
      <c r="H47" s="13">
        <v>6</v>
      </c>
      <c r="I47" s="25">
        <v>250</v>
      </c>
      <c r="J47" s="25">
        <v>350</v>
      </c>
      <c r="K47" s="25">
        <v>450</v>
      </c>
      <c r="L47" s="25">
        <v>550</v>
      </c>
      <c r="M47" s="25">
        <v>650</v>
      </c>
      <c r="N47" s="30">
        <v>1</v>
      </c>
      <c r="O47" s="30" t="s">
        <v>174</v>
      </c>
      <c r="P47" s="12" t="s">
        <v>144</v>
      </c>
      <c r="Q47" s="12"/>
      <c r="R47" s="12">
        <v>13</v>
      </c>
      <c r="S47" s="31">
        <v>43466</v>
      </c>
      <c r="T47" s="31">
        <v>43830</v>
      </c>
      <c r="U47" s="32">
        <v>43481.81040509259</v>
      </c>
      <c r="V47" s="12">
        <v>3</v>
      </c>
      <c r="W47" s="12" t="s">
        <v>31</v>
      </c>
      <c r="X47" s="12">
        <v>30</v>
      </c>
      <c r="Y47" s="12">
        <v>0</v>
      </c>
      <c r="Z47" s="12">
        <v>2</v>
      </c>
      <c r="AA47" s="12">
        <v>0</v>
      </c>
      <c r="AB47" s="33" t="s">
        <v>93</v>
      </c>
      <c r="AC47" s="12" t="s">
        <v>94</v>
      </c>
      <c r="AD47" s="12"/>
      <c r="AE47" s="12" t="s">
        <v>146</v>
      </c>
      <c r="AF47" s="12" t="s">
        <v>147</v>
      </c>
      <c r="AG47" s="91" t="s">
        <v>1324</v>
      </c>
      <c r="AH47" s="111" t="s">
        <v>1324</v>
      </c>
    </row>
    <row r="48" spans="1:35" s="112" customFormat="1" ht="24.95" customHeight="1">
      <c r="A48" s="110" t="s">
        <v>132</v>
      </c>
      <c r="B48" s="12" t="s">
        <v>133</v>
      </c>
      <c r="C48" s="114" t="s">
        <v>134</v>
      </c>
      <c r="D48" s="12" t="s">
        <v>135</v>
      </c>
      <c r="E48" s="110" t="s">
        <v>173</v>
      </c>
      <c r="F48" s="33" t="s">
        <v>1892</v>
      </c>
      <c r="G48" s="12" t="s">
        <v>1328</v>
      </c>
      <c r="H48" s="13">
        <v>12</v>
      </c>
      <c r="I48" s="25">
        <v>200</v>
      </c>
      <c r="J48" s="25">
        <v>300</v>
      </c>
      <c r="K48" s="25">
        <v>400</v>
      </c>
      <c r="L48" s="25">
        <v>500</v>
      </c>
      <c r="M48" s="25">
        <v>600</v>
      </c>
      <c r="N48" s="30">
        <v>1</v>
      </c>
      <c r="O48" s="30" t="s">
        <v>177</v>
      </c>
      <c r="P48" s="12" t="s">
        <v>176</v>
      </c>
      <c r="Q48" s="12"/>
      <c r="R48" s="12">
        <v>13</v>
      </c>
      <c r="S48" s="31">
        <v>43466</v>
      </c>
      <c r="T48" s="31">
        <v>43830</v>
      </c>
      <c r="U48" s="32">
        <v>43481.81040509259</v>
      </c>
      <c r="V48" s="12">
        <v>1</v>
      </c>
      <c r="W48" s="12" t="s">
        <v>31</v>
      </c>
      <c r="X48" s="12">
        <v>30</v>
      </c>
      <c r="Y48" s="12">
        <v>0</v>
      </c>
      <c r="Z48" s="12">
        <v>2</v>
      </c>
      <c r="AA48" s="12">
        <v>0</v>
      </c>
      <c r="AB48" s="33" t="s">
        <v>150</v>
      </c>
      <c r="AC48" s="12" t="s">
        <v>178</v>
      </c>
      <c r="AD48" s="12"/>
      <c r="AE48" s="12" t="s">
        <v>179</v>
      </c>
      <c r="AF48" s="12">
        <v>36924</v>
      </c>
      <c r="AG48" s="91" t="s">
        <v>180</v>
      </c>
      <c r="AH48" s="111" t="s">
        <v>149</v>
      </c>
    </row>
    <row r="49" spans="1:34" s="112" customFormat="1" ht="24.95" customHeight="1">
      <c r="A49" s="110" t="s">
        <v>132</v>
      </c>
      <c r="B49" s="12" t="s">
        <v>133</v>
      </c>
      <c r="C49" s="114" t="s">
        <v>134</v>
      </c>
      <c r="D49" s="12" t="s">
        <v>135</v>
      </c>
      <c r="E49" s="110" t="s">
        <v>175</v>
      </c>
      <c r="F49" s="33" t="s">
        <v>1873</v>
      </c>
      <c r="G49" s="12" t="s">
        <v>1325</v>
      </c>
      <c r="H49" s="13">
        <v>6</v>
      </c>
      <c r="I49" s="25">
        <v>250</v>
      </c>
      <c r="J49" s="25">
        <v>350</v>
      </c>
      <c r="K49" s="25">
        <v>450</v>
      </c>
      <c r="L49" s="25">
        <v>550</v>
      </c>
      <c r="M49" s="25">
        <v>650</v>
      </c>
      <c r="N49" s="30">
        <v>0</v>
      </c>
      <c r="O49" s="30" t="s">
        <v>183</v>
      </c>
      <c r="P49" s="12" t="s">
        <v>184</v>
      </c>
      <c r="Q49" s="12"/>
      <c r="R49" s="12">
        <v>0</v>
      </c>
      <c r="S49" s="31">
        <v>43647</v>
      </c>
      <c r="T49" s="31">
        <v>43830</v>
      </c>
      <c r="U49" s="32">
        <v>43645.792187500003</v>
      </c>
      <c r="V49" s="12">
        <v>3</v>
      </c>
      <c r="W49" s="12" t="s">
        <v>31</v>
      </c>
      <c r="X49" s="12" t="s">
        <v>182</v>
      </c>
      <c r="Y49" s="12" t="s">
        <v>182</v>
      </c>
      <c r="Z49" s="12" t="s">
        <v>182</v>
      </c>
      <c r="AA49" s="12" t="s">
        <v>182</v>
      </c>
      <c r="AB49" s="33" t="s">
        <v>93</v>
      </c>
      <c r="AC49" s="12" t="s">
        <v>94</v>
      </c>
      <c r="AD49" s="12"/>
      <c r="AE49" s="12" t="e">
        <f>-- - ZİYARET EDİLEN FİRMA VE HAZIRLANAN RAPOR sayısı</f>
        <v>#NAME?</v>
      </c>
      <c r="AF49" s="12" t="s">
        <v>185</v>
      </c>
      <c r="AG49" s="91" t="s">
        <v>1261</v>
      </c>
      <c r="AH49" s="111" t="s">
        <v>1260</v>
      </c>
    </row>
    <row r="50" spans="1:34" s="112" customFormat="1" ht="24.95" customHeight="1">
      <c r="A50" s="110" t="s">
        <v>132</v>
      </c>
      <c r="B50" s="12" t="s">
        <v>133</v>
      </c>
      <c r="C50" s="114" t="s">
        <v>134</v>
      </c>
      <c r="D50" s="12" t="s">
        <v>135</v>
      </c>
      <c r="E50" s="110" t="s">
        <v>181</v>
      </c>
      <c r="F50" s="33" t="s">
        <v>1874</v>
      </c>
      <c r="G50" s="12" t="s">
        <v>1325</v>
      </c>
      <c r="H50" s="13">
        <v>12</v>
      </c>
      <c r="I50" s="25">
        <v>250</v>
      </c>
      <c r="J50" s="25">
        <v>350</v>
      </c>
      <c r="K50" s="25">
        <v>450</v>
      </c>
      <c r="L50" s="25">
        <v>550</v>
      </c>
      <c r="M50" s="25">
        <v>650</v>
      </c>
      <c r="N50" s="30">
        <v>1</v>
      </c>
      <c r="O50" s="30" t="s">
        <v>187</v>
      </c>
      <c r="P50" s="12" t="s">
        <v>144</v>
      </c>
      <c r="Q50" s="12" t="s">
        <v>188</v>
      </c>
      <c r="R50" s="12">
        <v>0</v>
      </c>
      <c r="S50" s="31">
        <v>43617</v>
      </c>
      <c r="T50" s="31">
        <v>43830</v>
      </c>
      <c r="U50" s="32">
        <v>43663.473171296297</v>
      </c>
      <c r="V50" s="12">
        <v>0</v>
      </c>
      <c r="W50" s="12" t="s">
        <v>31</v>
      </c>
      <c r="X50" s="12" t="s">
        <v>182</v>
      </c>
      <c r="Y50" s="12" t="s">
        <v>182</v>
      </c>
      <c r="Z50" s="12" t="s">
        <v>182</v>
      </c>
      <c r="AA50" s="12" t="s">
        <v>182</v>
      </c>
      <c r="AB50" s="33" t="s">
        <v>93</v>
      </c>
      <c r="AC50" s="12" t="s">
        <v>94</v>
      </c>
      <c r="AD50" s="12"/>
      <c r="AE50" s="12" t="s">
        <v>189</v>
      </c>
      <c r="AF50" s="12" t="s">
        <v>182</v>
      </c>
      <c r="AG50" s="91" t="s">
        <v>1260</v>
      </c>
      <c r="AH50" s="111" t="s">
        <v>1260</v>
      </c>
    </row>
    <row r="51" spans="1:34" s="112" customFormat="1" ht="24.95" customHeight="1">
      <c r="A51" s="110" t="s">
        <v>132</v>
      </c>
      <c r="B51" s="12" t="s">
        <v>133</v>
      </c>
      <c r="C51" s="114" t="s">
        <v>134</v>
      </c>
      <c r="D51" s="12" t="s">
        <v>135</v>
      </c>
      <c r="E51" s="110" t="s">
        <v>186</v>
      </c>
      <c r="F51" s="33" t="s">
        <v>2038</v>
      </c>
      <c r="G51" s="12" t="s">
        <v>2045</v>
      </c>
      <c r="H51" s="13">
        <v>2</v>
      </c>
      <c r="I51" s="25">
        <v>0</v>
      </c>
      <c r="J51" s="25">
        <v>0</v>
      </c>
      <c r="K51" s="25">
        <v>0</v>
      </c>
      <c r="L51" s="25">
        <v>0</v>
      </c>
      <c r="M51" s="25">
        <v>0</v>
      </c>
      <c r="N51" s="30">
        <v>0</v>
      </c>
      <c r="O51" s="30" t="s">
        <v>231</v>
      </c>
      <c r="P51" s="12" t="s">
        <v>232</v>
      </c>
      <c r="Q51" s="12"/>
      <c r="R51" s="12">
        <v>1</v>
      </c>
      <c r="S51" s="31">
        <v>43466</v>
      </c>
      <c r="T51" s="31">
        <v>43830</v>
      </c>
      <c r="U51" s="32">
        <v>43481.81040509259</v>
      </c>
      <c r="V51" s="12">
        <v>5</v>
      </c>
      <c r="W51" s="12" t="s">
        <v>31</v>
      </c>
      <c r="X51" s="12">
        <v>365</v>
      </c>
      <c r="Y51" s="12">
        <v>0</v>
      </c>
      <c r="Z51" s="12">
        <v>5</v>
      </c>
      <c r="AA51" s="12">
        <v>2</v>
      </c>
      <c r="AB51" s="33" t="s">
        <v>136</v>
      </c>
      <c r="AC51" s="12" t="s">
        <v>226</v>
      </c>
      <c r="AD51" s="12"/>
      <c r="AE51" s="12" t="s">
        <v>233</v>
      </c>
      <c r="AF51" s="12" t="s">
        <v>234</v>
      </c>
      <c r="AG51" s="91" t="s">
        <v>1261</v>
      </c>
      <c r="AH51" s="111" t="s">
        <v>149</v>
      </c>
    </row>
    <row r="52" spans="1:34" s="112" customFormat="1" ht="24.95" customHeight="1">
      <c r="A52" s="110" t="s">
        <v>132</v>
      </c>
      <c r="B52" s="12" t="s">
        <v>133</v>
      </c>
      <c r="C52" s="114" t="s">
        <v>134</v>
      </c>
      <c r="D52" s="12" t="s">
        <v>135</v>
      </c>
      <c r="E52" s="110" t="s">
        <v>230</v>
      </c>
      <c r="F52" s="33" t="s">
        <v>2028</v>
      </c>
      <c r="G52" s="12" t="s">
        <v>2045</v>
      </c>
      <c r="H52" s="13">
        <v>2</v>
      </c>
      <c r="I52" s="25">
        <v>0</v>
      </c>
      <c r="J52" s="25">
        <v>0</v>
      </c>
      <c r="K52" s="25">
        <v>0</v>
      </c>
      <c r="L52" s="25">
        <v>0</v>
      </c>
      <c r="M52" s="25">
        <v>0</v>
      </c>
      <c r="N52" s="30">
        <v>0</v>
      </c>
      <c r="O52" s="30" t="s">
        <v>236</v>
      </c>
      <c r="P52" s="12" t="s">
        <v>232</v>
      </c>
      <c r="Q52" s="12"/>
      <c r="R52" s="12">
        <v>1</v>
      </c>
      <c r="S52" s="31">
        <v>43466</v>
      </c>
      <c r="T52" s="31">
        <v>43830</v>
      </c>
      <c r="U52" s="32">
        <v>43481.81040509259</v>
      </c>
      <c r="V52" s="12">
        <v>5</v>
      </c>
      <c r="W52" s="12" t="s">
        <v>31</v>
      </c>
      <c r="X52" s="12">
        <v>365</v>
      </c>
      <c r="Y52" s="12">
        <v>0</v>
      </c>
      <c r="Z52" s="12">
        <v>5</v>
      </c>
      <c r="AA52" s="12">
        <v>2</v>
      </c>
      <c r="AB52" s="33" t="s">
        <v>136</v>
      </c>
      <c r="AC52" s="12" t="s">
        <v>226</v>
      </c>
      <c r="AD52" s="12"/>
      <c r="AE52" s="12" t="s">
        <v>233</v>
      </c>
      <c r="AF52" s="12" t="s">
        <v>234</v>
      </c>
      <c r="AG52" s="91" t="s">
        <v>149</v>
      </c>
      <c r="AH52" s="111" t="s">
        <v>149</v>
      </c>
    </row>
    <row r="53" spans="1:34" s="112" customFormat="1" ht="24.95" customHeight="1">
      <c r="A53" s="110" t="s">
        <v>132</v>
      </c>
      <c r="B53" s="12" t="s">
        <v>133</v>
      </c>
      <c r="C53" s="114" t="s">
        <v>134</v>
      </c>
      <c r="D53" s="12" t="s">
        <v>135</v>
      </c>
      <c r="E53" s="110" t="s">
        <v>235</v>
      </c>
      <c r="F53" s="33" t="s">
        <v>2029</v>
      </c>
      <c r="G53" s="12" t="s">
        <v>2045</v>
      </c>
      <c r="H53" s="13">
        <v>2</v>
      </c>
      <c r="I53" s="25">
        <v>0</v>
      </c>
      <c r="J53" s="25">
        <v>0</v>
      </c>
      <c r="K53" s="25">
        <v>0</v>
      </c>
      <c r="L53" s="25">
        <v>0</v>
      </c>
      <c r="M53" s="25">
        <v>0</v>
      </c>
      <c r="N53" s="30">
        <v>0</v>
      </c>
      <c r="O53" s="30" t="s">
        <v>237</v>
      </c>
      <c r="P53" s="12" t="s">
        <v>232</v>
      </c>
      <c r="Q53" s="12"/>
      <c r="R53" s="12">
        <v>1</v>
      </c>
      <c r="S53" s="31">
        <v>43466</v>
      </c>
      <c r="T53" s="31">
        <v>43830</v>
      </c>
      <c r="U53" s="32">
        <v>43481.81040509259</v>
      </c>
      <c r="V53" s="12">
        <v>5</v>
      </c>
      <c r="W53" s="12" t="s">
        <v>31</v>
      </c>
      <c r="X53" s="12">
        <v>365</v>
      </c>
      <c r="Y53" s="12">
        <v>0</v>
      </c>
      <c r="Z53" s="12">
        <v>5</v>
      </c>
      <c r="AA53" s="12">
        <v>2</v>
      </c>
      <c r="AB53" s="33" t="s">
        <v>136</v>
      </c>
      <c r="AC53" s="12" t="s">
        <v>226</v>
      </c>
      <c r="AD53" s="12"/>
      <c r="AE53" s="12" t="s">
        <v>233</v>
      </c>
      <c r="AF53" s="12" t="s">
        <v>234</v>
      </c>
      <c r="AG53" s="91" t="s">
        <v>171</v>
      </c>
      <c r="AH53" s="111" t="s">
        <v>149</v>
      </c>
    </row>
    <row r="54" spans="1:34" s="112" customFormat="1" ht="24.95" customHeight="1">
      <c r="A54" s="110" t="s">
        <v>132</v>
      </c>
      <c r="B54" s="12" t="s">
        <v>133</v>
      </c>
      <c r="C54" s="114" t="s">
        <v>134</v>
      </c>
      <c r="D54" s="12" t="s">
        <v>135</v>
      </c>
      <c r="E54" s="110" t="s">
        <v>1598</v>
      </c>
      <c r="F54" s="33" t="s">
        <v>2030</v>
      </c>
      <c r="G54" s="12" t="s">
        <v>2045</v>
      </c>
      <c r="H54" s="13">
        <v>2</v>
      </c>
      <c r="I54" s="25">
        <v>0</v>
      </c>
      <c r="J54" s="25">
        <v>0</v>
      </c>
      <c r="K54" s="25">
        <v>0</v>
      </c>
      <c r="L54" s="25">
        <v>0</v>
      </c>
      <c r="M54" s="25">
        <v>0</v>
      </c>
      <c r="N54" s="30">
        <v>0</v>
      </c>
      <c r="O54" s="30" t="s">
        <v>244</v>
      </c>
      <c r="P54" s="12" t="s">
        <v>232</v>
      </c>
      <c r="Q54" s="12"/>
      <c r="R54" s="12">
        <v>1</v>
      </c>
      <c r="S54" s="31">
        <v>43466</v>
      </c>
      <c r="T54" s="31">
        <v>43830</v>
      </c>
      <c r="U54" s="32">
        <v>43481.81040509259</v>
      </c>
      <c r="V54" s="12">
        <v>5</v>
      </c>
      <c r="W54" s="12" t="s">
        <v>31</v>
      </c>
      <c r="X54" s="12">
        <v>365</v>
      </c>
      <c r="Y54" s="12">
        <v>0</v>
      </c>
      <c r="Z54" s="12">
        <v>5</v>
      </c>
      <c r="AA54" s="12">
        <v>2</v>
      </c>
      <c r="AB54" s="33" t="s">
        <v>136</v>
      </c>
      <c r="AC54" s="12" t="s">
        <v>226</v>
      </c>
      <c r="AD54" s="12"/>
      <c r="AE54" s="12" t="s">
        <v>89</v>
      </c>
      <c r="AF54" s="12" t="s">
        <v>234</v>
      </c>
      <c r="AG54" s="91" t="s">
        <v>141</v>
      </c>
      <c r="AH54" s="111" t="s">
        <v>152</v>
      </c>
    </row>
    <row r="55" spans="1:34" s="112" customFormat="1" ht="24.95" customHeight="1">
      <c r="A55" s="110" t="s">
        <v>132</v>
      </c>
      <c r="B55" s="12" t="s">
        <v>133</v>
      </c>
      <c r="C55" s="114" t="s">
        <v>134</v>
      </c>
      <c r="D55" s="12" t="s">
        <v>135</v>
      </c>
      <c r="E55" s="110" t="s">
        <v>1599</v>
      </c>
      <c r="F55" s="33" t="s">
        <v>2042</v>
      </c>
      <c r="G55" s="12" t="s">
        <v>2045</v>
      </c>
      <c r="H55" s="13">
        <v>2</v>
      </c>
      <c r="I55" s="25">
        <v>0</v>
      </c>
      <c r="J55" s="25">
        <v>0</v>
      </c>
      <c r="K55" s="25">
        <v>0</v>
      </c>
      <c r="L55" s="25">
        <v>0</v>
      </c>
      <c r="M55" s="25">
        <v>0</v>
      </c>
      <c r="N55" s="30">
        <v>0</v>
      </c>
      <c r="O55" s="30" t="s">
        <v>245</v>
      </c>
      <c r="P55" s="12" t="s">
        <v>232</v>
      </c>
      <c r="Q55" s="12"/>
      <c r="R55" s="12">
        <v>1</v>
      </c>
      <c r="S55" s="31">
        <v>43466</v>
      </c>
      <c r="T55" s="31">
        <v>43830</v>
      </c>
      <c r="U55" s="32">
        <v>43481.81040509259</v>
      </c>
      <c r="V55" s="12">
        <v>5</v>
      </c>
      <c r="W55" s="12" t="s">
        <v>31</v>
      </c>
      <c r="X55" s="12">
        <v>365</v>
      </c>
      <c r="Y55" s="12">
        <v>0</v>
      </c>
      <c r="Z55" s="12">
        <v>5</v>
      </c>
      <c r="AA55" s="12">
        <v>2</v>
      </c>
      <c r="AB55" s="33" t="s">
        <v>136</v>
      </c>
      <c r="AC55" s="12" t="s">
        <v>226</v>
      </c>
      <c r="AD55" s="12"/>
      <c r="AE55" s="12" t="s">
        <v>233</v>
      </c>
      <c r="AF55" s="12" t="s">
        <v>234</v>
      </c>
      <c r="AG55" s="91" t="s">
        <v>1567</v>
      </c>
      <c r="AH55" s="111" t="s">
        <v>149</v>
      </c>
    </row>
    <row r="56" spans="1:34" s="112" customFormat="1" ht="24.95" customHeight="1">
      <c r="A56" s="110" t="s">
        <v>132</v>
      </c>
      <c r="B56" s="12" t="s">
        <v>133</v>
      </c>
      <c r="C56" s="114" t="s">
        <v>134</v>
      </c>
      <c r="D56" s="12" t="s">
        <v>135</v>
      </c>
      <c r="E56" s="110" t="s">
        <v>1600</v>
      </c>
      <c r="F56" s="33" t="s">
        <v>2034</v>
      </c>
      <c r="G56" s="12" t="s">
        <v>2045</v>
      </c>
      <c r="H56" s="13">
        <v>2</v>
      </c>
      <c r="I56" s="25">
        <v>0</v>
      </c>
      <c r="J56" s="25">
        <v>0</v>
      </c>
      <c r="K56" s="25">
        <v>0</v>
      </c>
      <c r="L56" s="25">
        <v>0</v>
      </c>
      <c r="M56" s="25">
        <v>0</v>
      </c>
      <c r="N56" s="30">
        <v>0</v>
      </c>
      <c r="O56" s="30" t="s">
        <v>246</v>
      </c>
      <c r="P56" s="12" t="s">
        <v>232</v>
      </c>
      <c r="Q56" s="12"/>
      <c r="R56" s="12">
        <v>1</v>
      </c>
      <c r="S56" s="31">
        <v>43466</v>
      </c>
      <c r="T56" s="31">
        <v>43830</v>
      </c>
      <c r="U56" s="32">
        <v>43481.81040509259</v>
      </c>
      <c r="V56" s="12">
        <v>5</v>
      </c>
      <c r="W56" s="12" t="s">
        <v>31</v>
      </c>
      <c r="X56" s="12">
        <v>365</v>
      </c>
      <c r="Y56" s="12">
        <v>0</v>
      </c>
      <c r="Z56" s="12">
        <v>5</v>
      </c>
      <c r="AA56" s="12">
        <v>2</v>
      </c>
      <c r="AB56" s="33" t="s">
        <v>136</v>
      </c>
      <c r="AC56" s="12" t="s">
        <v>226</v>
      </c>
      <c r="AD56" s="12"/>
      <c r="AE56" s="12" t="s">
        <v>233</v>
      </c>
      <c r="AF56" s="12" t="s">
        <v>234</v>
      </c>
      <c r="AG56" s="91" t="s">
        <v>152</v>
      </c>
      <c r="AH56" s="111" t="s">
        <v>152</v>
      </c>
    </row>
    <row r="57" spans="1:34" s="112" customFormat="1" ht="24.95" customHeight="1">
      <c r="A57" s="110" t="s">
        <v>132</v>
      </c>
      <c r="B57" s="12" t="s">
        <v>133</v>
      </c>
      <c r="C57" s="114" t="s">
        <v>134</v>
      </c>
      <c r="D57" s="12" t="s">
        <v>135</v>
      </c>
      <c r="E57" s="110" t="s">
        <v>1601</v>
      </c>
      <c r="F57" s="33" t="s">
        <v>2040</v>
      </c>
      <c r="G57" s="12" t="s">
        <v>2045</v>
      </c>
      <c r="H57" s="13">
        <v>2</v>
      </c>
      <c r="I57" s="25">
        <v>0</v>
      </c>
      <c r="J57" s="25">
        <v>0</v>
      </c>
      <c r="K57" s="25">
        <v>0</v>
      </c>
      <c r="L57" s="25">
        <v>0</v>
      </c>
      <c r="M57" s="25">
        <v>0</v>
      </c>
      <c r="N57" s="30">
        <v>0</v>
      </c>
      <c r="O57" s="30" t="s">
        <v>246</v>
      </c>
      <c r="P57" s="12" t="s">
        <v>232</v>
      </c>
      <c r="Q57" s="12"/>
      <c r="R57" s="12">
        <v>1</v>
      </c>
      <c r="S57" s="31">
        <v>43466</v>
      </c>
      <c r="T57" s="31">
        <v>43830</v>
      </c>
      <c r="U57" s="32">
        <v>43481.81040509259</v>
      </c>
      <c r="V57" s="12">
        <v>5</v>
      </c>
      <c r="W57" s="12" t="s">
        <v>31</v>
      </c>
      <c r="X57" s="12">
        <v>365</v>
      </c>
      <c r="Y57" s="12">
        <v>0</v>
      </c>
      <c r="Z57" s="12">
        <v>5</v>
      </c>
      <c r="AA57" s="12">
        <v>2</v>
      </c>
      <c r="AB57" s="33" t="s">
        <v>136</v>
      </c>
      <c r="AC57" s="12" t="s">
        <v>226</v>
      </c>
      <c r="AD57" s="12"/>
      <c r="AE57" s="12" t="s">
        <v>233</v>
      </c>
      <c r="AF57" s="12" t="s">
        <v>234</v>
      </c>
      <c r="AG57" s="91" t="s">
        <v>1260</v>
      </c>
      <c r="AH57" s="111" t="s">
        <v>1260</v>
      </c>
    </row>
    <row r="58" spans="1:34" s="112" customFormat="1" ht="24.95" customHeight="1">
      <c r="A58" s="110" t="s">
        <v>132</v>
      </c>
      <c r="B58" s="12" t="s">
        <v>133</v>
      </c>
      <c r="C58" s="114" t="s">
        <v>134</v>
      </c>
      <c r="D58" s="12" t="s">
        <v>135</v>
      </c>
      <c r="E58" s="110" t="s">
        <v>1602</v>
      </c>
      <c r="F58" s="33" t="s">
        <v>2039</v>
      </c>
      <c r="G58" s="12" t="s">
        <v>2045</v>
      </c>
      <c r="H58" s="13">
        <v>2</v>
      </c>
      <c r="I58" s="25">
        <v>0</v>
      </c>
      <c r="J58" s="25">
        <v>0</v>
      </c>
      <c r="K58" s="25">
        <v>0</v>
      </c>
      <c r="L58" s="25">
        <v>0</v>
      </c>
      <c r="M58" s="25">
        <v>0</v>
      </c>
      <c r="N58" s="30">
        <v>0</v>
      </c>
      <c r="O58" s="30" t="s">
        <v>246</v>
      </c>
      <c r="P58" s="12" t="s">
        <v>232</v>
      </c>
      <c r="Q58" s="12"/>
      <c r="R58" s="12">
        <v>1</v>
      </c>
      <c r="S58" s="31">
        <v>43466</v>
      </c>
      <c r="T58" s="31">
        <v>43830</v>
      </c>
      <c r="U58" s="32">
        <v>43481.81040509259</v>
      </c>
      <c r="V58" s="12">
        <v>5</v>
      </c>
      <c r="W58" s="12" t="s">
        <v>31</v>
      </c>
      <c r="X58" s="12">
        <v>365</v>
      </c>
      <c r="Y58" s="12">
        <v>0</v>
      </c>
      <c r="Z58" s="12">
        <v>5</v>
      </c>
      <c r="AA58" s="12">
        <v>2</v>
      </c>
      <c r="AB58" s="33" t="s">
        <v>136</v>
      </c>
      <c r="AC58" s="12" t="s">
        <v>226</v>
      </c>
      <c r="AD58" s="12"/>
      <c r="AE58" s="12" t="s">
        <v>233</v>
      </c>
      <c r="AF58" s="12" t="s">
        <v>234</v>
      </c>
      <c r="AG58" s="91" t="s">
        <v>1572</v>
      </c>
      <c r="AH58" s="111" t="s">
        <v>1572</v>
      </c>
    </row>
    <row r="59" spans="1:34" s="112" customFormat="1" ht="24.95" customHeight="1">
      <c r="A59" s="110" t="s">
        <v>132</v>
      </c>
      <c r="B59" s="12" t="s">
        <v>133</v>
      </c>
      <c r="C59" s="114" t="s">
        <v>134</v>
      </c>
      <c r="D59" s="12" t="s">
        <v>135</v>
      </c>
      <c r="E59" s="110" t="s">
        <v>247</v>
      </c>
      <c r="F59" s="33" t="s">
        <v>2031</v>
      </c>
      <c r="G59" s="12" t="s">
        <v>2045</v>
      </c>
      <c r="H59" s="13">
        <v>2</v>
      </c>
      <c r="I59" s="25">
        <v>0</v>
      </c>
      <c r="J59" s="25">
        <v>0</v>
      </c>
      <c r="K59" s="25">
        <v>0</v>
      </c>
      <c r="L59" s="25">
        <v>0</v>
      </c>
      <c r="M59" s="25">
        <v>0</v>
      </c>
      <c r="N59" s="30">
        <v>0</v>
      </c>
      <c r="O59" s="30" t="s">
        <v>246</v>
      </c>
      <c r="P59" s="12" t="s">
        <v>232</v>
      </c>
      <c r="Q59" s="12"/>
      <c r="R59" s="12">
        <v>1</v>
      </c>
      <c r="S59" s="31">
        <v>43466</v>
      </c>
      <c r="T59" s="31">
        <v>43830</v>
      </c>
      <c r="U59" s="32">
        <v>43481.81040509259</v>
      </c>
      <c r="V59" s="12">
        <v>5</v>
      </c>
      <c r="W59" s="12" t="s">
        <v>31</v>
      </c>
      <c r="X59" s="12">
        <v>365</v>
      </c>
      <c r="Y59" s="12">
        <v>0</v>
      </c>
      <c r="Z59" s="12">
        <v>5</v>
      </c>
      <c r="AA59" s="12">
        <v>2</v>
      </c>
      <c r="AB59" s="33" t="s">
        <v>136</v>
      </c>
      <c r="AC59" s="12" t="s">
        <v>226</v>
      </c>
      <c r="AD59" s="12"/>
      <c r="AE59" s="12" t="s">
        <v>233</v>
      </c>
      <c r="AF59" s="12" t="s">
        <v>234</v>
      </c>
      <c r="AG59" s="91" t="s">
        <v>1324</v>
      </c>
      <c r="AH59" s="111" t="s">
        <v>1324</v>
      </c>
    </row>
    <row r="60" spans="1:34" s="112" customFormat="1" ht="24.95" customHeight="1">
      <c r="A60" s="110" t="s">
        <v>132</v>
      </c>
      <c r="B60" s="12" t="s">
        <v>133</v>
      </c>
      <c r="C60" s="114" t="s">
        <v>134</v>
      </c>
      <c r="D60" s="12" t="s">
        <v>135</v>
      </c>
      <c r="E60" s="110" t="s">
        <v>2032</v>
      </c>
      <c r="F60" s="33" t="s">
        <v>2118</v>
      </c>
      <c r="G60" s="12" t="s">
        <v>2045</v>
      </c>
      <c r="H60" s="13">
        <v>2</v>
      </c>
      <c r="I60" s="25">
        <v>0</v>
      </c>
      <c r="J60" s="25">
        <v>0</v>
      </c>
      <c r="K60" s="25">
        <v>0</v>
      </c>
      <c r="L60" s="25">
        <v>0</v>
      </c>
      <c r="M60" s="25">
        <v>0</v>
      </c>
      <c r="N60" s="30">
        <v>0</v>
      </c>
      <c r="O60" s="30" t="s">
        <v>246</v>
      </c>
      <c r="P60" s="12" t="s">
        <v>232</v>
      </c>
      <c r="Q60" s="12"/>
      <c r="R60" s="12">
        <v>1</v>
      </c>
      <c r="S60" s="31">
        <v>43466</v>
      </c>
      <c r="T60" s="31">
        <v>43830</v>
      </c>
      <c r="U60" s="32">
        <v>43481.81040509259</v>
      </c>
      <c r="V60" s="12">
        <v>5</v>
      </c>
      <c r="W60" s="12" t="s">
        <v>31</v>
      </c>
      <c r="X60" s="12">
        <v>365</v>
      </c>
      <c r="Y60" s="12">
        <v>0</v>
      </c>
      <c r="Z60" s="12">
        <v>5</v>
      </c>
      <c r="AA60" s="12">
        <v>2</v>
      </c>
      <c r="AB60" s="33" t="s">
        <v>136</v>
      </c>
      <c r="AC60" s="12" t="s">
        <v>226</v>
      </c>
      <c r="AD60" s="12"/>
      <c r="AE60" s="12" t="s">
        <v>233</v>
      </c>
      <c r="AF60" s="12" t="s">
        <v>234</v>
      </c>
      <c r="AG60" s="91" t="s">
        <v>2033</v>
      </c>
      <c r="AH60" s="111" t="s">
        <v>149</v>
      </c>
    </row>
    <row r="61" spans="1:34" s="112" customFormat="1" ht="24.95" customHeight="1">
      <c r="A61" s="110" t="s">
        <v>132</v>
      </c>
      <c r="B61" s="12" t="s">
        <v>133</v>
      </c>
      <c r="C61" s="114" t="s">
        <v>134</v>
      </c>
      <c r="D61" s="12" t="s">
        <v>135</v>
      </c>
      <c r="E61" s="110" t="s">
        <v>2035</v>
      </c>
      <c r="F61" s="33" t="s">
        <v>2119</v>
      </c>
      <c r="G61" s="12" t="s">
        <v>2045</v>
      </c>
      <c r="H61" s="13">
        <v>2</v>
      </c>
      <c r="I61" s="25">
        <v>0</v>
      </c>
      <c r="J61" s="25">
        <v>0</v>
      </c>
      <c r="K61" s="25">
        <v>0</v>
      </c>
      <c r="L61" s="25">
        <v>0</v>
      </c>
      <c r="M61" s="25">
        <v>0</v>
      </c>
      <c r="N61" s="30">
        <v>0</v>
      </c>
      <c r="O61" s="30" t="s">
        <v>246</v>
      </c>
      <c r="P61" s="12" t="s">
        <v>232</v>
      </c>
      <c r="Q61" s="12"/>
      <c r="R61" s="12">
        <v>1</v>
      </c>
      <c r="S61" s="31">
        <v>43466</v>
      </c>
      <c r="T61" s="31">
        <v>43830</v>
      </c>
      <c r="U61" s="32">
        <v>43481.81040509259</v>
      </c>
      <c r="V61" s="12">
        <v>5</v>
      </c>
      <c r="W61" s="12" t="s">
        <v>31</v>
      </c>
      <c r="X61" s="12">
        <v>365</v>
      </c>
      <c r="Y61" s="12">
        <v>0</v>
      </c>
      <c r="Z61" s="12">
        <v>5</v>
      </c>
      <c r="AA61" s="12">
        <v>2</v>
      </c>
      <c r="AB61" s="33" t="s">
        <v>136</v>
      </c>
      <c r="AC61" s="12" t="s">
        <v>226</v>
      </c>
      <c r="AD61" s="12"/>
      <c r="AE61" s="12" t="s">
        <v>233</v>
      </c>
      <c r="AF61" s="12" t="s">
        <v>234</v>
      </c>
      <c r="AG61" s="91" t="s">
        <v>1571</v>
      </c>
      <c r="AH61" s="111" t="s">
        <v>152</v>
      </c>
    </row>
    <row r="62" spans="1:34" s="112" customFormat="1" ht="42.75" customHeight="1">
      <c r="A62" s="110" t="s">
        <v>132</v>
      </c>
      <c r="B62" s="12" t="s">
        <v>133</v>
      </c>
      <c r="C62" s="114" t="s">
        <v>134</v>
      </c>
      <c r="D62" s="12" t="s">
        <v>135</v>
      </c>
      <c r="E62" s="110" t="s">
        <v>2036</v>
      </c>
      <c r="F62" s="33" t="s">
        <v>2120</v>
      </c>
      <c r="G62" s="12" t="s">
        <v>2045</v>
      </c>
      <c r="H62" s="13">
        <v>2</v>
      </c>
      <c r="I62" s="25">
        <v>0</v>
      </c>
      <c r="J62" s="25">
        <v>0</v>
      </c>
      <c r="K62" s="25">
        <v>0</v>
      </c>
      <c r="L62" s="25">
        <v>0</v>
      </c>
      <c r="M62" s="25">
        <v>0</v>
      </c>
      <c r="N62" s="30">
        <v>0</v>
      </c>
      <c r="O62" s="30" t="s">
        <v>246</v>
      </c>
      <c r="P62" s="12" t="s">
        <v>232</v>
      </c>
      <c r="Q62" s="12"/>
      <c r="R62" s="12">
        <v>1</v>
      </c>
      <c r="S62" s="31">
        <v>43466</v>
      </c>
      <c r="T62" s="31">
        <v>43830</v>
      </c>
      <c r="U62" s="32">
        <v>43481.81040509259</v>
      </c>
      <c r="V62" s="12">
        <v>5</v>
      </c>
      <c r="W62" s="12" t="s">
        <v>31</v>
      </c>
      <c r="X62" s="12">
        <v>365</v>
      </c>
      <c r="Y62" s="12">
        <v>0</v>
      </c>
      <c r="Z62" s="12">
        <v>5</v>
      </c>
      <c r="AA62" s="12">
        <v>2</v>
      </c>
      <c r="AB62" s="33" t="s">
        <v>136</v>
      </c>
      <c r="AC62" s="12" t="s">
        <v>226</v>
      </c>
      <c r="AD62" s="12"/>
      <c r="AE62" s="12" t="s">
        <v>233</v>
      </c>
      <c r="AF62" s="12" t="s">
        <v>234</v>
      </c>
      <c r="AG62" s="91" t="s">
        <v>1570</v>
      </c>
      <c r="AH62" s="111" t="s">
        <v>152</v>
      </c>
    </row>
    <row r="63" spans="1:34" s="112" customFormat="1" ht="24.95" customHeight="1">
      <c r="A63" s="110" t="s">
        <v>132</v>
      </c>
      <c r="B63" s="12" t="s">
        <v>133</v>
      </c>
      <c r="C63" s="114" t="s">
        <v>134</v>
      </c>
      <c r="D63" s="12" t="s">
        <v>135</v>
      </c>
      <c r="E63" s="110" t="s">
        <v>2037</v>
      </c>
      <c r="F63" s="33" t="s">
        <v>2121</v>
      </c>
      <c r="G63" s="12" t="s">
        <v>2045</v>
      </c>
      <c r="H63" s="13">
        <v>2</v>
      </c>
      <c r="I63" s="25">
        <v>0</v>
      </c>
      <c r="J63" s="25">
        <v>0</v>
      </c>
      <c r="K63" s="25">
        <v>0</v>
      </c>
      <c r="L63" s="25">
        <v>0</v>
      </c>
      <c r="M63" s="25">
        <v>0</v>
      </c>
      <c r="N63" s="30">
        <v>0</v>
      </c>
      <c r="O63" s="30" t="s">
        <v>246</v>
      </c>
      <c r="P63" s="12" t="s">
        <v>232</v>
      </c>
      <c r="Q63" s="12"/>
      <c r="R63" s="12">
        <v>1</v>
      </c>
      <c r="S63" s="31">
        <v>43466</v>
      </c>
      <c r="T63" s="31">
        <v>43830</v>
      </c>
      <c r="U63" s="32">
        <v>43481.81040509259</v>
      </c>
      <c r="V63" s="12">
        <v>5</v>
      </c>
      <c r="W63" s="12" t="s">
        <v>31</v>
      </c>
      <c r="X63" s="12">
        <v>365</v>
      </c>
      <c r="Y63" s="12">
        <v>0</v>
      </c>
      <c r="Z63" s="12">
        <v>5</v>
      </c>
      <c r="AA63" s="12">
        <v>2</v>
      </c>
      <c r="AB63" s="33" t="s">
        <v>136</v>
      </c>
      <c r="AC63" s="12" t="s">
        <v>226</v>
      </c>
      <c r="AD63" s="12"/>
      <c r="AE63" s="12" t="s">
        <v>233</v>
      </c>
      <c r="AF63" s="12" t="s">
        <v>234</v>
      </c>
      <c r="AG63" s="91" t="s">
        <v>1443</v>
      </c>
      <c r="AH63" s="111" t="s">
        <v>152</v>
      </c>
    </row>
    <row r="64" spans="1:34" s="112" customFormat="1" ht="24.95" customHeight="1">
      <c r="A64" s="110" t="s">
        <v>132</v>
      </c>
      <c r="B64" s="12" t="s">
        <v>133</v>
      </c>
      <c r="C64" s="114" t="s">
        <v>134</v>
      </c>
      <c r="D64" s="12" t="s">
        <v>135</v>
      </c>
      <c r="E64" s="110" t="s">
        <v>2041</v>
      </c>
      <c r="F64" s="33" t="s">
        <v>2122</v>
      </c>
      <c r="G64" s="12" t="s">
        <v>2045</v>
      </c>
      <c r="H64" s="13">
        <v>2</v>
      </c>
      <c r="I64" s="25">
        <v>0</v>
      </c>
      <c r="J64" s="25">
        <v>0</v>
      </c>
      <c r="K64" s="25">
        <v>0</v>
      </c>
      <c r="L64" s="25">
        <v>0</v>
      </c>
      <c r="M64" s="25">
        <v>0</v>
      </c>
      <c r="N64" s="30">
        <v>0</v>
      </c>
      <c r="O64" s="30" t="s">
        <v>246</v>
      </c>
      <c r="P64" s="12" t="s">
        <v>232</v>
      </c>
      <c r="Q64" s="12"/>
      <c r="R64" s="12">
        <v>1</v>
      </c>
      <c r="S64" s="31">
        <v>43466</v>
      </c>
      <c r="T64" s="31">
        <v>43830</v>
      </c>
      <c r="U64" s="32">
        <v>43481.81040509259</v>
      </c>
      <c r="V64" s="12">
        <v>5</v>
      </c>
      <c r="W64" s="12" t="s">
        <v>31</v>
      </c>
      <c r="X64" s="12">
        <v>365</v>
      </c>
      <c r="Y64" s="12">
        <v>0</v>
      </c>
      <c r="Z64" s="12">
        <v>5</v>
      </c>
      <c r="AA64" s="12">
        <v>2</v>
      </c>
      <c r="AB64" s="33" t="s">
        <v>136</v>
      </c>
      <c r="AC64" s="12" t="s">
        <v>226</v>
      </c>
      <c r="AD64" s="12"/>
      <c r="AE64" s="12" t="s">
        <v>233</v>
      </c>
      <c r="AF64" s="12" t="s">
        <v>234</v>
      </c>
      <c r="AG64" s="91" t="s">
        <v>180</v>
      </c>
      <c r="AH64" s="111" t="s">
        <v>149</v>
      </c>
    </row>
    <row r="65" spans="1:34" s="112" customFormat="1" ht="24.95" customHeight="1">
      <c r="A65" s="110" t="s">
        <v>132</v>
      </c>
      <c r="B65" s="12" t="s">
        <v>133</v>
      </c>
      <c r="C65" s="114" t="s">
        <v>134</v>
      </c>
      <c r="D65" s="12" t="s">
        <v>135</v>
      </c>
      <c r="E65" s="110" t="s">
        <v>2043</v>
      </c>
      <c r="F65" s="33" t="s">
        <v>2123</v>
      </c>
      <c r="G65" s="12" t="s">
        <v>2045</v>
      </c>
      <c r="H65" s="13">
        <v>2</v>
      </c>
      <c r="I65" s="25">
        <v>0</v>
      </c>
      <c r="J65" s="25">
        <v>0</v>
      </c>
      <c r="K65" s="25">
        <v>0</v>
      </c>
      <c r="L65" s="25">
        <v>0</v>
      </c>
      <c r="M65" s="25">
        <v>0</v>
      </c>
      <c r="N65" s="30">
        <v>0</v>
      </c>
      <c r="O65" s="30" t="s">
        <v>246</v>
      </c>
      <c r="P65" s="12" t="s">
        <v>232</v>
      </c>
      <c r="Q65" s="12"/>
      <c r="R65" s="12">
        <v>1</v>
      </c>
      <c r="S65" s="31">
        <v>43466</v>
      </c>
      <c r="T65" s="31">
        <v>43830</v>
      </c>
      <c r="U65" s="32">
        <v>43481.81040509259</v>
      </c>
      <c r="V65" s="12">
        <v>5</v>
      </c>
      <c r="W65" s="12" t="s">
        <v>31</v>
      </c>
      <c r="X65" s="12">
        <v>365</v>
      </c>
      <c r="Y65" s="12">
        <v>0</v>
      </c>
      <c r="Z65" s="12">
        <v>5</v>
      </c>
      <c r="AA65" s="12">
        <v>2</v>
      </c>
      <c r="AB65" s="33" t="s">
        <v>136</v>
      </c>
      <c r="AC65" s="12" t="s">
        <v>226</v>
      </c>
      <c r="AD65" s="12"/>
      <c r="AE65" s="12" t="s">
        <v>233</v>
      </c>
      <c r="AF65" s="12" t="s">
        <v>234</v>
      </c>
      <c r="AG65" s="91" t="s">
        <v>2044</v>
      </c>
      <c r="AH65" s="111" t="s">
        <v>149</v>
      </c>
    </row>
    <row r="66" spans="1:34" s="112" customFormat="1" ht="24.95" customHeight="1">
      <c r="A66" s="110" t="s">
        <v>132</v>
      </c>
      <c r="B66" s="12" t="s">
        <v>133</v>
      </c>
      <c r="C66" s="114" t="s">
        <v>134</v>
      </c>
      <c r="D66" s="12" t="s">
        <v>135</v>
      </c>
      <c r="E66" s="110" t="s">
        <v>2116</v>
      </c>
      <c r="F66" s="33" t="s">
        <v>2124</v>
      </c>
      <c r="G66" s="12" t="s">
        <v>2117</v>
      </c>
      <c r="H66" s="13">
        <v>2</v>
      </c>
      <c r="I66" s="25"/>
      <c r="J66" s="25"/>
      <c r="K66" s="25"/>
      <c r="L66" s="25"/>
      <c r="M66" s="25"/>
      <c r="N66" s="30"/>
      <c r="O66" s="30"/>
      <c r="P66" s="12"/>
      <c r="Q66" s="12"/>
      <c r="R66" s="12"/>
      <c r="S66" s="31"/>
      <c r="T66" s="31"/>
      <c r="U66" s="32"/>
      <c r="V66" s="12"/>
      <c r="W66" s="12"/>
      <c r="X66" s="12"/>
      <c r="Y66" s="12"/>
      <c r="Z66" s="12"/>
      <c r="AA66" s="12"/>
      <c r="AB66" s="33"/>
      <c r="AC66" s="12"/>
      <c r="AD66" s="12"/>
      <c r="AE66" s="12"/>
      <c r="AF66" s="12"/>
      <c r="AG66" s="91" t="s">
        <v>180</v>
      </c>
      <c r="AH66" s="111" t="s">
        <v>149</v>
      </c>
    </row>
    <row r="67" spans="1:34" s="112" customFormat="1" ht="24.95" customHeight="1">
      <c r="A67" s="110" t="s">
        <v>132</v>
      </c>
      <c r="B67" s="12" t="s">
        <v>133</v>
      </c>
      <c r="C67" s="114" t="s">
        <v>190</v>
      </c>
      <c r="D67" s="12" t="s">
        <v>191</v>
      </c>
      <c r="E67" s="110" t="s">
        <v>192</v>
      </c>
      <c r="F67" s="33" t="s">
        <v>1578</v>
      </c>
      <c r="G67" s="12" t="s">
        <v>1920</v>
      </c>
      <c r="H67" s="13">
        <v>1</v>
      </c>
      <c r="I67" s="25">
        <v>0</v>
      </c>
      <c r="J67" s="25">
        <v>0</v>
      </c>
      <c r="K67" s="25">
        <v>0</v>
      </c>
      <c r="L67" s="25">
        <v>0</v>
      </c>
      <c r="M67" s="25">
        <v>0</v>
      </c>
      <c r="N67" s="30">
        <v>0</v>
      </c>
      <c r="O67" s="30" t="s">
        <v>194</v>
      </c>
      <c r="P67" s="12" t="s">
        <v>193</v>
      </c>
      <c r="Q67" s="12"/>
      <c r="R67" s="12">
        <v>1</v>
      </c>
      <c r="S67" s="31">
        <v>43466</v>
      </c>
      <c r="T67" s="31">
        <v>43523</v>
      </c>
      <c r="U67" s="32">
        <v>43481.81040509259</v>
      </c>
      <c r="V67" s="12">
        <v>1</v>
      </c>
      <c r="W67" s="12" t="s">
        <v>31</v>
      </c>
      <c r="X67" s="12">
        <v>0</v>
      </c>
      <c r="Y67" s="12">
        <v>0</v>
      </c>
      <c r="Z67" s="12">
        <v>5</v>
      </c>
      <c r="AA67" s="12">
        <v>0</v>
      </c>
      <c r="AB67" s="33" t="s">
        <v>150</v>
      </c>
      <c r="AC67" s="12" t="s">
        <v>178</v>
      </c>
      <c r="AD67" s="12"/>
      <c r="AE67" s="12" t="s">
        <v>195</v>
      </c>
      <c r="AF67" s="31">
        <v>36924</v>
      </c>
      <c r="AG67" s="92" t="s">
        <v>1324</v>
      </c>
      <c r="AH67" s="111" t="s">
        <v>1324</v>
      </c>
    </row>
    <row r="68" spans="1:34" s="112" customFormat="1" ht="24.95" customHeight="1">
      <c r="A68" s="110" t="s">
        <v>132</v>
      </c>
      <c r="B68" s="12" t="s">
        <v>133</v>
      </c>
      <c r="C68" s="114" t="s">
        <v>190</v>
      </c>
      <c r="D68" s="12" t="s">
        <v>191</v>
      </c>
      <c r="E68" s="110" t="s">
        <v>297</v>
      </c>
      <c r="F68" s="33" t="s">
        <v>1700</v>
      </c>
      <c r="G68" s="12" t="s">
        <v>1920</v>
      </c>
      <c r="H68" s="13">
        <v>1</v>
      </c>
      <c r="I68" s="25">
        <v>0</v>
      </c>
      <c r="J68" s="25">
        <v>0</v>
      </c>
      <c r="K68" s="25">
        <v>0</v>
      </c>
      <c r="L68" s="25">
        <v>0</v>
      </c>
      <c r="M68" s="25">
        <v>0</v>
      </c>
      <c r="N68" s="30">
        <v>0</v>
      </c>
      <c r="O68" s="30" t="s">
        <v>194</v>
      </c>
      <c r="P68" s="12" t="s">
        <v>193</v>
      </c>
      <c r="Q68" s="12"/>
      <c r="R68" s="12">
        <v>1</v>
      </c>
      <c r="S68" s="31">
        <v>43466</v>
      </c>
      <c r="T68" s="31">
        <v>43523</v>
      </c>
      <c r="U68" s="32">
        <v>43481.81040509259</v>
      </c>
      <c r="V68" s="12">
        <v>1</v>
      </c>
      <c r="W68" s="12" t="s">
        <v>31</v>
      </c>
      <c r="X68" s="12">
        <v>0</v>
      </c>
      <c r="Y68" s="12">
        <v>0</v>
      </c>
      <c r="Z68" s="12">
        <v>5</v>
      </c>
      <c r="AA68" s="12">
        <v>0</v>
      </c>
      <c r="AB68" s="33" t="s">
        <v>150</v>
      </c>
      <c r="AC68" s="12" t="s">
        <v>178</v>
      </c>
      <c r="AD68" s="12"/>
      <c r="AE68" s="12" t="s">
        <v>195</v>
      </c>
      <c r="AF68" s="31">
        <v>36924</v>
      </c>
      <c r="AG68" s="92" t="s">
        <v>1326</v>
      </c>
      <c r="AH68" s="111" t="s">
        <v>1326</v>
      </c>
    </row>
    <row r="69" spans="1:34" s="112" customFormat="1" ht="24.95" customHeight="1">
      <c r="A69" s="110" t="s">
        <v>132</v>
      </c>
      <c r="B69" s="12" t="s">
        <v>133</v>
      </c>
      <c r="C69" s="114" t="s">
        <v>190</v>
      </c>
      <c r="D69" s="12" t="s">
        <v>191</v>
      </c>
      <c r="E69" s="110" t="s">
        <v>108</v>
      </c>
      <c r="F69" s="33" t="s">
        <v>1701</v>
      </c>
      <c r="G69" s="12" t="s">
        <v>1920</v>
      </c>
      <c r="H69" s="13">
        <v>1</v>
      </c>
      <c r="I69" s="25">
        <v>0</v>
      </c>
      <c r="J69" s="25">
        <v>0</v>
      </c>
      <c r="K69" s="25">
        <v>0</v>
      </c>
      <c r="L69" s="25">
        <v>0</v>
      </c>
      <c r="M69" s="25">
        <v>0</v>
      </c>
      <c r="N69" s="30">
        <v>0</v>
      </c>
      <c r="O69" s="30" t="s">
        <v>194</v>
      </c>
      <c r="P69" s="12" t="s">
        <v>193</v>
      </c>
      <c r="Q69" s="12"/>
      <c r="R69" s="12">
        <v>1</v>
      </c>
      <c r="S69" s="31">
        <v>43466</v>
      </c>
      <c r="T69" s="31">
        <v>43523</v>
      </c>
      <c r="U69" s="32">
        <v>43481.81040509259</v>
      </c>
      <c r="V69" s="12">
        <v>1</v>
      </c>
      <c r="W69" s="12" t="s">
        <v>31</v>
      </c>
      <c r="X69" s="12">
        <v>0</v>
      </c>
      <c r="Y69" s="12">
        <v>0</v>
      </c>
      <c r="Z69" s="12">
        <v>5</v>
      </c>
      <c r="AA69" s="12">
        <v>0</v>
      </c>
      <c r="AB69" s="33" t="s">
        <v>150</v>
      </c>
      <c r="AC69" s="12" t="s">
        <v>178</v>
      </c>
      <c r="AD69" s="12"/>
      <c r="AE69" s="12" t="s">
        <v>195</v>
      </c>
      <c r="AF69" s="31">
        <v>36924</v>
      </c>
      <c r="AG69" s="92" t="s">
        <v>180</v>
      </c>
      <c r="AH69" s="111" t="s">
        <v>149</v>
      </c>
    </row>
    <row r="70" spans="1:34" s="112" customFormat="1" ht="24.95" customHeight="1">
      <c r="A70" s="110" t="s">
        <v>132</v>
      </c>
      <c r="B70" s="12" t="s">
        <v>133</v>
      </c>
      <c r="C70" s="114" t="s">
        <v>190</v>
      </c>
      <c r="D70" s="12" t="s">
        <v>191</v>
      </c>
      <c r="E70" s="110" t="s">
        <v>204</v>
      </c>
      <c r="F70" s="33" t="s">
        <v>1893</v>
      </c>
      <c r="G70" s="12" t="s">
        <v>1329</v>
      </c>
      <c r="H70" s="13">
        <v>2</v>
      </c>
      <c r="I70" s="25">
        <v>0</v>
      </c>
      <c r="J70" s="25">
        <v>1500</v>
      </c>
      <c r="K70" s="25">
        <v>1500</v>
      </c>
      <c r="L70" s="25">
        <v>2000</v>
      </c>
      <c r="M70" s="25">
        <v>2000</v>
      </c>
      <c r="N70" s="30">
        <v>0</v>
      </c>
      <c r="O70" s="30" t="s">
        <v>197</v>
      </c>
      <c r="P70" s="12" t="s">
        <v>196</v>
      </c>
      <c r="Q70" s="12"/>
      <c r="R70" s="12">
        <v>1</v>
      </c>
      <c r="S70" s="31">
        <v>43525</v>
      </c>
      <c r="T70" s="31">
        <v>43830</v>
      </c>
      <c r="U70" s="32">
        <v>43481.81040509259</v>
      </c>
      <c r="V70" s="12">
        <v>3</v>
      </c>
      <c r="W70" s="116">
        <v>1000000</v>
      </c>
      <c r="X70" s="12">
        <v>0</v>
      </c>
      <c r="Y70" s="12">
        <v>0</v>
      </c>
      <c r="Z70" s="12">
        <v>2</v>
      </c>
      <c r="AA70" s="12">
        <v>0</v>
      </c>
      <c r="AB70" s="33" t="s">
        <v>150</v>
      </c>
      <c r="AC70" s="12" t="s">
        <v>178</v>
      </c>
      <c r="AD70" s="12"/>
      <c r="AE70" s="12" t="s">
        <v>198</v>
      </c>
      <c r="AF70" s="12" t="s">
        <v>199</v>
      </c>
      <c r="AG70" s="91" t="s">
        <v>142</v>
      </c>
      <c r="AH70" s="111" t="s">
        <v>142</v>
      </c>
    </row>
    <row r="71" spans="1:34" s="112" customFormat="1" ht="73.5" customHeight="1">
      <c r="A71" s="110" t="s">
        <v>132</v>
      </c>
      <c r="B71" s="12" t="s">
        <v>133</v>
      </c>
      <c r="C71" s="114" t="s">
        <v>190</v>
      </c>
      <c r="D71" s="12" t="s">
        <v>191</v>
      </c>
      <c r="E71" s="110" t="s">
        <v>208</v>
      </c>
      <c r="F71" s="33" t="s">
        <v>1268</v>
      </c>
      <c r="G71" s="12" t="s">
        <v>1330</v>
      </c>
      <c r="H71" s="13">
        <v>20</v>
      </c>
      <c r="I71" s="25">
        <v>0</v>
      </c>
      <c r="J71" s="25">
        <v>0</v>
      </c>
      <c r="K71" s="25">
        <v>0</v>
      </c>
      <c r="L71" s="25">
        <v>0</v>
      </c>
      <c r="M71" s="25">
        <v>0</v>
      </c>
      <c r="N71" s="30">
        <v>0</v>
      </c>
      <c r="O71" s="30" t="s">
        <v>201</v>
      </c>
      <c r="P71" s="12" t="s">
        <v>200</v>
      </c>
      <c r="Q71" s="12"/>
      <c r="R71" s="12">
        <v>1</v>
      </c>
      <c r="S71" s="31">
        <v>43466</v>
      </c>
      <c r="T71" s="31">
        <v>43830</v>
      </c>
      <c r="U71" s="32">
        <v>43481.81040509259</v>
      </c>
      <c r="V71" s="12">
        <v>4</v>
      </c>
      <c r="W71" s="12" t="s">
        <v>31</v>
      </c>
      <c r="X71" s="12">
        <v>365</v>
      </c>
      <c r="Y71" s="12">
        <v>0</v>
      </c>
      <c r="Z71" s="12">
        <v>2</v>
      </c>
      <c r="AA71" s="12">
        <v>0</v>
      </c>
      <c r="AB71" s="33" t="s">
        <v>150</v>
      </c>
      <c r="AC71" s="12" t="s">
        <v>178</v>
      </c>
      <c r="AD71" s="12"/>
      <c r="AE71" s="12" t="s">
        <v>202</v>
      </c>
      <c r="AF71" s="12" t="s">
        <v>203</v>
      </c>
      <c r="AG71" s="91" t="s">
        <v>1260</v>
      </c>
      <c r="AH71" s="111" t="s">
        <v>149</v>
      </c>
    </row>
    <row r="72" spans="1:34" s="112" customFormat="1" ht="24.95" customHeight="1">
      <c r="A72" s="110" t="s">
        <v>132</v>
      </c>
      <c r="B72" s="12" t="s">
        <v>133</v>
      </c>
      <c r="C72" s="114" t="s">
        <v>190</v>
      </c>
      <c r="D72" s="12" t="s">
        <v>191</v>
      </c>
      <c r="E72" s="110" t="s">
        <v>210</v>
      </c>
      <c r="F72" s="33" t="s">
        <v>1875</v>
      </c>
      <c r="G72" s="12" t="s">
        <v>1330</v>
      </c>
      <c r="H72" s="13">
        <v>20</v>
      </c>
      <c r="I72" s="25">
        <v>0</v>
      </c>
      <c r="J72" s="25">
        <v>0</v>
      </c>
      <c r="K72" s="25">
        <v>0</v>
      </c>
      <c r="L72" s="25">
        <v>0</v>
      </c>
      <c r="M72" s="25">
        <v>0</v>
      </c>
      <c r="N72" s="30">
        <v>0</v>
      </c>
      <c r="O72" s="30" t="s">
        <v>205</v>
      </c>
      <c r="P72" s="12" t="s">
        <v>200</v>
      </c>
      <c r="Q72" s="12"/>
      <c r="R72" s="12">
        <v>1</v>
      </c>
      <c r="S72" s="31">
        <v>43466</v>
      </c>
      <c r="T72" s="31">
        <v>43830</v>
      </c>
      <c r="U72" s="32">
        <v>43481.81040509259</v>
      </c>
      <c r="V72" s="12">
        <v>4</v>
      </c>
      <c r="W72" s="12" t="s">
        <v>31</v>
      </c>
      <c r="X72" s="12">
        <v>365</v>
      </c>
      <c r="Y72" s="12">
        <v>0</v>
      </c>
      <c r="Z72" s="12">
        <v>5</v>
      </c>
      <c r="AA72" s="12">
        <v>2</v>
      </c>
      <c r="AB72" s="33" t="s">
        <v>150</v>
      </c>
      <c r="AC72" s="12" t="s">
        <v>178</v>
      </c>
      <c r="AD72" s="12"/>
      <c r="AE72" s="12" t="s">
        <v>206</v>
      </c>
      <c r="AF72" s="12" t="s">
        <v>207</v>
      </c>
      <c r="AG72" s="91" t="s">
        <v>149</v>
      </c>
      <c r="AH72" s="111" t="s">
        <v>149</v>
      </c>
    </row>
    <row r="73" spans="1:34" s="112" customFormat="1" ht="24.95" customHeight="1">
      <c r="A73" s="110" t="s">
        <v>132</v>
      </c>
      <c r="B73" s="12" t="s">
        <v>133</v>
      </c>
      <c r="C73" s="114" t="s">
        <v>190</v>
      </c>
      <c r="D73" s="12" t="s">
        <v>191</v>
      </c>
      <c r="E73" s="110" t="s">
        <v>1545</v>
      </c>
      <c r="F73" s="33" t="s">
        <v>1876</v>
      </c>
      <c r="G73" s="12" t="s">
        <v>1330</v>
      </c>
      <c r="H73" s="13">
        <v>20</v>
      </c>
      <c r="I73" s="25">
        <v>0</v>
      </c>
      <c r="J73" s="25">
        <v>0</v>
      </c>
      <c r="K73" s="25">
        <v>0</v>
      </c>
      <c r="L73" s="25">
        <v>0</v>
      </c>
      <c r="M73" s="25">
        <v>0</v>
      </c>
      <c r="N73" s="30">
        <v>0</v>
      </c>
      <c r="O73" s="30" t="s">
        <v>209</v>
      </c>
      <c r="P73" s="12" t="s">
        <v>200</v>
      </c>
      <c r="Q73" s="12"/>
      <c r="R73" s="12">
        <v>1</v>
      </c>
      <c r="S73" s="31">
        <v>43517</v>
      </c>
      <c r="T73" s="31">
        <v>43830</v>
      </c>
      <c r="U73" s="32">
        <v>43481.81040509259</v>
      </c>
      <c r="V73" s="12">
        <v>1</v>
      </c>
      <c r="W73" s="12" t="s">
        <v>31</v>
      </c>
      <c r="X73" s="12">
        <v>0</v>
      </c>
      <c r="Y73" s="12">
        <v>0</v>
      </c>
      <c r="Z73" s="12">
        <v>5</v>
      </c>
      <c r="AA73" s="12">
        <v>0</v>
      </c>
      <c r="AB73" s="33" t="s">
        <v>150</v>
      </c>
      <c r="AC73" s="12" t="s">
        <v>178</v>
      </c>
      <c r="AD73" s="12"/>
      <c r="AE73" s="12" t="s">
        <v>202</v>
      </c>
      <c r="AF73" s="31">
        <v>41307</v>
      </c>
      <c r="AG73" s="92" t="s">
        <v>1567</v>
      </c>
      <c r="AH73" s="111" t="s">
        <v>149</v>
      </c>
    </row>
    <row r="74" spans="1:34" s="112" customFormat="1" ht="47.25" customHeight="1">
      <c r="A74" s="110" t="s">
        <v>132</v>
      </c>
      <c r="B74" s="12" t="s">
        <v>133</v>
      </c>
      <c r="C74" s="114" t="s">
        <v>190</v>
      </c>
      <c r="D74" s="12" t="s">
        <v>191</v>
      </c>
      <c r="E74" s="110" t="s">
        <v>1603</v>
      </c>
      <c r="F74" s="33" t="s">
        <v>1702</v>
      </c>
      <c r="G74" s="12" t="s">
        <v>1331</v>
      </c>
      <c r="H74" s="13">
        <v>12</v>
      </c>
      <c r="I74" s="25">
        <v>0</v>
      </c>
      <c r="J74" s="25">
        <v>0</v>
      </c>
      <c r="K74" s="25">
        <v>0</v>
      </c>
      <c r="L74" s="25">
        <v>0</v>
      </c>
      <c r="M74" s="25">
        <v>0</v>
      </c>
      <c r="N74" s="30">
        <v>1</v>
      </c>
      <c r="O74" s="30" t="s">
        <v>212</v>
      </c>
      <c r="P74" s="12" t="s">
        <v>211</v>
      </c>
      <c r="Q74" s="12"/>
      <c r="R74" s="12">
        <v>7</v>
      </c>
      <c r="S74" s="31">
        <v>43466</v>
      </c>
      <c r="T74" s="31">
        <v>43830</v>
      </c>
      <c r="U74" s="32">
        <v>43481.81040509259</v>
      </c>
      <c r="V74" s="12">
        <v>4</v>
      </c>
      <c r="W74" s="12" t="s">
        <v>31</v>
      </c>
      <c r="X74" s="12">
        <v>60</v>
      </c>
      <c r="Y74" s="12">
        <v>0</v>
      </c>
      <c r="Z74" s="12">
        <v>5</v>
      </c>
      <c r="AA74" s="12">
        <v>0</v>
      </c>
      <c r="AB74" s="33" t="s">
        <v>150</v>
      </c>
      <c r="AC74" s="12" t="s">
        <v>178</v>
      </c>
      <c r="AD74" s="12"/>
      <c r="AE74" s="12" t="s">
        <v>213</v>
      </c>
      <c r="AF74" s="12" t="s">
        <v>214</v>
      </c>
      <c r="AG74" s="91" t="s">
        <v>142</v>
      </c>
      <c r="AH74" s="111" t="s">
        <v>142</v>
      </c>
    </row>
    <row r="75" spans="1:34" s="112" customFormat="1" ht="24.95" customHeight="1">
      <c r="A75" s="110" t="s">
        <v>132</v>
      </c>
      <c r="B75" s="12" t="s">
        <v>133</v>
      </c>
      <c r="C75" s="110" t="s">
        <v>190</v>
      </c>
      <c r="D75" s="12" t="s">
        <v>191</v>
      </c>
      <c r="E75" s="110" t="s">
        <v>1666</v>
      </c>
      <c r="F75" s="33" t="s">
        <v>1703</v>
      </c>
      <c r="G75" s="12" t="s">
        <v>1921</v>
      </c>
      <c r="H75" s="13">
        <v>1</v>
      </c>
      <c r="I75" s="25">
        <v>0</v>
      </c>
      <c r="J75" s="25">
        <v>0</v>
      </c>
      <c r="K75" s="25">
        <v>0</v>
      </c>
      <c r="L75" s="25">
        <v>0</v>
      </c>
      <c r="M75" s="25">
        <v>0</v>
      </c>
      <c r="N75" s="30">
        <v>0</v>
      </c>
      <c r="O75" s="30" t="s">
        <v>216</v>
      </c>
      <c r="P75" s="12" t="s">
        <v>215</v>
      </c>
      <c r="Q75" s="12"/>
      <c r="R75" s="12">
        <v>1</v>
      </c>
      <c r="S75" s="31">
        <v>43466</v>
      </c>
      <c r="T75" s="31">
        <v>43830</v>
      </c>
      <c r="U75" s="12" t="s">
        <v>107</v>
      </c>
      <c r="V75" s="12">
        <v>1</v>
      </c>
      <c r="W75" s="12" t="s">
        <v>31</v>
      </c>
      <c r="X75" s="12">
        <v>365</v>
      </c>
      <c r="Y75" s="12">
        <v>0</v>
      </c>
      <c r="Z75" s="12">
        <v>5</v>
      </c>
      <c r="AA75" s="12">
        <v>2</v>
      </c>
      <c r="AB75" s="33" t="s">
        <v>217</v>
      </c>
      <c r="AC75" s="12" t="s">
        <v>218</v>
      </c>
      <c r="AD75" s="12"/>
      <c r="AE75" s="12" t="s">
        <v>219</v>
      </c>
      <c r="AF75" s="31">
        <v>39480</v>
      </c>
      <c r="AG75" s="91" t="s">
        <v>1440</v>
      </c>
      <c r="AH75" s="111" t="s">
        <v>149</v>
      </c>
    </row>
    <row r="76" spans="1:34" s="112" customFormat="1" ht="24.95" customHeight="1">
      <c r="A76" s="110" t="s">
        <v>132</v>
      </c>
      <c r="B76" s="12" t="s">
        <v>133</v>
      </c>
      <c r="C76" s="114" t="s">
        <v>260</v>
      </c>
      <c r="D76" s="12" t="s">
        <v>261</v>
      </c>
      <c r="E76" s="110" t="s">
        <v>217</v>
      </c>
      <c r="F76" s="33" t="s">
        <v>1274</v>
      </c>
      <c r="G76" s="12" t="s">
        <v>1335</v>
      </c>
      <c r="H76" s="13">
        <v>2</v>
      </c>
      <c r="I76" s="25">
        <v>0</v>
      </c>
      <c r="J76" s="25">
        <v>0</v>
      </c>
      <c r="K76" s="25">
        <v>0</v>
      </c>
      <c r="L76" s="25">
        <v>0</v>
      </c>
      <c r="M76" s="25">
        <v>0</v>
      </c>
      <c r="N76" s="30"/>
      <c r="O76" s="30"/>
      <c r="P76" s="12"/>
      <c r="Q76" s="12"/>
      <c r="R76" s="12"/>
      <c r="S76" s="31"/>
      <c r="T76" s="31"/>
      <c r="U76" s="12"/>
      <c r="V76" s="12"/>
      <c r="W76" s="12"/>
      <c r="X76" s="12"/>
      <c r="Y76" s="12"/>
      <c r="Z76" s="12"/>
      <c r="AA76" s="12"/>
      <c r="AB76" s="33"/>
      <c r="AC76" s="12"/>
      <c r="AD76" s="12"/>
      <c r="AE76" s="12"/>
      <c r="AF76" s="31"/>
      <c r="AG76" s="92" t="s">
        <v>1260</v>
      </c>
      <c r="AH76" s="111" t="s">
        <v>1260</v>
      </c>
    </row>
    <row r="77" spans="1:34" s="112" customFormat="1" ht="24.95" customHeight="1">
      <c r="A77" s="110" t="s">
        <v>132</v>
      </c>
      <c r="B77" s="12" t="s">
        <v>133</v>
      </c>
      <c r="C77" s="114" t="s">
        <v>260</v>
      </c>
      <c r="D77" s="12" t="s">
        <v>261</v>
      </c>
      <c r="E77" s="110" t="s">
        <v>51</v>
      </c>
      <c r="F77" s="33" t="s">
        <v>1275</v>
      </c>
      <c r="G77" s="12" t="s">
        <v>1336</v>
      </c>
      <c r="H77" s="13">
        <v>1</v>
      </c>
      <c r="I77" s="25">
        <v>1000</v>
      </c>
      <c r="J77" s="25">
        <v>2500</v>
      </c>
      <c r="K77" s="25">
        <v>3000</v>
      </c>
      <c r="L77" s="25">
        <v>3500</v>
      </c>
      <c r="M77" s="25">
        <v>3500</v>
      </c>
      <c r="N77" s="30">
        <v>1</v>
      </c>
      <c r="O77" s="30" t="s">
        <v>263</v>
      </c>
      <c r="P77" s="12" t="s">
        <v>262</v>
      </c>
      <c r="Q77" s="12"/>
      <c r="R77" s="12">
        <v>3</v>
      </c>
      <c r="S77" s="31">
        <v>43466</v>
      </c>
      <c r="T77" s="31">
        <v>43830</v>
      </c>
      <c r="U77" s="32">
        <v>43481.81040509259</v>
      </c>
      <c r="V77" s="12">
        <v>2</v>
      </c>
      <c r="W77" s="12" t="s">
        <v>31</v>
      </c>
      <c r="X77" s="12">
        <v>180</v>
      </c>
      <c r="Y77" s="12">
        <v>0</v>
      </c>
      <c r="Z77" s="12">
        <v>5</v>
      </c>
      <c r="AA77" s="12">
        <v>0</v>
      </c>
      <c r="AB77" s="33" t="s">
        <v>143</v>
      </c>
      <c r="AC77" s="12" t="s">
        <v>264</v>
      </c>
      <c r="AD77" s="12"/>
      <c r="AE77" s="12" t="s">
        <v>265</v>
      </c>
      <c r="AF77" s="12" t="s">
        <v>266</v>
      </c>
      <c r="AG77" s="91" t="s">
        <v>142</v>
      </c>
      <c r="AH77" s="111" t="s">
        <v>142</v>
      </c>
    </row>
    <row r="78" spans="1:34" s="112" customFormat="1" ht="24.95" customHeight="1">
      <c r="A78" s="110" t="s">
        <v>132</v>
      </c>
      <c r="B78" s="12" t="s">
        <v>133</v>
      </c>
      <c r="C78" s="114" t="s">
        <v>260</v>
      </c>
      <c r="D78" s="12" t="s">
        <v>261</v>
      </c>
      <c r="E78" s="110" t="s">
        <v>267</v>
      </c>
      <c r="F78" s="33" t="s">
        <v>1276</v>
      </c>
      <c r="G78" s="12" t="s">
        <v>1337</v>
      </c>
      <c r="H78" s="13">
        <v>4</v>
      </c>
      <c r="I78" s="25">
        <v>0</v>
      </c>
      <c r="J78" s="25">
        <v>0</v>
      </c>
      <c r="K78" s="25">
        <v>0</v>
      </c>
      <c r="L78" s="25">
        <v>0</v>
      </c>
      <c r="M78" s="25">
        <v>0</v>
      </c>
      <c r="N78" s="30">
        <v>1</v>
      </c>
      <c r="O78" s="30" t="s">
        <v>269</v>
      </c>
      <c r="P78" s="12" t="s">
        <v>268</v>
      </c>
      <c r="Q78" s="12"/>
      <c r="R78" s="12">
        <v>8</v>
      </c>
      <c r="S78" s="31">
        <v>43466</v>
      </c>
      <c r="T78" s="31">
        <v>43830</v>
      </c>
      <c r="U78" s="12" t="s">
        <v>270</v>
      </c>
      <c r="V78" s="12">
        <v>2</v>
      </c>
      <c r="W78" s="12" t="s">
        <v>31</v>
      </c>
      <c r="X78" s="12">
        <v>52</v>
      </c>
      <c r="Y78" s="12">
        <v>0</v>
      </c>
      <c r="Z78" s="12">
        <v>5</v>
      </c>
      <c r="AA78" s="12">
        <v>0</v>
      </c>
      <c r="AB78" s="33" t="s">
        <v>153</v>
      </c>
      <c r="AC78" s="12" t="s">
        <v>271</v>
      </c>
      <c r="AD78" s="12"/>
      <c r="AE78" s="12" t="s">
        <v>272</v>
      </c>
      <c r="AF78" s="12" t="s">
        <v>273</v>
      </c>
      <c r="AG78" s="91" t="s">
        <v>47</v>
      </c>
      <c r="AH78" s="111" t="s">
        <v>1260</v>
      </c>
    </row>
    <row r="79" spans="1:34" s="112" customFormat="1" ht="24.95" customHeight="1">
      <c r="A79" s="110" t="s">
        <v>132</v>
      </c>
      <c r="B79" s="12" t="s">
        <v>133</v>
      </c>
      <c r="C79" s="114" t="s">
        <v>260</v>
      </c>
      <c r="D79" s="12" t="s">
        <v>261</v>
      </c>
      <c r="E79" s="110" t="s">
        <v>274</v>
      </c>
      <c r="F79" s="33" t="s">
        <v>1277</v>
      </c>
      <c r="G79" s="12" t="s">
        <v>1922</v>
      </c>
      <c r="H79" s="13">
        <v>60</v>
      </c>
      <c r="I79" s="25">
        <v>0</v>
      </c>
      <c r="J79" s="25">
        <v>0</v>
      </c>
      <c r="K79" s="25">
        <v>0</v>
      </c>
      <c r="L79" s="25">
        <v>0</v>
      </c>
      <c r="M79" s="25">
        <v>0</v>
      </c>
      <c r="N79" s="30">
        <v>1</v>
      </c>
      <c r="O79" s="30" t="s">
        <v>276</v>
      </c>
      <c r="P79" s="12" t="s">
        <v>275</v>
      </c>
      <c r="Q79" s="12"/>
      <c r="R79" s="12">
        <v>13</v>
      </c>
      <c r="S79" s="31">
        <v>43466</v>
      </c>
      <c r="T79" s="31">
        <v>43830</v>
      </c>
      <c r="U79" s="12" t="s">
        <v>277</v>
      </c>
      <c r="V79" s="12">
        <v>2</v>
      </c>
      <c r="W79" s="12" t="s">
        <v>31</v>
      </c>
      <c r="X79" s="12">
        <v>30</v>
      </c>
      <c r="Y79" s="12">
        <v>0</v>
      </c>
      <c r="Z79" s="12">
        <v>5</v>
      </c>
      <c r="AA79" s="12">
        <v>0</v>
      </c>
      <c r="AB79" s="33" t="s">
        <v>153</v>
      </c>
      <c r="AC79" s="12" t="s">
        <v>271</v>
      </c>
      <c r="AD79" s="12"/>
      <c r="AE79" s="12" t="s">
        <v>278</v>
      </c>
      <c r="AF79" s="12" t="s">
        <v>279</v>
      </c>
      <c r="AG79" s="91" t="s">
        <v>180</v>
      </c>
      <c r="AH79" s="111" t="s">
        <v>149</v>
      </c>
    </row>
    <row r="80" spans="1:34" s="112" customFormat="1" ht="24.95" customHeight="1">
      <c r="A80" s="110" t="s">
        <v>132</v>
      </c>
      <c r="B80" s="12" t="s">
        <v>133</v>
      </c>
      <c r="C80" s="114" t="s">
        <v>260</v>
      </c>
      <c r="D80" s="12" t="s">
        <v>261</v>
      </c>
      <c r="E80" s="110" t="s">
        <v>1446</v>
      </c>
      <c r="F80" s="33" t="s">
        <v>1447</v>
      </c>
      <c r="G80" s="12" t="s">
        <v>1335</v>
      </c>
      <c r="H80" s="13">
        <v>6</v>
      </c>
      <c r="I80" s="25">
        <v>0</v>
      </c>
      <c r="J80" s="25">
        <v>0</v>
      </c>
      <c r="K80" s="25">
        <v>0</v>
      </c>
      <c r="L80" s="25">
        <v>0</v>
      </c>
      <c r="M80" s="25">
        <v>0</v>
      </c>
      <c r="N80" s="30">
        <v>0</v>
      </c>
      <c r="O80" s="30" t="s">
        <v>281</v>
      </c>
      <c r="P80" s="12" t="s">
        <v>280</v>
      </c>
      <c r="Q80" s="12"/>
      <c r="R80" s="12">
        <v>1</v>
      </c>
      <c r="S80" s="31">
        <v>43466</v>
      </c>
      <c r="T80" s="31">
        <v>43523</v>
      </c>
      <c r="U80" s="32">
        <v>43481.81040509259</v>
      </c>
      <c r="V80" s="12">
        <v>3</v>
      </c>
      <c r="W80" s="12" t="s">
        <v>31</v>
      </c>
      <c r="X80" s="12">
        <v>0</v>
      </c>
      <c r="Y80" s="12">
        <v>0</v>
      </c>
      <c r="Z80" s="12">
        <v>5</v>
      </c>
      <c r="AA80" s="12">
        <v>0</v>
      </c>
      <c r="AB80" s="33" t="s">
        <v>136</v>
      </c>
      <c r="AC80" s="12" t="s">
        <v>226</v>
      </c>
      <c r="AD80" s="12"/>
      <c r="AE80" s="12" t="s">
        <v>282</v>
      </c>
      <c r="AF80" s="12" t="s">
        <v>228</v>
      </c>
      <c r="AG80" s="91" t="s">
        <v>149</v>
      </c>
      <c r="AH80" s="111" t="s">
        <v>149</v>
      </c>
    </row>
    <row r="81" spans="1:34" s="112" customFormat="1" ht="24.95" customHeight="1">
      <c r="A81" s="110" t="s">
        <v>283</v>
      </c>
      <c r="B81" s="12" t="s">
        <v>284</v>
      </c>
      <c r="C81" s="114" t="s">
        <v>285</v>
      </c>
      <c r="D81" s="12" t="s">
        <v>1466</v>
      </c>
      <c r="E81" s="110" t="s">
        <v>286</v>
      </c>
      <c r="F81" s="33" t="s">
        <v>1278</v>
      </c>
      <c r="G81" s="12" t="s">
        <v>1339</v>
      </c>
      <c r="H81" s="13">
        <v>4</v>
      </c>
      <c r="I81" s="25">
        <v>0</v>
      </c>
      <c r="J81" s="25">
        <v>5000</v>
      </c>
      <c r="K81" s="25">
        <v>15000</v>
      </c>
      <c r="L81" s="25">
        <v>17500</v>
      </c>
      <c r="M81" s="25">
        <v>20000</v>
      </c>
      <c r="N81" s="30">
        <v>1</v>
      </c>
      <c r="O81" s="30" t="s">
        <v>288</v>
      </c>
      <c r="P81" s="12" t="s">
        <v>287</v>
      </c>
      <c r="Q81" s="12"/>
      <c r="R81" s="12">
        <v>7</v>
      </c>
      <c r="S81" s="31">
        <v>43466</v>
      </c>
      <c r="T81" s="31">
        <v>43830</v>
      </c>
      <c r="U81" s="12" t="s">
        <v>277</v>
      </c>
      <c r="V81" s="12">
        <v>4</v>
      </c>
      <c r="W81" s="116">
        <v>1200000</v>
      </c>
      <c r="X81" s="12">
        <v>60</v>
      </c>
      <c r="Y81" s="12">
        <v>0</v>
      </c>
      <c r="Z81" s="12">
        <v>3</v>
      </c>
      <c r="AA81" s="12">
        <v>0</v>
      </c>
      <c r="AB81" s="33" t="s">
        <v>192</v>
      </c>
      <c r="AC81" s="12" t="s">
        <v>289</v>
      </c>
      <c r="AD81" s="12"/>
      <c r="AE81" s="12" t="s">
        <v>290</v>
      </c>
      <c r="AF81" s="12" t="s">
        <v>291</v>
      </c>
      <c r="AG81" s="91" t="s">
        <v>1567</v>
      </c>
      <c r="AH81" s="111" t="s">
        <v>1260</v>
      </c>
    </row>
    <row r="82" spans="1:34" s="112" customFormat="1" ht="24.95" customHeight="1">
      <c r="A82" s="110" t="s">
        <v>283</v>
      </c>
      <c r="B82" s="12" t="s">
        <v>284</v>
      </c>
      <c r="C82" s="114" t="s">
        <v>285</v>
      </c>
      <c r="D82" s="12" t="s">
        <v>1466</v>
      </c>
      <c r="E82" s="110" t="s">
        <v>292</v>
      </c>
      <c r="F82" s="33" t="s">
        <v>1471</v>
      </c>
      <c r="G82" s="12" t="s">
        <v>1340</v>
      </c>
      <c r="H82" s="13">
        <v>25</v>
      </c>
      <c r="I82" s="25">
        <v>0</v>
      </c>
      <c r="J82" s="25">
        <v>0</v>
      </c>
      <c r="K82" s="25">
        <v>0</v>
      </c>
      <c r="L82" s="25">
        <v>0</v>
      </c>
      <c r="M82" s="25">
        <v>0</v>
      </c>
      <c r="N82" s="30">
        <v>1</v>
      </c>
      <c r="O82" s="30" t="s">
        <v>295</v>
      </c>
      <c r="P82" s="12" t="s">
        <v>294</v>
      </c>
      <c r="Q82" s="12"/>
      <c r="R82" s="12">
        <v>13</v>
      </c>
      <c r="S82" s="31">
        <v>43466</v>
      </c>
      <c r="T82" s="31">
        <v>43830</v>
      </c>
      <c r="U82" s="12" t="s">
        <v>296</v>
      </c>
      <c r="V82" s="12">
        <v>4</v>
      </c>
      <c r="W82" s="12" t="s">
        <v>31</v>
      </c>
      <c r="X82" s="12">
        <v>30</v>
      </c>
      <c r="Y82" s="12">
        <v>0</v>
      </c>
      <c r="Z82" s="12">
        <v>3</v>
      </c>
      <c r="AA82" s="12">
        <v>0</v>
      </c>
      <c r="AB82" s="33" t="s">
        <v>297</v>
      </c>
      <c r="AC82" s="12" t="s">
        <v>298</v>
      </c>
      <c r="AD82" s="12"/>
      <c r="AE82" s="12" t="s">
        <v>299</v>
      </c>
      <c r="AF82" s="12" t="s">
        <v>300</v>
      </c>
      <c r="AG82" s="91" t="s">
        <v>1261</v>
      </c>
      <c r="AH82" s="111" t="s">
        <v>152</v>
      </c>
    </row>
    <row r="83" spans="1:34" s="112" customFormat="1" ht="24.95" customHeight="1">
      <c r="A83" s="110" t="s">
        <v>283</v>
      </c>
      <c r="B83" s="12" t="s">
        <v>284</v>
      </c>
      <c r="C83" s="114" t="s">
        <v>285</v>
      </c>
      <c r="D83" s="12" t="s">
        <v>1466</v>
      </c>
      <c r="E83" s="110" t="s">
        <v>293</v>
      </c>
      <c r="F83" s="33" t="s">
        <v>1877</v>
      </c>
      <c r="G83" s="12" t="s">
        <v>1340</v>
      </c>
      <c r="H83" s="13">
        <v>25</v>
      </c>
      <c r="I83" s="25">
        <v>0</v>
      </c>
      <c r="J83" s="25">
        <v>0</v>
      </c>
      <c r="K83" s="25">
        <v>0</v>
      </c>
      <c r="L83" s="25">
        <v>0</v>
      </c>
      <c r="M83" s="25">
        <v>0</v>
      </c>
      <c r="N83" s="30">
        <v>1</v>
      </c>
      <c r="O83" s="30" t="s">
        <v>295</v>
      </c>
      <c r="P83" s="12" t="s">
        <v>294</v>
      </c>
      <c r="Q83" s="12"/>
      <c r="R83" s="12">
        <v>13</v>
      </c>
      <c r="S83" s="31">
        <v>43466</v>
      </c>
      <c r="T83" s="31">
        <v>43830</v>
      </c>
      <c r="U83" s="12" t="s">
        <v>296</v>
      </c>
      <c r="V83" s="12">
        <v>4</v>
      </c>
      <c r="W83" s="12" t="s">
        <v>31</v>
      </c>
      <c r="X83" s="12">
        <v>30</v>
      </c>
      <c r="Y83" s="12">
        <v>0</v>
      </c>
      <c r="Z83" s="12">
        <v>3</v>
      </c>
      <c r="AA83" s="12">
        <v>0</v>
      </c>
      <c r="AB83" s="33" t="s">
        <v>297</v>
      </c>
      <c r="AC83" s="12" t="s">
        <v>298</v>
      </c>
      <c r="AD83" s="12"/>
      <c r="AE83" s="12" t="s">
        <v>299</v>
      </c>
      <c r="AF83" s="12" t="s">
        <v>300</v>
      </c>
      <c r="AG83" s="91" t="s">
        <v>152</v>
      </c>
      <c r="AH83" s="111" t="s">
        <v>152</v>
      </c>
    </row>
    <row r="84" spans="1:34" s="112" customFormat="1" ht="38.25" customHeight="1">
      <c r="A84" s="110" t="s">
        <v>283</v>
      </c>
      <c r="B84" s="12" t="s">
        <v>284</v>
      </c>
      <c r="C84" s="114" t="s">
        <v>285</v>
      </c>
      <c r="D84" s="12" t="s">
        <v>1466</v>
      </c>
      <c r="E84" s="110" t="s">
        <v>301</v>
      </c>
      <c r="F84" s="33" t="s">
        <v>1878</v>
      </c>
      <c r="G84" s="12" t="s">
        <v>1340</v>
      </c>
      <c r="H84" s="13">
        <v>50</v>
      </c>
      <c r="I84" s="25">
        <v>0</v>
      </c>
      <c r="J84" s="25">
        <v>0</v>
      </c>
      <c r="K84" s="25">
        <v>0</v>
      </c>
      <c r="L84" s="25">
        <v>0</v>
      </c>
      <c r="M84" s="25">
        <v>0</v>
      </c>
      <c r="N84" s="30">
        <v>1</v>
      </c>
      <c r="O84" s="30" t="s">
        <v>302</v>
      </c>
      <c r="P84" s="12" t="s">
        <v>294</v>
      </c>
      <c r="Q84" s="12"/>
      <c r="R84" s="12">
        <v>13</v>
      </c>
      <c r="S84" s="31">
        <v>43466</v>
      </c>
      <c r="T84" s="31">
        <v>43830</v>
      </c>
      <c r="U84" s="12" t="s">
        <v>303</v>
      </c>
      <c r="V84" s="12">
        <v>4</v>
      </c>
      <c r="W84" s="12" t="s">
        <v>31</v>
      </c>
      <c r="X84" s="12">
        <v>30</v>
      </c>
      <c r="Y84" s="12">
        <v>0</v>
      </c>
      <c r="Z84" s="12">
        <v>3</v>
      </c>
      <c r="AA84" s="12">
        <v>0</v>
      </c>
      <c r="AB84" s="33" t="s">
        <v>297</v>
      </c>
      <c r="AC84" s="12" t="s">
        <v>298</v>
      </c>
      <c r="AD84" s="12"/>
      <c r="AE84" s="12" t="s">
        <v>299</v>
      </c>
      <c r="AF84" s="12" t="s">
        <v>304</v>
      </c>
      <c r="AG84" s="91" t="s">
        <v>1567</v>
      </c>
      <c r="AH84" s="111" t="s">
        <v>152</v>
      </c>
    </row>
    <row r="85" spans="1:34" s="112" customFormat="1" ht="24.95" customHeight="1">
      <c r="A85" s="110" t="s">
        <v>283</v>
      </c>
      <c r="B85" s="12" t="s">
        <v>284</v>
      </c>
      <c r="C85" s="114" t="s">
        <v>285</v>
      </c>
      <c r="D85" s="12" t="s">
        <v>1466</v>
      </c>
      <c r="E85" s="110" t="s">
        <v>305</v>
      </c>
      <c r="F85" s="33" t="s">
        <v>1704</v>
      </c>
      <c r="G85" s="12" t="s">
        <v>1341</v>
      </c>
      <c r="H85" s="13">
        <v>1</v>
      </c>
      <c r="I85" s="25">
        <v>0</v>
      </c>
      <c r="J85" s="25">
        <v>0</v>
      </c>
      <c r="K85" s="25">
        <v>0</v>
      </c>
      <c r="L85" s="25">
        <v>0</v>
      </c>
      <c r="M85" s="25">
        <v>0</v>
      </c>
      <c r="N85" s="30">
        <v>0</v>
      </c>
      <c r="O85" s="30" t="s">
        <v>307</v>
      </c>
      <c r="P85" s="12" t="s">
        <v>306</v>
      </c>
      <c r="Q85" s="12"/>
      <c r="R85" s="12">
        <v>1</v>
      </c>
      <c r="S85" s="31">
        <v>43466</v>
      </c>
      <c r="T85" s="31">
        <v>43830</v>
      </c>
      <c r="U85" s="12" t="s">
        <v>303</v>
      </c>
      <c r="V85" s="12">
        <v>1</v>
      </c>
      <c r="W85" s="12" t="s">
        <v>31</v>
      </c>
      <c r="X85" s="12">
        <v>365</v>
      </c>
      <c r="Y85" s="12">
        <v>0</v>
      </c>
      <c r="Z85" s="12">
        <v>3</v>
      </c>
      <c r="AA85" s="12">
        <v>0</v>
      </c>
      <c r="AB85" s="33" t="s">
        <v>297</v>
      </c>
      <c r="AC85" s="12" t="s">
        <v>298</v>
      </c>
      <c r="AD85" s="12"/>
      <c r="AE85" s="12" t="s">
        <v>308</v>
      </c>
      <c r="AF85" s="31">
        <v>37043</v>
      </c>
      <c r="AG85" s="91" t="s">
        <v>1567</v>
      </c>
      <c r="AH85" s="111" t="s">
        <v>1260</v>
      </c>
    </row>
    <row r="86" spans="1:34" s="112" customFormat="1" ht="24.95" customHeight="1">
      <c r="A86" s="110" t="s">
        <v>283</v>
      </c>
      <c r="B86" s="12" t="s">
        <v>284</v>
      </c>
      <c r="C86" s="114" t="s">
        <v>285</v>
      </c>
      <c r="D86" s="12" t="s">
        <v>1466</v>
      </c>
      <c r="E86" s="110" t="s">
        <v>309</v>
      </c>
      <c r="F86" s="33" t="s">
        <v>1705</v>
      </c>
      <c r="G86" s="12" t="s">
        <v>1342</v>
      </c>
      <c r="H86" s="13">
        <v>2</v>
      </c>
      <c r="I86" s="25">
        <v>0</v>
      </c>
      <c r="J86" s="25">
        <v>0</v>
      </c>
      <c r="K86" s="25">
        <v>50000</v>
      </c>
      <c r="L86" s="25">
        <v>60000</v>
      </c>
      <c r="M86" s="25">
        <v>70000</v>
      </c>
      <c r="N86" s="30">
        <v>1</v>
      </c>
      <c r="O86" s="30" t="s">
        <v>311</v>
      </c>
      <c r="P86" s="12" t="s">
        <v>310</v>
      </c>
      <c r="Q86" s="12"/>
      <c r="R86" s="12">
        <v>5</v>
      </c>
      <c r="S86" s="31">
        <v>43466</v>
      </c>
      <c r="T86" s="31">
        <v>43830</v>
      </c>
      <c r="U86" s="12" t="s">
        <v>312</v>
      </c>
      <c r="V86" s="12">
        <v>3</v>
      </c>
      <c r="W86" s="12" t="s">
        <v>31</v>
      </c>
      <c r="X86" s="12">
        <v>90</v>
      </c>
      <c r="Y86" s="12">
        <v>0</v>
      </c>
      <c r="Z86" s="12">
        <v>3</v>
      </c>
      <c r="AA86" s="12">
        <v>0</v>
      </c>
      <c r="AB86" s="33" t="s">
        <v>108</v>
      </c>
      <c r="AC86" s="12" t="s">
        <v>109</v>
      </c>
      <c r="AD86" s="12"/>
      <c r="AE86" s="12" t="s">
        <v>313</v>
      </c>
      <c r="AF86" s="12" t="s">
        <v>314</v>
      </c>
      <c r="AG86" s="91" t="s">
        <v>1567</v>
      </c>
      <c r="AH86" s="111" t="s">
        <v>1260</v>
      </c>
    </row>
    <row r="87" spans="1:34" s="112" customFormat="1" ht="24.95" customHeight="1">
      <c r="A87" s="110" t="s">
        <v>283</v>
      </c>
      <c r="B87" s="12" t="s">
        <v>284</v>
      </c>
      <c r="C87" s="114" t="s">
        <v>285</v>
      </c>
      <c r="D87" s="12" t="s">
        <v>1466</v>
      </c>
      <c r="E87" s="110" t="s">
        <v>1448</v>
      </c>
      <c r="F87" s="33" t="s">
        <v>2125</v>
      </c>
      <c r="G87" s="12" t="s">
        <v>1317</v>
      </c>
      <c r="H87" s="13">
        <v>12</v>
      </c>
      <c r="I87" s="25">
        <v>0</v>
      </c>
      <c r="J87" s="25">
        <v>0</v>
      </c>
      <c r="K87" s="25">
        <v>0</v>
      </c>
      <c r="L87" s="25">
        <v>0</v>
      </c>
      <c r="M87" s="25">
        <v>0</v>
      </c>
      <c r="N87" s="30">
        <v>1</v>
      </c>
      <c r="O87" s="30" t="s">
        <v>316</v>
      </c>
      <c r="P87" s="12" t="s">
        <v>315</v>
      </c>
      <c r="Q87" s="12"/>
      <c r="R87" s="12">
        <v>5</v>
      </c>
      <c r="S87" s="31">
        <v>43466</v>
      </c>
      <c r="T87" s="31">
        <v>43830</v>
      </c>
      <c r="U87" s="32">
        <v>43481.810416666667</v>
      </c>
      <c r="V87" s="12">
        <v>1</v>
      </c>
      <c r="W87" s="12" t="s">
        <v>31</v>
      </c>
      <c r="X87" s="12">
        <v>90</v>
      </c>
      <c r="Y87" s="12">
        <v>0</v>
      </c>
      <c r="Z87" s="12">
        <v>3</v>
      </c>
      <c r="AA87" s="12">
        <v>0</v>
      </c>
      <c r="AB87" s="33" t="s">
        <v>51</v>
      </c>
      <c r="AC87" s="12" t="s">
        <v>52</v>
      </c>
      <c r="AD87" s="12"/>
      <c r="AE87" s="12" t="s">
        <v>317</v>
      </c>
      <c r="AF87" s="31">
        <v>37682</v>
      </c>
      <c r="AG87" s="91" t="s">
        <v>1567</v>
      </c>
      <c r="AH87" s="111" t="s">
        <v>149</v>
      </c>
    </row>
    <row r="88" spans="1:34" s="112" customFormat="1" ht="24.95" customHeight="1">
      <c r="A88" s="110" t="s">
        <v>283</v>
      </c>
      <c r="B88" s="12" t="s">
        <v>284</v>
      </c>
      <c r="C88" s="114" t="s">
        <v>285</v>
      </c>
      <c r="D88" s="12" t="s">
        <v>1466</v>
      </c>
      <c r="E88" s="110" t="s">
        <v>1604</v>
      </c>
      <c r="F88" s="33" t="s">
        <v>2126</v>
      </c>
      <c r="G88" s="12" t="s">
        <v>1317</v>
      </c>
      <c r="H88" s="13">
        <v>12</v>
      </c>
      <c r="I88" s="25">
        <v>0</v>
      </c>
      <c r="J88" s="25">
        <v>0</v>
      </c>
      <c r="K88" s="25">
        <v>0</v>
      </c>
      <c r="L88" s="25">
        <v>0</v>
      </c>
      <c r="M88" s="25">
        <v>0</v>
      </c>
      <c r="N88" s="30"/>
      <c r="O88" s="30"/>
      <c r="P88" s="12"/>
      <c r="Q88" s="12"/>
      <c r="R88" s="12"/>
      <c r="S88" s="12"/>
      <c r="T88" s="12"/>
      <c r="U88" s="12"/>
      <c r="V88" s="12"/>
      <c r="W88" s="12"/>
      <c r="X88" s="12"/>
      <c r="Y88" s="12"/>
      <c r="Z88" s="12"/>
      <c r="AA88" s="12"/>
      <c r="AB88" s="33"/>
      <c r="AC88" s="12"/>
      <c r="AD88" s="12"/>
      <c r="AE88" s="12"/>
      <c r="AF88" s="12"/>
      <c r="AG88" s="91" t="s">
        <v>1261</v>
      </c>
      <c r="AH88" s="111" t="s">
        <v>149</v>
      </c>
    </row>
    <row r="89" spans="1:34" s="112" customFormat="1" ht="24.95" customHeight="1">
      <c r="A89" s="110" t="s">
        <v>283</v>
      </c>
      <c r="B89" s="12" t="s">
        <v>284</v>
      </c>
      <c r="C89" s="114" t="s">
        <v>318</v>
      </c>
      <c r="D89" s="12" t="s">
        <v>1467</v>
      </c>
      <c r="E89" s="110" t="s">
        <v>319</v>
      </c>
      <c r="F89" s="33" t="s">
        <v>1279</v>
      </c>
      <c r="G89" s="12" t="s">
        <v>1343</v>
      </c>
      <c r="H89" s="13">
        <v>12</v>
      </c>
      <c r="I89" s="25">
        <v>0</v>
      </c>
      <c r="J89" s="25">
        <v>0</v>
      </c>
      <c r="K89" s="25">
        <v>0</v>
      </c>
      <c r="L89" s="25">
        <v>0</v>
      </c>
      <c r="M89" s="25">
        <v>0</v>
      </c>
      <c r="N89" s="30">
        <v>1</v>
      </c>
      <c r="O89" s="30" t="s">
        <v>321</v>
      </c>
      <c r="P89" s="12" t="s">
        <v>320</v>
      </c>
      <c r="Q89" s="12"/>
      <c r="R89" s="12">
        <v>13</v>
      </c>
      <c r="S89" s="31">
        <v>43466</v>
      </c>
      <c r="T89" s="31">
        <v>43830</v>
      </c>
      <c r="U89" s="32">
        <v>43481.81040509259</v>
      </c>
      <c r="V89" s="12">
        <v>2</v>
      </c>
      <c r="W89" s="12" t="s">
        <v>31</v>
      </c>
      <c r="X89" s="12">
        <v>30</v>
      </c>
      <c r="Y89" s="12">
        <v>0</v>
      </c>
      <c r="Z89" s="12">
        <v>3</v>
      </c>
      <c r="AA89" s="12">
        <v>0</v>
      </c>
      <c r="AB89" s="33" t="s">
        <v>28</v>
      </c>
      <c r="AC89" s="12" t="s">
        <v>251</v>
      </c>
      <c r="AD89" s="12"/>
      <c r="AE89" s="12" t="s">
        <v>322</v>
      </c>
      <c r="AF89" s="12" t="s">
        <v>323</v>
      </c>
      <c r="AG89" s="91" t="s">
        <v>1567</v>
      </c>
      <c r="AH89" s="111" t="s">
        <v>149</v>
      </c>
    </row>
    <row r="90" spans="1:34" s="112" customFormat="1" ht="24.95" customHeight="1">
      <c r="A90" s="110" t="s">
        <v>283</v>
      </c>
      <c r="B90" s="12" t="s">
        <v>284</v>
      </c>
      <c r="C90" s="114" t="s">
        <v>318</v>
      </c>
      <c r="D90" s="12" t="s">
        <v>1467</v>
      </c>
      <c r="E90" s="110" t="s">
        <v>329</v>
      </c>
      <c r="F90" s="33" t="s">
        <v>1280</v>
      </c>
      <c r="G90" s="12" t="s">
        <v>1344</v>
      </c>
      <c r="H90" s="13">
        <v>6</v>
      </c>
      <c r="I90" s="25">
        <v>0</v>
      </c>
      <c r="J90" s="25">
        <v>0</v>
      </c>
      <c r="K90" s="25">
        <v>0</v>
      </c>
      <c r="L90" s="25">
        <v>0</v>
      </c>
      <c r="M90" s="25">
        <v>0</v>
      </c>
      <c r="N90" s="30">
        <v>1</v>
      </c>
      <c r="O90" s="30" t="s">
        <v>331</v>
      </c>
      <c r="P90" s="12" t="s">
        <v>330</v>
      </c>
      <c r="Q90" s="12"/>
      <c r="R90" s="12">
        <v>12</v>
      </c>
      <c r="S90" s="31">
        <v>43485</v>
      </c>
      <c r="T90" s="31">
        <v>43830</v>
      </c>
      <c r="U90" s="32">
        <v>43481.81040509259</v>
      </c>
      <c r="V90" s="12">
        <v>2</v>
      </c>
      <c r="W90" s="12" t="s">
        <v>31</v>
      </c>
      <c r="X90" s="12">
        <v>30</v>
      </c>
      <c r="Y90" s="12">
        <v>0</v>
      </c>
      <c r="Z90" s="12">
        <v>3</v>
      </c>
      <c r="AA90" s="12">
        <v>0</v>
      </c>
      <c r="AB90" s="33" t="s">
        <v>43</v>
      </c>
      <c r="AC90" s="12" t="s">
        <v>44</v>
      </c>
      <c r="AD90" s="12"/>
      <c r="AE90" s="12" t="s">
        <v>332</v>
      </c>
      <c r="AF90" s="12" t="s">
        <v>333</v>
      </c>
      <c r="AG90" s="91" t="s">
        <v>47</v>
      </c>
      <c r="AH90" s="111" t="s">
        <v>1260</v>
      </c>
    </row>
    <row r="91" spans="1:34" s="112" customFormat="1" ht="24.95" customHeight="1">
      <c r="A91" s="110" t="s">
        <v>283</v>
      </c>
      <c r="B91" s="12" t="s">
        <v>284</v>
      </c>
      <c r="C91" s="114" t="s">
        <v>318</v>
      </c>
      <c r="D91" s="12" t="s">
        <v>1467</v>
      </c>
      <c r="E91" s="110" t="s">
        <v>334</v>
      </c>
      <c r="F91" s="33" t="s">
        <v>1281</v>
      </c>
      <c r="G91" s="12" t="s">
        <v>1345</v>
      </c>
      <c r="H91" s="13">
        <v>12</v>
      </c>
      <c r="I91" s="25">
        <v>0</v>
      </c>
      <c r="J91" s="25">
        <v>0</v>
      </c>
      <c r="K91" s="25">
        <v>0</v>
      </c>
      <c r="L91" s="25">
        <v>0</v>
      </c>
      <c r="M91" s="25">
        <v>0</v>
      </c>
      <c r="N91" s="30">
        <v>1</v>
      </c>
      <c r="O91" s="30" t="s">
        <v>336</v>
      </c>
      <c r="P91" s="12" t="s">
        <v>335</v>
      </c>
      <c r="Q91" s="12"/>
      <c r="R91" s="12">
        <v>13</v>
      </c>
      <c r="S91" s="31">
        <v>43466</v>
      </c>
      <c r="T91" s="31">
        <v>43830</v>
      </c>
      <c r="U91" s="12" t="s">
        <v>270</v>
      </c>
      <c r="V91" s="12">
        <v>2</v>
      </c>
      <c r="W91" s="12" t="s">
        <v>31</v>
      </c>
      <c r="X91" s="12">
        <v>30</v>
      </c>
      <c r="Y91" s="12">
        <v>0</v>
      </c>
      <c r="Z91" s="12">
        <v>3</v>
      </c>
      <c r="AA91" s="12">
        <v>0</v>
      </c>
      <c r="AB91" s="33" t="s">
        <v>153</v>
      </c>
      <c r="AC91" s="12" t="s">
        <v>271</v>
      </c>
      <c r="AD91" s="12"/>
      <c r="AE91" s="12" t="s">
        <v>337</v>
      </c>
      <c r="AF91" s="12" t="s">
        <v>338</v>
      </c>
      <c r="AG91" s="91" t="s">
        <v>1567</v>
      </c>
      <c r="AH91" s="111" t="s">
        <v>1260</v>
      </c>
    </row>
    <row r="92" spans="1:34" s="112" customFormat="1" ht="24.95" customHeight="1">
      <c r="A92" s="110" t="s">
        <v>283</v>
      </c>
      <c r="B92" s="12" t="s">
        <v>284</v>
      </c>
      <c r="C92" s="114" t="s">
        <v>318</v>
      </c>
      <c r="D92" s="12" t="s">
        <v>1467</v>
      </c>
      <c r="E92" s="110" t="s">
        <v>339</v>
      </c>
      <c r="F92" s="33" t="s">
        <v>1708</v>
      </c>
      <c r="G92" s="12" t="s">
        <v>1345</v>
      </c>
      <c r="H92" s="13">
        <v>12</v>
      </c>
      <c r="I92" s="25">
        <v>0</v>
      </c>
      <c r="J92" s="25">
        <v>0</v>
      </c>
      <c r="K92" s="25">
        <v>0</v>
      </c>
      <c r="L92" s="25">
        <v>0</v>
      </c>
      <c r="M92" s="25">
        <v>0</v>
      </c>
      <c r="N92" s="30">
        <v>1</v>
      </c>
      <c r="O92" s="30" t="s">
        <v>336</v>
      </c>
      <c r="P92" s="12" t="s">
        <v>335</v>
      </c>
      <c r="Q92" s="12"/>
      <c r="R92" s="12">
        <v>13</v>
      </c>
      <c r="S92" s="31">
        <v>43466</v>
      </c>
      <c r="T92" s="31">
        <v>43830</v>
      </c>
      <c r="U92" s="12" t="s">
        <v>270</v>
      </c>
      <c r="V92" s="12">
        <v>2</v>
      </c>
      <c r="W92" s="12" t="s">
        <v>31</v>
      </c>
      <c r="X92" s="12">
        <v>30</v>
      </c>
      <c r="Y92" s="12">
        <v>0</v>
      </c>
      <c r="Z92" s="12">
        <v>3</v>
      </c>
      <c r="AA92" s="12">
        <v>0</v>
      </c>
      <c r="AB92" s="33" t="s">
        <v>153</v>
      </c>
      <c r="AC92" s="12" t="s">
        <v>271</v>
      </c>
      <c r="AD92" s="12"/>
      <c r="AE92" s="12" t="s">
        <v>337</v>
      </c>
      <c r="AF92" s="12" t="s">
        <v>338</v>
      </c>
      <c r="AG92" s="91" t="s">
        <v>1261</v>
      </c>
      <c r="AH92" s="111" t="s">
        <v>1260</v>
      </c>
    </row>
    <row r="93" spans="1:34" s="112" customFormat="1" ht="24.95" customHeight="1">
      <c r="A93" s="110" t="s">
        <v>283</v>
      </c>
      <c r="B93" s="12" t="s">
        <v>284</v>
      </c>
      <c r="C93" s="114" t="s">
        <v>318</v>
      </c>
      <c r="D93" s="12" t="s">
        <v>1467</v>
      </c>
      <c r="E93" s="110" t="s">
        <v>344</v>
      </c>
      <c r="F93" s="33" t="s">
        <v>1709</v>
      </c>
      <c r="G93" s="12" t="s">
        <v>1349</v>
      </c>
      <c r="H93" s="13">
        <v>12</v>
      </c>
      <c r="I93" s="25">
        <v>0</v>
      </c>
      <c r="J93" s="25">
        <v>0</v>
      </c>
      <c r="K93" s="25">
        <v>0</v>
      </c>
      <c r="L93" s="25">
        <v>0</v>
      </c>
      <c r="M93" s="25">
        <v>0</v>
      </c>
      <c r="N93" s="30">
        <v>0</v>
      </c>
      <c r="O93" s="30" t="s">
        <v>341</v>
      </c>
      <c r="P93" s="12" t="s">
        <v>340</v>
      </c>
      <c r="Q93" s="12"/>
      <c r="R93" s="12">
        <v>1</v>
      </c>
      <c r="S93" s="31">
        <v>43466</v>
      </c>
      <c r="T93" s="31">
        <v>43830</v>
      </c>
      <c r="U93" s="12" t="s">
        <v>277</v>
      </c>
      <c r="V93" s="12">
        <v>2</v>
      </c>
      <c r="W93" s="12" t="s">
        <v>31</v>
      </c>
      <c r="X93" s="12">
        <v>0</v>
      </c>
      <c r="Y93" s="12">
        <v>0</v>
      </c>
      <c r="Z93" s="12">
        <v>5</v>
      </c>
      <c r="AA93" s="12">
        <v>3</v>
      </c>
      <c r="AB93" s="33" t="s">
        <v>192</v>
      </c>
      <c r="AC93" s="12" t="s">
        <v>289</v>
      </c>
      <c r="AD93" s="12"/>
      <c r="AE93" s="12" t="s">
        <v>342</v>
      </c>
      <c r="AF93" s="12" t="s">
        <v>343</v>
      </c>
      <c r="AG93" s="91" t="s">
        <v>1261</v>
      </c>
      <c r="AH93" s="111" t="s">
        <v>1260</v>
      </c>
    </row>
    <row r="94" spans="1:34" s="112" customFormat="1" ht="24.95" customHeight="1">
      <c r="A94" s="110" t="s">
        <v>283</v>
      </c>
      <c r="B94" s="12" t="s">
        <v>284</v>
      </c>
      <c r="C94" s="114" t="s">
        <v>318</v>
      </c>
      <c r="D94" s="12" t="s">
        <v>1467</v>
      </c>
      <c r="E94" s="110" t="s">
        <v>349</v>
      </c>
      <c r="F94" s="33" t="s">
        <v>1879</v>
      </c>
      <c r="G94" s="12" t="s">
        <v>1346</v>
      </c>
      <c r="H94" s="13">
        <v>12</v>
      </c>
      <c r="I94" s="25">
        <v>500</v>
      </c>
      <c r="J94" s="25">
        <v>750</v>
      </c>
      <c r="K94" s="25">
        <v>1000</v>
      </c>
      <c r="L94" s="25">
        <v>1250</v>
      </c>
      <c r="M94" s="25">
        <v>1500</v>
      </c>
      <c r="N94" s="30">
        <v>1</v>
      </c>
      <c r="O94" s="30" t="s">
        <v>346</v>
      </c>
      <c r="P94" s="12" t="s">
        <v>345</v>
      </c>
      <c r="Q94" s="12"/>
      <c r="R94" s="12">
        <v>13</v>
      </c>
      <c r="S94" s="31">
        <v>43466</v>
      </c>
      <c r="T94" s="31">
        <v>43830</v>
      </c>
      <c r="U94" s="12" t="s">
        <v>296</v>
      </c>
      <c r="V94" s="12">
        <v>5</v>
      </c>
      <c r="W94" s="12" t="s">
        <v>31</v>
      </c>
      <c r="X94" s="12">
        <v>30</v>
      </c>
      <c r="Y94" s="12">
        <v>0</v>
      </c>
      <c r="Z94" s="12">
        <v>4</v>
      </c>
      <c r="AA94" s="12">
        <v>3</v>
      </c>
      <c r="AB94" s="33" t="s">
        <v>192</v>
      </c>
      <c r="AC94" s="12" t="s">
        <v>289</v>
      </c>
      <c r="AD94" s="12"/>
      <c r="AE94" s="12" t="s">
        <v>347</v>
      </c>
      <c r="AF94" s="12" t="s">
        <v>348</v>
      </c>
      <c r="AG94" s="91" t="s">
        <v>152</v>
      </c>
      <c r="AH94" s="111" t="s">
        <v>152</v>
      </c>
    </row>
    <row r="95" spans="1:34" s="112" customFormat="1" ht="24.95" customHeight="1">
      <c r="A95" s="110" t="s">
        <v>283</v>
      </c>
      <c r="B95" s="12" t="s">
        <v>284</v>
      </c>
      <c r="C95" s="114" t="s">
        <v>318</v>
      </c>
      <c r="D95" s="12" t="s">
        <v>1467</v>
      </c>
      <c r="E95" s="110" t="s">
        <v>354</v>
      </c>
      <c r="F95" s="33" t="s">
        <v>1710</v>
      </c>
      <c r="G95" s="12" t="s">
        <v>1347</v>
      </c>
      <c r="H95" s="13">
        <v>1</v>
      </c>
      <c r="I95" s="25">
        <v>0</v>
      </c>
      <c r="J95" s="25">
        <v>0</v>
      </c>
      <c r="K95" s="25">
        <v>0</v>
      </c>
      <c r="L95" s="25">
        <v>0</v>
      </c>
      <c r="M95" s="25">
        <v>0</v>
      </c>
      <c r="N95" s="30">
        <v>0</v>
      </c>
      <c r="O95" s="30" t="s">
        <v>351</v>
      </c>
      <c r="P95" s="12" t="s">
        <v>350</v>
      </c>
      <c r="Q95" s="12"/>
      <c r="R95" s="12">
        <v>1</v>
      </c>
      <c r="S95" s="31">
        <v>43617</v>
      </c>
      <c r="T95" s="31">
        <v>43830</v>
      </c>
      <c r="U95" s="12" t="s">
        <v>312</v>
      </c>
      <c r="V95" s="12">
        <v>2</v>
      </c>
      <c r="W95" s="12" t="s">
        <v>31</v>
      </c>
      <c r="X95" s="12">
        <v>0</v>
      </c>
      <c r="Y95" s="12">
        <v>0</v>
      </c>
      <c r="Z95" s="12">
        <v>3</v>
      </c>
      <c r="AA95" s="12">
        <v>0</v>
      </c>
      <c r="AB95" s="33" t="s">
        <v>108</v>
      </c>
      <c r="AC95" s="12" t="s">
        <v>109</v>
      </c>
      <c r="AD95" s="12"/>
      <c r="AE95" s="12" t="s">
        <v>352</v>
      </c>
      <c r="AF95" s="12" t="s">
        <v>353</v>
      </c>
      <c r="AG95" s="91" t="s">
        <v>1260</v>
      </c>
      <c r="AH95" s="111" t="s">
        <v>1260</v>
      </c>
    </row>
    <row r="96" spans="1:34" s="112" customFormat="1" ht="24.95" customHeight="1">
      <c r="A96" s="110" t="s">
        <v>283</v>
      </c>
      <c r="B96" s="12" t="s">
        <v>284</v>
      </c>
      <c r="C96" s="114" t="s">
        <v>318</v>
      </c>
      <c r="D96" s="12" t="s">
        <v>1467</v>
      </c>
      <c r="E96" s="110" t="s">
        <v>359</v>
      </c>
      <c r="F96" s="33" t="s">
        <v>1711</v>
      </c>
      <c r="G96" s="12" t="s">
        <v>1349</v>
      </c>
      <c r="H96" s="13">
        <v>12</v>
      </c>
      <c r="I96" s="25">
        <v>0</v>
      </c>
      <c r="J96" s="25">
        <v>0</v>
      </c>
      <c r="K96" s="25">
        <v>0</v>
      </c>
      <c r="L96" s="25">
        <v>0</v>
      </c>
      <c r="M96" s="25">
        <v>0</v>
      </c>
      <c r="N96" s="30">
        <v>1</v>
      </c>
      <c r="O96" s="30" t="s">
        <v>356</v>
      </c>
      <c r="P96" s="12" t="s">
        <v>355</v>
      </c>
      <c r="Q96" s="12"/>
      <c r="R96" s="12">
        <v>5</v>
      </c>
      <c r="S96" s="31">
        <v>43466</v>
      </c>
      <c r="T96" s="31">
        <v>43830</v>
      </c>
      <c r="U96" s="12" t="s">
        <v>312</v>
      </c>
      <c r="V96" s="12">
        <v>2</v>
      </c>
      <c r="W96" s="12" t="s">
        <v>31</v>
      </c>
      <c r="X96" s="12">
        <v>90</v>
      </c>
      <c r="Y96" s="12">
        <v>0</v>
      </c>
      <c r="Z96" s="12">
        <v>5</v>
      </c>
      <c r="AA96" s="12">
        <v>0</v>
      </c>
      <c r="AB96" s="33" t="s">
        <v>108</v>
      </c>
      <c r="AC96" s="12" t="s">
        <v>109</v>
      </c>
      <c r="AD96" s="12"/>
      <c r="AE96" s="12" t="s">
        <v>357</v>
      </c>
      <c r="AF96" s="12" t="s">
        <v>358</v>
      </c>
      <c r="AG96" s="91" t="s">
        <v>1261</v>
      </c>
      <c r="AH96" s="111" t="s">
        <v>1260</v>
      </c>
    </row>
    <row r="97" spans="1:34" s="112" customFormat="1" ht="24.95" customHeight="1">
      <c r="A97" s="110" t="s">
        <v>283</v>
      </c>
      <c r="B97" s="12" t="s">
        <v>284</v>
      </c>
      <c r="C97" s="114" t="s">
        <v>318</v>
      </c>
      <c r="D97" s="12" t="s">
        <v>1467</v>
      </c>
      <c r="E97" s="110" t="s">
        <v>363</v>
      </c>
      <c r="F97" s="33" t="s">
        <v>1712</v>
      </c>
      <c r="G97" s="12" t="s">
        <v>1348</v>
      </c>
      <c r="H97" s="13">
        <v>6</v>
      </c>
      <c r="I97" s="25">
        <v>0</v>
      </c>
      <c r="J97" s="25">
        <v>0</v>
      </c>
      <c r="K97" s="25">
        <v>0</v>
      </c>
      <c r="L97" s="25">
        <v>0</v>
      </c>
      <c r="M97" s="25">
        <v>0</v>
      </c>
      <c r="N97" s="30">
        <v>1</v>
      </c>
      <c r="O97" s="30" t="s">
        <v>361</v>
      </c>
      <c r="P97" s="12" t="s">
        <v>360</v>
      </c>
      <c r="Q97" s="12"/>
      <c r="R97" s="12">
        <v>5</v>
      </c>
      <c r="S97" s="31">
        <v>43466</v>
      </c>
      <c r="T97" s="31">
        <v>43830</v>
      </c>
      <c r="U97" s="12" t="s">
        <v>107</v>
      </c>
      <c r="V97" s="12">
        <v>1</v>
      </c>
      <c r="W97" s="12" t="s">
        <v>31</v>
      </c>
      <c r="X97" s="12">
        <v>90</v>
      </c>
      <c r="Y97" s="12">
        <v>0</v>
      </c>
      <c r="Z97" s="12">
        <v>5</v>
      </c>
      <c r="AA97" s="12">
        <v>0</v>
      </c>
      <c r="AB97" s="33" t="s">
        <v>108</v>
      </c>
      <c r="AC97" s="12" t="s">
        <v>109</v>
      </c>
      <c r="AD97" s="12"/>
      <c r="AE97" s="12" t="s">
        <v>362</v>
      </c>
      <c r="AF97" s="31">
        <v>41396</v>
      </c>
      <c r="AG97" s="92" t="s">
        <v>1567</v>
      </c>
      <c r="AH97" s="111" t="s">
        <v>149</v>
      </c>
    </row>
    <row r="98" spans="1:34" s="112" customFormat="1" ht="24.95" customHeight="1">
      <c r="A98" s="110" t="s">
        <v>283</v>
      </c>
      <c r="B98" s="12" t="s">
        <v>284</v>
      </c>
      <c r="C98" s="114" t="s">
        <v>318</v>
      </c>
      <c r="D98" s="12" t="s">
        <v>1467</v>
      </c>
      <c r="E98" s="110" t="s">
        <v>369</v>
      </c>
      <c r="F98" s="33" t="s">
        <v>1880</v>
      </c>
      <c r="G98" s="12" t="s">
        <v>1352</v>
      </c>
      <c r="H98" s="13">
        <v>6</v>
      </c>
      <c r="I98" s="25">
        <v>0</v>
      </c>
      <c r="J98" s="25">
        <v>0</v>
      </c>
      <c r="K98" s="25">
        <v>0</v>
      </c>
      <c r="L98" s="25">
        <v>0</v>
      </c>
      <c r="M98" s="25">
        <v>0</v>
      </c>
      <c r="N98" s="30">
        <v>1</v>
      </c>
      <c r="O98" s="30" t="s">
        <v>365</v>
      </c>
      <c r="P98" s="12" t="s">
        <v>364</v>
      </c>
      <c r="Q98" s="12"/>
      <c r="R98" s="12">
        <v>5</v>
      </c>
      <c r="S98" s="31">
        <v>43466</v>
      </c>
      <c r="T98" s="31">
        <v>43830</v>
      </c>
      <c r="U98" s="32">
        <v>43481.810416666667</v>
      </c>
      <c r="V98" s="12">
        <v>1</v>
      </c>
      <c r="W98" s="12" t="s">
        <v>31</v>
      </c>
      <c r="X98" s="12">
        <v>90</v>
      </c>
      <c r="Y98" s="12">
        <v>0</v>
      </c>
      <c r="Z98" s="12">
        <v>7</v>
      </c>
      <c r="AA98" s="12">
        <v>0</v>
      </c>
      <c r="AB98" s="33" t="s">
        <v>366</v>
      </c>
      <c r="AC98" s="12" t="s">
        <v>367</v>
      </c>
      <c r="AD98" s="12"/>
      <c r="AE98" s="12" t="s">
        <v>368</v>
      </c>
      <c r="AF98" s="31">
        <v>37317</v>
      </c>
      <c r="AG98" s="92" t="s">
        <v>1567</v>
      </c>
      <c r="AH98" s="111" t="s">
        <v>1260</v>
      </c>
    </row>
    <row r="99" spans="1:34" s="112" customFormat="1" ht="24.95" customHeight="1">
      <c r="A99" s="110" t="s">
        <v>283</v>
      </c>
      <c r="B99" s="12" t="s">
        <v>284</v>
      </c>
      <c r="C99" s="114" t="s">
        <v>318</v>
      </c>
      <c r="D99" s="12" t="s">
        <v>1467</v>
      </c>
      <c r="E99" s="110" t="s">
        <v>1259</v>
      </c>
      <c r="F99" s="33" t="s">
        <v>1881</v>
      </c>
      <c r="G99" s="12" t="s">
        <v>1352</v>
      </c>
      <c r="H99" s="13">
        <v>6</v>
      </c>
      <c r="I99" s="25">
        <v>0</v>
      </c>
      <c r="J99" s="25">
        <v>0</v>
      </c>
      <c r="K99" s="25">
        <v>0</v>
      </c>
      <c r="L99" s="25">
        <v>0</v>
      </c>
      <c r="M99" s="25">
        <v>0</v>
      </c>
      <c r="N99" s="30">
        <v>1</v>
      </c>
      <c r="O99" s="30" t="s">
        <v>365</v>
      </c>
      <c r="P99" s="12" t="s">
        <v>364</v>
      </c>
      <c r="Q99" s="12"/>
      <c r="R99" s="12">
        <v>5</v>
      </c>
      <c r="S99" s="31">
        <v>43466</v>
      </c>
      <c r="T99" s="31">
        <v>43830</v>
      </c>
      <c r="U99" s="32">
        <v>43481.810416666667</v>
      </c>
      <c r="V99" s="12">
        <v>1</v>
      </c>
      <c r="W99" s="12" t="s">
        <v>31</v>
      </c>
      <c r="X99" s="12">
        <v>90</v>
      </c>
      <c r="Y99" s="12">
        <v>0</v>
      </c>
      <c r="Z99" s="12">
        <v>7</v>
      </c>
      <c r="AA99" s="12">
        <v>0</v>
      </c>
      <c r="AB99" s="33" t="s">
        <v>366</v>
      </c>
      <c r="AC99" s="12" t="s">
        <v>367</v>
      </c>
      <c r="AD99" s="12"/>
      <c r="AE99" s="12" t="s">
        <v>368</v>
      </c>
      <c r="AF99" s="31">
        <v>37317</v>
      </c>
      <c r="AG99" s="92" t="s">
        <v>1326</v>
      </c>
      <c r="AH99" s="111" t="s">
        <v>1326</v>
      </c>
    </row>
    <row r="100" spans="1:34" s="112" customFormat="1" ht="42.75" customHeight="1">
      <c r="A100" s="110" t="s">
        <v>283</v>
      </c>
      <c r="B100" s="12" t="s">
        <v>284</v>
      </c>
      <c r="C100" s="114" t="s">
        <v>318</v>
      </c>
      <c r="D100" s="12" t="s">
        <v>1467</v>
      </c>
      <c r="E100" s="110" t="s">
        <v>1605</v>
      </c>
      <c r="F100" s="33" t="s">
        <v>1713</v>
      </c>
      <c r="G100" s="12" t="s">
        <v>1347</v>
      </c>
      <c r="H100" s="13">
        <v>1</v>
      </c>
      <c r="I100" s="25">
        <v>0</v>
      </c>
      <c r="J100" s="25">
        <v>0</v>
      </c>
      <c r="K100" s="25">
        <v>0</v>
      </c>
      <c r="L100" s="25">
        <v>0</v>
      </c>
      <c r="M100" s="25">
        <v>0</v>
      </c>
      <c r="N100" s="30">
        <v>0</v>
      </c>
      <c r="O100" s="30" t="s">
        <v>351</v>
      </c>
      <c r="P100" s="12" t="s">
        <v>350</v>
      </c>
      <c r="Q100" s="12"/>
      <c r="R100" s="12">
        <v>1</v>
      </c>
      <c r="S100" s="31">
        <v>43617</v>
      </c>
      <c r="T100" s="31">
        <v>43830</v>
      </c>
      <c r="U100" s="12" t="s">
        <v>312</v>
      </c>
      <c r="V100" s="12">
        <v>2</v>
      </c>
      <c r="W100" s="12" t="s">
        <v>31</v>
      </c>
      <c r="X100" s="12">
        <v>0</v>
      </c>
      <c r="Y100" s="12">
        <v>0</v>
      </c>
      <c r="Z100" s="12">
        <v>3</v>
      </c>
      <c r="AA100" s="12">
        <v>0</v>
      </c>
      <c r="AB100" s="33" t="s">
        <v>108</v>
      </c>
      <c r="AC100" s="12" t="s">
        <v>109</v>
      </c>
      <c r="AD100" s="12"/>
      <c r="AE100" s="12" t="s">
        <v>352</v>
      </c>
      <c r="AF100" s="12" t="s">
        <v>353</v>
      </c>
      <c r="AG100" s="91" t="s">
        <v>152</v>
      </c>
      <c r="AH100" s="111" t="s">
        <v>1260</v>
      </c>
    </row>
    <row r="101" spans="1:34" s="112" customFormat="1" ht="24.95" customHeight="1">
      <c r="A101" s="110" t="s">
        <v>283</v>
      </c>
      <c r="B101" s="12" t="s">
        <v>284</v>
      </c>
      <c r="C101" s="114" t="s">
        <v>370</v>
      </c>
      <c r="D101" s="12" t="s">
        <v>1468</v>
      </c>
      <c r="E101" s="110" t="s">
        <v>371</v>
      </c>
      <c r="F101" s="33" t="s">
        <v>1714</v>
      </c>
      <c r="G101" s="12" t="s">
        <v>1926</v>
      </c>
      <c r="H101" s="13">
        <v>2</v>
      </c>
      <c r="I101" s="30"/>
      <c r="J101" s="30"/>
      <c r="K101" s="30"/>
      <c r="L101" s="30"/>
      <c r="M101" s="30"/>
      <c r="N101" s="30"/>
      <c r="O101" s="30"/>
      <c r="P101" s="12"/>
      <c r="Q101" s="12"/>
      <c r="R101" s="12"/>
      <c r="S101" s="12"/>
      <c r="T101" s="12"/>
      <c r="U101" s="12"/>
      <c r="V101" s="12"/>
      <c r="W101" s="12"/>
      <c r="X101" s="12"/>
      <c r="Y101" s="12"/>
      <c r="Z101" s="12"/>
      <c r="AA101" s="12"/>
      <c r="AB101" s="12"/>
      <c r="AC101" s="12"/>
      <c r="AD101" s="12"/>
      <c r="AE101" s="12"/>
      <c r="AF101" s="12"/>
      <c r="AG101" s="91" t="s">
        <v>1261</v>
      </c>
      <c r="AH101" s="111" t="s">
        <v>1260</v>
      </c>
    </row>
    <row r="102" spans="1:34" s="112" customFormat="1" ht="24.95" customHeight="1">
      <c r="A102" s="110" t="s">
        <v>283</v>
      </c>
      <c r="B102" s="12" t="s">
        <v>284</v>
      </c>
      <c r="C102" s="114" t="s">
        <v>370</v>
      </c>
      <c r="D102" s="12" t="s">
        <v>1468</v>
      </c>
      <c r="E102" s="110" t="s">
        <v>375</v>
      </c>
      <c r="F102" s="33" t="s">
        <v>1715</v>
      </c>
      <c r="G102" s="12" t="s">
        <v>1926</v>
      </c>
      <c r="H102" s="13">
        <v>2</v>
      </c>
      <c r="I102" s="30"/>
      <c r="J102" s="30"/>
      <c r="K102" s="30"/>
      <c r="L102" s="30"/>
      <c r="M102" s="30"/>
      <c r="N102" s="30"/>
      <c r="O102" s="30"/>
      <c r="P102" s="12"/>
      <c r="Q102" s="12"/>
      <c r="R102" s="12"/>
      <c r="S102" s="12"/>
      <c r="T102" s="12"/>
      <c r="U102" s="12"/>
      <c r="V102" s="12"/>
      <c r="W102" s="12"/>
      <c r="X102" s="12"/>
      <c r="Y102" s="12"/>
      <c r="Z102" s="12"/>
      <c r="AA102" s="12"/>
      <c r="AB102" s="12"/>
      <c r="AC102" s="12"/>
      <c r="AD102" s="12"/>
      <c r="AE102" s="12"/>
      <c r="AF102" s="12"/>
      <c r="AG102" s="91" t="s">
        <v>1261</v>
      </c>
      <c r="AH102" s="111" t="s">
        <v>1260</v>
      </c>
    </row>
    <row r="103" spans="1:34" s="112" customFormat="1" ht="24.95" customHeight="1">
      <c r="A103" s="110" t="s">
        <v>283</v>
      </c>
      <c r="B103" s="12" t="s">
        <v>284</v>
      </c>
      <c r="C103" s="114" t="s">
        <v>370</v>
      </c>
      <c r="D103" s="12" t="s">
        <v>1468</v>
      </c>
      <c r="E103" s="110" t="s">
        <v>380</v>
      </c>
      <c r="F103" s="33" t="s">
        <v>1716</v>
      </c>
      <c r="G103" s="12" t="s">
        <v>1926</v>
      </c>
      <c r="H103" s="13">
        <v>2</v>
      </c>
      <c r="I103" s="30"/>
      <c r="J103" s="30"/>
      <c r="K103" s="30"/>
      <c r="L103" s="30"/>
      <c r="M103" s="30"/>
      <c r="N103" s="30"/>
      <c r="O103" s="30"/>
      <c r="P103" s="12"/>
      <c r="Q103" s="12"/>
      <c r="R103" s="12"/>
      <c r="S103" s="12"/>
      <c r="T103" s="12"/>
      <c r="U103" s="12"/>
      <c r="V103" s="12"/>
      <c r="W103" s="12"/>
      <c r="X103" s="12"/>
      <c r="Y103" s="12"/>
      <c r="Z103" s="12"/>
      <c r="AA103" s="12"/>
      <c r="AB103" s="12"/>
      <c r="AC103" s="12"/>
      <c r="AD103" s="12"/>
      <c r="AE103" s="12"/>
      <c r="AF103" s="12"/>
      <c r="AG103" s="91" t="s">
        <v>1567</v>
      </c>
      <c r="AH103" s="111" t="s">
        <v>1260</v>
      </c>
    </row>
    <row r="104" spans="1:34" s="112" customFormat="1" ht="24.95" customHeight="1">
      <c r="A104" s="110" t="s">
        <v>283</v>
      </c>
      <c r="B104" s="12" t="s">
        <v>284</v>
      </c>
      <c r="C104" s="114" t="s">
        <v>370</v>
      </c>
      <c r="D104" s="12" t="s">
        <v>1468</v>
      </c>
      <c r="E104" s="110" t="s">
        <v>384</v>
      </c>
      <c r="F104" s="33" t="s">
        <v>1717</v>
      </c>
      <c r="G104" s="12" t="s">
        <v>1926</v>
      </c>
      <c r="H104" s="13">
        <v>2</v>
      </c>
      <c r="I104" s="30"/>
      <c r="J104" s="30"/>
      <c r="K104" s="30"/>
      <c r="L104" s="30"/>
      <c r="M104" s="30"/>
      <c r="N104" s="30"/>
      <c r="O104" s="30"/>
      <c r="P104" s="12"/>
      <c r="Q104" s="12"/>
      <c r="R104" s="12"/>
      <c r="S104" s="12"/>
      <c r="T104" s="12"/>
      <c r="U104" s="12"/>
      <c r="V104" s="12"/>
      <c r="W104" s="12"/>
      <c r="X104" s="12"/>
      <c r="Y104" s="12"/>
      <c r="Z104" s="12"/>
      <c r="AA104" s="12"/>
      <c r="AB104" s="12"/>
      <c r="AC104" s="12"/>
      <c r="AD104" s="12"/>
      <c r="AE104" s="12"/>
      <c r="AF104" s="12"/>
      <c r="AG104" s="91" t="s">
        <v>1567</v>
      </c>
      <c r="AH104" s="111" t="s">
        <v>1260</v>
      </c>
    </row>
    <row r="105" spans="1:34" s="112" customFormat="1" ht="24.95" customHeight="1">
      <c r="A105" s="110" t="s">
        <v>283</v>
      </c>
      <c r="B105" s="12" t="s">
        <v>284</v>
      </c>
      <c r="C105" s="114" t="s">
        <v>370</v>
      </c>
      <c r="D105" s="12" t="s">
        <v>1468</v>
      </c>
      <c r="E105" s="110" t="s">
        <v>389</v>
      </c>
      <c r="F105" s="33" t="s">
        <v>1718</v>
      </c>
      <c r="G105" s="12" t="s">
        <v>1923</v>
      </c>
      <c r="H105" s="13">
        <v>1</v>
      </c>
      <c r="I105" s="30"/>
      <c r="J105" s="30"/>
      <c r="K105" s="30"/>
      <c r="L105" s="30"/>
      <c r="M105" s="30"/>
      <c r="N105" s="30"/>
      <c r="O105" s="30"/>
      <c r="P105" s="12"/>
      <c r="Q105" s="12"/>
      <c r="R105" s="12"/>
      <c r="S105" s="12"/>
      <c r="T105" s="12"/>
      <c r="U105" s="12"/>
      <c r="V105" s="12"/>
      <c r="W105" s="12"/>
      <c r="X105" s="12"/>
      <c r="Y105" s="12"/>
      <c r="Z105" s="12"/>
      <c r="AA105" s="12"/>
      <c r="AB105" s="12"/>
      <c r="AC105" s="12"/>
      <c r="AD105" s="12"/>
      <c r="AE105" s="12"/>
      <c r="AF105" s="12"/>
      <c r="AG105" s="91" t="s">
        <v>1261</v>
      </c>
      <c r="AH105" s="111" t="s">
        <v>1260</v>
      </c>
    </row>
    <row r="106" spans="1:34" s="112" customFormat="1" ht="24.95" customHeight="1">
      <c r="A106" s="110" t="s">
        <v>283</v>
      </c>
      <c r="B106" s="12" t="s">
        <v>284</v>
      </c>
      <c r="C106" s="114" t="s">
        <v>370</v>
      </c>
      <c r="D106" s="12" t="s">
        <v>1468</v>
      </c>
      <c r="E106" s="110" t="s">
        <v>1449</v>
      </c>
      <c r="F106" s="33" t="s">
        <v>1719</v>
      </c>
      <c r="G106" s="12" t="s">
        <v>1923</v>
      </c>
      <c r="H106" s="13">
        <v>1</v>
      </c>
      <c r="I106" s="30"/>
      <c r="J106" s="30"/>
      <c r="K106" s="30"/>
      <c r="L106" s="30"/>
      <c r="M106" s="30"/>
      <c r="N106" s="30"/>
      <c r="O106" s="30"/>
      <c r="P106" s="12"/>
      <c r="Q106" s="12"/>
      <c r="R106" s="12"/>
      <c r="S106" s="12"/>
      <c r="T106" s="12"/>
      <c r="U106" s="12"/>
      <c r="V106" s="12"/>
      <c r="W106" s="12"/>
      <c r="X106" s="12"/>
      <c r="Y106" s="12"/>
      <c r="Z106" s="12"/>
      <c r="AA106" s="12"/>
      <c r="AB106" s="12"/>
      <c r="AC106" s="12"/>
      <c r="AD106" s="12"/>
      <c r="AE106" s="12"/>
      <c r="AF106" s="12"/>
      <c r="AG106" s="91" t="s">
        <v>1261</v>
      </c>
      <c r="AH106" s="111" t="s">
        <v>1260</v>
      </c>
    </row>
    <row r="107" spans="1:34" s="112" customFormat="1" ht="24.95" customHeight="1">
      <c r="A107" s="110" t="s">
        <v>283</v>
      </c>
      <c r="B107" s="12" t="s">
        <v>284</v>
      </c>
      <c r="C107" s="114" t="s">
        <v>370</v>
      </c>
      <c r="D107" s="12" t="s">
        <v>1468</v>
      </c>
      <c r="E107" s="110" t="s">
        <v>390</v>
      </c>
      <c r="F107" s="33" t="s">
        <v>1720</v>
      </c>
      <c r="G107" s="12" t="s">
        <v>1923</v>
      </c>
      <c r="H107" s="13">
        <v>1</v>
      </c>
      <c r="I107" s="30"/>
      <c r="J107" s="30"/>
      <c r="K107" s="30"/>
      <c r="L107" s="30"/>
      <c r="M107" s="30"/>
      <c r="N107" s="30"/>
      <c r="O107" s="30"/>
      <c r="P107" s="12"/>
      <c r="Q107" s="12"/>
      <c r="R107" s="12"/>
      <c r="S107" s="12"/>
      <c r="T107" s="12"/>
      <c r="U107" s="12"/>
      <c r="V107" s="12"/>
      <c r="W107" s="12"/>
      <c r="X107" s="12"/>
      <c r="Y107" s="12"/>
      <c r="Z107" s="12"/>
      <c r="AA107" s="12"/>
      <c r="AB107" s="12"/>
      <c r="AC107" s="12"/>
      <c r="AD107" s="12"/>
      <c r="AE107" s="12"/>
      <c r="AF107" s="12"/>
      <c r="AG107" s="91" t="s">
        <v>1567</v>
      </c>
      <c r="AH107" s="111" t="s">
        <v>1260</v>
      </c>
    </row>
    <row r="108" spans="1:34" s="112" customFormat="1" ht="24.95" customHeight="1">
      <c r="A108" s="110" t="s">
        <v>283</v>
      </c>
      <c r="B108" s="12" t="s">
        <v>284</v>
      </c>
      <c r="C108" s="114" t="s">
        <v>370</v>
      </c>
      <c r="D108" s="12" t="s">
        <v>1468</v>
      </c>
      <c r="E108" s="110" t="s">
        <v>394</v>
      </c>
      <c r="F108" s="33" t="s">
        <v>1721</v>
      </c>
      <c r="G108" s="12" t="s">
        <v>1923</v>
      </c>
      <c r="H108" s="13">
        <v>1</v>
      </c>
      <c r="I108" s="30"/>
      <c r="J108" s="30"/>
      <c r="K108" s="30"/>
      <c r="L108" s="30"/>
      <c r="M108" s="30"/>
      <c r="N108" s="30"/>
      <c r="O108" s="30"/>
      <c r="P108" s="12"/>
      <c r="Q108" s="12"/>
      <c r="R108" s="12"/>
      <c r="S108" s="12"/>
      <c r="T108" s="12"/>
      <c r="U108" s="12"/>
      <c r="V108" s="12"/>
      <c r="W108" s="12"/>
      <c r="X108" s="12"/>
      <c r="Y108" s="12"/>
      <c r="Z108" s="12"/>
      <c r="AA108" s="12"/>
      <c r="AB108" s="12"/>
      <c r="AC108" s="12"/>
      <c r="AD108" s="12"/>
      <c r="AE108" s="12"/>
      <c r="AF108" s="12"/>
      <c r="AG108" s="91" t="s">
        <v>1567</v>
      </c>
      <c r="AH108" s="111" t="s">
        <v>1260</v>
      </c>
    </row>
    <row r="109" spans="1:34" s="112" customFormat="1" ht="24.95" customHeight="1">
      <c r="A109" s="110" t="s">
        <v>283</v>
      </c>
      <c r="B109" s="12" t="s">
        <v>284</v>
      </c>
      <c r="C109" s="114" t="s">
        <v>370</v>
      </c>
      <c r="D109" s="12" t="s">
        <v>1468</v>
      </c>
      <c r="E109" s="110" t="s">
        <v>399</v>
      </c>
      <c r="F109" s="33" t="s">
        <v>1722</v>
      </c>
      <c r="G109" s="12" t="s">
        <v>1925</v>
      </c>
      <c r="H109" s="13">
        <v>2</v>
      </c>
      <c r="I109" s="30"/>
      <c r="J109" s="30"/>
      <c r="K109" s="30"/>
      <c r="L109" s="30"/>
      <c r="M109" s="30"/>
      <c r="N109" s="30"/>
      <c r="O109" s="30"/>
      <c r="P109" s="12"/>
      <c r="Q109" s="12"/>
      <c r="R109" s="12"/>
      <c r="S109" s="12"/>
      <c r="T109" s="12"/>
      <c r="U109" s="12"/>
      <c r="V109" s="12"/>
      <c r="W109" s="12"/>
      <c r="X109" s="12"/>
      <c r="Y109" s="12"/>
      <c r="Z109" s="12"/>
      <c r="AA109" s="12"/>
      <c r="AB109" s="12"/>
      <c r="AC109" s="12"/>
      <c r="AD109" s="12"/>
      <c r="AE109" s="12"/>
      <c r="AF109" s="12"/>
      <c r="AG109" s="91" t="s">
        <v>1261</v>
      </c>
      <c r="AH109" s="111" t="s">
        <v>1260</v>
      </c>
    </row>
    <row r="110" spans="1:34" s="112" customFormat="1" ht="24.95" customHeight="1">
      <c r="A110" s="110" t="s">
        <v>283</v>
      </c>
      <c r="B110" s="12" t="s">
        <v>284</v>
      </c>
      <c r="C110" s="114" t="s">
        <v>370</v>
      </c>
      <c r="D110" s="12" t="s">
        <v>1468</v>
      </c>
      <c r="E110" s="110" t="s">
        <v>1450</v>
      </c>
      <c r="F110" s="33" t="s">
        <v>1723</v>
      </c>
      <c r="G110" s="12" t="s">
        <v>1925</v>
      </c>
      <c r="H110" s="13">
        <v>2</v>
      </c>
      <c r="I110" s="30"/>
      <c r="J110" s="30"/>
      <c r="K110" s="30"/>
      <c r="L110" s="30"/>
      <c r="M110" s="30"/>
      <c r="N110" s="30"/>
      <c r="O110" s="30"/>
      <c r="P110" s="12"/>
      <c r="Q110" s="12"/>
      <c r="R110" s="12"/>
      <c r="S110" s="12"/>
      <c r="T110" s="12"/>
      <c r="U110" s="12"/>
      <c r="V110" s="12"/>
      <c r="W110" s="12"/>
      <c r="X110" s="12"/>
      <c r="Y110" s="12"/>
      <c r="Z110" s="12"/>
      <c r="AA110" s="12"/>
      <c r="AB110" s="12"/>
      <c r="AC110" s="12"/>
      <c r="AD110" s="12"/>
      <c r="AE110" s="12"/>
      <c r="AF110" s="12"/>
      <c r="AG110" s="91" t="s">
        <v>1261</v>
      </c>
      <c r="AH110" s="111" t="s">
        <v>1260</v>
      </c>
    </row>
    <row r="111" spans="1:34" s="112" customFormat="1" ht="24.95" customHeight="1">
      <c r="A111" s="110" t="s">
        <v>283</v>
      </c>
      <c r="B111" s="12" t="s">
        <v>284</v>
      </c>
      <c r="C111" s="114" t="s">
        <v>370</v>
      </c>
      <c r="D111" s="12" t="s">
        <v>1468</v>
      </c>
      <c r="E111" s="110" t="s">
        <v>1451</v>
      </c>
      <c r="F111" s="33" t="s">
        <v>1724</v>
      </c>
      <c r="G111" s="12" t="s">
        <v>1925</v>
      </c>
      <c r="H111" s="13">
        <v>2</v>
      </c>
      <c r="I111" s="30"/>
      <c r="J111" s="30"/>
      <c r="K111" s="30"/>
      <c r="L111" s="30"/>
      <c r="M111" s="30"/>
      <c r="N111" s="30"/>
      <c r="O111" s="30"/>
      <c r="P111" s="12"/>
      <c r="Q111" s="12"/>
      <c r="R111" s="12"/>
      <c r="S111" s="12"/>
      <c r="T111" s="12"/>
      <c r="U111" s="12"/>
      <c r="V111" s="12"/>
      <c r="W111" s="12"/>
      <c r="X111" s="12"/>
      <c r="Y111" s="12"/>
      <c r="Z111" s="12"/>
      <c r="AA111" s="12"/>
      <c r="AB111" s="12"/>
      <c r="AC111" s="12"/>
      <c r="AD111" s="12"/>
      <c r="AE111" s="12"/>
      <c r="AF111" s="12"/>
      <c r="AG111" s="91" t="s">
        <v>1567</v>
      </c>
      <c r="AH111" s="111" t="s">
        <v>1260</v>
      </c>
    </row>
    <row r="112" spans="1:34" s="112" customFormat="1" ht="24.95" customHeight="1">
      <c r="A112" s="110" t="s">
        <v>283</v>
      </c>
      <c r="B112" s="12" t="s">
        <v>284</v>
      </c>
      <c r="C112" s="114" t="s">
        <v>370</v>
      </c>
      <c r="D112" s="12" t="s">
        <v>1468</v>
      </c>
      <c r="E112" s="110" t="s">
        <v>1452</v>
      </c>
      <c r="F112" s="33" t="s">
        <v>1725</v>
      </c>
      <c r="G112" s="12" t="s">
        <v>1925</v>
      </c>
      <c r="H112" s="13">
        <v>2</v>
      </c>
      <c r="I112" s="30"/>
      <c r="J112" s="30"/>
      <c r="K112" s="30"/>
      <c r="L112" s="30"/>
      <c r="M112" s="30"/>
      <c r="N112" s="30"/>
      <c r="O112" s="30"/>
      <c r="P112" s="12"/>
      <c r="Q112" s="12"/>
      <c r="R112" s="12"/>
      <c r="S112" s="12"/>
      <c r="T112" s="12"/>
      <c r="U112" s="12"/>
      <c r="V112" s="12"/>
      <c r="W112" s="12"/>
      <c r="X112" s="12"/>
      <c r="Y112" s="12"/>
      <c r="Z112" s="12"/>
      <c r="AA112" s="12"/>
      <c r="AB112" s="12"/>
      <c r="AC112" s="12"/>
      <c r="AD112" s="12"/>
      <c r="AE112" s="12"/>
      <c r="AF112" s="12"/>
      <c r="AG112" s="91" t="s">
        <v>1567</v>
      </c>
      <c r="AH112" s="111" t="s">
        <v>1260</v>
      </c>
    </row>
    <row r="113" spans="1:34" s="112" customFormat="1" ht="24.95" customHeight="1">
      <c r="A113" s="110" t="s">
        <v>283</v>
      </c>
      <c r="B113" s="12" t="s">
        <v>284</v>
      </c>
      <c r="C113" s="114" t="s">
        <v>370</v>
      </c>
      <c r="D113" s="12" t="s">
        <v>1468</v>
      </c>
      <c r="E113" s="110" t="s">
        <v>1453</v>
      </c>
      <c r="F113" s="33" t="s">
        <v>1726</v>
      </c>
      <c r="G113" s="12" t="s">
        <v>1924</v>
      </c>
      <c r="H113" s="13">
        <v>1</v>
      </c>
      <c r="I113" s="30"/>
      <c r="J113" s="30"/>
      <c r="K113" s="30"/>
      <c r="L113" s="30"/>
      <c r="M113" s="30"/>
      <c r="N113" s="30"/>
      <c r="O113" s="30"/>
      <c r="P113" s="12"/>
      <c r="Q113" s="12"/>
      <c r="R113" s="12"/>
      <c r="S113" s="12"/>
      <c r="T113" s="12"/>
      <c r="U113" s="12"/>
      <c r="V113" s="12"/>
      <c r="W113" s="12"/>
      <c r="X113" s="12"/>
      <c r="Y113" s="12"/>
      <c r="Z113" s="12"/>
      <c r="AA113" s="12"/>
      <c r="AB113" s="12"/>
      <c r="AC113" s="12"/>
      <c r="AD113" s="12"/>
      <c r="AE113" s="12"/>
      <c r="AF113" s="12"/>
      <c r="AG113" s="91" t="s">
        <v>1260</v>
      </c>
      <c r="AH113" s="111" t="s">
        <v>1260</v>
      </c>
    </row>
    <row r="114" spans="1:34" s="112" customFormat="1" ht="24.95" customHeight="1">
      <c r="A114" s="110" t="s">
        <v>283</v>
      </c>
      <c r="B114" s="12" t="s">
        <v>284</v>
      </c>
      <c r="C114" s="114" t="s">
        <v>370</v>
      </c>
      <c r="D114" s="12" t="s">
        <v>1468</v>
      </c>
      <c r="E114" s="110" t="s">
        <v>1454</v>
      </c>
      <c r="F114" s="33" t="s">
        <v>1727</v>
      </c>
      <c r="G114" s="12" t="s">
        <v>1319</v>
      </c>
      <c r="H114" s="13">
        <v>1</v>
      </c>
      <c r="I114" s="25">
        <v>0</v>
      </c>
      <c r="J114" s="25">
        <v>0</v>
      </c>
      <c r="K114" s="25">
        <v>0</v>
      </c>
      <c r="L114" s="25">
        <v>0</v>
      </c>
      <c r="M114" s="25">
        <v>0</v>
      </c>
      <c r="N114" s="30">
        <v>0</v>
      </c>
      <c r="O114" s="30" t="s">
        <v>373</v>
      </c>
      <c r="P114" s="12" t="s">
        <v>372</v>
      </c>
      <c r="Q114" s="12"/>
      <c r="R114" s="12">
        <v>1</v>
      </c>
      <c r="S114" s="31">
        <v>43466</v>
      </c>
      <c r="T114" s="31">
        <v>43830</v>
      </c>
      <c r="U114" s="32">
        <v>43481.81040509259</v>
      </c>
      <c r="V114" s="12">
        <v>2</v>
      </c>
      <c r="W114" s="12" t="s">
        <v>31</v>
      </c>
      <c r="X114" s="12">
        <v>0</v>
      </c>
      <c r="Y114" s="12">
        <v>0</v>
      </c>
      <c r="Z114" s="12">
        <v>5</v>
      </c>
      <c r="AA114" s="12">
        <v>1</v>
      </c>
      <c r="AB114" s="33" t="s">
        <v>32</v>
      </c>
      <c r="AC114" s="12" t="s">
        <v>33</v>
      </c>
      <c r="AD114" s="12"/>
      <c r="AE114" s="12" t="s">
        <v>374</v>
      </c>
      <c r="AF114" s="12" t="s">
        <v>75</v>
      </c>
      <c r="AG114" s="91" t="s">
        <v>1574</v>
      </c>
      <c r="AH114" s="111" t="s">
        <v>1574</v>
      </c>
    </row>
    <row r="115" spans="1:34" s="112" customFormat="1" ht="24.95" customHeight="1">
      <c r="A115" s="110" t="s">
        <v>283</v>
      </c>
      <c r="B115" s="12" t="s">
        <v>284</v>
      </c>
      <c r="C115" s="114" t="s">
        <v>370</v>
      </c>
      <c r="D115" s="12" t="s">
        <v>1468</v>
      </c>
      <c r="E115" s="110" t="s">
        <v>1455</v>
      </c>
      <c r="F115" s="33" t="s">
        <v>1728</v>
      </c>
      <c r="G115" s="12" t="s">
        <v>1319</v>
      </c>
      <c r="H115" s="13">
        <v>1</v>
      </c>
      <c r="I115" s="25">
        <v>0</v>
      </c>
      <c r="J115" s="25">
        <v>0</v>
      </c>
      <c r="K115" s="25">
        <v>0</v>
      </c>
      <c r="L115" s="25">
        <v>0</v>
      </c>
      <c r="M115" s="25">
        <v>0</v>
      </c>
      <c r="N115" s="30">
        <v>0</v>
      </c>
      <c r="O115" s="30" t="s">
        <v>373</v>
      </c>
      <c r="P115" s="12" t="s">
        <v>372</v>
      </c>
      <c r="Q115" s="12"/>
      <c r="R115" s="12">
        <v>1</v>
      </c>
      <c r="S115" s="31">
        <v>43466</v>
      </c>
      <c r="T115" s="31">
        <v>43830</v>
      </c>
      <c r="U115" s="32">
        <v>43481.81040509259</v>
      </c>
      <c r="V115" s="12">
        <v>2</v>
      </c>
      <c r="W115" s="12" t="s">
        <v>31</v>
      </c>
      <c r="X115" s="12">
        <v>0</v>
      </c>
      <c r="Y115" s="12">
        <v>0</v>
      </c>
      <c r="Z115" s="12">
        <v>5</v>
      </c>
      <c r="AA115" s="12">
        <v>1</v>
      </c>
      <c r="AB115" s="33" t="s">
        <v>32</v>
      </c>
      <c r="AC115" s="12" t="s">
        <v>33</v>
      </c>
      <c r="AD115" s="12"/>
      <c r="AE115" s="12" t="s">
        <v>374</v>
      </c>
      <c r="AF115" s="12" t="s">
        <v>75</v>
      </c>
      <c r="AG115" s="91" t="s">
        <v>1261</v>
      </c>
      <c r="AH115" s="111" t="s">
        <v>1574</v>
      </c>
    </row>
    <row r="116" spans="1:34" s="112" customFormat="1" ht="24.95" customHeight="1">
      <c r="A116" s="110" t="s">
        <v>283</v>
      </c>
      <c r="B116" s="12" t="s">
        <v>284</v>
      </c>
      <c r="C116" s="114" t="s">
        <v>370</v>
      </c>
      <c r="D116" s="12" t="s">
        <v>1468</v>
      </c>
      <c r="E116" s="110" t="s">
        <v>1456</v>
      </c>
      <c r="F116" s="33" t="s">
        <v>1729</v>
      </c>
      <c r="G116" s="12" t="s">
        <v>1319</v>
      </c>
      <c r="H116" s="13">
        <v>1</v>
      </c>
      <c r="I116" s="25">
        <v>0</v>
      </c>
      <c r="J116" s="25">
        <v>0</v>
      </c>
      <c r="K116" s="25">
        <v>0</v>
      </c>
      <c r="L116" s="25">
        <v>0</v>
      </c>
      <c r="M116" s="25">
        <v>0</v>
      </c>
      <c r="N116" s="30">
        <v>0</v>
      </c>
      <c r="O116" s="30" t="s">
        <v>373</v>
      </c>
      <c r="P116" s="12" t="s">
        <v>372</v>
      </c>
      <c r="Q116" s="12"/>
      <c r="R116" s="12">
        <v>1</v>
      </c>
      <c r="S116" s="31">
        <v>43466</v>
      </c>
      <c r="T116" s="31">
        <v>43830</v>
      </c>
      <c r="U116" s="32">
        <v>43481.81040509259</v>
      </c>
      <c r="V116" s="12">
        <v>2</v>
      </c>
      <c r="W116" s="12" t="s">
        <v>31</v>
      </c>
      <c r="X116" s="12">
        <v>0</v>
      </c>
      <c r="Y116" s="12">
        <v>0</v>
      </c>
      <c r="Z116" s="12">
        <v>5</v>
      </c>
      <c r="AA116" s="12">
        <v>1</v>
      </c>
      <c r="AB116" s="33" t="s">
        <v>32</v>
      </c>
      <c r="AC116" s="12" t="s">
        <v>33</v>
      </c>
      <c r="AD116" s="12"/>
      <c r="AE116" s="12" t="s">
        <v>374</v>
      </c>
      <c r="AF116" s="12" t="s">
        <v>75</v>
      </c>
      <c r="AG116" s="91" t="s">
        <v>1567</v>
      </c>
      <c r="AH116" s="111" t="s">
        <v>1574</v>
      </c>
    </row>
    <row r="117" spans="1:34" s="112" customFormat="1" ht="24.95" customHeight="1">
      <c r="A117" s="110" t="s">
        <v>283</v>
      </c>
      <c r="B117" s="12" t="s">
        <v>284</v>
      </c>
      <c r="C117" s="114" t="s">
        <v>370</v>
      </c>
      <c r="D117" s="12" t="s">
        <v>1468</v>
      </c>
      <c r="E117" s="110" t="s">
        <v>1457</v>
      </c>
      <c r="F117" s="33" t="s">
        <v>1730</v>
      </c>
      <c r="G117" s="12" t="s">
        <v>1927</v>
      </c>
      <c r="H117" s="13">
        <v>7</v>
      </c>
      <c r="I117" s="25">
        <v>0</v>
      </c>
      <c r="J117" s="25">
        <v>42500</v>
      </c>
      <c r="K117" s="25">
        <v>65000</v>
      </c>
      <c r="L117" s="25">
        <v>75000</v>
      </c>
      <c r="M117" s="25">
        <v>80000</v>
      </c>
      <c r="N117" s="30">
        <v>0</v>
      </c>
      <c r="O117" s="30" t="s">
        <v>376</v>
      </c>
      <c r="P117" s="12" t="s">
        <v>377</v>
      </c>
      <c r="Q117" s="12"/>
      <c r="R117" s="12">
        <v>1</v>
      </c>
      <c r="S117" s="31">
        <v>43466</v>
      </c>
      <c r="T117" s="31">
        <v>43523</v>
      </c>
      <c r="U117" s="12" t="s">
        <v>296</v>
      </c>
      <c r="V117" s="12">
        <v>4</v>
      </c>
      <c r="W117" s="12" t="s">
        <v>31</v>
      </c>
      <c r="X117" s="12">
        <v>0</v>
      </c>
      <c r="Y117" s="12">
        <v>0</v>
      </c>
      <c r="Z117" s="12">
        <v>5</v>
      </c>
      <c r="AA117" s="12">
        <v>3</v>
      </c>
      <c r="AB117" s="33" t="s">
        <v>297</v>
      </c>
      <c r="AC117" s="12" t="s">
        <v>298</v>
      </c>
      <c r="AD117" s="12"/>
      <c r="AE117" s="12" t="s">
        <v>378</v>
      </c>
      <c r="AF117" s="12" t="s">
        <v>379</v>
      </c>
      <c r="AG117" s="91" t="s">
        <v>1261</v>
      </c>
      <c r="AH117" s="111" t="s">
        <v>1260</v>
      </c>
    </row>
    <row r="118" spans="1:34" s="112" customFormat="1" ht="24.95" customHeight="1">
      <c r="A118" s="110" t="s">
        <v>283</v>
      </c>
      <c r="B118" s="12" t="s">
        <v>284</v>
      </c>
      <c r="C118" s="114" t="s">
        <v>370</v>
      </c>
      <c r="D118" s="12" t="s">
        <v>1468</v>
      </c>
      <c r="E118" s="110" t="s">
        <v>1458</v>
      </c>
      <c r="F118" s="33" t="s">
        <v>1731</v>
      </c>
      <c r="G118" s="12" t="s">
        <v>1927</v>
      </c>
      <c r="H118" s="13">
        <v>7</v>
      </c>
      <c r="I118" s="25">
        <v>0</v>
      </c>
      <c r="J118" s="25">
        <v>42500</v>
      </c>
      <c r="K118" s="25">
        <v>65000</v>
      </c>
      <c r="L118" s="25">
        <v>75000</v>
      </c>
      <c r="M118" s="25">
        <v>80000</v>
      </c>
      <c r="N118" s="30">
        <v>0</v>
      </c>
      <c r="O118" s="30" t="s">
        <v>381</v>
      </c>
      <c r="P118" s="12" t="s">
        <v>382</v>
      </c>
      <c r="Q118" s="12"/>
      <c r="R118" s="12">
        <v>1</v>
      </c>
      <c r="S118" s="31">
        <v>43466</v>
      </c>
      <c r="T118" s="31">
        <v>43496</v>
      </c>
      <c r="U118" s="12" t="s">
        <v>303</v>
      </c>
      <c r="V118" s="12">
        <v>1</v>
      </c>
      <c r="W118" s="12" t="s">
        <v>31</v>
      </c>
      <c r="X118" s="12">
        <v>0</v>
      </c>
      <c r="Y118" s="12">
        <v>0</v>
      </c>
      <c r="Z118" s="12">
        <v>5</v>
      </c>
      <c r="AA118" s="12">
        <v>0</v>
      </c>
      <c r="AB118" s="33" t="s">
        <v>297</v>
      </c>
      <c r="AC118" s="12" t="s">
        <v>298</v>
      </c>
      <c r="AD118" s="12"/>
      <c r="AE118" s="12" t="s">
        <v>383</v>
      </c>
      <c r="AF118" s="31">
        <v>37682</v>
      </c>
      <c r="AG118" s="92" t="s">
        <v>1567</v>
      </c>
      <c r="AH118" s="111" t="s">
        <v>1260</v>
      </c>
    </row>
    <row r="119" spans="1:34" s="112" customFormat="1" ht="24.95" customHeight="1">
      <c r="A119" s="110" t="s">
        <v>283</v>
      </c>
      <c r="B119" s="12" t="s">
        <v>284</v>
      </c>
      <c r="C119" s="114" t="s">
        <v>370</v>
      </c>
      <c r="D119" s="12" t="s">
        <v>1468</v>
      </c>
      <c r="E119" s="110" t="s">
        <v>1459</v>
      </c>
      <c r="F119" s="33" t="s">
        <v>1732</v>
      </c>
      <c r="G119" s="12" t="s">
        <v>1927</v>
      </c>
      <c r="H119" s="13">
        <v>7</v>
      </c>
      <c r="I119" s="25">
        <v>0</v>
      </c>
      <c r="J119" s="25">
        <v>42500</v>
      </c>
      <c r="K119" s="25">
        <v>65000</v>
      </c>
      <c r="L119" s="25">
        <v>75000</v>
      </c>
      <c r="M119" s="25">
        <v>80000</v>
      </c>
      <c r="N119" s="30">
        <v>1</v>
      </c>
      <c r="O119" s="30" t="s">
        <v>386</v>
      </c>
      <c r="P119" s="12" t="s">
        <v>385</v>
      </c>
      <c r="Q119" s="12"/>
      <c r="R119" s="12">
        <v>13</v>
      </c>
      <c r="S119" s="31">
        <v>43466</v>
      </c>
      <c r="T119" s="31">
        <v>43830</v>
      </c>
      <c r="U119" s="12" t="s">
        <v>303</v>
      </c>
      <c r="V119" s="12">
        <v>3</v>
      </c>
      <c r="W119" s="12" t="s">
        <v>31</v>
      </c>
      <c r="X119" s="12">
        <v>30</v>
      </c>
      <c r="Y119" s="12">
        <v>0</v>
      </c>
      <c r="Z119" s="12">
        <v>5</v>
      </c>
      <c r="AA119" s="12">
        <v>0</v>
      </c>
      <c r="AB119" s="33" t="s">
        <v>297</v>
      </c>
      <c r="AC119" s="12" t="s">
        <v>298</v>
      </c>
      <c r="AD119" s="12"/>
      <c r="AE119" s="12" t="s">
        <v>387</v>
      </c>
      <c r="AF119" s="12" t="s">
        <v>388</v>
      </c>
      <c r="AG119" s="91" t="s">
        <v>1567</v>
      </c>
      <c r="AH119" s="111" t="s">
        <v>1260</v>
      </c>
    </row>
    <row r="120" spans="1:34" s="112" customFormat="1" ht="24.95" customHeight="1">
      <c r="A120" s="110" t="s">
        <v>283</v>
      </c>
      <c r="B120" s="12" t="s">
        <v>284</v>
      </c>
      <c r="C120" s="114" t="s">
        <v>370</v>
      </c>
      <c r="D120" s="12" t="s">
        <v>1468</v>
      </c>
      <c r="E120" s="110" t="s">
        <v>1460</v>
      </c>
      <c r="F120" s="33" t="s">
        <v>1733</v>
      </c>
      <c r="G120" s="12" t="s">
        <v>1351</v>
      </c>
      <c r="H120" s="13">
        <v>2</v>
      </c>
      <c r="I120" s="25">
        <v>0</v>
      </c>
      <c r="J120" s="25">
        <v>0</v>
      </c>
      <c r="K120" s="25">
        <v>0</v>
      </c>
      <c r="L120" s="25">
        <v>0</v>
      </c>
      <c r="M120" s="25">
        <v>0</v>
      </c>
      <c r="N120" s="30">
        <v>0</v>
      </c>
      <c r="O120" s="30" t="s">
        <v>392</v>
      </c>
      <c r="P120" s="12" t="s">
        <v>391</v>
      </c>
      <c r="Q120" s="12"/>
      <c r="R120" s="12">
        <v>1</v>
      </c>
      <c r="S120" s="31">
        <v>43497</v>
      </c>
      <c r="T120" s="31">
        <v>43525</v>
      </c>
      <c r="U120" s="12" t="s">
        <v>312</v>
      </c>
      <c r="V120" s="12">
        <v>1</v>
      </c>
      <c r="W120" s="12" t="s">
        <v>31</v>
      </c>
      <c r="X120" s="12">
        <v>0</v>
      </c>
      <c r="Y120" s="12">
        <v>0</v>
      </c>
      <c r="Z120" s="12">
        <v>5</v>
      </c>
      <c r="AA120" s="12">
        <v>3</v>
      </c>
      <c r="AB120" s="33" t="s">
        <v>108</v>
      </c>
      <c r="AC120" s="12" t="s">
        <v>109</v>
      </c>
      <c r="AD120" s="12"/>
      <c r="AE120" s="12" t="s">
        <v>393</v>
      </c>
      <c r="AF120" s="31">
        <v>38109</v>
      </c>
      <c r="AG120" s="92" t="s">
        <v>1567</v>
      </c>
      <c r="AH120" s="111" t="s">
        <v>1260</v>
      </c>
    </row>
    <row r="121" spans="1:34" s="112" customFormat="1" ht="24.95" customHeight="1">
      <c r="A121" s="110" t="s">
        <v>283</v>
      </c>
      <c r="B121" s="12" t="s">
        <v>284</v>
      </c>
      <c r="C121" s="114" t="s">
        <v>370</v>
      </c>
      <c r="D121" s="12" t="s">
        <v>1468</v>
      </c>
      <c r="E121" s="110" t="s">
        <v>1606</v>
      </c>
      <c r="F121" s="33" t="s">
        <v>1734</v>
      </c>
      <c r="G121" s="12" t="s">
        <v>1350</v>
      </c>
      <c r="H121" s="13">
        <v>2</v>
      </c>
      <c r="I121" s="25">
        <v>0</v>
      </c>
      <c r="J121" s="25">
        <v>0</v>
      </c>
      <c r="K121" s="25">
        <v>0</v>
      </c>
      <c r="L121" s="25">
        <v>0</v>
      </c>
      <c r="M121" s="25">
        <v>0</v>
      </c>
      <c r="N121" s="30">
        <v>1</v>
      </c>
      <c r="O121" s="30" t="s">
        <v>396</v>
      </c>
      <c r="P121" s="12" t="s">
        <v>395</v>
      </c>
      <c r="Q121" s="12"/>
      <c r="R121" s="12">
        <v>7</v>
      </c>
      <c r="S121" s="31">
        <v>43466</v>
      </c>
      <c r="T121" s="31">
        <v>43830</v>
      </c>
      <c r="U121" s="12" t="s">
        <v>107</v>
      </c>
      <c r="V121" s="12">
        <v>2</v>
      </c>
      <c r="W121" s="12" t="s">
        <v>31</v>
      </c>
      <c r="X121" s="12">
        <v>60</v>
      </c>
      <c r="Y121" s="12">
        <v>0</v>
      </c>
      <c r="Z121" s="12">
        <v>5</v>
      </c>
      <c r="AA121" s="12">
        <v>0</v>
      </c>
      <c r="AB121" s="33" t="s">
        <v>108</v>
      </c>
      <c r="AC121" s="12" t="s">
        <v>109</v>
      </c>
      <c r="AD121" s="12"/>
      <c r="AE121" s="12" t="s">
        <v>397</v>
      </c>
      <c r="AF121" s="12" t="s">
        <v>398</v>
      </c>
      <c r="AG121" s="91" t="s">
        <v>1260</v>
      </c>
      <c r="AH121" s="111" t="s">
        <v>1326</v>
      </c>
    </row>
    <row r="122" spans="1:34" s="112" customFormat="1" ht="24.95" customHeight="1">
      <c r="A122" s="110" t="s">
        <v>283</v>
      </c>
      <c r="B122" s="12" t="s">
        <v>284</v>
      </c>
      <c r="C122" s="114" t="s">
        <v>370</v>
      </c>
      <c r="D122" s="12" t="s">
        <v>1468</v>
      </c>
      <c r="E122" s="110" t="s">
        <v>1607</v>
      </c>
      <c r="F122" s="33" t="s">
        <v>1735</v>
      </c>
      <c r="G122" s="12" t="s">
        <v>1350</v>
      </c>
      <c r="H122" s="13">
        <v>2</v>
      </c>
      <c r="I122" s="25">
        <v>0</v>
      </c>
      <c r="J122" s="25">
        <v>0</v>
      </c>
      <c r="K122" s="25">
        <v>0</v>
      </c>
      <c r="L122" s="25">
        <v>0</v>
      </c>
      <c r="M122" s="25">
        <v>0</v>
      </c>
      <c r="N122" s="30">
        <v>1</v>
      </c>
      <c r="O122" s="30" t="s">
        <v>396</v>
      </c>
      <c r="P122" s="12" t="s">
        <v>395</v>
      </c>
      <c r="Q122" s="12"/>
      <c r="R122" s="12">
        <v>7</v>
      </c>
      <c r="S122" s="31">
        <v>43466</v>
      </c>
      <c r="T122" s="31">
        <v>43830</v>
      </c>
      <c r="U122" s="12" t="s">
        <v>107</v>
      </c>
      <c r="V122" s="12">
        <v>2</v>
      </c>
      <c r="W122" s="12" t="s">
        <v>31</v>
      </c>
      <c r="X122" s="12">
        <v>60</v>
      </c>
      <c r="Y122" s="12">
        <v>0</v>
      </c>
      <c r="Z122" s="12">
        <v>5</v>
      </c>
      <c r="AA122" s="12">
        <v>0</v>
      </c>
      <c r="AB122" s="33" t="s">
        <v>108</v>
      </c>
      <c r="AC122" s="12" t="s">
        <v>109</v>
      </c>
      <c r="AD122" s="12"/>
      <c r="AE122" s="12" t="s">
        <v>397</v>
      </c>
      <c r="AF122" s="12" t="s">
        <v>398</v>
      </c>
      <c r="AG122" s="91" t="s">
        <v>1326</v>
      </c>
      <c r="AH122" s="111" t="s">
        <v>1326</v>
      </c>
    </row>
    <row r="123" spans="1:34" s="112" customFormat="1" ht="24.95" customHeight="1">
      <c r="A123" s="110" t="s">
        <v>283</v>
      </c>
      <c r="B123" s="12" t="s">
        <v>284</v>
      </c>
      <c r="C123" s="114" t="s">
        <v>370</v>
      </c>
      <c r="D123" s="12" t="s">
        <v>1468</v>
      </c>
      <c r="E123" s="110" t="s">
        <v>1608</v>
      </c>
      <c r="F123" s="33" t="s">
        <v>1736</v>
      </c>
      <c r="G123" s="12" t="s">
        <v>1927</v>
      </c>
      <c r="H123" s="13">
        <v>7</v>
      </c>
      <c r="I123" s="25">
        <v>0</v>
      </c>
      <c r="J123" s="25">
        <v>42500</v>
      </c>
      <c r="K123" s="25">
        <v>65000</v>
      </c>
      <c r="L123" s="25">
        <v>75000</v>
      </c>
      <c r="M123" s="25">
        <v>80000</v>
      </c>
      <c r="N123" s="30">
        <v>1</v>
      </c>
      <c r="O123" s="30" t="s">
        <v>400</v>
      </c>
      <c r="P123" s="12" t="s">
        <v>401</v>
      </c>
      <c r="Q123" s="12" t="s">
        <v>402</v>
      </c>
      <c r="R123" s="12">
        <v>0</v>
      </c>
      <c r="S123" s="31">
        <v>43617</v>
      </c>
      <c r="T123" s="31">
        <v>43830</v>
      </c>
      <c r="U123" s="32">
        <v>43663.451689814814</v>
      </c>
      <c r="V123" s="12">
        <v>0</v>
      </c>
      <c r="W123" s="12" t="s">
        <v>31</v>
      </c>
      <c r="X123" s="12" t="s">
        <v>182</v>
      </c>
      <c r="Y123" s="12" t="s">
        <v>182</v>
      </c>
      <c r="Z123" s="12" t="s">
        <v>182</v>
      </c>
      <c r="AA123" s="12" t="s">
        <v>182</v>
      </c>
      <c r="AB123" s="33" t="s">
        <v>136</v>
      </c>
      <c r="AC123" s="12" t="s">
        <v>226</v>
      </c>
      <c r="AD123" s="12"/>
      <c r="AE123" s="12" t="s">
        <v>403</v>
      </c>
      <c r="AF123" s="12" t="s">
        <v>182</v>
      </c>
      <c r="AG123" s="91" t="s">
        <v>1261</v>
      </c>
      <c r="AH123" s="111" t="s">
        <v>1260</v>
      </c>
    </row>
    <row r="124" spans="1:34" s="112" customFormat="1" ht="24.95" customHeight="1">
      <c r="A124" s="110" t="s">
        <v>404</v>
      </c>
      <c r="B124" s="12" t="s">
        <v>405</v>
      </c>
      <c r="C124" s="114" t="s">
        <v>406</v>
      </c>
      <c r="D124" s="12" t="s">
        <v>407</v>
      </c>
      <c r="E124" s="110" t="s">
        <v>408</v>
      </c>
      <c r="F124" s="33" t="s">
        <v>1737</v>
      </c>
      <c r="G124" s="12" t="s">
        <v>1930</v>
      </c>
      <c r="H124" s="13">
        <v>250</v>
      </c>
      <c r="I124" s="30"/>
      <c r="J124" s="30"/>
      <c r="K124" s="30"/>
      <c r="L124" s="30"/>
      <c r="M124" s="30"/>
      <c r="N124" s="30"/>
      <c r="O124" s="30"/>
      <c r="P124" s="12"/>
      <c r="Q124" s="12"/>
      <c r="R124" s="12"/>
      <c r="S124" s="12"/>
      <c r="T124" s="12"/>
      <c r="U124" s="12"/>
      <c r="V124" s="12"/>
      <c r="W124" s="12"/>
      <c r="X124" s="12"/>
      <c r="Y124" s="12"/>
      <c r="Z124" s="12"/>
      <c r="AA124" s="12"/>
      <c r="AB124" s="12"/>
      <c r="AC124" s="12"/>
      <c r="AD124" s="12"/>
      <c r="AE124" s="12"/>
      <c r="AF124" s="12"/>
      <c r="AG124" s="91" t="s">
        <v>1570</v>
      </c>
      <c r="AH124" s="111" t="s">
        <v>152</v>
      </c>
    </row>
    <row r="125" spans="1:34" s="112" customFormat="1" ht="24.95" customHeight="1">
      <c r="A125" s="110" t="s">
        <v>404</v>
      </c>
      <c r="B125" s="12" t="s">
        <v>405</v>
      </c>
      <c r="C125" s="114" t="s">
        <v>406</v>
      </c>
      <c r="D125" s="12" t="s">
        <v>407</v>
      </c>
      <c r="E125" s="110" t="s">
        <v>420</v>
      </c>
      <c r="F125" s="33" t="s">
        <v>1738</v>
      </c>
      <c r="G125" s="12" t="s">
        <v>1933</v>
      </c>
      <c r="H125" s="67">
        <v>1</v>
      </c>
      <c r="I125" s="30"/>
      <c r="J125" s="30"/>
      <c r="K125" s="30"/>
      <c r="L125" s="30"/>
      <c r="M125" s="30"/>
      <c r="N125" s="30"/>
      <c r="O125" s="30"/>
      <c r="P125" s="12"/>
      <c r="Q125" s="12"/>
      <c r="R125" s="12"/>
      <c r="S125" s="12"/>
      <c r="T125" s="12"/>
      <c r="U125" s="12"/>
      <c r="V125" s="12"/>
      <c r="W125" s="12"/>
      <c r="X125" s="12"/>
      <c r="Y125" s="12"/>
      <c r="Z125" s="12"/>
      <c r="AA125" s="12"/>
      <c r="AB125" s="12"/>
      <c r="AC125" s="12"/>
      <c r="AD125" s="12"/>
      <c r="AE125" s="12"/>
      <c r="AF125" s="12"/>
      <c r="AG125" s="91" t="s">
        <v>1313</v>
      </c>
      <c r="AH125" s="111" t="s">
        <v>764</v>
      </c>
    </row>
    <row r="126" spans="1:34" s="112" customFormat="1" ht="24.95" customHeight="1">
      <c r="A126" s="110" t="s">
        <v>404</v>
      </c>
      <c r="B126" s="12" t="s">
        <v>405</v>
      </c>
      <c r="C126" s="114" t="s">
        <v>406</v>
      </c>
      <c r="D126" s="12" t="s">
        <v>407</v>
      </c>
      <c r="E126" s="110" t="s">
        <v>425</v>
      </c>
      <c r="F126" s="33" t="s">
        <v>1739</v>
      </c>
      <c r="G126" s="12" t="s">
        <v>1934</v>
      </c>
      <c r="H126" s="13">
        <v>1</v>
      </c>
      <c r="I126" s="30"/>
      <c r="J126" s="30"/>
      <c r="K126" s="30"/>
      <c r="L126" s="30"/>
      <c r="M126" s="30"/>
      <c r="N126" s="30"/>
      <c r="O126" s="30"/>
      <c r="P126" s="12"/>
      <c r="Q126" s="12"/>
      <c r="R126" s="12"/>
      <c r="S126" s="12"/>
      <c r="T126" s="12"/>
      <c r="U126" s="12"/>
      <c r="V126" s="12"/>
      <c r="W126" s="12"/>
      <c r="X126" s="12"/>
      <c r="Y126" s="12"/>
      <c r="Z126" s="12"/>
      <c r="AA126" s="12"/>
      <c r="AB126" s="12"/>
      <c r="AC126" s="12"/>
      <c r="AD126" s="12"/>
      <c r="AE126" s="12"/>
      <c r="AF126" s="12"/>
      <c r="AG126" s="91" t="s">
        <v>1326</v>
      </c>
      <c r="AH126" s="111" t="s">
        <v>1326</v>
      </c>
    </row>
    <row r="127" spans="1:34" s="112" customFormat="1" ht="24.95" customHeight="1">
      <c r="A127" s="110" t="s">
        <v>404</v>
      </c>
      <c r="B127" s="12" t="s">
        <v>405</v>
      </c>
      <c r="C127" s="114" t="s">
        <v>406</v>
      </c>
      <c r="D127" s="12" t="s">
        <v>407</v>
      </c>
      <c r="E127" s="110" t="s">
        <v>429</v>
      </c>
      <c r="F127" s="33" t="s">
        <v>1740</v>
      </c>
      <c r="G127" s="12" t="s">
        <v>1934</v>
      </c>
      <c r="H127" s="13">
        <v>1</v>
      </c>
      <c r="I127" s="30"/>
      <c r="J127" s="30"/>
      <c r="K127" s="30"/>
      <c r="L127" s="30"/>
      <c r="M127" s="30"/>
      <c r="N127" s="30"/>
      <c r="O127" s="30"/>
      <c r="P127" s="12"/>
      <c r="Q127" s="12"/>
      <c r="R127" s="12"/>
      <c r="S127" s="12"/>
      <c r="T127" s="12"/>
      <c r="U127" s="12"/>
      <c r="V127" s="12"/>
      <c r="W127" s="12"/>
      <c r="X127" s="12"/>
      <c r="Y127" s="12"/>
      <c r="Z127" s="12"/>
      <c r="AA127" s="12"/>
      <c r="AB127" s="12"/>
      <c r="AC127" s="12"/>
      <c r="AD127" s="12"/>
      <c r="AE127" s="12"/>
      <c r="AF127" s="12"/>
      <c r="AG127" s="91" t="s">
        <v>1260</v>
      </c>
      <c r="AH127" s="111" t="s">
        <v>1260</v>
      </c>
    </row>
    <row r="128" spans="1:34" s="112" customFormat="1" ht="24.95" customHeight="1">
      <c r="A128" s="110" t="s">
        <v>404</v>
      </c>
      <c r="B128" s="12" t="s">
        <v>405</v>
      </c>
      <c r="C128" s="114" t="s">
        <v>406</v>
      </c>
      <c r="D128" s="12" t="s">
        <v>407</v>
      </c>
      <c r="E128" s="110" t="s">
        <v>433</v>
      </c>
      <c r="F128" s="33" t="s">
        <v>1741</v>
      </c>
      <c r="G128" s="12" t="s">
        <v>1934</v>
      </c>
      <c r="H128" s="13">
        <v>1</v>
      </c>
      <c r="I128" s="30"/>
      <c r="J128" s="30"/>
      <c r="K128" s="30"/>
      <c r="L128" s="30"/>
      <c r="M128" s="30"/>
      <c r="N128" s="30"/>
      <c r="O128" s="30"/>
      <c r="P128" s="12"/>
      <c r="Q128" s="12"/>
      <c r="R128" s="12"/>
      <c r="S128" s="12"/>
      <c r="T128" s="12"/>
      <c r="U128" s="12"/>
      <c r="V128" s="12"/>
      <c r="W128" s="12"/>
      <c r="X128" s="12"/>
      <c r="Y128" s="12"/>
      <c r="Z128" s="12"/>
      <c r="AA128" s="12"/>
      <c r="AB128" s="12"/>
      <c r="AC128" s="12"/>
      <c r="AD128" s="12"/>
      <c r="AE128" s="12"/>
      <c r="AF128" s="12"/>
      <c r="AG128" s="91" t="s">
        <v>152</v>
      </c>
      <c r="AH128" s="111" t="s">
        <v>152</v>
      </c>
    </row>
    <row r="129" spans="1:34" s="112" customFormat="1" ht="24.95" customHeight="1">
      <c r="A129" s="110" t="s">
        <v>404</v>
      </c>
      <c r="B129" s="12" t="s">
        <v>405</v>
      </c>
      <c r="C129" s="114" t="s">
        <v>406</v>
      </c>
      <c r="D129" s="12" t="s">
        <v>407</v>
      </c>
      <c r="E129" s="110" t="s">
        <v>437</v>
      </c>
      <c r="F129" s="33" t="s">
        <v>1742</v>
      </c>
      <c r="G129" s="12" t="s">
        <v>1929</v>
      </c>
      <c r="H129" s="13">
        <v>12</v>
      </c>
      <c r="I129" s="30"/>
      <c r="J129" s="30"/>
      <c r="K129" s="30"/>
      <c r="L129" s="30"/>
      <c r="M129" s="30"/>
      <c r="N129" s="30">
        <v>1</v>
      </c>
      <c r="O129" s="30"/>
      <c r="P129" s="12"/>
      <c r="Q129" s="12"/>
      <c r="R129" s="12"/>
      <c r="S129" s="12"/>
      <c r="T129" s="12"/>
      <c r="U129" s="12"/>
      <c r="V129" s="12"/>
      <c r="W129" s="12"/>
      <c r="X129" s="12"/>
      <c r="Y129" s="12"/>
      <c r="Z129" s="12"/>
      <c r="AA129" s="12"/>
      <c r="AB129" s="12"/>
      <c r="AC129" s="12"/>
      <c r="AD129" s="12"/>
      <c r="AE129" s="12"/>
      <c r="AF129" s="12"/>
      <c r="AG129" s="91" t="s">
        <v>152</v>
      </c>
      <c r="AH129" s="111" t="s">
        <v>152</v>
      </c>
    </row>
    <row r="130" spans="1:34" s="112" customFormat="1" ht="24.95" customHeight="1">
      <c r="A130" s="110" t="s">
        <v>404</v>
      </c>
      <c r="B130" s="12" t="s">
        <v>405</v>
      </c>
      <c r="C130" s="114" t="s">
        <v>406</v>
      </c>
      <c r="D130" s="12" t="s">
        <v>407</v>
      </c>
      <c r="E130" s="110" t="s">
        <v>443</v>
      </c>
      <c r="F130" s="33" t="s">
        <v>1743</v>
      </c>
      <c r="G130" s="12" t="s">
        <v>2072</v>
      </c>
      <c r="H130" s="36">
        <v>1</v>
      </c>
      <c r="I130" s="30"/>
      <c r="J130" s="30"/>
      <c r="K130" s="30"/>
      <c r="L130" s="30"/>
      <c r="M130" s="30"/>
      <c r="N130" s="30"/>
      <c r="O130" s="30"/>
      <c r="P130" s="12"/>
      <c r="Q130" s="12"/>
      <c r="R130" s="12"/>
      <c r="S130" s="12"/>
      <c r="T130" s="12"/>
      <c r="U130" s="12"/>
      <c r="V130" s="12"/>
      <c r="W130" s="12"/>
      <c r="X130" s="12"/>
      <c r="Y130" s="12"/>
      <c r="Z130" s="12"/>
      <c r="AA130" s="12"/>
      <c r="AB130" s="12"/>
      <c r="AC130" s="12"/>
      <c r="AD130" s="12"/>
      <c r="AE130" s="12"/>
      <c r="AF130" s="12"/>
      <c r="AG130" s="91" t="s">
        <v>1260</v>
      </c>
      <c r="AH130" s="111" t="s">
        <v>1260</v>
      </c>
    </row>
    <row r="131" spans="1:34" s="112" customFormat="1" ht="24.95" customHeight="1">
      <c r="A131" s="110" t="s">
        <v>404</v>
      </c>
      <c r="B131" s="12" t="s">
        <v>405</v>
      </c>
      <c r="C131" s="114" t="s">
        <v>406</v>
      </c>
      <c r="D131" s="12" t="s">
        <v>407</v>
      </c>
      <c r="E131" s="110" t="s">
        <v>447</v>
      </c>
      <c r="F131" s="33" t="s">
        <v>1744</v>
      </c>
      <c r="G131" s="12" t="s">
        <v>2072</v>
      </c>
      <c r="H131" s="36">
        <v>1</v>
      </c>
      <c r="I131" s="30"/>
      <c r="J131" s="30"/>
      <c r="K131" s="30"/>
      <c r="L131" s="30"/>
      <c r="M131" s="30"/>
      <c r="N131" s="30"/>
      <c r="O131" s="30"/>
      <c r="P131" s="12"/>
      <c r="Q131" s="12"/>
      <c r="R131" s="12"/>
      <c r="S131" s="12"/>
      <c r="T131" s="12"/>
      <c r="U131" s="12"/>
      <c r="V131" s="12"/>
      <c r="W131" s="12"/>
      <c r="X131" s="12"/>
      <c r="Y131" s="12"/>
      <c r="Z131" s="12"/>
      <c r="AA131" s="12"/>
      <c r="AB131" s="12"/>
      <c r="AC131" s="12"/>
      <c r="AD131" s="12"/>
      <c r="AE131" s="12"/>
      <c r="AF131" s="12"/>
      <c r="AG131" s="91" t="s">
        <v>152</v>
      </c>
      <c r="AH131" s="111" t="s">
        <v>152</v>
      </c>
    </row>
    <row r="132" spans="1:34" s="112" customFormat="1" ht="24.95" customHeight="1">
      <c r="A132" s="110" t="s">
        <v>404</v>
      </c>
      <c r="B132" s="12" t="s">
        <v>405</v>
      </c>
      <c r="C132" s="114" t="s">
        <v>406</v>
      </c>
      <c r="D132" s="12" t="s">
        <v>407</v>
      </c>
      <c r="E132" s="110" t="s">
        <v>451</v>
      </c>
      <c r="F132" s="33" t="s">
        <v>1745</v>
      </c>
      <c r="G132" s="12" t="s">
        <v>1353</v>
      </c>
      <c r="H132" s="13">
        <v>36</v>
      </c>
      <c r="I132" s="25">
        <v>1000</v>
      </c>
      <c r="J132" s="25">
        <v>1500</v>
      </c>
      <c r="K132" s="25">
        <v>1750</v>
      </c>
      <c r="L132" s="25">
        <v>2000</v>
      </c>
      <c r="M132" s="25">
        <v>2500</v>
      </c>
      <c r="N132" s="30">
        <v>1</v>
      </c>
      <c r="O132" s="30" t="s">
        <v>410</v>
      </c>
      <c r="P132" s="12" t="s">
        <v>409</v>
      </c>
      <c r="Q132" s="12"/>
      <c r="R132" s="12">
        <v>13</v>
      </c>
      <c r="S132" s="31">
        <v>43466</v>
      </c>
      <c r="T132" s="31">
        <v>43830</v>
      </c>
      <c r="U132" s="32">
        <v>43481.81040509259</v>
      </c>
      <c r="V132" s="12">
        <v>3</v>
      </c>
      <c r="W132" s="12" t="s">
        <v>31</v>
      </c>
      <c r="X132" s="12">
        <v>30</v>
      </c>
      <c r="Y132" s="12">
        <v>0</v>
      </c>
      <c r="Z132" s="12">
        <v>4</v>
      </c>
      <c r="AA132" s="12">
        <v>0</v>
      </c>
      <c r="AB132" s="33" t="s">
        <v>100</v>
      </c>
      <c r="AC132" s="12" t="s">
        <v>101</v>
      </c>
      <c r="AD132" s="12"/>
      <c r="AE132" s="12" t="s">
        <v>411</v>
      </c>
      <c r="AF132" s="12" t="s">
        <v>412</v>
      </c>
      <c r="AG132" s="91" t="s">
        <v>455</v>
      </c>
      <c r="AH132" s="111" t="s">
        <v>152</v>
      </c>
    </row>
    <row r="133" spans="1:34" s="112" customFormat="1" ht="24.95" customHeight="1">
      <c r="A133" s="110" t="s">
        <v>404</v>
      </c>
      <c r="B133" s="12" t="s">
        <v>405</v>
      </c>
      <c r="C133" s="114" t="s">
        <v>406</v>
      </c>
      <c r="D133" s="12" t="s">
        <v>407</v>
      </c>
      <c r="E133" s="110" t="s">
        <v>456</v>
      </c>
      <c r="F133" s="33" t="s">
        <v>1746</v>
      </c>
      <c r="G133" s="12" t="s">
        <v>1353</v>
      </c>
      <c r="H133" s="13">
        <v>36</v>
      </c>
      <c r="I133" s="25">
        <v>1000</v>
      </c>
      <c r="J133" s="25">
        <v>1500</v>
      </c>
      <c r="K133" s="25">
        <v>1750</v>
      </c>
      <c r="L133" s="25">
        <v>2000</v>
      </c>
      <c r="M133" s="25">
        <v>2500</v>
      </c>
      <c r="N133" s="30">
        <v>1</v>
      </c>
      <c r="O133" s="30" t="s">
        <v>410</v>
      </c>
      <c r="P133" s="12" t="s">
        <v>409</v>
      </c>
      <c r="Q133" s="12"/>
      <c r="R133" s="12">
        <v>13</v>
      </c>
      <c r="S133" s="31">
        <v>43466</v>
      </c>
      <c r="T133" s="31">
        <v>43830</v>
      </c>
      <c r="U133" s="32">
        <v>43481.81040509259</v>
      </c>
      <c r="V133" s="12">
        <v>3</v>
      </c>
      <c r="W133" s="12" t="s">
        <v>31</v>
      </c>
      <c r="X133" s="12">
        <v>30</v>
      </c>
      <c r="Y133" s="12">
        <v>0</v>
      </c>
      <c r="Z133" s="12">
        <v>4</v>
      </c>
      <c r="AA133" s="12">
        <v>0</v>
      </c>
      <c r="AB133" s="33" t="s">
        <v>100</v>
      </c>
      <c r="AC133" s="12" t="s">
        <v>101</v>
      </c>
      <c r="AD133" s="12"/>
      <c r="AE133" s="12" t="s">
        <v>411</v>
      </c>
      <c r="AF133" s="12" t="s">
        <v>412</v>
      </c>
      <c r="AG133" s="91" t="s">
        <v>1444</v>
      </c>
      <c r="AH133" s="111" t="s">
        <v>152</v>
      </c>
    </row>
    <row r="134" spans="1:34" s="112" customFormat="1" ht="24.95" customHeight="1">
      <c r="A134" s="110" t="s">
        <v>404</v>
      </c>
      <c r="B134" s="12" t="s">
        <v>405</v>
      </c>
      <c r="C134" s="114" t="s">
        <v>406</v>
      </c>
      <c r="D134" s="12" t="s">
        <v>407</v>
      </c>
      <c r="E134" s="110" t="s">
        <v>1461</v>
      </c>
      <c r="F134" s="33" t="s">
        <v>1747</v>
      </c>
      <c r="G134" s="12" t="s">
        <v>1355</v>
      </c>
      <c r="H134" s="13">
        <v>100</v>
      </c>
      <c r="I134" s="25">
        <v>200</v>
      </c>
      <c r="J134" s="25">
        <v>250</v>
      </c>
      <c r="K134" s="25">
        <v>300</v>
      </c>
      <c r="L134" s="25">
        <v>350</v>
      </c>
      <c r="M134" s="25">
        <v>400</v>
      </c>
      <c r="N134" s="30">
        <v>1</v>
      </c>
      <c r="O134" s="30" t="s">
        <v>422</v>
      </c>
      <c r="P134" s="12" t="s">
        <v>421</v>
      </c>
      <c r="Q134" s="12"/>
      <c r="R134" s="12">
        <v>5</v>
      </c>
      <c r="S134" s="31">
        <v>43466</v>
      </c>
      <c r="T134" s="31">
        <v>43830</v>
      </c>
      <c r="U134" s="32">
        <v>43481.81040509259</v>
      </c>
      <c r="V134" s="12">
        <v>2</v>
      </c>
      <c r="W134" s="12" t="s">
        <v>31</v>
      </c>
      <c r="X134" s="12">
        <v>90</v>
      </c>
      <c r="Y134" s="12">
        <v>0</v>
      </c>
      <c r="Z134" s="12">
        <v>5</v>
      </c>
      <c r="AA134" s="12">
        <v>4</v>
      </c>
      <c r="AB134" s="33" t="s">
        <v>100</v>
      </c>
      <c r="AC134" s="12" t="s">
        <v>101</v>
      </c>
      <c r="AD134" s="12"/>
      <c r="AE134" s="12" t="s">
        <v>423</v>
      </c>
      <c r="AF134" s="12" t="s">
        <v>424</v>
      </c>
      <c r="AG134" s="91" t="s">
        <v>455</v>
      </c>
      <c r="AH134" s="111" t="s">
        <v>152</v>
      </c>
    </row>
    <row r="135" spans="1:34" s="112" customFormat="1" ht="24.95" customHeight="1">
      <c r="A135" s="110" t="s">
        <v>404</v>
      </c>
      <c r="B135" s="12" t="s">
        <v>405</v>
      </c>
      <c r="C135" s="114" t="s">
        <v>406</v>
      </c>
      <c r="D135" s="12" t="s">
        <v>407</v>
      </c>
      <c r="E135" s="110" t="s">
        <v>1462</v>
      </c>
      <c r="F135" s="33" t="s">
        <v>1748</v>
      </c>
      <c r="G135" s="12" t="s">
        <v>1356</v>
      </c>
      <c r="H135" s="13">
        <v>100</v>
      </c>
      <c r="I135" s="25">
        <v>0</v>
      </c>
      <c r="J135" s="25">
        <v>0</v>
      </c>
      <c r="K135" s="25">
        <v>0</v>
      </c>
      <c r="L135" s="25">
        <v>0</v>
      </c>
      <c r="M135" s="25">
        <v>0</v>
      </c>
      <c r="N135" s="30">
        <v>1</v>
      </c>
      <c r="O135" s="30" t="s">
        <v>427</v>
      </c>
      <c r="P135" s="12" t="s">
        <v>426</v>
      </c>
      <c r="Q135" s="12"/>
      <c r="R135" s="12">
        <v>13</v>
      </c>
      <c r="S135" s="31">
        <v>43466</v>
      </c>
      <c r="T135" s="31">
        <v>43830</v>
      </c>
      <c r="U135" s="32">
        <v>43481.810416666667</v>
      </c>
      <c r="V135" s="12">
        <v>1</v>
      </c>
      <c r="W135" s="12" t="s">
        <v>31</v>
      </c>
      <c r="X135" s="12">
        <v>30</v>
      </c>
      <c r="Y135" s="12">
        <v>0</v>
      </c>
      <c r="Z135" s="12">
        <v>4</v>
      </c>
      <c r="AA135" s="12">
        <v>0</v>
      </c>
      <c r="AB135" s="33" t="s">
        <v>51</v>
      </c>
      <c r="AC135" s="12" t="s">
        <v>52</v>
      </c>
      <c r="AD135" s="12"/>
      <c r="AE135" s="12" t="s">
        <v>428</v>
      </c>
      <c r="AF135" s="31">
        <v>38808</v>
      </c>
      <c r="AG135" s="92" t="s">
        <v>1440</v>
      </c>
      <c r="AH135" s="111" t="s">
        <v>152</v>
      </c>
    </row>
    <row r="136" spans="1:34" s="112" customFormat="1" ht="24.95" customHeight="1">
      <c r="A136" s="110" t="s">
        <v>404</v>
      </c>
      <c r="B136" s="12" t="s">
        <v>405</v>
      </c>
      <c r="C136" s="114" t="s">
        <v>406</v>
      </c>
      <c r="D136" s="12" t="s">
        <v>407</v>
      </c>
      <c r="E136" s="110" t="s">
        <v>463</v>
      </c>
      <c r="F136" s="33" t="s">
        <v>1749</v>
      </c>
      <c r="G136" s="12" t="s">
        <v>1356</v>
      </c>
      <c r="H136" s="13">
        <v>100</v>
      </c>
      <c r="I136" s="25">
        <v>0</v>
      </c>
      <c r="J136" s="25">
        <v>0</v>
      </c>
      <c r="K136" s="25">
        <v>0</v>
      </c>
      <c r="L136" s="25">
        <v>0</v>
      </c>
      <c r="M136" s="25">
        <v>0</v>
      </c>
      <c r="N136" s="30">
        <v>1</v>
      </c>
      <c r="O136" s="30" t="s">
        <v>431</v>
      </c>
      <c r="P136" s="12" t="s">
        <v>430</v>
      </c>
      <c r="Q136" s="12"/>
      <c r="R136" s="12">
        <v>13</v>
      </c>
      <c r="S136" s="31">
        <v>43466</v>
      </c>
      <c r="T136" s="31">
        <v>43830</v>
      </c>
      <c r="U136" s="32">
        <v>43481.810416666667</v>
      </c>
      <c r="V136" s="12">
        <v>1</v>
      </c>
      <c r="W136" s="12" t="s">
        <v>31</v>
      </c>
      <c r="X136" s="12">
        <v>30</v>
      </c>
      <c r="Y136" s="12">
        <v>0</v>
      </c>
      <c r="Z136" s="12">
        <v>4</v>
      </c>
      <c r="AA136" s="12">
        <v>0</v>
      </c>
      <c r="AB136" s="33" t="s">
        <v>51</v>
      </c>
      <c r="AC136" s="12" t="s">
        <v>52</v>
      </c>
      <c r="AD136" s="12"/>
      <c r="AE136" s="12" t="s">
        <v>432</v>
      </c>
      <c r="AF136" s="31">
        <v>38808</v>
      </c>
      <c r="AG136" s="92" t="s">
        <v>1440</v>
      </c>
      <c r="AH136" s="111" t="s">
        <v>152</v>
      </c>
    </row>
    <row r="137" spans="1:34" s="112" customFormat="1" ht="24.95" customHeight="1">
      <c r="A137" s="110" t="s">
        <v>404</v>
      </c>
      <c r="B137" s="12" t="s">
        <v>405</v>
      </c>
      <c r="C137" s="114" t="s">
        <v>406</v>
      </c>
      <c r="D137" s="12" t="s">
        <v>407</v>
      </c>
      <c r="E137" s="110" t="s">
        <v>468</v>
      </c>
      <c r="F137" s="33" t="s">
        <v>1750</v>
      </c>
      <c r="G137" s="12" t="s">
        <v>1356</v>
      </c>
      <c r="H137" s="13">
        <v>100</v>
      </c>
      <c r="I137" s="25">
        <v>0</v>
      </c>
      <c r="J137" s="25">
        <v>0</v>
      </c>
      <c r="K137" s="25">
        <v>0</v>
      </c>
      <c r="L137" s="25">
        <v>0</v>
      </c>
      <c r="M137" s="25">
        <v>0</v>
      </c>
      <c r="N137" s="30">
        <v>1</v>
      </c>
      <c r="O137" s="30" t="s">
        <v>435</v>
      </c>
      <c r="P137" s="12" t="s">
        <v>434</v>
      </c>
      <c r="Q137" s="12"/>
      <c r="R137" s="12">
        <v>13</v>
      </c>
      <c r="S137" s="31">
        <v>43466</v>
      </c>
      <c r="T137" s="31">
        <v>43830</v>
      </c>
      <c r="U137" s="32">
        <v>43481.810416666667</v>
      </c>
      <c r="V137" s="12">
        <v>1</v>
      </c>
      <c r="W137" s="12" t="s">
        <v>31</v>
      </c>
      <c r="X137" s="12">
        <v>30</v>
      </c>
      <c r="Y137" s="12">
        <v>0</v>
      </c>
      <c r="Z137" s="12">
        <v>4</v>
      </c>
      <c r="AA137" s="12">
        <v>2</v>
      </c>
      <c r="AB137" s="33" t="s">
        <v>51</v>
      </c>
      <c r="AC137" s="12" t="s">
        <v>52</v>
      </c>
      <c r="AD137" s="12"/>
      <c r="AE137" s="12" t="s">
        <v>436</v>
      </c>
      <c r="AF137" s="31">
        <v>38808</v>
      </c>
      <c r="AG137" s="92" t="s">
        <v>1440</v>
      </c>
      <c r="AH137" s="111" t="s">
        <v>152</v>
      </c>
    </row>
    <row r="138" spans="1:34" s="112" customFormat="1" ht="24.95" customHeight="1">
      <c r="A138" s="110" t="s">
        <v>404</v>
      </c>
      <c r="B138" s="12" t="s">
        <v>405</v>
      </c>
      <c r="C138" s="114" t="s">
        <v>406</v>
      </c>
      <c r="D138" s="12" t="s">
        <v>407</v>
      </c>
      <c r="E138" s="110" t="s">
        <v>472</v>
      </c>
      <c r="F138" s="33" t="s">
        <v>1882</v>
      </c>
      <c r="G138" s="12" t="s">
        <v>1359</v>
      </c>
      <c r="H138" s="13">
        <v>50</v>
      </c>
      <c r="I138" s="25">
        <v>0</v>
      </c>
      <c r="J138" s="25">
        <v>0</v>
      </c>
      <c r="K138" s="25">
        <v>0</v>
      </c>
      <c r="L138" s="25">
        <v>0</v>
      </c>
      <c r="M138" s="25">
        <v>0</v>
      </c>
      <c r="N138" s="30">
        <v>1</v>
      </c>
      <c r="O138" s="30" t="s">
        <v>439</v>
      </c>
      <c r="P138" s="12" t="s">
        <v>438</v>
      </c>
      <c r="Q138" s="12"/>
      <c r="R138" s="12">
        <v>13</v>
      </c>
      <c r="S138" s="31">
        <v>43466</v>
      </c>
      <c r="T138" s="31">
        <v>43830</v>
      </c>
      <c r="U138" s="32">
        <v>43481.810416666667</v>
      </c>
      <c r="V138" s="12">
        <v>1</v>
      </c>
      <c r="W138" s="12" t="s">
        <v>31</v>
      </c>
      <c r="X138" s="12">
        <v>30</v>
      </c>
      <c r="Y138" s="12">
        <v>0</v>
      </c>
      <c r="Z138" s="12">
        <v>5</v>
      </c>
      <c r="AA138" s="12">
        <v>4</v>
      </c>
      <c r="AB138" s="33" t="s">
        <v>440</v>
      </c>
      <c r="AC138" s="12" t="s">
        <v>441</v>
      </c>
      <c r="AD138" s="12"/>
      <c r="AE138" s="12" t="s">
        <v>442</v>
      </c>
      <c r="AF138" s="31">
        <v>36983</v>
      </c>
      <c r="AG138" s="92" t="s">
        <v>1443</v>
      </c>
      <c r="AH138" s="111" t="s">
        <v>152</v>
      </c>
    </row>
    <row r="139" spans="1:34" s="112" customFormat="1" ht="24.95" customHeight="1">
      <c r="A139" s="110" t="s">
        <v>404</v>
      </c>
      <c r="B139" s="12" t="s">
        <v>405</v>
      </c>
      <c r="C139" s="114" t="s">
        <v>406</v>
      </c>
      <c r="D139" s="12" t="s">
        <v>407</v>
      </c>
      <c r="E139" s="110" t="s">
        <v>473</v>
      </c>
      <c r="F139" s="33" t="s">
        <v>1751</v>
      </c>
      <c r="G139" s="12" t="s">
        <v>1357</v>
      </c>
      <c r="H139" s="13">
        <v>100</v>
      </c>
      <c r="I139" s="25">
        <v>0</v>
      </c>
      <c r="J139" s="25">
        <v>0</v>
      </c>
      <c r="K139" s="25">
        <v>0</v>
      </c>
      <c r="L139" s="25">
        <v>0</v>
      </c>
      <c r="M139" s="25">
        <v>0</v>
      </c>
      <c r="N139" s="30">
        <v>1</v>
      </c>
      <c r="O139" s="30" t="s">
        <v>445</v>
      </c>
      <c r="P139" s="12" t="s">
        <v>444</v>
      </c>
      <c r="Q139" s="12"/>
      <c r="R139" s="12">
        <v>13</v>
      </c>
      <c r="S139" s="31">
        <v>43466</v>
      </c>
      <c r="T139" s="31">
        <v>43830</v>
      </c>
      <c r="U139" s="32">
        <v>43481.810416666667</v>
      </c>
      <c r="V139" s="12">
        <v>1</v>
      </c>
      <c r="W139" s="12" t="s">
        <v>31</v>
      </c>
      <c r="X139" s="12">
        <v>30</v>
      </c>
      <c r="Y139" s="12">
        <v>0</v>
      </c>
      <c r="Z139" s="12">
        <v>5</v>
      </c>
      <c r="AA139" s="12">
        <v>4</v>
      </c>
      <c r="AB139" s="33" t="s">
        <v>440</v>
      </c>
      <c r="AC139" s="12" t="s">
        <v>441</v>
      </c>
      <c r="AD139" s="12"/>
      <c r="AE139" s="12" t="s">
        <v>446</v>
      </c>
      <c r="AF139" s="31">
        <v>36983</v>
      </c>
      <c r="AG139" s="92" t="s">
        <v>1443</v>
      </c>
      <c r="AH139" s="111" t="s">
        <v>152</v>
      </c>
    </row>
    <row r="140" spans="1:34" s="112" customFormat="1" ht="24.95" customHeight="1">
      <c r="A140" s="110" t="s">
        <v>404</v>
      </c>
      <c r="B140" s="12" t="s">
        <v>405</v>
      </c>
      <c r="C140" s="114" t="s">
        <v>406</v>
      </c>
      <c r="D140" s="12" t="s">
        <v>407</v>
      </c>
      <c r="E140" s="110" t="s">
        <v>477</v>
      </c>
      <c r="F140" s="33" t="s">
        <v>1752</v>
      </c>
      <c r="G140" s="12" t="s">
        <v>1358</v>
      </c>
      <c r="H140" s="13">
        <v>250</v>
      </c>
      <c r="I140" s="25">
        <v>0</v>
      </c>
      <c r="J140" s="25">
        <v>0</v>
      </c>
      <c r="K140" s="25">
        <v>0</v>
      </c>
      <c r="L140" s="25">
        <v>0</v>
      </c>
      <c r="M140" s="25">
        <v>0</v>
      </c>
      <c r="N140" s="30">
        <v>1</v>
      </c>
      <c r="O140" s="30" t="s">
        <v>449</v>
      </c>
      <c r="P140" s="12" t="s">
        <v>448</v>
      </c>
      <c r="Q140" s="12"/>
      <c r="R140" s="12">
        <v>13</v>
      </c>
      <c r="S140" s="31">
        <v>43466</v>
      </c>
      <c r="T140" s="31">
        <v>43830</v>
      </c>
      <c r="U140" s="32">
        <v>43481.810416666667</v>
      </c>
      <c r="V140" s="12">
        <v>1</v>
      </c>
      <c r="W140" s="12" t="s">
        <v>31</v>
      </c>
      <c r="X140" s="12">
        <v>30</v>
      </c>
      <c r="Y140" s="12">
        <v>0</v>
      </c>
      <c r="Z140" s="12">
        <v>5</v>
      </c>
      <c r="AA140" s="12">
        <v>4</v>
      </c>
      <c r="AB140" s="33" t="s">
        <v>440</v>
      </c>
      <c r="AC140" s="12" t="s">
        <v>441</v>
      </c>
      <c r="AD140" s="12"/>
      <c r="AE140" s="12" t="s">
        <v>450</v>
      </c>
      <c r="AF140" s="31">
        <v>36983</v>
      </c>
      <c r="AG140" s="92" t="s">
        <v>1443</v>
      </c>
      <c r="AH140" s="111" t="s">
        <v>152</v>
      </c>
    </row>
    <row r="141" spans="1:34" s="112" customFormat="1" ht="47.25" customHeight="1">
      <c r="A141" s="110" t="s">
        <v>404</v>
      </c>
      <c r="B141" s="12" t="s">
        <v>405</v>
      </c>
      <c r="C141" s="114" t="s">
        <v>406</v>
      </c>
      <c r="D141" s="12" t="s">
        <v>407</v>
      </c>
      <c r="E141" s="110" t="s">
        <v>479</v>
      </c>
      <c r="F141" s="33" t="s">
        <v>1883</v>
      </c>
      <c r="G141" s="12" t="s">
        <v>1357</v>
      </c>
      <c r="H141" s="13">
        <v>100</v>
      </c>
      <c r="I141" s="25">
        <v>0</v>
      </c>
      <c r="J141" s="25">
        <v>0</v>
      </c>
      <c r="K141" s="25">
        <v>0</v>
      </c>
      <c r="L141" s="25">
        <v>0</v>
      </c>
      <c r="M141" s="25">
        <v>0</v>
      </c>
      <c r="N141" s="30">
        <v>1</v>
      </c>
      <c r="O141" s="30" t="s">
        <v>452</v>
      </c>
      <c r="P141" s="12" t="s">
        <v>453</v>
      </c>
      <c r="Q141" s="12"/>
      <c r="R141" s="12">
        <v>13</v>
      </c>
      <c r="S141" s="31">
        <v>43466</v>
      </c>
      <c r="T141" s="31">
        <v>43830</v>
      </c>
      <c r="U141" s="32">
        <v>43481.810416666667</v>
      </c>
      <c r="V141" s="12">
        <v>1</v>
      </c>
      <c r="W141" s="12" t="s">
        <v>31</v>
      </c>
      <c r="X141" s="12">
        <v>30</v>
      </c>
      <c r="Y141" s="12">
        <v>0</v>
      </c>
      <c r="Z141" s="12">
        <v>4</v>
      </c>
      <c r="AA141" s="12">
        <v>0</v>
      </c>
      <c r="AB141" s="33" t="s">
        <v>440</v>
      </c>
      <c r="AC141" s="12" t="s">
        <v>441</v>
      </c>
      <c r="AD141" s="12"/>
      <c r="AE141" s="12" t="s">
        <v>454</v>
      </c>
      <c r="AF141" s="31">
        <v>36983</v>
      </c>
      <c r="AG141" s="92" t="s">
        <v>455</v>
      </c>
      <c r="AH141" s="111" t="s">
        <v>152</v>
      </c>
    </row>
    <row r="142" spans="1:34" s="112" customFormat="1" ht="24.95" customHeight="1">
      <c r="A142" s="117" t="s">
        <v>404</v>
      </c>
      <c r="B142" s="12" t="s">
        <v>405</v>
      </c>
      <c r="C142" s="118" t="s">
        <v>406</v>
      </c>
      <c r="D142" s="12" t="s">
        <v>407</v>
      </c>
      <c r="E142" s="110" t="s">
        <v>485</v>
      </c>
      <c r="F142" s="33" t="s">
        <v>1753</v>
      </c>
      <c r="G142" s="12" t="s">
        <v>1360</v>
      </c>
      <c r="H142" s="13">
        <v>100</v>
      </c>
      <c r="I142" s="25">
        <v>0</v>
      </c>
      <c r="J142" s="25">
        <v>0</v>
      </c>
      <c r="K142" s="25">
        <v>0</v>
      </c>
      <c r="L142" s="25">
        <v>0</v>
      </c>
      <c r="M142" s="25">
        <v>0</v>
      </c>
      <c r="N142" s="30">
        <v>1</v>
      </c>
      <c r="O142" s="30" t="s">
        <v>458</v>
      </c>
      <c r="P142" s="12" t="s">
        <v>457</v>
      </c>
      <c r="Q142" s="12"/>
      <c r="R142" s="12">
        <v>13</v>
      </c>
      <c r="S142" s="31">
        <v>43466</v>
      </c>
      <c r="T142" s="31">
        <v>43830</v>
      </c>
      <c r="U142" s="32">
        <v>43481.810416666667</v>
      </c>
      <c r="V142" s="12">
        <v>1</v>
      </c>
      <c r="W142" s="12" t="s">
        <v>31</v>
      </c>
      <c r="X142" s="12">
        <v>30</v>
      </c>
      <c r="Y142" s="12">
        <v>0</v>
      </c>
      <c r="Z142" s="12">
        <v>5</v>
      </c>
      <c r="AA142" s="12">
        <v>0</v>
      </c>
      <c r="AB142" s="33" t="s">
        <v>366</v>
      </c>
      <c r="AC142" s="12" t="s">
        <v>367</v>
      </c>
      <c r="AD142" s="12"/>
      <c r="AE142" s="12" t="s">
        <v>459</v>
      </c>
      <c r="AF142" s="31">
        <v>36923</v>
      </c>
      <c r="AG142" s="92" t="s">
        <v>141</v>
      </c>
      <c r="AH142" s="111" t="s">
        <v>152</v>
      </c>
    </row>
    <row r="143" spans="1:34" s="112" customFormat="1" ht="24.95" customHeight="1">
      <c r="A143" s="117" t="s">
        <v>404</v>
      </c>
      <c r="B143" s="12" t="s">
        <v>405</v>
      </c>
      <c r="C143" s="118" t="s">
        <v>406</v>
      </c>
      <c r="D143" s="12" t="s">
        <v>407</v>
      </c>
      <c r="E143" s="110" t="s">
        <v>1463</v>
      </c>
      <c r="F143" s="33" t="s">
        <v>1754</v>
      </c>
      <c r="G143" s="12" t="s">
        <v>1360</v>
      </c>
      <c r="H143" s="13">
        <v>100</v>
      </c>
      <c r="I143" s="25">
        <v>0</v>
      </c>
      <c r="J143" s="25">
        <v>0</v>
      </c>
      <c r="K143" s="25">
        <v>0</v>
      </c>
      <c r="L143" s="25">
        <v>0</v>
      </c>
      <c r="M143" s="25">
        <v>0</v>
      </c>
      <c r="N143" s="30">
        <v>1</v>
      </c>
      <c r="O143" s="30" t="s">
        <v>458</v>
      </c>
      <c r="P143" s="12" t="s">
        <v>457</v>
      </c>
      <c r="Q143" s="12"/>
      <c r="R143" s="12">
        <v>13</v>
      </c>
      <c r="S143" s="31">
        <v>43466</v>
      </c>
      <c r="T143" s="31">
        <v>43830</v>
      </c>
      <c r="U143" s="32">
        <v>43481.810416666667</v>
      </c>
      <c r="V143" s="12">
        <v>1</v>
      </c>
      <c r="W143" s="12" t="s">
        <v>31</v>
      </c>
      <c r="X143" s="12">
        <v>30</v>
      </c>
      <c r="Y143" s="12">
        <v>0</v>
      </c>
      <c r="Z143" s="12">
        <v>5</v>
      </c>
      <c r="AA143" s="12">
        <v>0</v>
      </c>
      <c r="AB143" s="33" t="s">
        <v>366</v>
      </c>
      <c r="AC143" s="12" t="s">
        <v>367</v>
      </c>
      <c r="AD143" s="12"/>
      <c r="AE143" s="12" t="s">
        <v>459</v>
      </c>
      <c r="AF143" s="31">
        <v>36923</v>
      </c>
      <c r="AG143" s="92" t="s">
        <v>1570</v>
      </c>
      <c r="AH143" s="111" t="s">
        <v>152</v>
      </c>
    </row>
    <row r="144" spans="1:34" s="112" customFormat="1" ht="24.95" customHeight="1">
      <c r="A144" s="117" t="s">
        <v>404</v>
      </c>
      <c r="B144" s="12" t="s">
        <v>405</v>
      </c>
      <c r="C144" s="118" t="s">
        <v>406</v>
      </c>
      <c r="D144" s="12" t="s">
        <v>407</v>
      </c>
      <c r="E144" s="110" t="s">
        <v>1464</v>
      </c>
      <c r="F144" s="33" t="s">
        <v>1755</v>
      </c>
      <c r="G144" s="12" t="s">
        <v>1360</v>
      </c>
      <c r="H144" s="13">
        <v>100</v>
      </c>
      <c r="I144" s="25">
        <v>0</v>
      </c>
      <c r="J144" s="25">
        <v>0</v>
      </c>
      <c r="K144" s="25">
        <v>0</v>
      </c>
      <c r="L144" s="25">
        <v>0</v>
      </c>
      <c r="M144" s="25">
        <v>0</v>
      </c>
      <c r="N144" s="30">
        <v>1</v>
      </c>
      <c r="O144" s="30" t="s">
        <v>458</v>
      </c>
      <c r="P144" s="12" t="s">
        <v>457</v>
      </c>
      <c r="Q144" s="12"/>
      <c r="R144" s="12">
        <v>13</v>
      </c>
      <c r="S144" s="31">
        <v>43466</v>
      </c>
      <c r="T144" s="31">
        <v>43830</v>
      </c>
      <c r="U144" s="32">
        <v>43481.810416666667</v>
      </c>
      <c r="V144" s="12">
        <v>1</v>
      </c>
      <c r="W144" s="12" t="s">
        <v>31</v>
      </c>
      <c r="X144" s="12">
        <v>30</v>
      </c>
      <c r="Y144" s="12">
        <v>0</v>
      </c>
      <c r="Z144" s="12">
        <v>5</v>
      </c>
      <c r="AA144" s="12">
        <v>0</v>
      </c>
      <c r="AB144" s="33" t="s">
        <v>366</v>
      </c>
      <c r="AC144" s="12" t="s">
        <v>367</v>
      </c>
      <c r="AD144" s="12"/>
      <c r="AE144" s="12" t="s">
        <v>459</v>
      </c>
      <c r="AF144" s="31">
        <v>36923</v>
      </c>
      <c r="AG144" s="92" t="s">
        <v>1571</v>
      </c>
      <c r="AH144" s="111" t="s">
        <v>152</v>
      </c>
    </row>
    <row r="145" spans="1:34" s="112" customFormat="1" ht="24.95" customHeight="1">
      <c r="A145" s="110" t="s">
        <v>404</v>
      </c>
      <c r="B145" s="12" t="s">
        <v>405</v>
      </c>
      <c r="C145" s="114" t="s">
        <v>406</v>
      </c>
      <c r="D145" s="12" t="s">
        <v>407</v>
      </c>
      <c r="E145" s="110" t="s">
        <v>499</v>
      </c>
      <c r="F145" s="33" t="s">
        <v>1756</v>
      </c>
      <c r="G145" s="12" t="s">
        <v>1361</v>
      </c>
      <c r="H145" s="13">
        <v>80</v>
      </c>
      <c r="I145" s="25">
        <v>0</v>
      </c>
      <c r="J145" s="25">
        <v>0</v>
      </c>
      <c r="K145" s="25">
        <v>0</v>
      </c>
      <c r="L145" s="25">
        <v>0</v>
      </c>
      <c r="M145" s="25">
        <v>0</v>
      </c>
      <c r="N145" s="30">
        <v>1</v>
      </c>
      <c r="O145" s="30" t="s">
        <v>465</v>
      </c>
      <c r="P145" s="12" t="s">
        <v>464</v>
      </c>
      <c r="Q145" s="12"/>
      <c r="R145" s="12">
        <v>13</v>
      </c>
      <c r="S145" s="31">
        <v>43466</v>
      </c>
      <c r="T145" s="31">
        <v>43830</v>
      </c>
      <c r="U145" s="32">
        <v>43481.810416666667</v>
      </c>
      <c r="V145" s="12">
        <v>2</v>
      </c>
      <c r="W145" s="12" t="s">
        <v>31</v>
      </c>
      <c r="X145" s="12">
        <v>30</v>
      </c>
      <c r="Y145" s="12">
        <v>0</v>
      </c>
      <c r="Z145" s="12">
        <v>4</v>
      </c>
      <c r="AA145" s="12">
        <v>0</v>
      </c>
      <c r="AB145" s="33" t="s">
        <v>440</v>
      </c>
      <c r="AC145" s="12" t="s">
        <v>441</v>
      </c>
      <c r="AD145" s="12"/>
      <c r="AE145" s="12" t="s">
        <v>466</v>
      </c>
      <c r="AF145" s="12" t="s">
        <v>467</v>
      </c>
      <c r="AG145" s="91" t="s">
        <v>455</v>
      </c>
      <c r="AH145" s="111" t="s">
        <v>152</v>
      </c>
    </row>
    <row r="146" spans="1:34" s="112" customFormat="1" ht="48" customHeight="1">
      <c r="A146" s="110" t="s">
        <v>404</v>
      </c>
      <c r="B146" s="12" t="s">
        <v>405</v>
      </c>
      <c r="C146" s="114" t="s">
        <v>406</v>
      </c>
      <c r="D146" s="12" t="s">
        <v>407</v>
      </c>
      <c r="E146" s="110" t="s">
        <v>504</v>
      </c>
      <c r="F146" s="33" t="s">
        <v>1894</v>
      </c>
      <c r="G146" s="12" t="s">
        <v>1362</v>
      </c>
      <c r="H146" s="36">
        <v>1</v>
      </c>
      <c r="I146" s="25">
        <v>0</v>
      </c>
      <c r="J146" s="25">
        <v>0</v>
      </c>
      <c r="K146" s="25">
        <v>0</v>
      </c>
      <c r="L146" s="25">
        <v>0</v>
      </c>
      <c r="M146" s="25">
        <v>0</v>
      </c>
      <c r="N146" s="30">
        <v>1</v>
      </c>
      <c r="O146" s="30" t="s">
        <v>470</v>
      </c>
      <c r="P146" s="12" t="s">
        <v>469</v>
      </c>
      <c r="Q146" s="12"/>
      <c r="R146" s="12">
        <v>13</v>
      </c>
      <c r="S146" s="31">
        <v>43466</v>
      </c>
      <c r="T146" s="31">
        <v>43830</v>
      </c>
      <c r="U146" s="32">
        <v>43481.810416666667</v>
      </c>
      <c r="V146" s="12">
        <v>1</v>
      </c>
      <c r="W146" s="12" t="s">
        <v>31</v>
      </c>
      <c r="X146" s="12">
        <v>30</v>
      </c>
      <c r="Y146" s="12">
        <v>0</v>
      </c>
      <c r="Z146" s="12">
        <v>4</v>
      </c>
      <c r="AA146" s="12">
        <v>0</v>
      </c>
      <c r="AB146" s="33" t="s">
        <v>440</v>
      </c>
      <c r="AC146" s="12" t="s">
        <v>441</v>
      </c>
      <c r="AD146" s="12"/>
      <c r="AE146" s="12" t="s">
        <v>471</v>
      </c>
      <c r="AF146" s="31">
        <v>37682</v>
      </c>
      <c r="AG146" s="92" t="s">
        <v>152</v>
      </c>
      <c r="AH146" s="111" t="s">
        <v>152</v>
      </c>
    </row>
    <row r="147" spans="1:34" s="112" customFormat="1" ht="24.95" customHeight="1">
      <c r="A147" s="110" t="s">
        <v>404</v>
      </c>
      <c r="B147" s="12" t="s">
        <v>405</v>
      </c>
      <c r="C147" s="114" t="s">
        <v>406</v>
      </c>
      <c r="D147" s="12" t="s">
        <v>407</v>
      </c>
      <c r="E147" s="110" t="s">
        <v>510</v>
      </c>
      <c r="F147" s="33" t="s">
        <v>1757</v>
      </c>
      <c r="G147" s="12" t="s">
        <v>1363</v>
      </c>
      <c r="H147" s="13">
        <v>10</v>
      </c>
      <c r="I147" s="25">
        <v>1000</v>
      </c>
      <c r="J147" s="25">
        <v>1500</v>
      </c>
      <c r="K147" s="25">
        <v>2000</v>
      </c>
      <c r="L147" s="25">
        <v>2500</v>
      </c>
      <c r="M147" s="25">
        <v>3000</v>
      </c>
      <c r="N147" s="30">
        <v>1</v>
      </c>
      <c r="O147" s="30" t="s">
        <v>475</v>
      </c>
      <c r="P147" s="12" t="s">
        <v>474</v>
      </c>
      <c r="Q147" s="12"/>
      <c r="R147" s="12">
        <v>7</v>
      </c>
      <c r="S147" s="31">
        <v>43466</v>
      </c>
      <c r="T147" s="31">
        <v>43830</v>
      </c>
      <c r="U147" s="32">
        <v>43481.810416666667</v>
      </c>
      <c r="V147" s="12">
        <v>1</v>
      </c>
      <c r="W147" s="116">
        <v>500000</v>
      </c>
      <c r="X147" s="12">
        <v>60</v>
      </c>
      <c r="Y147" s="12">
        <v>0</v>
      </c>
      <c r="Z147" s="12">
        <v>4</v>
      </c>
      <c r="AA147" s="12">
        <v>2</v>
      </c>
      <c r="AB147" s="33" t="s">
        <v>100</v>
      </c>
      <c r="AC147" s="12" t="s">
        <v>101</v>
      </c>
      <c r="AD147" s="12"/>
      <c r="AE147" s="12" t="s">
        <v>476</v>
      </c>
      <c r="AF147" s="31">
        <v>37713</v>
      </c>
      <c r="AG147" s="92" t="s">
        <v>455</v>
      </c>
      <c r="AH147" s="111" t="s">
        <v>152</v>
      </c>
    </row>
    <row r="148" spans="1:34" s="112" customFormat="1" ht="24.95" customHeight="1">
      <c r="A148" s="110" t="s">
        <v>404</v>
      </c>
      <c r="B148" s="12" t="s">
        <v>405</v>
      </c>
      <c r="C148" s="114" t="s">
        <v>406</v>
      </c>
      <c r="D148" s="12" t="s">
        <v>407</v>
      </c>
      <c r="E148" s="110" t="s">
        <v>515</v>
      </c>
      <c r="F148" s="119" t="s">
        <v>1758</v>
      </c>
      <c r="G148" s="12" t="s">
        <v>1364</v>
      </c>
      <c r="H148" s="13">
        <v>50</v>
      </c>
      <c r="I148" s="25">
        <v>0</v>
      </c>
      <c r="J148" s="25">
        <v>0</v>
      </c>
      <c r="K148" s="25">
        <v>0</v>
      </c>
      <c r="L148" s="25">
        <v>0</v>
      </c>
      <c r="M148" s="25">
        <v>0</v>
      </c>
      <c r="N148" s="30">
        <v>0</v>
      </c>
      <c r="O148" s="30" t="s">
        <v>481</v>
      </c>
      <c r="P148" s="12" t="s">
        <v>480</v>
      </c>
      <c r="Q148" s="12" t="s">
        <v>482</v>
      </c>
      <c r="R148" s="12">
        <v>0</v>
      </c>
      <c r="S148" s="31">
        <v>43647</v>
      </c>
      <c r="T148" s="31">
        <v>43830</v>
      </c>
      <c r="U148" s="32">
        <v>43645.808576388888</v>
      </c>
      <c r="V148" s="12">
        <v>3</v>
      </c>
      <c r="W148" s="12" t="s">
        <v>31</v>
      </c>
      <c r="X148" s="12" t="s">
        <v>182</v>
      </c>
      <c r="Y148" s="12" t="s">
        <v>182</v>
      </c>
      <c r="Z148" s="12" t="s">
        <v>182</v>
      </c>
      <c r="AA148" s="12" t="s">
        <v>182</v>
      </c>
      <c r="AB148" s="33" t="s">
        <v>366</v>
      </c>
      <c r="AC148" s="12" t="s">
        <v>367</v>
      </c>
      <c r="AD148" s="12"/>
      <c r="AE148" s="12" t="s">
        <v>483</v>
      </c>
      <c r="AF148" s="12" t="s">
        <v>484</v>
      </c>
      <c r="AG148" s="91" t="s">
        <v>1444</v>
      </c>
      <c r="AH148" s="111" t="s">
        <v>152</v>
      </c>
    </row>
    <row r="149" spans="1:34" s="112" customFormat="1" ht="24.95" customHeight="1">
      <c r="A149" s="110" t="s">
        <v>404</v>
      </c>
      <c r="B149" s="12" t="s">
        <v>405</v>
      </c>
      <c r="C149" s="114" t="s">
        <v>406</v>
      </c>
      <c r="D149" s="12" t="s">
        <v>407</v>
      </c>
      <c r="E149" s="110" t="s">
        <v>1609</v>
      </c>
      <c r="F149" s="119" t="s">
        <v>1759</v>
      </c>
      <c r="G149" s="12" t="s">
        <v>1365</v>
      </c>
      <c r="H149" s="36">
        <v>1</v>
      </c>
      <c r="I149" s="25">
        <v>0</v>
      </c>
      <c r="J149" s="25">
        <v>0</v>
      </c>
      <c r="K149" s="25">
        <v>0</v>
      </c>
      <c r="L149" s="25">
        <v>0</v>
      </c>
      <c r="M149" s="25">
        <v>0</v>
      </c>
      <c r="N149" s="30">
        <v>0</v>
      </c>
      <c r="O149" s="30" t="s">
        <v>487</v>
      </c>
      <c r="P149" s="12" t="s">
        <v>486</v>
      </c>
      <c r="Q149" s="12" t="s">
        <v>488</v>
      </c>
      <c r="R149" s="12">
        <v>0</v>
      </c>
      <c r="S149" s="31">
        <v>43617</v>
      </c>
      <c r="T149" s="31">
        <v>43830</v>
      </c>
      <c r="U149" s="32">
        <v>43663.395127314812</v>
      </c>
      <c r="V149" s="12">
        <v>0</v>
      </c>
      <c r="W149" s="12" t="s">
        <v>31</v>
      </c>
      <c r="X149" s="12" t="s">
        <v>182</v>
      </c>
      <c r="Y149" s="12" t="s">
        <v>182</v>
      </c>
      <c r="Z149" s="12" t="s">
        <v>182</v>
      </c>
      <c r="AA149" s="12" t="s">
        <v>182</v>
      </c>
      <c r="AB149" s="33" t="s">
        <v>366</v>
      </c>
      <c r="AC149" s="12" t="s">
        <v>367</v>
      </c>
      <c r="AD149" s="12"/>
      <c r="AE149" s="12" t="s">
        <v>489</v>
      </c>
      <c r="AF149" s="12" t="s">
        <v>182</v>
      </c>
      <c r="AG149" s="91" t="s">
        <v>1444</v>
      </c>
      <c r="AH149" s="111" t="s">
        <v>152</v>
      </c>
    </row>
    <row r="150" spans="1:34" s="112" customFormat="1" ht="24.95" customHeight="1">
      <c r="A150" s="110" t="s">
        <v>404</v>
      </c>
      <c r="B150" s="12" t="s">
        <v>405</v>
      </c>
      <c r="C150" s="114" t="s">
        <v>406</v>
      </c>
      <c r="D150" s="12" t="s">
        <v>407</v>
      </c>
      <c r="E150" s="110" t="s">
        <v>1610</v>
      </c>
      <c r="F150" s="119" t="s">
        <v>1760</v>
      </c>
      <c r="G150" s="12" t="s">
        <v>1365</v>
      </c>
      <c r="H150" s="36">
        <v>1</v>
      </c>
      <c r="I150" s="25">
        <v>0</v>
      </c>
      <c r="J150" s="25">
        <v>0</v>
      </c>
      <c r="K150" s="25">
        <v>0</v>
      </c>
      <c r="L150" s="25">
        <v>0</v>
      </c>
      <c r="M150" s="25">
        <v>0</v>
      </c>
      <c r="N150" s="30">
        <v>0</v>
      </c>
      <c r="O150" s="30" t="s">
        <v>487</v>
      </c>
      <c r="P150" s="12" t="s">
        <v>486</v>
      </c>
      <c r="Q150" s="12" t="s">
        <v>488</v>
      </c>
      <c r="R150" s="12">
        <v>0</v>
      </c>
      <c r="S150" s="31">
        <v>43617</v>
      </c>
      <c r="T150" s="31">
        <v>43830</v>
      </c>
      <c r="U150" s="32">
        <v>43663.395127314812</v>
      </c>
      <c r="V150" s="12">
        <v>0</v>
      </c>
      <c r="W150" s="12" t="s">
        <v>31</v>
      </c>
      <c r="X150" s="12" t="s">
        <v>182</v>
      </c>
      <c r="Y150" s="12" t="s">
        <v>182</v>
      </c>
      <c r="Z150" s="12" t="s">
        <v>182</v>
      </c>
      <c r="AA150" s="12" t="s">
        <v>182</v>
      </c>
      <c r="AB150" s="33" t="s">
        <v>366</v>
      </c>
      <c r="AC150" s="12" t="s">
        <v>367</v>
      </c>
      <c r="AD150" s="12"/>
      <c r="AE150" s="12" t="s">
        <v>489</v>
      </c>
      <c r="AF150" s="12" t="s">
        <v>182</v>
      </c>
      <c r="AG150" s="91" t="s">
        <v>1443</v>
      </c>
      <c r="AH150" s="111" t="s">
        <v>152</v>
      </c>
    </row>
    <row r="151" spans="1:34" s="112" customFormat="1" ht="51.75" customHeight="1">
      <c r="A151" s="110" t="s">
        <v>404</v>
      </c>
      <c r="B151" s="12" t="s">
        <v>405</v>
      </c>
      <c r="C151" s="114" t="s">
        <v>406</v>
      </c>
      <c r="D151" s="12" t="s">
        <v>407</v>
      </c>
      <c r="E151" s="110" t="s">
        <v>1611</v>
      </c>
      <c r="F151" s="33" t="s">
        <v>1895</v>
      </c>
      <c r="G151" s="12" t="s">
        <v>1370</v>
      </c>
      <c r="H151" s="13">
        <v>5</v>
      </c>
      <c r="I151" s="25">
        <v>0</v>
      </c>
      <c r="J151" s="25">
        <v>0</v>
      </c>
      <c r="K151" s="25">
        <v>0</v>
      </c>
      <c r="L151" s="25">
        <v>0</v>
      </c>
      <c r="M151" s="25">
        <v>0</v>
      </c>
      <c r="N151" s="30">
        <v>0</v>
      </c>
      <c r="O151" s="30" t="s">
        <v>501</v>
      </c>
      <c r="P151" s="12" t="s">
        <v>500</v>
      </c>
      <c r="Q151" s="12" t="s">
        <v>502</v>
      </c>
      <c r="R151" s="12">
        <v>0</v>
      </c>
      <c r="S151" s="31">
        <v>43617</v>
      </c>
      <c r="T151" s="31">
        <v>43830</v>
      </c>
      <c r="U151" s="32">
        <v>43663.415833333333</v>
      </c>
      <c r="V151" s="12">
        <v>0</v>
      </c>
      <c r="W151" s="12" t="s">
        <v>31</v>
      </c>
      <c r="X151" s="12" t="s">
        <v>182</v>
      </c>
      <c r="Y151" s="12" t="s">
        <v>182</v>
      </c>
      <c r="Z151" s="12" t="s">
        <v>182</v>
      </c>
      <c r="AA151" s="12" t="s">
        <v>182</v>
      </c>
      <c r="AB151" s="33" t="s">
        <v>100</v>
      </c>
      <c r="AC151" s="12" t="s">
        <v>101</v>
      </c>
      <c r="AD151" s="12"/>
      <c r="AE151" s="12" t="s">
        <v>503</v>
      </c>
      <c r="AF151" s="12" t="s">
        <v>182</v>
      </c>
      <c r="AG151" s="91" t="s">
        <v>152</v>
      </c>
      <c r="AH151" s="111" t="s">
        <v>152</v>
      </c>
    </row>
    <row r="152" spans="1:34" s="112" customFormat="1" ht="24.95" customHeight="1">
      <c r="A152" s="110" t="s">
        <v>404</v>
      </c>
      <c r="B152" s="12" t="s">
        <v>405</v>
      </c>
      <c r="C152" s="114" t="s">
        <v>406</v>
      </c>
      <c r="D152" s="12" t="s">
        <v>407</v>
      </c>
      <c r="E152" s="110" t="s">
        <v>1612</v>
      </c>
      <c r="F152" s="119" t="s">
        <v>1896</v>
      </c>
      <c r="G152" s="12" t="s">
        <v>1928</v>
      </c>
      <c r="H152" s="36">
        <v>1</v>
      </c>
      <c r="I152" s="25">
        <v>0</v>
      </c>
      <c r="J152" s="25">
        <v>0</v>
      </c>
      <c r="K152" s="25">
        <v>0</v>
      </c>
      <c r="L152" s="25">
        <v>0</v>
      </c>
      <c r="M152" s="25">
        <v>0</v>
      </c>
      <c r="N152" s="30">
        <v>0</v>
      </c>
      <c r="O152" s="30" t="s">
        <v>505</v>
      </c>
      <c r="P152" s="12" t="s">
        <v>506</v>
      </c>
      <c r="Q152" s="12" t="s">
        <v>507</v>
      </c>
      <c r="R152" s="12">
        <v>0</v>
      </c>
      <c r="S152" s="31">
        <v>43617</v>
      </c>
      <c r="T152" s="31">
        <v>43830</v>
      </c>
      <c r="U152" s="12" t="s">
        <v>508</v>
      </c>
      <c r="V152" s="12">
        <v>0</v>
      </c>
      <c r="W152" s="12" t="s">
        <v>31</v>
      </c>
      <c r="X152" s="12" t="s">
        <v>182</v>
      </c>
      <c r="Y152" s="12" t="s">
        <v>182</v>
      </c>
      <c r="Z152" s="12" t="s">
        <v>182</v>
      </c>
      <c r="AA152" s="12" t="s">
        <v>182</v>
      </c>
      <c r="AB152" s="33" t="s">
        <v>100</v>
      </c>
      <c r="AC152" s="12" t="s">
        <v>101</v>
      </c>
      <c r="AD152" s="12"/>
      <c r="AE152" s="12" t="s">
        <v>509</v>
      </c>
      <c r="AF152" s="12" t="s">
        <v>182</v>
      </c>
      <c r="AG152" s="91" t="s">
        <v>1444</v>
      </c>
      <c r="AH152" s="111" t="s">
        <v>152</v>
      </c>
    </row>
    <row r="153" spans="1:34" s="112" customFormat="1" ht="24.95" customHeight="1">
      <c r="A153" s="110" t="s">
        <v>404</v>
      </c>
      <c r="B153" s="12" t="s">
        <v>405</v>
      </c>
      <c r="C153" s="114" t="s">
        <v>406</v>
      </c>
      <c r="D153" s="12" t="s">
        <v>407</v>
      </c>
      <c r="E153" s="110" t="s">
        <v>1613</v>
      </c>
      <c r="F153" s="119" t="s">
        <v>1897</v>
      </c>
      <c r="G153" s="12" t="s">
        <v>1928</v>
      </c>
      <c r="H153" s="36">
        <v>1</v>
      </c>
      <c r="I153" s="25">
        <v>0</v>
      </c>
      <c r="J153" s="25">
        <v>0</v>
      </c>
      <c r="K153" s="25">
        <v>0</v>
      </c>
      <c r="L153" s="25">
        <v>0</v>
      </c>
      <c r="M153" s="25">
        <v>0</v>
      </c>
      <c r="N153" s="30">
        <v>0</v>
      </c>
      <c r="O153" s="30" t="s">
        <v>505</v>
      </c>
      <c r="P153" s="12" t="s">
        <v>506</v>
      </c>
      <c r="Q153" s="12" t="s">
        <v>507</v>
      </c>
      <c r="R153" s="12">
        <v>0</v>
      </c>
      <c r="S153" s="31">
        <v>43617</v>
      </c>
      <c r="T153" s="31">
        <v>43830</v>
      </c>
      <c r="U153" s="12" t="s">
        <v>508</v>
      </c>
      <c r="V153" s="12">
        <v>0</v>
      </c>
      <c r="W153" s="12" t="s">
        <v>31</v>
      </c>
      <c r="X153" s="12" t="s">
        <v>182</v>
      </c>
      <c r="Y153" s="12" t="s">
        <v>182</v>
      </c>
      <c r="Z153" s="12" t="s">
        <v>182</v>
      </c>
      <c r="AA153" s="12" t="s">
        <v>182</v>
      </c>
      <c r="AB153" s="33" t="s">
        <v>100</v>
      </c>
      <c r="AC153" s="12" t="s">
        <v>101</v>
      </c>
      <c r="AD153" s="12"/>
      <c r="AE153" s="12" t="s">
        <v>509</v>
      </c>
      <c r="AF153" s="12" t="s">
        <v>182</v>
      </c>
      <c r="AG153" s="91" t="s">
        <v>455</v>
      </c>
      <c r="AH153" s="111" t="s">
        <v>152</v>
      </c>
    </row>
    <row r="154" spans="1:34" s="112" customFormat="1" ht="53.25" customHeight="1">
      <c r="A154" s="110" t="s">
        <v>404</v>
      </c>
      <c r="B154" s="12" t="s">
        <v>405</v>
      </c>
      <c r="C154" s="114" t="s">
        <v>406</v>
      </c>
      <c r="D154" s="12" t="s">
        <v>407</v>
      </c>
      <c r="E154" s="110" t="s">
        <v>1614</v>
      </c>
      <c r="F154" s="119" t="s">
        <v>1761</v>
      </c>
      <c r="G154" s="12" t="s">
        <v>1931</v>
      </c>
      <c r="H154" s="36">
        <v>0.5</v>
      </c>
      <c r="I154" s="25">
        <v>0</v>
      </c>
      <c r="J154" s="25">
        <v>0</v>
      </c>
      <c r="K154" s="25">
        <v>0</v>
      </c>
      <c r="L154" s="25">
        <v>0</v>
      </c>
      <c r="M154" s="25">
        <v>0</v>
      </c>
      <c r="N154" s="30">
        <v>0</v>
      </c>
      <c r="O154" s="30" t="s">
        <v>512</v>
      </c>
      <c r="P154" s="12" t="s">
        <v>511</v>
      </c>
      <c r="Q154" s="12" t="s">
        <v>513</v>
      </c>
      <c r="R154" s="12">
        <v>0</v>
      </c>
      <c r="S154" s="31">
        <v>43617</v>
      </c>
      <c r="T154" s="31">
        <v>43830</v>
      </c>
      <c r="U154" s="32">
        <v>43663.419548611113</v>
      </c>
      <c r="V154" s="12">
        <v>0</v>
      </c>
      <c r="W154" s="12" t="s">
        <v>31</v>
      </c>
      <c r="X154" s="12" t="s">
        <v>182</v>
      </c>
      <c r="Y154" s="12" t="s">
        <v>182</v>
      </c>
      <c r="Z154" s="12" t="s">
        <v>182</v>
      </c>
      <c r="AA154" s="12" t="s">
        <v>182</v>
      </c>
      <c r="AB154" s="33" t="s">
        <v>100</v>
      </c>
      <c r="AC154" s="12" t="s">
        <v>101</v>
      </c>
      <c r="AD154" s="12"/>
      <c r="AE154" s="12" t="s">
        <v>514</v>
      </c>
      <c r="AF154" s="12" t="s">
        <v>182</v>
      </c>
      <c r="AG154" s="91" t="s">
        <v>1444</v>
      </c>
      <c r="AH154" s="111" t="s">
        <v>152</v>
      </c>
    </row>
    <row r="155" spans="1:34" s="112" customFormat="1" ht="24.95" customHeight="1">
      <c r="A155" s="110" t="s">
        <v>404</v>
      </c>
      <c r="B155" s="12" t="s">
        <v>405</v>
      </c>
      <c r="C155" s="114" t="s">
        <v>406</v>
      </c>
      <c r="D155" s="12" t="s">
        <v>407</v>
      </c>
      <c r="E155" s="110" t="s">
        <v>1615</v>
      </c>
      <c r="F155" s="33" t="s">
        <v>1762</v>
      </c>
      <c r="G155" s="12" t="s">
        <v>1932</v>
      </c>
      <c r="H155" s="36">
        <v>0.5</v>
      </c>
      <c r="I155" s="25">
        <v>0</v>
      </c>
      <c r="J155" s="25">
        <v>0</v>
      </c>
      <c r="K155" s="25">
        <v>0</v>
      </c>
      <c r="L155" s="25">
        <v>0</v>
      </c>
      <c r="M155" s="25">
        <v>0</v>
      </c>
      <c r="N155" s="30">
        <v>0</v>
      </c>
      <c r="O155" s="30" t="s">
        <v>517</v>
      </c>
      <c r="P155" s="12" t="s">
        <v>516</v>
      </c>
      <c r="Q155" s="12" t="s">
        <v>518</v>
      </c>
      <c r="R155" s="12">
        <v>0</v>
      </c>
      <c r="S155" s="31">
        <v>43617</v>
      </c>
      <c r="T155" s="31">
        <v>43830</v>
      </c>
      <c r="U155" s="32">
        <v>43663.423541666663</v>
      </c>
      <c r="V155" s="12">
        <v>0</v>
      </c>
      <c r="W155" s="12" t="s">
        <v>31</v>
      </c>
      <c r="X155" s="12" t="s">
        <v>182</v>
      </c>
      <c r="Y155" s="12" t="s">
        <v>182</v>
      </c>
      <c r="Z155" s="12" t="s">
        <v>182</v>
      </c>
      <c r="AA155" s="12" t="s">
        <v>182</v>
      </c>
      <c r="AB155" s="33" t="s">
        <v>366</v>
      </c>
      <c r="AC155" s="12" t="s">
        <v>367</v>
      </c>
      <c r="AD155" s="12"/>
      <c r="AE155" s="12" t="s">
        <v>519</v>
      </c>
      <c r="AF155" s="12" t="s">
        <v>182</v>
      </c>
      <c r="AG155" s="91" t="s">
        <v>1444</v>
      </c>
      <c r="AH155" s="111" t="s">
        <v>152</v>
      </c>
    </row>
    <row r="156" spans="1:34" s="112" customFormat="1" ht="24.95" customHeight="1">
      <c r="A156" s="110" t="s">
        <v>404</v>
      </c>
      <c r="B156" s="12" t="s">
        <v>405</v>
      </c>
      <c r="C156" s="114" t="s">
        <v>406</v>
      </c>
      <c r="D156" s="12" t="s">
        <v>407</v>
      </c>
      <c r="E156" s="110" t="s">
        <v>1616</v>
      </c>
      <c r="F156" s="33" t="s">
        <v>1763</v>
      </c>
      <c r="G156" s="12" t="s">
        <v>1339</v>
      </c>
      <c r="H156" s="13">
        <v>12</v>
      </c>
      <c r="I156" s="25">
        <v>0</v>
      </c>
      <c r="J156" s="25">
        <v>0</v>
      </c>
      <c r="K156" s="25">
        <v>0</v>
      </c>
      <c r="L156" s="25">
        <v>0</v>
      </c>
      <c r="M156" s="25">
        <v>0</v>
      </c>
      <c r="N156" s="30">
        <v>0</v>
      </c>
      <c r="O156" s="30" t="s">
        <v>521</v>
      </c>
      <c r="P156" s="12" t="s">
        <v>520</v>
      </c>
      <c r="Q156" s="12" t="s">
        <v>522</v>
      </c>
      <c r="R156" s="12">
        <v>0</v>
      </c>
      <c r="S156" s="31">
        <v>43617</v>
      </c>
      <c r="T156" s="31">
        <v>43830</v>
      </c>
      <c r="U156" s="32">
        <v>43663.427557870367</v>
      </c>
      <c r="V156" s="12">
        <v>0</v>
      </c>
      <c r="W156" s="12" t="s">
        <v>31</v>
      </c>
      <c r="X156" s="12" t="s">
        <v>182</v>
      </c>
      <c r="Y156" s="12" t="s">
        <v>182</v>
      </c>
      <c r="Z156" s="12" t="s">
        <v>182</v>
      </c>
      <c r="AA156" s="12" t="s">
        <v>182</v>
      </c>
      <c r="AB156" s="33" t="s">
        <v>366</v>
      </c>
      <c r="AC156" s="12" t="s">
        <v>367</v>
      </c>
      <c r="AD156" s="12"/>
      <c r="AE156" s="12" t="s">
        <v>523</v>
      </c>
      <c r="AF156" s="12" t="s">
        <v>182</v>
      </c>
      <c r="AG156" s="91" t="s">
        <v>1444</v>
      </c>
      <c r="AH156" s="111" t="s">
        <v>152</v>
      </c>
    </row>
    <row r="157" spans="1:34" s="112" customFormat="1" ht="24.95" customHeight="1">
      <c r="A157" s="110" t="s">
        <v>404</v>
      </c>
      <c r="B157" s="12" t="s">
        <v>405</v>
      </c>
      <c r="C157" s="114" t="s">
        <v>406</v>
      </c>
      <c r="D157" s="12" t="s">
        <v>407</v>
      </c>
      <c r="E157" s="110" t="s">
        <v>1617</v>
      </c>
      <c r="F157" s="33" t="s">
        <v>1764</v>
      </c>
      <c r="G157" s="12" t="s">
        <v>1930</v>
      </c>
      <c r="H157" s="13">
        <v>250</v>
      </c>
      <c r="I157" s="12" t="s">
        <v>1442</v>
      </c>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91" t="s">
        <v>1571</v>
      </c>
      <c r="AH157" s="111" t="s">
        <v>152</v>
      </c>
    </row>
    <row r="158" spans="1:34" s="112" customFormat="1" ht="24.95" customHeight="1">
      <c r="A158" s="110" t="s">
        <v>404</v>
      </c>
      <c r="B158" s="12" t="s">
        <v>405</v>
      </c>
      <c r="C158" s="114" t="s">
        <v>413</v>
      </c>
      <c r="D158" s="12" t="s">
        <v>414</v>
      </c>
      <c r="E158" s="110" t="s">
        <v>415</v>
      </c>
      <c r="F158" s="33" t="s">
        <v>1282</v>
      </c>
      <c r="G158" s="12" t="s">
        <v>1354</v>
      </c>
      <c r="H158" s="13">
        <v>2</v>
      </c>
      <c r="I158" s="25">
        <v>0</v>
      </c>
      <c r="J158" s="25">
        <v>0</v>
      </c>
      <c r="K158" s="25">
        <v>0</v>
      </c>
      <c r="L158" s="25">
        <v>0</v>
      </c>
      <c r="M158" s="25">
        <v>0</v>
      </c>
      <c r="N158" s="30">
        <v>1</v>
      </c>
      <c r="O158" s="30" t="s">
        <v>417</v>
      </c>
      <c r="P158" s="12" t="s">
        <v>416</v>
      </c>
      <c r="Q158" s="12"/>
      <c r="R158" s="12">
        <v>3</v>
      </c>
      <c r="S158" s="31">
        <v>43466</v>
      </c>
      <c r="T158" s="31">
        <v>43830</v>
      </c>
      <c r="U158" s="32">
        <v>43481.81040509259</v>
      </c>
      <c r="V158" s="12">
        <v>2</v>
      </c>
      <c r="W158" s="12" t="s">
        <v>31</v>
      </c>
      <c r="X158" s="12">
        <v>180</v>
      </c>
      <c r="Y158" s="12">
        <v>0</v>
      </c>
      <c r="Z158" s="12">
        <v>4</v>
      </c>
      <c r="AA158" s="12">
        <v>2</v>
      </c>
      <c r="AB158" s="33" t="s">
        <v>100</v>
      </c>
      <c r="AC158" s="12" t="s">
        <v>101</v>
      </c>
      <c r="AD158" s="12"/>
      <c r="AE158" s="12" t="s">
        <v>418</v>
      </c>
      <c r="AF158" s="12" t="s">
        <v>419</v>
      </c>
      <c r="AG158" s="91" t="s">
        <v>1326</v>
      </c>
      <c r="AH158" s="111" t="s">
        <v>1326</v>
      </c>
    </row>
    <row r="159" spans="1:34" s="112" customFormat="1" ht="24.95" customHeight="1">
      <c r="A159" s="110" t="s">
        <v>404</v>
      </c>
      <c r="B159" s="12" t="s">
        <v>405</v>
      </c>
      <c r="C159" s="114" t="s">
        <v>413</v>
      </c>
      <c r="D159" s="12" t="s">
        <v>414</v>
      </c>
      <c r="E159" s="110" t="s">
        <v>524</v>
      </c>
      <c r="F159" s="119" t="s">
        <v>1368</v>
      </c>
      <c r="G159" s="12" t="s">
        <v>1369</v>
      </c>
      <c r="H159" s="13">
        <v>50</v>
      </c>
      <c r="I159" s="25">
        <v>1000</v>
      </c>
      <c r="J159" s="25">
        <v>1500</v>
      </c>
      <c r="K159" s="25">
        <v>2000</v>
      </c>
      <c r="L159" s="25">
        <v>2500</v>
      </c>
      <c r="M159" s="25">
        <v>3000</v>
      </c>
      <c r="N159" s="30">
        <v>0</v>
      </c>
      <c r="O159" s="30" t="s">
        <v>526</v>
      </c>
      <c r="P159" s="12" t="s">
        <v>525</v>
      </c>
      <c r="Q159" s="12" t="s">
        <v>527</v>
      </c>
      <c r="R159" s="12">
        <v>0</v>
      </c>
      <c r="S159" s="31">
        <v>43617</v>
      </c>
      <c r="T159" s="31">
        <v>43830</v>
      </c>
      <c r="U159" s="32">
        <v>43663.429027777776</v>
      </c>
      <c r="V159" s="12">
        <v>0</v>
      </c>
      <c r="W159" s="12" t="s">
        <v>31</v>
      </c>
      <c r="X159" s="12" t="s">
        <v>182</v>
      </c>
      <c r="Y159" s="12" t="s">
        <v>182</v>
      </c>
      <c r="Z159" s="12" t="s">
        <v>182</v>
      </c>
      <c r="AA159" s="12" t="s">
        <v>182</v>
      </c>
      <c r="AB159" s="33" t="s">
        <v>366</v>
      </c>
      <c r="AC159" s="12" t="s">
        <v>367</v>
      </c>
      <c r="AD159" s="12"/>
      <c r="AE159" s="12" t="s">
        <v>528</v>
      </c>
      <c r="AF159" s="12" t="s">
        <v>182</v>
      </c>
      <c r="AG159" s="91" t="s">
        <v>1444</v>
      </c>
      <c r="AH159" s="111" t="s">
        <v>152</v>
      </c>
    </row>
    <row r="160" spans="1:34" s="112" customFormat="1" ht="24.95" customHeight="1">
      <c r="A160" s="110" t="s">
        <v>404</v>
      </c>
      <c r="B160" s="12" t="s">
        <v>405</v>
      </c>
      <c r="C160" s="110" t="s">
        <v>529</v>
      </c>
      <c r="D160" s="12" t="s">
        <v>1558</v>
      </c>
      <c r="E160" s="110" t="s">
        <v>530</v>
      </c>
      <c r="F160" s="33" t="s">
        <v>1546</v>
      </c>
      <c r="G160" s="12" t="s">
        <v>1379</v>
      </c>
      <c r="H160" s="13">
        <v>4</v>
      </c>
      <c r="I160" s="25">
        <v>0</v>
      </c>
      <c r="J160" s="25">
        <v>0</v>
      </c>
      <c r="K160" s="25">
        <v>0</v>
      </c>
      <c r="L160" s="25">
        <v>0</v>
      </c>
      <c r="M160" s="25">
        <v>0</v>
      </c>
      <c r="N160" s="30">
        <v>1</v>
      </c>
      <c r="O160" s="30" t="s">
        <v>460</v>
      </c>
      <c r="P160" s="12" t="s">
        <v>461</v>
      </c>
      <c r="Q160" s="12"/>
      <c r="R160" s="12">
        <v>4</v>
      </c>
      <c r="S160" s="31">
        <v>43466</v>
      </c>
      <c r="T160" s="31">
        <v>43830</v>
      </c>
      <c r="U160" s="32">
        <v>43481.810416666667</v>
      </c>
      <c r="V160" s="12">
        <v>1</v>
      </c>
      <c r="W160" s="12" t="s">
        <v>31</v>
      </c>
      <c r="X160" s="12">
        <v>120</v>
      </c>
      <c r="Y160" s="12">
        <v>0</v>
      </c>
      <c r="Z160" s="12">
        <v>5</v>
      </c>
      <c r="AA160" s="12">
        <v>0</v>
      </c>
      <c r="AB160" s="33" t="s">
        <v>366</v>
      </c>
      <c r="AC160" s="12" t="s">
        <v>367</v>
      </c>
      <c r="AD160" s="12"/>
      <c r="AE160" s="12" t="s">
        <v>462</v>
      </c>
      <c r="AF160" s="31">
        <v>37682</v>
      </c>
      <c r="AG160" s="92" t="s">
        <v>152</v>
      </c>
      <c r="AH160" s="111" t="s">
        <v>152</v>
      </c>
    </row>
    <row r="161" spans="1:34" s="112" customFormat="1" ht="24.95" customHeight="1">
      <c r="A161" s="110" t="s">
        <v>404</v>
      </c>
      <c r="B161" s="12" t="s">
        <v>405</v>
      </c>
      <c r="C161" s="110" t="s">
        <v>529</v>
      </c>
      <c r="D161" s="12" t="s">
        <v>1558</v>
      </c>
      <c r="E161" s="110" t="s">
        <v>535</v>
      </c>
      <c r="F161" s="119" t="s">
        <v>1547</v>
      </c>
      <c r="G161" s="12" t="s">
        <v>1935</v>
      </c>
      <c r="H161" s="13">
        <v>10</v>
      </c>
      <c r="I161" s="25">
        <v>0</v>
      </c>
      <c r="J161" s="25">
        <v>0</v>
      </c>
      <c r="K161" s="25">
        <v>0</v>
      </c>
      <c r="L161" s="25">
        <v>0</v>
      </c>
      <c r="M161" s="25">
        <v>0</v>
      </c>
      <c r="N161" s="30">
        <v>0</v>
      </c>
      <c r="O161" s="30" t="s">
        <v>490</v>
      </c>
      <c r="P161" s="12" t="s">
        <v>491</v>
      </c>
      <c r="Q161" s="12" t="s">
        <v>492</v>
      </c>
      <c r="R161" s="12">
        <v>0</v>
      </c>
      <c r="S161" s="31">
        <v>43617</v>
      </c>
      <c r="T161" s="31">
        <v>43830</v>
      </c>
      <c r="U161" s="12" t="s">
        <v>493</v>
      </c>
      <c r="V161" s="12">
        <v>0</v>
      </c>
      <c r="W161" s="12" t="s">
        <v>31</v>
      </c>
      <c r="X161" s="12" t="s">
        <v>182</v>
      </c>
      <c r="Y161" s="12" t="s">
        <v>182</v>
      </c>
      <c r="Z161" s="12" t="s">
        <v>182</v>
      </c>
      <c r="AA161" s="12" t="s">
        <v>182</v>
      </c>
      <c r="AB161" s="33" t="s">
        <v>366</v>
      </c>
      <c r="AC161" s="12" t="s">
        <v>367</v>
      </c>
      <c r="AD161" s="12"/>
      <c r="AE161" s="12" t="s">
        <v>494</v>
      </c>
      <c r="AF161" s="12" t="s">
        <v>182</v>
      </c>
      <c r="AG161" s="91" t="s">
        <v>1444</v>
      </c>
      <c r="AH161" s="111" t="s">
        <v>152</v>
      </c>
    </row>
    <row r="162" spans="1:34" s="112" customFormat="1" ht="69.75" customHeight="1">
      <c r="A162" s="110" t="s">
        <v>404</v>
      </c>
      <c r="B162" s="12" t="s">
        <v>405</v>
      </c>
      <c r="C162" s="110" t="s">
        <v>529</v>
      </c>
      <c r="D162" s="12" t="s">
        <v>1558</v>
      </c>
      <c r="E162" s="110" t="s">
        <v>539</v>
      </c>
      <c r="F162" s="33" t="s">
        <v>1548</v>
      </c>
      <c r="G162" s="12" t="s">
        <v>1366</v>
      </c>
      <c r="H162" s="13">
        <v>10</v>
      </c>
      <c r="I162" s="25">
        <v>0</v>
      </c>
      <c r="J162" s="25">
        <v>0</v>
      </c>
      <c r="K162" s="25">
        <v>0</v>
      </c>
      <c r="L162" s="25">
        <v>0</v>
      </c>
      <c r="M162" s="25">
        <v>0</v>
      </c>
      <c r="N162" s="30">
        <v>1</v>
      </c>
      <c r="O162" s="30" t="s">
        <v>496</v>
      </c>
      <c r="P162" s="12" t="s">
        <v>495</v>
      </c>
      <c r="Q162" s="12" t="s">
        <v>497</v>
      </c>
      <c r="R162" s="12">
        <v>0</v>
      </c>
      <c r="S162" s="31">
        <v>43617</v>
      </c>
      <c r="T162" s="31">
        <v>43830</v>
      </c>
      <c r="U162" s="32">
        <v>43663.405844907407</v>
      </c>
      <c r="V162" s="12">
        <v>0</v>
      </c>
      <c r="W162" s="12" t="s">
        <v>31</v>
      </c>
      <c r="X162" s="12" t="s">
        <v>182</v>
      </c>
      <c r="Y162" s="12" t="s">
        <v>182</v>
      </c>
      <c r="Z162" s="12" t="s">
        <v>182</v>
      </c>
      <c r="AA162" s="12" t="s">
        <v>182</v>
      </c>
      <c r="AB162" s="33" t="s">
        <v>366</v>
      </c>
      <c r="AC162" s="12" t="s">
        <v>367</v>
      </c>
      <c r="AD162" s="12"/>
      <c r="AE162" s="12" t="s">
        <v>498</v>
      </c>
      <c r="AF162" s="12" t="s">
        <v>182</v>
      </c>
      <c r="AG162" s="91" t="s">
        <v>1313</v>
      </c>
      <c r="AH162" s="111" t="s">
        <v>152</v>
      </c>
    </row>
    <row r="163" spans="1:34" s="112" customFormat="1" ht="24.95" customHeight="1">
      <c r="A163" s="110" t="s">
        <v>404</v>
      </c>
      <c r="B163" s="12" t="s">
        <v>405</v>
      </c>
      <c r="C163" s="110" t="s">
        <v>529</v>
      </c>
      <c r="D163" s="12" t="s">
        <v>1558</v>
      </c>
      <c r="E163" s="110" t="s">
        <v>540</v>
      </c>
      <c r="F163" s="119" t="s">
        <v>1549</v>
      </c>
      <c r="G163" s="12" t="s">
        <v>1936</v>
      </c>
      <c r="H163" s="13">
        <v>1</v>
      </c>
      <c r="I163" s="25">
        <v>0</v>
      </c>
      <c r="J163" s="25">
        <v>0</v>
      </c>
      <c r="K163" s="25">
        <v>0</v>
      </c>
      <c r="L163" s="25">
        <v>0</v>
      </c>
      <c r="M163" s="25">
        <v>0</v>
      </c>
      <c r="N163" s="30">
        <v>1</v>
      </c>
      <c r="O163" s="30" t="s">
        <v>458</v>
      </c>
      <c r="P163" s="12" t="s">
        <v>457</v>
      </c>
      <c r="Q163" s="12"/>
      <c r="R163" s="12">
        <v>13</v>
      </c>
      <c r="S163" s="31">
        <v>43466</v>
      </c>
      <c r="T163" s="31">
        <v>43830</v>
      </c>
      <c r="U163" s="32">
        <v>43481.810416666667</v>
      </c>
      <c r="V163" s="12">
        <v>1</v>
      </c>
      <c r="W163" s="12" t="s">
        <v>31</v>
      </c>
      <c r="X163" s="12">
        <v>30</v>
      </c>
      <c r="Y163" s="12">
        <v>0</v>
      </c>
      <c r="Z163" s="12">
        <v>5</v>
      </c>
      <c r="AA163" s="12">
        <v>0</v>
      </c>
      <c r="AB163" s="33" t="s">
        <v>366</v>
      </c>
      <c r="AC163" s="12" t="s">
        <v>367</v>
      </c>
      <c r="AD163" s="12"/>
      <c r="AE163" s="12" t="s">
        <v>459</v>
      </c>
      <c r="AF163" s="31">
        <v>36923</v>
      </c>
      <c r="AG163" s="91" t="s">
        <v>1444</v>
      </c>
      <c r="AH163" s="111" t="s">
        <v>152</v>
      </c>
    </row>
    <row r="164" spans="1:34" s="112" customFormat="1" ht="24.95" customHeight="1">
      <c r="A164" s="110" t="s">
        <v>404</v>
      </c>
      <c r="B164" s="12" t="s">
        <v>405</v>
      </c>
      <c r="C164" s="110" t="s">
        <v>1550</v>
      </c>
      <c r="D164" s="12" t="s">
        <v>1559</v>
      </c>
      <c r="E164" s="110" t="s">
        <v>1551</v>
      </c>
      <c r="F164" s="33" t="s">
        <v>1560</v>
      </c>
      <c r="G164" s="12" t="s">
        <v>1367</v>
      </c>
      <c r="H164" s="13">
        <v>10</v>
      </c>
      <c r="I164" s="25">
        <v>0</v>
      </c>
      <c r="J164" s="25">
        <v>0</v>
      </c>
      <c r="K164" s="25">
        <v>0</v>
      </c>
      <c r="L164" s="25">
        <v>0</v>
      </c>
      <c r="M164" s="25">
        <v>0</v>
      </c>
      <c r="N164" s="30">
        <v>0</v>
      </c>
      <c r="O164" s="30" t="s">
        <v>532</v>
      </c>
      <c r="P164" s="12" t="s">
        <v>531</v>
      </c>
      <c r="Q164" s="12"/>
      <c r="R164" s="12">
        <v>1</v>
      </c>
      <c r="S164" s="31">
        <v>43466</v>
      </c>
      <c r="T164" s="31">
        <v>43830</v>
      </c>
      <c r="U164" s="32">
        <v>43481.81040509259</v>
      </c>
      <c r="V164" s="12">
        <v>4</v>
      </c>
      <c r="W164" s="12" t="s">
        <v>31</v>
      </c>
      <c r="X164" s="12">
        <v>365</v>
      </c>
      <c r="Y164" s="12">
        <v>0</v>
      </c>
      <c r="Z164" s="12">
        <v>5</v>
      </c>
      <c r="AA164" s="12">
        <v>2</v>
      </c>
      <c r="AB164" s="33" t="s">
        <v>100</v>
      </c>
      <c r="AC164" s="12" t="s">
        <v>101</v>
      </c>
      <c r="AD164" s="12"/>
      <c r="AE164" s="12" t="s">
        <v>533</v>
      </c>
      <c r="AF164" s="12" t="s">
        <v>534</v>
      </c>
      <c r="AG164" s="91" t="s">
        <v>1326</v>
      </c>
      <c r="AH164" s="111" t="s">
        <v>1326</v>
      </c>
    </row>
    <row r="165" spans="1:34" s="112" customFormat="1" ht="24.95" customHeight="1">
      <c r="A165" s="110" t="s">
        <v>404</v>
      </c>
      <c r="B165" s="12" t="s">
        <v>405</v>
      </c>
      <c r="C165" s="110" t="s">
        <v>1550</v>
      </c>
      <c r="D165" s="12" t="s">
        <v>1559</v>
      </c>
      <c r="E165" s="110" t="s">
        <v>1552</v>
      </c>
      <c r="F165" s="33" t="s">
        <v>1561</v>
      </c>
      <c r="G165" s="12" t="s">
        <v>1371</v>
      </c>
      <c r="H165" s="13">
        <v>4</v>
      </c>
      <c r="I165" s="25">
        <v>500</v>
      </c>
      <c r="J165" s="25">
        <v>1000</v>
      </c>
      <c r="K165" s="25">
        <v>1500</v>
      </c>
      <c r="L165" s="25">
        <v>2000</v>
      </c>
      <c r="M165" s="25">
        <v>2500</v>
      </c>
      <c r="N165" s="30">
        <v>1</v>
      </c>
      <c r="O165" s="30" t="s">
        <v>537</v>
      </c>
      <c r="P165" s="12" t="s">
        <v>536</v>
      </c>
      <c r="Q165" s="12"/>
      <c r="R165" s="12">
        <v>13</v>
      </c>
      <c r="S165" s="31">
        <v>43466</v>
      </c>
      <c r="T165" s="31">
        <v>43830</v>
      </c>
      <c r="U165" s="32">
        <v>43481.81040509259</v>
      </c>
      <c r="V165" s="12">
        <v>1</v>
      </c>
      <c r="W165" s="12" t="s">
        <v>31</v>
      </c>
      <c r="X165" s="12">
        <v>30</v>
      </c>
      <c r="Y165" s="12">
        <v>0</v>
      </c>
      <c r="Z165" s="12">
        <v>4</v>
      </c>
      <c r="AA165" s="12">
        <v>0</v>
      </c>
      <c r="AB165" s="33" t="s">
        <v>100</v>
      </c>
      <c r="AC165" s="12" t="s">
        <v>101</v>
      </c>
      <c r="AD165" s="12"/>
      <c r="AE165" s="12" t="s">
        <v>538</v>
      </c>
      <c r="AF165" s="31">
        <v>38777</v>
      </c>
      <c r="AG165" s="91" t="s">
        <v>1326</v>
      </c>
      <c r="AH165" s="111" t="s">
        <v>1326</v>
      </c>
    </row>
    <row r="166" spans="1:34" s="112" customFormat="1" ht="24.95" customHeight="1">
      <c r="A166" s="110" t="s">
        <v>404</v>
      </c>
      <c r="B166" s="12" t="s">
        <v>405</v>
      </c>
      <c r="C166" s="110" t="s">
        <v>1550</v>
      </c>
      <c r="D166" s="12" t="s">
        <v>1559</v>
      </c>
      <c r="E166" s="110" t="s">
        <v>1553</v>
      </c>
      <c r="F166" s="33" t="s">
        <v>1562</v>
      </c>
      <c r="G166" s="12" t="s">
        <v>1372</v>
      </c>
      <c r="H166" s="13">
        <v>4</v>
      </c>
      <c r="I166" s="25">
        <v>0</v>
      </c>
      <c r="J166" s="25">
        <v>0</v>
      </c>
      <c r="K166" s="25">
        <v>0</v>
      </c>
      <c r="L166" s="25">
        <v>0</v>
      </c>
      <c r="M166" s="25">
        <v>0</v>
      </c>
      <c r="N166" s="30">
        <v>1</v>
      </c>
      <c r="O166" s="30" t="s">
        <v>542</v>
      </c>
      <c r="P166" s="12" t="s">
        <v>541</v>
      </c>
      <c r="Q166" s="12"/>
      <c r="R166" s="12">
        <v>13</v>
      </c>
      <c r="S166" s="31">
        <v>43466</v>
      </c>
      <c r="T166" s="31">
        <v>43830</v>
      </c>
      <c r="U166" s="32">
        <v>43481.81040509259</v>
      </c>
      <c r="V166" s="12">
        <v>1</v>
      </c>
      <c r="W166" s="12" t="s">
        <v>31</v>
      </c>
      <c r="X166" s="12">
        <v>30</v>
      </c>
      <c r="Y166" s="12">
        <v>0</v>
      </c>
      <c r="Z166" s="12">
        <v>4</v>
      </c>
      <c r="AA166" s="12">
        <v>0</v>
      </c>
      <c r="AB166" s="33" t="s">
        <v>100</v>
      </c>
      <c r="AC166" s="12" t="s">
        <v>101</v>
      </c>
      <c r="AD166" s="12"/>
      <c r="AE166" s="12" t="s">
        <v>543</v>
      </c>
      <c r="AF166" s="31">
        <v>36952</v>
      </c>
      <c r="AG166" s="91" t="s">
        <v>1567</v>
      </c>
      <c r="AH166" s="111" t="s">
        <v>149</v>
      </c>
    </row>
    <row r="167" spans="1:34" s="112" customFormat="1" ht="24.95" customHeight="1">
      <c r="A167" s="110" t="s">
        <v>404</v>
      </c>
      <c r="B167" s="12" t="s">
        <v>405</v>
      </c>
      <c r="C167" s="110" t="s">
        <v>1550</v>
      </c>
      <c r="D167" s="12" t="s">
        <v>1559</v>
      </c>
      <c r="E167" s="110" t="s">
        <v>1554</v>
      </c>
      <c r="F167" s="33" t="s">
        <v>1563</v>
      </c>
      <c r="G167" s="12" t="s">
        <v>1373</v>
      </c>
      <c r="H167" s="36">
        <v>1</v>
      </c>
      <c r="I167" s="25">
        <v>0</v>
      </c>
      <c r="J167" s="25">
        <v>0</v>
      </c>
      <c r="K167" s="25">
        <v>0</v>
      </c>
      <c r="L167" s="25">
        <v>0</v>
      </c>
      <c r="M167" s="25">
        <v>0</v>
      </c>
      <c r="N167" s="30">
        <v>1</v>
      </c>
      <c r="O167" s="30" t="s">
        <v>544</v>
      </c>
      <c r="P167" s="12" t="s">
        <v>545</v>
      </c>
      <c r="Q167" s="12"/>
      <c r="R167" s="12">
        <v>2</v>
      </c>
      <c r="S167" s="31">
        <v>43466</v>
      </c>
      <c r="T167" s="31">
        <v>43523</v>
      </c>
      <c r="U167" s="32">
        <v>43481.810416666667</v>
      </c>
      <c r="V167" s="12">
        <v>2</v>
      </c>
      <c r="W167" s="12" t="s">
        <v>31</v>
      </c>
      <c r="X167" s="12">
        <v>30</v>
      </c>
      <c r="Y167" s="12">
        <v>0</v>
      </c>
      <c r="Z167" s="12">
        <v>4</v>
      </c>
      <c r="AA167" s="12">
        <v>1</v>
      </c>
      <c r="AB167" s="33" t="s">
        <v>440</v>
      </c>
      <c r="AC167" s="12" t="s">
        <v>441</v>
      </c>
      <c r="AD167" s="12"/>
      <c r="AE167" s="12" t="s">
        <v>546</v>
      </c>
      <c r="AF167" s="12" t="s">
        <v>547</v>
      </c>
      <c r="AG167" s="92" t="s">
        <v>1572</v>
      </c>
      <c r="AH167" s="111" t="s">
        <v>1574</v>
      </c>
    </row>
    <row r="168" spans="1:34" s="112" customFormat="1" ht="24.95" customHeight="1">
      <c r="A168" s="110" t="s">
        <v>404</v>
      </c>
      <c r="B168" s="12" t="s">
        <v>405</v>
      </c>
      <c r="C168" s="110" t="s">
        <v>1550</v>
      </c>
      <c r="D168" s="12" t="s">
        <v>1559</v>
      </c>
      <c r="E168" s="110" t="s">
        <v>1555</v>
      </c>
      <c r="F168" s="33" t="s">
        <v>1884</v>
      </c>
      <c r="G168" s="12" t="s">
        <v>1373</v>
      </c>
      <c r="H168" s="36">
        <v>1</v>
      </c>
      <c r="I168" s="25">
        <v>0</v>
      </c>
      <c r="J168" s="25">
        <v>0</v>
      </c>
      <c r="K168" s="25">
        <v>0</v>
      </c>
      <c r="L168" s="25">
        <v>0</v>
      </c>
      <c r="M168" s="25">
        <v>0</v>
      </c>
      <c r="N168" s="30">
        <v>1</v>
      </c>
      <c r="O168" s="30" t="s">
        <v>544</v>
      </c>
      <c r="P168" s="12" t="s">
        <v>545</v>
      </c>
      <c r="Q168" s="12"/>
      <c r="R168" s="12">
        <v>2</v>
      </c>
      <c r="S168" s="31">
        <v>43466</v>
      </c>
      <c r="T168" s="31">
        <v>43523</v>
      </c>
      <c r="U168" s="32">
        <v>43481.810416666667</v>
      </c>
      <c r="V168" s="12">
        <v>2</v>
      </c>
      <c r="W168" s="12" t="s">
        <v>31</v>
      </c>
      <c r="X168" s="12">
        <v>30</v>
      </c>
      <c r="Y168" s="12">
        <v>0</v>
      </c>
      <c r="Z168" s="12">
        <v>4</v>
      </c>
      <c r="AA168" s="12">
        <v>1</v>
      </c>
      <c r="AB168" s="33" t="s">
        <v>440</v>
      </c>
      <c r="AC168" s="12" t="s">
        <v>441</v>
      </c>
      <c r="AD168" s="12"/>
      <c r="AE168" s="12" t="s">
        <v>546</v>
      </c>
      <c r="AF168" s="12" t="s">
        <v>547</v>
      </c>
      <c r="AG168" s="92" t="s">
        <v>1574</v>
      </c>
      <c r="AH168" s="111" t="s">
        <v>1574</v>
      </c>
    </row>
    <row r="169" spans="1:34" s="112" customFormat="1" ht="24.95" customHeight="1">
      <c r="A169" s="110" t="s">
        <v>404</v>
      </c>
      <c r="B169" s="12" t="s">
        <v>405</v>
      </c>
      <c r="C169" s="110" t="s">
        <v>1550</v>
      </c>
      <c r="D169" s="12" t="s">
        <v>1559</v>
      </c>
      <c r="E169" s="110" t="s">
        <v>1556</v>
      </c>
      <c r="F169" s="33" t="s">
        <v>1765</v>
      </c>
      <c r="G169" s="12" t="s">
        <v>1374</v>
      </c>
      <c r="H169" s="13">
        <v>1</v>
      </c>
      <c r="I169" s="25">
        <v>0</v>
      </c>
      <c r="J169" s="25">
        <v>0</v>
      </c>
      <c r="K169" s="25">
        <v>0</v>
      </c>
      <c r="L169" s="25">
        <v>0</v>
      </c>
      <c r="M169" s="25">
        <v>0</v>
      </c>
      <c r="N169" s="30"/>
      <c r="O169" s="30"/>
      <c r="P169" s="12"/>
      <c r="Q169" s="12"/>
      <c r="R169" s="12"/>
      <c r="S169" s="12"/>
      <c r="T169" s="12"/>
      <c r="U169" s="12"/>
      <c r="V169" s="12"/>
      <c r="W169" s="12"/>
      <c r="X169" s="12"/>
      <c r="Y169" s="12"/>
      <c r="Z169" s="12"/>
      <c r="AA169" s="12"/>
      <c r="AB169" s="33"/>
      <c r="AC169" s="12"/>
      <c r="AD169" s="12"/>
      <c r="AE169" s="12"/>
      <c r="AF169" s="12"/>
      <c r="AG169" s="91" t="s">
        <v>1326</v>
      </c>
      <c r="AH169" s="111" t="s">
        <v>1326</v>
      </c>
    </row>
    <row r="170" spans="1:34" s="112" customFormat="1" ht="24.95" customHeight="1">
      <c r="A170" s="117" t="s">
        <v>404</v>
      </c>
      <c r="B170" s="12" t="s">
        <v>405</v>
      </c>
      <c r="C170" s="110" t="s">
        <v>1550</v>
      </c>
      <c r="D170" s="12" t="s">
        <v>1559</v>
      </c>
      <c r="E170" s="110" t="s">
        <v>1557</v>
      </c>
      <c r="F170" s="33" t="s">
        <v>1766</v>
      </c>
      <c r="G170" s="12" t="s">
        <v>1936</v>
      </c>
      <c r="H170" s="13">
        <v>1</v>
      </c>
      <c r="I170" s="25">
        <v>0</v>
      </c>
      <c r="J170" s="25">
        <v>0</v>
      </c>
      <c r="K170" s="25">
        <v>0</v>
      </c>
      <c r="L170" s="25">
        <v>0</v>
      </c>
      <c r="M170" s="25">
        <v>0</v>
      </c>
      <c r="N170" s="30"/>
      <c r="O170" s="30"/>
      <c r="P170" s="12"/>
      <c r="Q170" s="12"/>
      <c r="R170" s="12"/>
      <c r="S170" s="12"/>
      <c r="T170" s="12"/>
      <c r="U170" s="12"/>
      <c r="V170" s="12"/>
      <c r="W170" s="12"/>
      <c r="X170" s="12"/>
      <c r="Y170" s="12"/>
      <c r="Z170" s="12"/>
      <c r="AA170" s="12"/>
      <c r="AB170" s="33"/>
      <c r="AC170" s="12"/>
      <c r="AD170" s="12"/>
      <c r="AE170" s="12"/>
      <c r="AF170" s="12"/>
      <c r="AG170" s="91" t="s">
        <v>1572</v>
      </c>
      <c r="AH170" s="111" t="s">
        <v>1326</v>
      </c>
    </row>
    <row r="171" spans="1:34" s="112" customFormat="1" ht="24.95" customHeight="1">
      <c r="A171" s="117" t="s">
        <v>404</v>
      </c>
      <c r="B171" s="12" t="s">
        <v>405</v>
      </c>
      <c r="C171" s="110" t="s">
        <v>1550</v>
      </c>
      <c r="D171" s="12" t="s">
        <v>1559</v>
      </c>
      <c r="E171" s="110" t="s">
        <v>1618</v>
      </c>
      <c r="F171" s="33" t="s">
        <v>1767</v>
      </c>
      <c r="G171" s="12" t="s">
        <v>1936</v>
      </c>
      <c r="H171" s="13">
        <v>1</v>
      </c>
      <c r="I171" s="25">
        <v>0</v>
      </c>
      <c r="J171" s="25">
        <v>0</v>
      </c>
      <c r="K171" s="25">
        <v>0</v>
      </c>
      <c r="L171" s="25">
        <v>0</v>
      </c>
      <c r="M171" s="25">
        <v>0</v>
      </c>
      <c r="N171" s="30"/>
      <c r="O171" s="30"/>
      <c r="P171" s="12"/>
      <c r="Q171" s="12"/>
      <c r="R171" s="12"/>
      <c r="S171" s="12"/>
      <c r="T171" s="12"/>
      <c r="U171" s="12"/>
      <c r="V171" s="12"/>
      <c r="W171" s="12"/>
      <c r="X171" s="12"/>
      <c r="Y171" s="12"/>
      <c r="Z171" s="12"/>
      <c r="AA171" s="12"/>
      <c r="AB171" s="33"/>
      <c r="AC171" s="12"/>
      <c r="AD171" s="12"/>
      <c r="AE171" s="12"/>
      <c r="AF171" s="12"/>
      <c r="AG171" s="91" t="s">
        <v>1326</v>
      </c>
      <c r="AH171" s="111" t="s">
        <v>1326</v>
      </c>
    </row>
    <row r="172" spans="1:34" s="112" customFormat="1" ht="24.95" customHeight="1">
      <c r="A172" s="117" t="s">
        <v>404</v>
      </c>
      <c r="B172" s="12" t="s">
        <v>405</v>
      </c>
      <c r="C172" s="110" t="s">
        <v>1550</v>
      </c>
      <c r="D172" s="12" t="s">
        <v>1559</v>
      </c>
      <c r="E172" s="110" t="s">
        <v>1619</v>
      </c>
      <c r="F172" s="33" t="s">
        <v>1768</v>
      </c>
      <c r="G172" s="12" t="s">
        <v>1936</v>
      </c>
      <c r="H172" s="13">
        <v>1</v>
      </c>
      <c r="I172" s="25">
        <v>0</v>
      </c>
      <c r="J172" s="25">
        <v>0</v>
      </c>
      <c r="K172" s="25">
        <v>0</v>
      </c>
      <c r="L172" s="25">
        <v>0</v>
      </c>
      <c r="M172" s="25">
        <v>0</v>
      </c>
      <c r="N172" s="30"/>
      <c r="O172" s="30"/>
      <c r="P172" s="12"/>
      <c r="Q172" s="12"/>
      <c r="R172" s="12"/>
      <c r="S172" s="12"/>
      <c r="T172" s="12"/>
      <c r="U172" s="12"/>
      <c r="V172" s="12"/>
      <c r="W172" s="12"/>
      <c r="X172" s="12"/>
      <c r="Y172" s="12"/>
      <c r="Z172" s="12"/>
      <c r="AA172" s="12"/>
      <c r="AB172" s="33"/>
      <c r="AC172" s="12"/>
      <c r="AD172" s="12"/>
      <c r="AE172" s="12"/>
      <c r="AF172" s="12"/>
      <c r="AG172" s="91" t="s">
        <v>1326</v>
      </c>
      <c r="AH172" s="111" t="s">
        <v>1326</v>
      </c>
    </row>
    <row r="173" spans="1:34" s="112" customFormat="1" ht="24.95" customHeight="1">
      <c r="A173" s="117" t="s">
        <v>404</v>
      </c>
      <c r="B173" s="12" t="s">
        <v>405</v>
      </c>
      <c r="C173" s="110" t="s">
        <v>1550</v>
      </c>
      <c r="D173" s="12" t="s">
        <v>1559</v>
      </c>
      <c r="E173" s="110" t="s">
        <v>1620</v>
      </c>
      <c r="F173" s="33" t="s">
        <v>1769</v>
      </c>
      <c r="G173" s="12" t="s">
        <v>1936</v>
      </c>
      <c r="H173" s="13">
        <v>1</v>
      </c>
      <c r="I173" s="25">
        <v>0</v>
      </c>
      <c r="J173" s="25">
        <v>0</v>
      </c>
      <c r="K173" s="25">
        <v>0</v>
      </c>
      <c r="L173" s="25">
        <v>0</v>
      </c>
      <c r="M173" s="25">
        <v>0</v>
      </c>
      <c r="N173" s="30"/>
      <c r="O173" s="30"/>
      <c r="P173" s="12"/>
      <c r="Q173" s="12"/>
      <c r="R173" s="12"/>
      <c r="S173" s="12"/>
      <c r="T173" s="12"/>
      <c r="U173" s="12"/>
      <c r="V173" s="12"/>
      <c r="W173" s="12"/>
      <c r="X173" s="12"/>
      <c r="Y173" s="12"/>
      <c r="Z173" s="12"/>
      <c r="AA173" s="12"/>
      <c r="AB173" s="33"/>
      <c r="AC173" s="12"/>
      <c r="AD173" s="12"/>
      <c r="AE173" s="12"/>
      <c r="AF173" s="12"/>
      <c r="AG173" s="91" t="s">
        <v>1324</v>
      </c>
      <c r="AH173" s="111" t="s">
        <v>1326</v>
      </c>
    </row>
    <row r="174" spans="1:34" s="112" customFormat="1" ht="24.95" customHeight="1">
      <c r="A174" s="117" t="s">
        <v>404</v>
      </c>
      <c r="B174" s="12" t="s">
        <v>405</v>
      </c>
      <c r="C174" s="110" t="s">
        <v>1550</v>
      </c>
      <c r="D174" s="12" t="s">
        <v>1559</v>
      </c>
      <c r="E174" s="110" t="s">
        <v>1621</v>
      </c>
      <c r="F174" s="33" t="s">
        <v>1770</v>
      </c>
      <c r="G174" s="12" t="s">
        <v>1936</v>
      </c>
      <c r="H174" s="13">
        <v>1</v>
      </c>
      <c r="I174" s="25">
        <v>0</v>
      </c>
      <c r="J174" s="25">
        <v>0</v>
      </c>
      <c r="K174" s="25">
        <v>0</v>
      </c>
      <c r="L174" s="25">
        <v>0</v>
      </c>
      <c r="M174" s="25">
        <v>0</v>
      </c>
      <c r="N174" s="30"/>
      <c r="O174" s="30"/>
      <c r="P174" s="12"/>
      <c r="Q174" s="12"/>
      <c r="R174" s="12"/>
      <c r="S174" s="12"/>
      <c r="T174" s="12"/>
      <c r="U174" s="12"/>
      <c r="V174" s="12"/>
      <c r="W174" s="12"/>
      <c r="X174" s="12"/>
      <c r="Y174" s="12"/>
      <c r="Z174" s="12"/>
      <c r="AA174" s="12"/>
      <c r="AB174" s="33"/>
      <c r="AC174" s="12"/>
      <c r="AD174" s="12"/>
      <c r="AE174" s="12"/>
      <c r="AF174" s="12"/>
      <c r="AG174" s="91" t="s">
        <v>1572</v>
      </c>
      <c r="AH174" s="111" t="s">
        <v>1326</v>
      </c>
    </row>
    <row r="175" spans="1:34" s="112" customFormat="1" ht="24.95" customHeight="1">
      <c r="A175" s="110" t="s">
        <v>220</v>
      </c>
      <c r="B175" s="12" t="s">
        <v>221</v>
      </c>
      <c r="C175" s="114" t="s">
        <v>562</v>
      </c>
      <c r="D175" s="12" t="s">
        <v>563</v>
      </c>
      <c r="E175" s="110" t="s">
        <v>564</v>
      </c>
      <c r="F175" s="33" t="s">
        <v>1285</v>
      </c>
      <c r="G175" s="12" t="s">
        <v>1380</v>
      </c>
      <c r="H175" s="13">
        <v>2</v>
      </c>
      <c r="I175" s="25">
        <v>0</v>
      </c>
      <c r="J175" s="25">
        <v>0</v>
      </c>
      <c r="K175" s="25">
        <v>0</v>
      </c>
      <c r="L175" s="25">
        <v>0</v>
      </c>
      <c r="M175" s="25">
        <v>0</v>
      </c>
      <c r="N175" s="30">
        <v>0</v>
      </c>
      <c r="O175" s="30" t="s">
        <v>565</v>
      </c>
      <c r="P175" s="12" t="s">
        <v>566</v>
      </c>
      <c r="Q175" s="12"/>
      <c r="R175" s="12">
        <v>1</v>
      </c>
      <c r="S175" s="31">
        <v>43466</v>
      </c>
      <c r="T175" s="31">
        <v>43830</v>
      </c>
      <c r="U175" s="32">
        <v>43481.810416666667</v>
      </c>
      <c r="V175" s="12">
        <v>1</v>
      </c>
      <c r="W175" s="12" t="s">
        <v>31</v>
      </c>
      <c r="X175" s="12">
        <v>0</v>
      </c>
      <c r="Y175" s="12">
        <v>0</v>
      </c>
      <c r="Z175" s="12">
        <v>5</v>
      </c>
      <c r="AA175" s="12">
        <v>0</v>
      </c>
      <c r="AB175" s="33" t="s">
        <v>366</v>
      </c>
      <c r="AC175" s="12" t="s">
        <v>367</v>
      </c>
      <c r="AD175" s="12"/>
      <c r="AE175" s="12" t="s">
        <v>567</v>
      </c>
      <c r="AF175" s="31">
        <v>36923</v>
      </c>
      <c r="AG175" s="91" t="s">
        <v>1326</v>
      </c>
      <c r="AH175" s="111" t="s">
        <v>1326</v>
      </c>
    </row>
    <row r="176" spans="1:34" s="112" customFormat="1" ht="24.95" customHeight="1">
      <c r="A176" s="110" t="s">
        <v>220</v>
      </c>
      <c r="B176" s="12" t="s">
        <v>221</v>
      </c>
      <c r="C176" s="114" t="s">
        <v>562</v>
      </c>
      <c r="D176" s="12" t="s">
        <v>563</v>
      </c>
      <c r="E176" s="110" t="s">
        <v>568</v>
      </c>
      <c r="F176" s="33" t="s">
        <v>1771</v>
      </c>
      <c r="G176" s="12" t="s">
        <v>1380</v>
      </c>
      <c r="H176" s="13">
        <v>1</v>
      </c>
      <c r="I176" s="25">
        <v>0</v>
      </c>
      <c r="J176" s="25">
        <v>0</v>
      </c>
      <c r="K176" s="25">
        <v>0</v>
      </c>
      <c r="L176" s="25">
        <v>0</v>
      </c>
      <c r="M176" s="25">
        <v>0</v>
      </c>
      <c r="N176" s="30">
        <v>0</v>
      </c>
      <c r="O176" s="30" t="s">
        <v>565</v>
      </c>
      <c r="P176" s="12" t="s">
        <v>566</v>
      </c>
      <c r="Q176" s="12"/>
      <c r="R176" s="12">
        <v>1</v>
      </c>
      <c r="S176" s="31">
        <v>43466</v>
      </c>
      <c r="T176" s="31">
        <v>43830</v>
      </c>
      <c r="U176" s="32">
        <v>43481.810416666667</v>
      </c>
      <c r="V176" s="12">
        <v>1</v>
      </c>
      <c r="W176" s="12" t="s">
        <v>31</v>
      </c>
      <c r="X176" s="12">
        <v>0</v>
      </c>
      <c r="Y176" s="12">
        <v>0</v>
      </c>
      <c r="Z176" s="12">
        <v>5</v>
      </c>
      <c r="AA176" s="12">
        <v>0</v>
      </c>
      <c r="AB176" s="33" t="s">
        <v>366</v>
      </c>
      <c r="AC176" s="12" t="s">
        <v>367</v>
      </c>
      <c r="AD176" s="12"/>
      <c r="AE176" s="12" t="s">
        <v>567</v>
      </c>
      <c r="AF176" s="31">
        <v>36923</v>
      </c>
      <c r="AG176" s="91" t="s">
        <v>1260</v>
      </c>
      <c r="AH176" s="111" t="s">
        <v>1326</v>
      </c>
    </row>
    <row r="177" spans="1:34" s="112" customFormat="1" ht="24.95" customHeight="1">
      <c r="A177" s="110" t="s">
        <v>220</v>
      </c>
      <c r="B177" s="12" t="s">
        <v>221</v>
      </c>
      <c r="C177" s="114" t="s">
        <v>562</v>
      </c>
      <c r="D177" s="12" t="s">
        <v>563</v>
      </c>
      <c r="E177" s="110" t="s">
        <v>572</v>
      </c>
      <c r="F177" s="33" t="s">
        <v>2024</v>
      </c>
      <c r="G177" s="12" t="s">
        <v>1381</v>
      </c>
      <c r="H177" s="13">
        <v>2</v>
      </c>
      <c r="I177" s="25">
        <v>0</v>
      </c>
      <c r="J177" s="25">
        <v>0</v>
      </c>
      <c r="K177" s="25">
        <v>0</v>
      </c>
      <c r="L177" s="25">
        <v>0</v>
      </c>
      <c r="M177" s="25">
        <v>0</v>
      </c>
      <c r="N177" s="30">
        <v>0</v>
      </c>
      <c r="O177" s="30" t="s">
        <v>569</v>
      </c>
      <c r="P177" s="12" t="s">
        <v>570</v>
      </c>
      <c r="Q177" s="12"/>
      <c r="R177" s="12">
        <v>1</v>
      </c>
      <c r="S177" s="31">
        <v>43466</v>
      </c>
      <c r="T177" s="31">
        <v>43830</v>
      </c>
      <c r="U177" s="32">
        <v>43481.810416666667</v>
      </c>
      <c r="V177" s="12">
        <v>2</v>
      </c>
      <c r="W177" s="12" t="s">
        <v>31</v>
      </c>
      <c r="X177" s="12">
        <v>180</v>
      </c>
      <c r="Y177" s="12">
        <v>0</v>
      </c>
      <c r="Z177" s="12">
        <v>5</v>
      </c>
      <c r="AA177" s="12">
        <v>0</v>
      </c>
      <c r="AB177" s="33" t="s">
        <v>366</v>
      </c>
      <c r="AC177" s="12" t="s">
        <v>367</v>
      </c>
      <c r="AD177" s="12"/>
      <c r="AE177" s="12" t="s">
        <v>571</v>
      </c>
      <c r="AF177" s="31">
        <v>37682</v>
      </c>
      <c r="AG177" s="91" t="s">
        <v>152</v>
      </c>
      <c r="AH177" s="111" t="s">
        <v>152</v>
      </c>
    </row>
    <row r="178" spans="1:34" s="112" customFormat="1" ht="24.95" customHeight="1">
      <c r="A178" s="110" t="s">
        <v>220</v>
      </c>
      <c r="B178" s="12" t="s">
        <v>221</v>
      </c>
      <c r="C178" s="114" t="s">
        <v>562</v>
      </c>
      <c r="D178" s="12" t="s">
        <v>563</v>
      </c>
      <c r="E178" s="110" t="s">
        <v>1465</v>
      </c>
      <c r="F178" s="33" t="s">
        <v>1886</v>
      </c>
      <c r="G178" s="12" t="s">
        <v>1382</v>
      </c>
      <c r="H178" s="13">
        <v>12</v>
      </c>
      <c r="I178" s="25">
        <v>0</v>
      </c>
      <c r="J178" s="25">
        <v>0</v>
      </c>
      <c r="K178" s="25">
        <v>0</v>
      </c>
      <c r="L178" s="25">
        <v>0</v>
      </c>
      <c r="M178" s="25">
        <v>0</v>
      </c>
      <c r="N178" s="30">
        <v>0</v>
      </c>
      <c r="O178" s="30" t="s">
        <v>574</v>
      </c>
      <c r="P178" s="12" t="s">
        <v>573</v>
      </c>
      <c r="Q178" s="12"/>
      <c r="R178" s="12">
        <v>1</v>
      </c>
      <c r="S178" s="31">
        <v>43467</v>
      </c>
      <c r="T178" s="31">
        <v>43830</v>
      </c>
      <c r="U178" s="32">
        <v>43481.810416666667</v>
      </c>
      <c r="V178" s="12">
        <v>2</v>
      </c>
      <c r="W178" s="12" t="s">
        <v>31</v>
      </c>
      <c r="X178" s="12">
        <v>365</v>
      </c>
      <c r="Y178" s="12">
        <v>0</v>
      </c>
      <c r="Z178" s="12">
        <v>6</v>
      </c>
      <c r="AA178" s="12">
        <v>0</v>
      </c>
      <c r="AB178" s="33" t="s">
        <v>217</v>
      </c>
      <c r="AC178" s="12" t="s">
        <v>218</v>
      </c>
      <c r="AD178" s="12"/>
      <c r="AE178" s="12" t="s">
        <v>575</v>
      </c>
      <c r="AF178" s="12" t="s">
        <v>576</v>
      </c>
      <c r="AG178" s="91" t="s">
        <v>1326</v>
      </c>
      <c r="AH178" s="111" t="s">
        <v>1326</v>
      </c>
    </row>
    <row r="179" spans="1:34" s="112" customFormat="1" ht="24.95" customHeight="1">
      <c r="A179" s="110" t="s">
        <v>220</v>
      </c>
      <c r="B179" s="12" t="s">
        <v>221</v>
      </c>
      <c r="C179" s="114" t="s">
        <v>562</v>
      </c>
      <c r="D179" s="12" t="s">
        <v>563</v>
      </c>
      <c r="E179" s="110" t="s">
        <v>599</v>
      </c>
      <c r="F179" s="33" t="s">
        <v>1290</v>
      </c>
      <c r="G179" s="12" t="s">
        <v>1384</v>
      </c>
      <c r="H179" s="13">
        <v>3</v>
      </c>
      <c r="I179" s="25">
        <v>0</v>
      </c>
      <c r="J179" s="25">
        <v>0</v>
      </c>
      <c r="K179" s="25">
        <v>0</v>
      </c>
      <c r="L179" s="25">
        <v>0</v>
      </c>
      <c r="M179" s="25">
        <v>0</v>
      </c>
      <c r="N179" s="30">
        <v>0</v>
      </c>
      <c r="O179" s="30" t="s">
        <v>600</v>
      </c>
      <c r="P179" s="12" t="s">
        <v>601</v>
      </c>
      <c r="Q179" s="12" t="s">
        <v>602</v>
      </c>
      <c r="R179" s="12">
        <v>1</v>
      </c>
      <c r="S179" s="31">
        <v>43466</v>
      </c>
      <c r="T179" s="31">
        <v>43830</v>
      </c>
      <c r="U179" s="32">
        <v>43481.810416666667</v>
      </c>
      <c r="V179" s="12">
        <v>2</v>
      </c>
      <c r="W179" s="12" t="s">
        <v>31</v>
      </c>
      <c r="X179" s="12">
        <v>180</v>
      </c>
      <c r="Y179" s="12">
        <v>0</v>
      </c>
      <c r="Z179" s="12">
        <v>6</v>
      </c>
      <c r="AA179" s="12">
        <v>0</v>
      </c>
      <c r="AB179" s="33" t="s">
        <v>366</v>
      </c>
      <c r="AC179" s="12" t="s">
        <v>367</v>
      </c>
      <c r="AD179" s="12"/>
      <c r="AE179" s="12" t="s">
        <v>603</v>
      </c>
      <c r="AF179" s="31">
        <v>37682</v>
      </c>
      <c r="AG179" s="91" t="s">
        <v>152</v>
      </c>
      <c r="AH179" s="111" t="s">
        <v>1326</v>
      </c>
    </row>
    <row r="180" spans="1:34" s="112" customFormat="1" ht="24.95" customHeight="1">
      <c r="A180" s="110" t="s">
        <v>220</v>
      </c>
      <c r="B180" s="12" t="s">
        <v>221</v>
      </c>
      <c r="C180" s="114" t="s">
        <v>562</v>
      </c>
      <c r="D180" s="12" t="s">
        <v>606</v>
      </c>
      <c r="E180" s="110" t="s">
        <v>604</v>
      </c>
      <c r="F180" s="33" t="s">
        <v>1772</v>
      </c>
      <c r="G180" s="12" t="s">
        <v>1384</v>
      </c>
      <c r="H180" s="13">
        <v>12</v>
      </c>
      <c r="I180" s="25">
        <v>0</v>
      </c>
      <c r="J180" s="25">
        <v>0</v>
      </c>
      <c r="K180" s="25">
        <v>0</v>
      </c>
      <c r="L180" s="25">
        <v>0</v>
      </c>
      <c r="M180" s="25">
        <v>0</v>
      </c>
      <c r="N180" s="30">
        <v>1</v>
      </c>
      <c r="O180" s="30" t="s">
        <v>608</v>
      </c>
      <c r="P180" s="12" t="s">
        <v>601</v>
      </c>
      <c r="Q180" s="12" t="s">
        <v>497</v>
      </c>
      <c r="R180" s="12">
        <v>0</v>
      </c>
      <c r="S180" s="31">
        <v>43617</v>
      </c>
      <c r="T180" s="31">
        <v>43830</v>
      </c>
      <c r="U180" s="32">
        <v>43663.451828703706</v>
      </c>
      <c r="V180" s="12">
        <v>1</v>
      </c>
      <c r="W180" s="12" t="s">
        <v>31</v>
      </c>
      <c r="X180" s="12" t="s">
        <v>182</v>
      </c>
      <c r="Y180" s="12" t="s">
        <v>182</v>
      </c>
      <c r="Z180" s="12" t="s">
        <v>182</v>
      </c>
      <c r="AA180" s="12" t="s">
        <v>182</v>
      </c>
      <c r="AB180" s="33" t="s">
        <v>366</v>
      </c>
      <c r="AC180" s="12" t="s">
        <v>367</v>
      </c>
      <c r="AD180" s="12"/>
      <c r="AE180" s="12" t="s">
        <v>609</v>
      </c>
      <c r="AF180" s="31">
        <v>37682</v>
      </c>
      <c r="AG180" s="91" t="s">
        <v>1260</v>
      </c>
      <c r="AH180" s="111" t="s">
        <v>1326</v>
      </c>
    </row>
    <row r="181" spans="1:34" s="112" customFormat="1" ht="24.95" customHeight="1">
      <c r="A181" s="110" t="s">
        <v>220</v>
      </c>
      <c r="B181" s="12" t="s">
        <v>221</v>
      </c>
      <c r="C181" s="114" t="s">
        <v>562</v>
      </c>
      <c r="D181" s="12" t="s">
        <v>563</v>
      </c>
      <c r="E181" s="110" t="s">
        <v>605</v>
      </c>
      <c r="F181" s="33" t="s">
        <v>1773</v>
      </c>
      <c r="G181" s="12" t="s">
        <v>1937</v>
      </c>
      <c r="H181" s="36">
        <v>0.8</v>
      </c>
      <c r="I181" s="25">
        <v>0</v>
      </c>
      <c r="J181" s="25">
        <v>0</v>
      </c>
      <c r="K181" s="25">
        <v>0</v>
      </c>
      <c r="L181" s="25">
        <v>0</v>
      </c>
      <c r="M181" s="25">
        <v>0</v>
      </c>
      <c r="N181" s="30"/>
      <c r="O181" s="30"/>
      <c r="P181" s="12"/>
      <c r="Q181" s="12"/>
      <c r="R181" s="12"/>
      <c r="S181" s="12"/>
      <c r="T181" s="12"/>
      <c r="U181" s="12"/>
      <c r="V181" s="12"/>
      <c r="W181" s="12"/>
      <c r="X181" s="12"/>
      <c r="Y181" s="12"/>
      <c r="Z181" s="12"/>
      <c r="AA181" s="12"/>
      <c r="AB181" s="33"/>
      <c r="AC181" s="12"/>
      <c r="AD181" s="12"/>
      <c r="AE181" s="12"/>
      <c r="AF181" s="12"/>
      <c r="AG181" s="91" t="s">
        <v>1324</v>
      </c>
      <c r="AH181" s="111" t="s">
        <v>1324</v>
      </c>
    </row>
    <row r="182" spans="1:34" s="112" customFormat="1" ht="24.95" customHeight="1">
      <c r="A182" s="110" t="s">
        <v>220</v>
      </c>
      <c r="B182" s="12" t="s">
        <v>221</v>
      </c>
      <c r="C182" s="114" t="s">
        <v>562</v>
      </c>
      <c r="D182" s="12" t="s">
        <v>563</v>
      </c>
      <c r="E182" s="110" t="s">
        <v>607</v>
      </c>
      <c r="F182" s="33" t="s">
        <v>1774</v>
      </c>
      <c r="G182" s="12" t="s">
        <v>1937</v>
      </c>
      <c r="H182" s="36">
        <v>0.8</v>
      </c>
      <c r="I182" s="25">
        <v>0</v>
      </c>
      <c r="J182" s="25">
        <v>0</v>
      </c>
      <c r="K182" s="25">
        <v>0</v>
      </c>
      <c r="L182" s="25">
        <v>0</v>
      </c>
      <c r="M182" s="25">
        <v>0</v>
      </c>
      <c r="N182" s="30"/>
      <c r="O182" s="30"/>
      <c r="P182" s="12"/>
      <c r="Q182" s="12"/>
      <c r="R182" s="12"/>
      <c r="S182" s="12"/>
      <c r="T182" s="12"/>
      <c r="U182" s="12"/>
      <c r="V182" s="12"/>
      <c r="W182" s="12"/>
      <c r="X182" s="12"/>
      <c r="Y182" s="12"/>
      <c r="Z182" s="12"/>
      <c r="AA182" s="12"/>
      <c r="AB182" s="33"/>
      <c r="AC182" s="12"/>
      <c r="AD182" s="12"/>
      <c r="AE182" s="12"/>
      <c r="AF182" s="12"/>
      <c r="AG182" s="91" t="s">
        <v>1326</v>
      </c>
      <c r="AH182" s="111" t="s">
        <v>1326</v>
      </c>
    </row>
    <row r="183" spans="1:34" s="112" customFormat="1" ht="24.95" customHeight="1">
      <c r="A183" s="110" t="s">
        <v>220</v>
      </c>
      <c r="B183" s="12" t="s">
        <v>221</v>
      </c>
      <c r="C183" s="114" t="s">
        <v>562</v>
      </c>
      <c r="D183" s="12" t="s">
        <v>563</v>
      </c>
      <c r="E183" s="110" t="s">
        <v>1622</v>
      </c>
      <c r="F183" s="33" t="s">
        <v>1775</v>
      </c>
      <c r="G183" s="12" t="s">
        <v>1937</v>
      </c>
      <c r="H183" s="36">
        <v>0.8</v>
      </c>
      <c r="I183" s="25">
        <v>0</v>
      </c>
      <c r="J183" s="25">
        <v>0</v>
      </c>
      <c r="K183" s="25">
        <v>0</v>
      </c>
      <c r="L183" s="25">
        <v>0</v>
      </c>
      <c r="M183" s="25">
        <v>0</v>
      </c>
      <c r="N183" s="30"/>
      <c r="O183" s="30"/>
      <c r="P183" s="12"/>
      <c r="Q183" s="12"/>
      <c r="R183" s="12"/>
      <c r="S183" s="12"/>
      <c r="T183" s="12"/>
      <c r="U183" s="12"/>
      <c r="V183" s="12"/>
      <c r="W183" s="12"/>
      <c r="X183" s="12"/>
      <c r="Y183" s="12"/>
      <c r="Z183" s="12"/>
      <c r="AA183" s="12"/>
      <c r="AB183" s="33"/>
      <c r="AC183" s="12"/>
      <c r="AD183" s="12"/>
      <c r="AE183" s="12"/>
      <c r="AF183" s="12"/>
      <c r="AG183" s="91" t="s">
        <v>1324</v>
      </c>
      <c r="AH183" s="111" t="s">
        <v>1324</v>
      </c>
    </row>
    <row r="184" spans="1:34" s="112" customFormat="1" ht="24.95" customHeight="1">
      <c r="A184" s="110" t="s">
        <v>220</v>
      </c>
      <c r="B184" s="12" t="s">
        <v>221</v>
      </c>
      <c r="C184" s="114" t="s">
        <v>562</v>
      </c>
      <c r="D184" s="12" t="s">
        <v>563</v>
      </c>
      <c r="E184" s="110" t="s">
        <v>1623</v>
      </c>
      <c r="F184" s="33" t="s">
        <v>1776</v>
      </c>
      <c r="G184" s="12" t="s">
        <v>1937</v>
      </c>
      <c r="H184" s="36">
        <v>0.8</v>
      </c>
      <c r="I184" s="25">
        <v>0</v>
      </c>
      <c r="J184" s="25">
        <v>0</v>
      </c>
      <c r="K184" s="25">
        <v>0</v>
      </c>
      <c r="L184" s="25">
        <v>0</v>
      </c>
      <c r="M184" s="25">
        <v>0</v>
      </c>
      <c r="N184" s="30"/>
      <c r="O184" s="30"/>
      <c r="P184" s="12"/>
      <c r="Q184" s="12"/>
      <c r="R184" s="12"/>
      <c r="S184" s="12"/>
      <c r="T184" s="12"/>
      <c r="U184" s="12"/>
      <c r="V184" s="12"/>
      <c r="W184" s="12"/>
      <c r="X184" s="12"/>
      <c r="Y184" s="12"/>
      <c r="Z184" s="12"/>
      <c r="AA184" s="12"/>
      <c r="AB184" s="33"/>
      <c r="AC184" s="12"/>
      <c r="AD184" s="12"/>
      <c r="AE184" s="12"/>
      <c r="AF184" s="12"/>
      <c r="AG184" s="91" t="s">
        <v>1326</v>
      </c>
      <c r="AH184" s="111" t="s">
        <v>1326</v>
      </c>
    </row>
    <row r="185" spans="1:34" s="112" customFormat="1" ht="24.95" customHeight="1">
      <c r="A185" s="110" t="s">
        <v>220</v>
      </c>
      <c r="B185" s="12" t="s">
        <v>221</v>
      </c>
      <c r="C185" s="114" t="s">
        <v>562</v>
      </c>
      <c r="D185" s="12" t="s">
        <v>563</v>
      </c>
      <c r="E185" s="110" t="s">
        <v>1624</v>
      </c>
      <c r="F185" s="33" t="s">
        <v>1777</v>
      </c>
      <c r="G185" s="12" t="s">
        <v>1386</v>
      </c>
      <c r="H185" s="36">
        <v>0.8</v>
      </c>
      <c r="I185" s="25">
        <v>0</v>
      </c>
      <c r="J185" s="25">
        <v>0</v>
      </c>
      <c r="K185" s="25">
        <v>0</v>
      </c>
      <c r="L185" s="25">
        <v>0</v>
      </c>
      <c r="M185" s="25">
        <v>0</v>
      </c>
      <c r="N185" s="30">
        <v>1</v>
      </c>
      <c r="O185" s="30"/>
      <c r="P185" s="12"/>
      <c r="Q185" s="12"/>
      <c r="R185" s="12"/>
      <c r="S185" s="12"/>
      <c r="T185" s="12"/>
      <c r="U185" s="12"/>
      <c r="V185" s="12"/>
      <c r="W185" s="12"/>
      <c r="X185" s="12"/>
      <c r="Y185" s="12"/>
      <c r="Z185" s="12"/>
      <c r="AA185" s="12"/>
      <c r="AB185" s="33"/>
      <c r="AC185" s="12"/>
      <c r="AD185" s="12"/>
      <c r="AE185" s="12"/>
      <c r="AF185" s="12"/>
      <c r="AG185" s="91" t="s">
        <v>152</v>
      </c>
      <c r="AH185" s="111" t="s">
        <v>1326</v>
      </c>
    </row>
    <row r="186" spans="1:34" s="112" customFormat="1" ht="24.95" customHeight="1">
      <c r="A186" s="110" t="s">
        <v>220</v>
      </c>
      <c r="B186" s="12" t="s">
        <v>221</v>
      </c>
      <c r="C186" s="114" t="s">
        <v>562</v>
      </c>
      <c r="D186" s="12" t="s">
        <v>563</v>
      </c>
      <c r="E186" s="110" t="s">
        <v>1625</v>
      </c>
      <c r="F186" s="33" t="s">
        <v>1778</v>
      </c>
      <c r="G186" s="12" t="s">
        <v>1386</v>
      </c>
      <c r="H186" s="36">
        <v>0.8</v>
      </c>
      <c r="I186" s="25">
        <v>0</v>
      </c>
      <c r="J186" s="25">
        <v>0</v>
      </c>
      <c r="K186" s="25">
        <v>0</v>
      </c>
      <c r="L186" s="25">
        <v>0</v>
      </c>
      <c r="M186" s="25">
        <v>0</v>
      </c>
      <c r="N186" s="30">
        <v>1</v>
      </c>
      <c r="O186" s="30"/>
      <c r="P186" s="12"/>
      <c r="Q186" s="12"/>
      <c r="R186" s="12"/>
      <c r="S186" s="12"/>
      <c r="T186" s="12"/>
      <c r="U186" s="12"/>
      <c r="V186" s="12"/>
      <c r="W186" s="12"/>
      <c r="X186" s="12"/>
      <c r="Y186" s="12"/>
      <c r="Z186" s="12"/>
      <c r="AA186" s="12"/>
      <c r="AB186" s="33"/>
      <c r="AC186" s="12"/>
      <c r="AD186" s="12"/>
      <c r="AE186" s="12"/>
      <c r="AF186" s="12"/>
      <c r="AG186" s="91" t="s">
        <v>1326</v>
      </c>
      <c r="AH186" s="111" t="s">
        <v>1326</v>
      </c>
    </row>
    <row r="187" spans="1:34" s="112" customFormat="1" ht="24.95" customHeight="1">
      <c r="A187" s="110" t="s">
        <v>220</v>
      </c>
      <c r="B187" s="12" t="s">
        <v>221</v>
      </c>
      <c r="C187" s="114" t="s">
        <v>562</v>
      </c>
      <c r="D187" s="12" t="s">
        <v>563</v>
      </c>
      <c r="E187" s="110" t="s">
        <v>1626</v>
      </c>
      <c r="F187" s="33" t="s">
        <v>1779</v>
      </c>
      <c r="G187" s="12" t="s">
        <v>1937</v>
      </c>
      <c r="H187" s="36">
        <v>0.8</v>
      </c>
      <c r="I187" s="12" t="s">
        <v>1564</v>
      </c>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91" t="s">
        <v>1572</v>
      </c>
      <c r="AH187" s="111" t="s">
        <v>1572</v>
      </c>
    </row>
    <row r="188" spans="1:34" s="112" customFormat="1" ht="24.95" customHeight="1">
      <c r="A188" s="110" t="s">
        <v>220</v>
      </c>
      <c r="B188" s="12" t="s">
        <v>221</v>
      </c>
      <c r="C188" s="114" t="s">
        <v>562</v>
      </c>
      <c r="D188" s="12" t="s">
        <v>563</v>
      </c>
      <c r="E188" s="110" t="s">
        <v>1627</v>
      </c>
      <c r="F188" s="33" t="s">
        <v>1780</v>
      </c>
      <c r="G188" s="12" t="s">
        <v>1937</v>
      </c>
      <c r="H188" s="36">
        <v>0.8</v>
      </c>
      <c r="I188" s="12" t="s">
        <v>1564</v>
      </c>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91" t="s">
        <v>1572</v>
      </c>
      <c r="AH188" s="111" t="s">
        <v>1572</v>
      </c>
    </row>
    <row r="189" spans="1:34" s="112" customFormat="1" ht="24.95" customHeight="1">
      <c r="A189" s="110" t="s">
        <v>220</v>
      </c>
      <c r="B189" s="12" t="s">
        <v>221</v>
      </c>
      <c r="C189" s="114" t="s">
        <v>548</v>
      </c>
      <c r="D189" s="12" t="s">
        <v>549</v>
      </c>
      <c r="E189" s="110" t="s">
        <v>550</v>
      </c>
      <c r="F189" s="33" t="s">
        <v>1283</v>
      </c>
      <c r="G189" s="12" t="s">
        <v>1377</v>
      </c>
      <c r="H189" s="13">
        <v>1</v>
      </c>
      <c r="I189" s="25">
        <v>0</v>
      </c>
      <c r="J189" s="25">
        <v>0</v>
      </c>
      <c r="K189" s="25">
        <v>50000</v>
      </c>
      <c r="L189" s="25">
        <v>0</v>
      </c>
      <c r="M189" s="25">
        <v>0</v>
      </c>
      <c r="N189" s="30">
        <v>0</v>
      </c>
      <c r="O189" s="30" t="s">
        <v>552</v>
      </c>
      <c r="P189" s="12" t="s">
        <v>551</v>
      </c>
      <c r="Q189" s="12"/>
      <c r="R189" s="12">
        <v>1</v>
      </c>
      <c r="S189" s="31">
        <v>43466</v>
      </c>
      <c r="T189" s="31">
        <v>43830</v>
      </c>
      <c r="U189" s="32">
        <v>43481.81040509259</v>
      </c>
      <c r="V189" s="12">
        <v>2</v>
      </c>
      <c r="W189" s="12" t="s">
        <v>31</v>
      </c>
      <c r="X189" s="12">
        <v>0</v>
      </c>
      <c r="Y189" s="12">
        <v>0</v>
      </c>
      <c r="Z189" s="12">
        <v>5</v>
      </c>
      <c r="AA189" s="12">
        <v>0</v>
      </c>
      <c r="AB189" s="33" t="s">
        <v>143</v>
      </c>
      <c r="AC189" s="12" t="s">
        <v>264</v>
      </c>
      <c r="AD189" s="12"/>
      <c r="AE189" s="12" t="s">
        <v>553</v>
      </c>
      <c r="AF189" s="12" t="s">
        <v>554</v>
      </c>
      <c r="AG189" s="91" t="s">
        <v>142</v>
      </c>
      <c r="AH189" s="111" t="s">
        <v>142</v>
      </c>
    </row>
    <row r="190" spans="1:34" s="112" customFormat="1" ht="24.95" customHeight="1">
      <c r="A190" s="110" t="s">
        <v>220</v>
      </c>
      <c r="B190" s="12" t="s">
        <v>221</v>
      </c>
      <c r="C190" s="114" t="s">
        <v>548</v>
      </c>
      <c r="D190" s="12" t="s">
        <v>549</v>
      </c>
      <c r="E190" s="110" t="s">
        <v>582</v>
      </c>
      <c r="F190" s="33" t="s">
        <v>1286</v>
      </c>
      <c r="G190" s="12" t="s">
        <v>1940</v>
      </c>
      <c r="H190" s="13">
        <v>1</v>
      </c>
      <c r="I190" s="25">
        <v>0</v>
      </c>
      <c r="J190" s="25">
        <v>10000</v>
      </c>
      <c r="K190" s="25">
        <v>0</v>
      </c>
      <c r="L190" s="25">
        <v>15000</v>
      </c>
      <c r="M190" s="25">
        <v>0</v>
      </c>
      <c r="N190" s="30">
        <v>0</v>
      </c>
      <c r="O190" s="30" t="s">
        <v>584</v>
      </c>
      <c r="P190" s="12" t="s">
        <v>583</v>
      </c>
      <c r="Q190" s="12"/>
      <c r="R190" s="12">
        <v>1</v>
      </c>
      <c r="S190" s="31">
        <v>43466</v>
      </c>
      <c r="T190" s="31">
        <v>43830</v>
      </c>
      <c r="U190" s="32">
        <v>43481.81040509259</v>
      </c>
      <c r="V190" s="12">
        <v>1</v>
      </c>
      <c r="W190" s="12" t="s">
        <v>31</v>
      </c>
      <c r="X190" s="12">
        <v>0</v>
      </c>
      <c r="Y190" s="12">
        <v>0</v>
      </c>
      <c r="Z190" s="12">
        <v>5</v>
      </c>
      <c r="AA190" s="12">
        <v>0</v>
      </c>
      <c r="AB190" s="33" t="s">
        <v>43</v>
      </c>
      <c r="AC190" s="12" t="s">
        <v>44</v>
      </c>
      <c r="AD190" s="12"/>
      <c r="AE190" s="12" t="s">
        <v>585</v>
      </c>
      <c r="AF190" s="31">
        <v>37377</v>
      </c>
      <c r="AG190" s="91" t="s">
        <v>47</v>
      </c>
      <c r="AH190" s="111" t="s">
        <v>1260</v>
      </c>
    </row>
    <row r="191" spans="1:34" s="112" customFormat="1" ht="24.95" customHeight="1">
      <c r="A191" s="110" t="s">
        <v>220</v>
      </c>
      <c r="B191" s="12" t="s">
        <v>221</v>
      </c>
      <c r="C191" s="114" t="s">
        <v>548</v>
      </c>
      <c r="D191" s="12" t="s">
        <v>2237</v>
      </c>
      <c r="E191" s="110" t="s">
        <v>586</v>
      </c>
      <c r="F191" s="33" t="s">
        <v>1287</v>
      </c>
      <c r="G191" s="12" t="s">
        <v>1334</v>
      </c>
      <c r="H191" s="13">
        <v>1</v>
      </c>
      <c r="I191" s="25">
        <v>0</v>
      </c>
      <c r="J191" s="25">
        <v>0</v>
      </c>
      <c r="K191" s="25">
        <v>0</v>
      </c>
      <c r="L191" s="25">
        <v>0</v>
      </c>
      <c r="M191" s="25">
        <v>0</v>
      </c>
      <c r="N191" s="30">
        <v>1</v>
      </c>
      <c r="O191" s="30" t="s">
        <v>588</v>
      </c>
      <c r="P191" s="12" t="s">
        <v>587</v>
      </c>
      <c r="Q191" s="12"/>
      <c r="R191" s="12">
        <v>3</v>
      </c>
      <c r="S191" s="31">
        <v>43466</v>
      </c>
      <c r="T191" s="31">
        <v>43830</v>
      </c>
      <c r="U191" s="32">
        <v>43481.81040509259</v>
      </c>
      <c r="V191" s="12">
        <v>1</v>
      </c>
      <c r="W191" s="12" t="s">
        <v>31</v>
      </c>
      <c r="X191" s="12">
        <v>180</v>
      </c>
      <c r="Y191" s="12">
        <v>0</v>
      </c>
      <c r="Z191" s="12">
        <v>5</v>
      </c>
      <c r="AA191" s="12">
        <v>0</v>
      </c>
      <c r="AB191" s="33" t="s">
        <v>150</v>
      </c>
      <c r="AC191" s="12" t="s">
        <v>178</v>
      </c>
      <c r="AD191" s="12"/>
      <c r="AE191" s="12" t="s">
        <v>589</v>
      </c>
      <c r="AF191" s="31">
        <v>37988</v>
      </c>
      <c r="AG191" s="91" t="s">
        <v>149</v>
      </c>
      <c r="AH191" s="111" t="s">
        <v>149</v>
      </c>
    </row>
    <row r="192" spans="1:34" s="112" customFormat="1" ht="24.95" customHeight="1">
      <c r="A192" s="110" t="s">
        <v>220</v>
      </c>
      <c r="B192" s="12" t="s">
        <v>221</v>
      </c>
      <c r="C192" s="114" t="s">
        <v>548</v>
      </c>
      <c r="D192" s="12" t="s">
        <v>549</v>
      </c>
      <c r="E192" s="110" t="s">
        <v>590</v>
      </c>
      <c r="F192" s="33" t="s">
        <v>1288</v>
      </c>
      <c r="G192" s="12" t="s">
        <v>1939</v>
      </c>
      <c r="H192" s="13">
        <v>1</v>
      </c>
      <c r="I192" s="25">
        <v>0</v>
      </c>
      <c r="J192" s="25">
        <v>0</v>
      </c>
      <c r="K192" s="25">
        <v>0</v>
      </c>
      <c r="L192" s="25">
        <v>0</v>
      </c>
      <c r="M192" s="25">
        <v>0</v>
      </c>
      <c r="N192" s="30">
        <v>0</v>
      </c>
      <c r="O192" s="30" t="s">
        <v>592</v>
      </c>
      <c r="P192" s="12" t="s">
        <v>591</v>
      </c>
      <c r="Q192" s="12"/>
      <c r="R192" s="12">
        <v>1</v>
      </c>
      <c r="S192" s="31">
        <v>43466</v>
      </c>
      <c r="T192" s="31">
        <v>43830</v>
      </c>
      <c r="U192" s="12" t="s">
        <v>270</v>
      </c>
      <c r="V192" s="12">
        <v>1</v>
      </c>
      <c r="W192" s="12" t="s">
        <v>31</v>
      </c>
      <c r="X192" s="12">
        <v>0</v>
      </c>
      <c r="Y192" s="12">
        <v>0</v>
      </c>
      <c r="Z192" s="12">
        <v>5</v>
      </c>
      <c r="AA192" s="12">
        <v>0</v>
      </c>
      <c r="AB192" s="33" t="s">
        <v>153</v>
      </c>
      <c r="AC192" s="12" t="s">
        <v>271</v>
      </c>
      <c r="AD192" s="12"/>
      <c r="AE192" s="12" t="s">
        <v>593</v>
      </c>
      <c r="AF192" s="31">
        <v>37988</v>
      </c>
      <c r="AG192" s="91" t="s">
        <v>149</v>
      </c>
      <c r="AH192" s="111" t="s">
        <v>149</v>
      </c>
    </row>
    <row r="193" spans="1:34" s="112" customFormat="1" ht="43.5" customHeight="1">
      <c r="A193" s="110" t="s">
        <v>220</v>
      </c>
      <c r="B193" s="12" t="s">
        <v>221</v>
      </c>
      <c r="C193" s="114" t="s">
        <v>548</v>
      </c>
      <c r="D193" s="12" t="s">
        <v>549</v>
      </c>
      <c r="E193" s="110" t="s">
        <v>594</v>
      </c>
      <c r="F193" s="33" t="s">
        <v>1289</v>
      </c>
      <c r="G193" s="12" t="s">
        <v>1339</v>
      </c>
      <c r="H193" s="13">
        <v>4</v>
      </c>
      <c r="I193" s="25">
        <v>1000</v>
      </c>
      <c r="J193" s="25">
        <v>1500</v>
      </c>
      <c r="K193" s="25">
        <v>2000</v>
      </c>
      <c r="L193" s="25">
        <v>2500</v>
      </c>
      <c r="M193" s="25">
        <v>3000</v>
      </c>
      <c r="N193" s="30">
        <v>0</v>
      </c>
      <c r="O193" s="30" t="s">
        <v>595</v>
      </c>
      <c r="P193" s="12" t="s">
        <v>596</v>
      </c>
      <c r="Q193" s="12"/>
      <c r="R193" s="12">
        <v>1</v>
      </c>
      <c r="S193" s="31">
        <v>43466</v>
      </c>
      <c r="T193" s="31">
        <v>43830</v>
      </c>
      <c r="U193" s="12" t="s">
        <v>107</v>
      </c>
      <c r="V193" s="12">
        <v>2</v>
      </c>
      <c r="W193" s="116">
        <v>1000000</v>
      </c>
      <c r="X193" s="12">
        <v>0</v>
      </c>
      <c r="Y193" s="12">
        <v>0</v>
      </c>
      <c r="Z193" s="12">
        <v>5</v>
      </c>
      <c r="AA193" s="12">
        <v>0</v>
      </c>
      <c r="AB193" s="33" t="s">
        <v>217</v>
      </c>
      <c r="AC193" s="12" t="s">
        <v>218</v>
      </c>
      <c r="AD193" s="12"/>
      <c r="AE193" s="12" t="s">
        <v>597</v>
      </c>
      <c r="AF193" s="12" t="s">
        <v>576</v>
      </c>
      <c r="AG193" s="91" t="s">
        <v>142</v>
      </c>
      <c r="AH193" s="111" t="s">
        <v>142</v>
      </c>
    </row>
    <row r="194" spans="1:34" s="112" customFormat="1" ht="24.95" customHeight="1">
      <c r="A194" s="110" t="s">
        <v>220</v>
      </c>
      <c r="B194" s="12" t="s">
        <v>221</v>
      </c>
      <c r="C194" s="114" t="s">
        <v>548</v>
      </c>
      <c r="D194" s="12" t="s">
        <v>549</v>
      </c>
      <c r="E194" s="110" t="s">
        <v>598</v>
      </c>
      <c r="F194" s="33" t="s">
        <v>1887</v>
      </c>
      <c r="G194" s="12" t="s">
        <v>1339</v>
      </c>
      <c r="H194" s="13">
        <v>4</v>
      </c>
      <c r="I194" s="25">
        <v>1000</v>
      </c>
      <c r="J194" s="25">
        <v>1500</v>
      </c>
      <c r="K194" s="25">
        <v>2000</v>
      </c>
      <c r="L194" s="25">
        <v>2500</v>
      </c>
      <c r="M194" s="25">
        <v>3000</v>
      </c>
      <c r="N194" s="30">
        <v>0</v>
      </c>
      <c r="O194" s="30" t="s">
        <v>595</v>
      </c>
      <c r="P194" s="12" t="s">
        <v>596</v>
      </c>
      <c r="Q194" s="12"/>
      <c r="R194" s="12">
        <v>1</v>
      </c>
      <c r="S194" s="31">
        <v>43466</v>
      </c>
      <c r="T194" s="31">
        <v>43830</v>
      </c>
      <c r="U194" s="12" t="s">
        <v>107</v>
      </c>
      <c r="V194" s="12">
        <v>2</v>
      </c>
      <c r="W194" s="116">
        <v>1000000</v>
      </c>
      <c r="X194" s="12">
        <v>0</v>
      </c>
      <c r="Y194" s="12">
        <v>0</v>
      </c>
      <c r="Z194" s="12">
        <v>5</v>
      </c>
      <c r="AA194" s="12">
        <v>0</v>
      </c>
      <c r="AB194" s="33" t="s">
        <v>217</v>
      </c>
      <c r="AC194" s="12" t="s">
        <v>218</v>
      </c>
      <c r="AD194" s="12"/>
      <c r="AE194" s="12" t="s">
        <v>597</v>
      </c>
      <c r="AF194" s="12" t="s">
        <v>576</v>
      </c>
      <c r="AG194" s="91" t="s">
        <v>1326</v>
      </c>
      <c r="AH194" s="111" t="s">
        <v>1326</v>
      </c>
    </row>
    <row r="195" spans="1:34" s="112" customFormat="1" ht="24.95" customHeight="1">
      <c r="A195" s="110" t="s">
        <v>220</v>
      </c>
      <c r="B195" s="12" t="s">
        <v>221</v>
      </c>
      <c r="C195" s="114" t="s">
        <v>548</v>
      </c>
      <c r="D195" s="12" t="s">
        <v>549</v>
      </c>
      <c r="E195" s="110" t="s">
        <v>610</v>
      </c>
      <c r="F195" s="33" t="s">
        <v>1782</v>
      </c>
      <c r="G195" s="12" t="s">
        <v>1938</v>
      </c>
      <c r="H195" s="13">
        <v>2</v>
      </c>
      <c r="I195" s="25">
        <v>0</v>
      </c>
      <c r="J195" s="25">
        <v>0</v>
      </c>
      <c r="K195" s="25">
        <v>0</v>
      </c>
      <c r="L195" s="25">
        <v>0</v>
      </c>
      <c r="M195" s="25">
        <v>0</v>
      </c>
      <c r="N195" s="30"/>
      <c r="O195" s="30"/>
      <c r="P195" s="12"/>
      <c r="Q195" s="12"/>
      <c r="R195" s="12"/>
      <c r="S195" s="12"/>
      <c r="T195" s="12"/>
      <c r="U195" s="12"/>
      <c r="V195" s="12"/>
      <c r="W195" s="12"/>
      <c r="X195" s="12"/>
      <c r="Y195" s="12"/>
      <c r="Z195" s="12"/>
      <c r="AA195" s="12"/>
      <c r="AB195" s="33"/>
      <c r="AC195" s="12"/>
      <c r="AD195" s="12"/>
      <c r="AE195" s="12"/>
      <c r="AF195" s="12"/>
      <c r="AG195" s="91" t="s">
        <v>142</v>
      </c>
      <c r="AH195" s="111" t="s">
        <v>1326</v>
      </c>
    </row>
    <row r="196" spans="1:34" s="112" customFormat="1" ht="24.95" customHeight="1">
      <c r="A196" s="110" t="s">
        <v>220</v>
      </c>
      <c r="B196" s="12" t="s">
        <v>221</v>
      </c>
      <c r="C196" s="114" t="s">
        <v>548</v>
      </c>
      <c r="D196" s="12" t="s">
        <v>549</v>
      </c>
      <c r="E196" s="110" t="s">
        <v>611</v>
      </c>
      <c r="F196" s="33" t="s">
        <v>1783</v>
      </c>
      <c r="G196" s="12" t="s">
        <v>1938</v>
      </c>
      <c r="H196" s="13">
        <v>2</v>
      </c>
      <c r="I196" s="25">
        <v>0</v>
      </c>
      <c r="J196" s="25">
        <v>0</v>
      </c>
      <c r="K196" s="25">
        <v>0</v>
      </c>
      <c r="L196" s="25">
        <v>0</v>
      </c>
      <c r="M196" s="25">
        <v>0</v>
      </c>
      <c r="N196" s="30"/>
      <c r="O196" s="30"/>
      <c r="P196" s="12"/>
      <c r="Q196" s="12"/>
      <c r="R196" s="12"/>
      <c r="S196" s="12"/>
      <c r="T196" s="12"/>
      <c r="U196" s="12"/>
      <c r="V196" s="12"/>
      <c r="W196" s="12"/>
      <c r="X196" s="12"/>
      <c r="Y196" s="12"/>
      <c r="Z196" s="12"/>
      <c r="AA196" s="12"/>
      <c r="AB196" s="33"/>
      <c r="AC196" s="12"/>
      <c r="AD196" s="12"/>
      <c r="AE196" s="12"/>
      <c r="AF196" s="12"/>
      <c r="AG196" s="91" t="s">
        <v>1326</v>
      </c>
      <c r="AH196" s="111" t="s">
        <v>1326</v>
      </c>
    </row>
    <row r="197" spans="1:34" s="112" customFormat="1" ht="24.95" customHeight="1">
      <c r="A197" s="110" t="s">
        <v>220</v>
      </c>
      <c r="B197" s="12" t="s">
        <v>221</v>
      </c>
      <c r="C197" s="114" t="s">
        <v>548</v>
      </c>
      <c r="D197" s="12" t="s">
        <v>549</v>
      </c>
      <c r="E197" s="110" t="s">
        <v>1628</v>
      </c>
      <c r="F197" s="33" t="s">
        <v>1784</v>
      </c>
      <c r="G197" s="12" t="s">
        <v>1938</v>
      </c>
      <c r="H197" s="13">
        <v>2</v>
      </c>
      <c r="I197" s="25">
        <v>0</v>
      </c>
      <c r="J197" s="25">
        <v>0</v>
      </c>
      <c r="K197" s="25">
        <v>0</v>
      </c>
      <c r="L197" s="25">
        <v>0</v>
      </c>
      <c r="M197" s="25">
        <v>0</v>
      </c>
      <c r="N197" s="30"/>
      <c r="O197" s="30"/>
      <c r="P197" s="12"/>
      <c r="Q197" s="12"/>
      <c r="R197" s="12"/>
      <c r="S197" s="12"/>
      <c r="T197" s="12"/>
      <c r="U197" s="12"/>
      <c r="V197" s="12"/>
      <c r="W197" s="12"/>
      <c r="X197" s="12"/>
      <c r="Y197" s="12"/>
      <c r="Z197" s="12"/>
      <c r="AA197" s="12"/>
      <c r="AB197" s="33"/>
      <c r="AC197" s="12"/>
      <c r="AD197" s="12"/>
      <c r="AE197" s="12"/>
      <c r="AF197" s="12"/>
      <c r="AG197" s="91" t="s">
        <v>142</v>
      </c>
      <c r="AH197" s="111" t="s">
        <v>1326</v>
      </c>
    </row>
    <row r="198" spans="1:34" s="112" customFormat="1" ht="24.95" customHeight="1">
      <c r="A198" s="110" t="s">
        <v>220</v>
      </c>
      <c r="B198" s="12" t="s">
        <v>221</v>
      </c>
      <c r="C198" s="114" t="s">
        <v>548</v>
      </c>
      <c r="D198" s="12" t="s">
        <v>549</v>
      </c>
      <c r="E198" s="110" t="s">
        <v>1629</v>
      </c>
      <c r="F198" s="33" t="s">
        <v>1781</v>
      </c>
      <c r="G198" s="12" t="s">
        <v>1938</v>
      </c>
      <c r="H198" s="13">
        <v>2</v>
      </c>
      <c r="I198" s="25">
        <v>0</v>
      </c>
      <c r="J198" s="25">
        <v>0</v>
      </c>
      <c r="K198" s="25">
        <v>0</v>
      </c>
      <c r="L198" s="25">
        <v>0</v>
      </c>
      <c r="M198" s="25">
        <v>0</v>
      </c>
      <c r="N198" s="30"/>
      <c r="O198" s="30"/>
      <c r="P198" s="12"/>
      <c r="Q198" s="12"/>
      <c r="R198" s="12"/>
      <c r="S198" s="12"/>
      <c r="T198" s="12"/>
      <c r="U198" s="12"/>
      <c r="V198" s="12"/>
      <c r="W198" s="12"/>
      <c r="X198" s="12"/>
      <c r="Y198" s="12"/>
      <c r="Z198" s="12"/>
      <c r="AA198" s="12"/>
      <c r="AB198" s="33"/>
      <c r="AC198" s="12"/>
      <c r="AD198" s="12"/>
      <c r="AE198" s="12"/>
      <c r="AF198" s="12"/>
      <c r="AG198" s="91" t="s">
        <v>1326</v>
      </c>
      <c r="AH198" s="111" t="s">
        <v>1326</v>
      </c>
    </row>
    <row r="199" spans="1:34" s="112" customFormat="1" ht="24.95" customHeight="1">
      <c r="A199" s="110" t="s">
        <v>220</v>
      </c>
      <c r="B199" s="12" t="s">
        <v>221</v>
      </c>
      <c r="C199" s="114" t="s">
        <v>548</v>
      </c>
      <c r="D199" s="12" t="s">
        <v>549</v>
      </c>
      <c r="E199" s="110" t="s">
        <v>1630</v>
      </c>
      <c r="F199" s="33" t="s">
        <v>1785</v>
      </c>
      <c r="G199" s="12" t="s">
        <v>1938</v>
      </c>
      <c r="H199" s="13">
        <v>2</v>
      </c>
      <c r="I199" s="25">
        <v>0</v>
      </c>
      <c r="J199" s="25">
        <v>0</v>
      </c>
      <c r="K199" s="25">
        <v>0</v>
      </c>
      <c r="L199" s="25">
        <v>0</v>
      </c>
      <c r="M199" s="25">
        <v>0</v>
      </c>
      <c r="N199" s="30"/>
      <c r="O199" s="30"/>
      <c r="P199" s="12"/>
      <c r="Q199" s="12"/>
      <c r="R199" s="12"/>
      <c r="S199" s="12"/>
      <c r="T199" s="12"/>
      <c r="U199" s="12"/>
      <c r="V199" s="12"/>
      <c r="W199" s="12"/>
      <c r="X199" s="12"/>
      <c r="Y199" s="12"/>
      <c r="Z199" s="12"/>
      <c r="AA199" s="12"/>
      <c r="AB199" s="33"/>
      <c r="AC199" s="12"/>
      <c r="AD199" s="12"/>
      <c r="AE199" s="12"/>
      <c r="AF199" s="12"/>
      <c r="AG199" s="91" t="s">
        <v>142</v>
      </c>
      <c r="AH199" s="111" t="s">
        <v>1326</v>
      </c>
    </row>
    <row r="200" spans="1:34" s="112" customFormat="1" ht="24.95" customHeight="1">
      <c r="A200" s="110" t="s">
        <v>220</v>
      </c>
      <c r="B200" s="12" t="s">
        <v>221</v>
      </c>
      <c r="C200" s="114" t="s">
        <v>548</v>
      </c>
      <c r="D200" s="12" t="s">
        <v>549</v>
      </c>
      <c r="E200" s="110" t="s">
        <v>1631</v>
      </c>
      <c r="F200" s="33" t="s">
        <v>1786</v>
      </c>
      <c r="G200" s="12" t="s">
        <v>1938</v>
      </c>
      <c r="H200" s="13">
        <v>2</v>
      </c>
      <c r="I200" s="25">
        <v>0</v>
      </c>
      <c r="J200" s="25">
        <v>0</v>
      </c>
      <c r="K200" s="25">
        <v>0</v>
      </c>
      <c r="L200" s="25">
        <v>0</v>
      </c>
      <c r="M200" s="25">
        <v>0</v>
      </c>
      <c r="N200" s="30"/>
      <c r="O200" s="30"/>
      <c r="P200" s="12"/>
      <c r="Q200" s="12"/>
      <c r="R200" s="12"/>
      <c r="S200" s="12"/>
      <c r="T200" s="12"/>
      <c r="U200" s="12"/>
      <c r="V200" s="12"/>
      <c r="W200" s="12"/>
      <c r="X200" s="12"/>
      <c r="Y200" s="12"/>
      <c r="Z200" s="12"/>
      <c r="AA200" s="12"/>
      <c r="AB200" s="33"/>
      <c r="AC200" s="12"/>
      <c r="AD200" s="12"/>
      <c r="AE200" s="12"/>
      <c r="AF200" s="12"/>
      <c r="AG200" s="91" t="s">
        <v>1326</v>
      </c>
      <c r="AH200" s="111" t="s">
        <v>1326</v>
      </c>
    </row>
    <row r="201" spans="1:34" s="112" customFormat="1" ht="24.95" customHeight="1">
      <c r="A201" s="110" t="s">
        <v>220</v>
      </c>
      <c r="B201" s="12" t="s">
        <v>221</v>
      </c>
      <c r="C201" s="114" t="s">
        <v>555</v>
      </c>
      <c r="D201" s="12" t="s">
        <v>1582</v>
      </c>
      <c r="E201" s="110" t="s">
        <v>556</v>
      </c>
      <c r="F201" s="33" t="s">
        <v>1284</v>
      </c>
      <c r="G201" s="12" t="s">
        <v>1378</v>
      </c>
      <c r="H201" s="13">
        <v>5</v>
      </c>
      <c r="I201" s="25">
        <v>0</v>
      </c>
      <c r="J201" s="25">
        <v>0</v>
      </c>
      <c r="K201" s="25">
        <v>0</v>
      </c>
      <c r="L201" s="25">
        <v>0</v>
      </c>
      <c r="M201" s="25">
        <v>0</v>
      </c>
      <c r="N201" s="30">
        <v>1</v>
      </c>
      <c r="O201" s="30" t="s">
        <v>558</v>
      </c>
      <c r="P201" s="12" t="s">
        <v>557</v>
      </c>
      <c r="Q201" s="12"/>
      <c r="R201" s="12">
        <v>5</v>
      </c>
      <c r="S201" s="31">
        <v>43466</v>
      </c>
      <c r="T201" s="31">
        <v>43830</v>
      </c>
      <c r="U201" s="32">
        <v>43481.810416666667</v>
      </c>
      <c r="V201" s="12">
        <v>2</v>
      </c>
      <c r="W201" s="12" t="s">
        <v>31</v>
      </c>
      <c r="X201" s="12">
        <v>90</v>
      </c>
      <c r="Y201" s="12">
        <v>0</v>
      </c>
      <c r="Z201" s="12">
        <v>5</v>
      </c>
      <c r="AA201" s="12">
        <v>2</v>
      </c>
      <c r="AB201" s="33" t="s">
        <v>366</v>
      </c>
      <c r="AC201" s="12" t="s">
        <v>367</v>
      </c>
      <c r="AD201" s="12"/>
      <c r="AE201" s="12" t="s">
        <v>559</v>
      </c>
      <c r="AF201" s="12" t="s">
        <v>560</v>
      </c>
      <c r="AG201" s="91" t="s">
        <v>1261</v>
      </c>
      <c r="AH201" s="111" t="s">
        <v>1260</v>
      </c>
    </row>
    <row r="202" spans="1:34" s="112" customFormat="1" ht="24.95" customHeight="1">
      <c r="A202" s="110" t="s">
        <v>220</v>
      </c>
      <c r="B202" s="12" t="s">
        <v>221</v>
      </c>
      <c r="C202" s="114" t="s">
        <v>555</v>
      </c>
      <c r="D202" s="12" t="s">
        <v>1582</v>
      </c>
      <c r="E202" s="110" t="s">
        <v>561</v>
      </c>
      <c r="F202" s="33" t="s">
        <v>1472</v>
      </c>
      <c r="G202" s="12" t="s">
        <v>1383</v>
      </c>
      <c r="H202" s="13">
        <v>12</v>
      </c>
      <c r="I202" s="25">
        <v>0</v>
      </c>
      <c r="J202" s="25">
        <v>0</v>
      </c>
      <c r="K202" s="25">
        <v>0</v>
      </c>
      <c r="L202" s="25">
        <v>0</v>
      </c>
      <c r="M202" s="25">
        <v>0</v>
      </c>
      <c r="N202" s="30">
        <v>1</v>
      </c>
      <c r="O202" s="30" t="s">
        <v>579</v>
      </c>
      <c r="P202" s="12" t="s">
        <v>578</v>
      </c>
      <c r="Q202" s="12"/>
      <c r="R202" s="12">
        <v>12</v>
      </c>
      <c r="S202" s="31">
        <v>43485</v>
      </c>
      <c r="T202" s="31">
        <v>43830</v>
      </c>
      <c r="U202" s="32">
        <v>43481.81040509259</v>
      </c>
      <c r="V202" s="12">
        <v>2</v>
      </c>
      <c r="W202" s="12" t="s">
        <v>31</v>
      </c>
      <c r="X202" s="12">
        <v>30</v>
      </c>
      <c r="Y202" s="12">
        <v>0</v>
      </c>
      <c r="Z202" s="12">
        <v>5</v>
      </c>
      <c r="AA202" s="12">
        <v>0</v>
      </c>
      <c r="AB202" s="33" t="s">
        <v>28</v>
      </c>
      <c r="AC202" s="12" t="s">
        <v>251</v>
      </c>
      <c r="AD202" s="12"/>
      <c r="AE202" s="12" t="s">
        <v>580</v>
      </c>
      <c r="AF202" s="12" t="s">
        <v>581</v>
      </c>
      <c r="AG202" s="91" t="s">
        <v>149</v>
      </c>
      <c r="AH202" s="111" t="s">
        <v>149</v>
      </c>
    </row>
    <row r="203" spans="1:34" s="112" customFormat="1" ht="24.95" customHeight="1">
      <c r="A203" s="110" t="s">
        <v>220</v>
      </c>
      <c r="B203" s="12" t="s">
        <v>221</v>
      </c>
      <c r="C203" s="114" t="s">
        <v>555</v>
      </c>
      <c r="D203" s="12" t="s">
        <v>1582</v>
      </c>
      <c r="E203" s="110" t="s">
        <v>577</v>
      </c>
      <c r="F203" s="33" t="s">
        <v>1473</v>
      </c>
      <c r="G203" s="12" t="s">
        <v>1387</v>
      </c>
      <c r="H203" s="13">
        <v>4</v>
      </c>
      <c r="I203" s="25">
        <v>2000</v>
      </c>
      <c r="J203" s="25">
        <v>2500</v>
      </c>
      <c r="K203" s="25">
        <v>2750</v>
      </c>
      <c r="L203" s="25">
        <v>3000</v>
      </c>
      <c r="M203" s="25">
        <v>3250</v>
      </c>
      <c r="N203" s="30">
        <v>1</v>
      </c>
      <c r="O203" s="30" t="s">
        <v>614</v>
      </c>
      <c r="P203" s="12" t="s">
        <v>613</v>
      </c>
      <c r="Q203" s="12"/>
      <c r="R203" s="12">
        <v>5</v>
      </c>
      <c r="S203" s="31">
        <v>43466</v>
      </c>
      <c r="T203" s="31">
        <v>43830</v>
      </c>
      <c r="U203" s="32">
        <v>43481.81040509259</v>
      </c>
      <c r="V203" s="12">
        <v>3</v>
      </c>
      <c r="W203" s="116">
        <v>1000000</v>
      </c>
      <c r="X203" s="12">
        <v>90</v>
      </c>
      <c r="Y203" s="12">
        <v>0</v>
      </c>
      <c r="Z203" s="12">
        <v>4</v>
      </c>
      <c r="AA203" s="12">
        <v>2</v>
      </c>
      <c r="AB203" s="33" t="s">
        <v>143</v>
      </c>
      <c r="AC203" s="12" t="s">
        <v>264</v>
      </c>
      <c r="AD203" s="12"/>
      <c r="AE203" s="12" t="s">
        <v>615</v>
      </c>
      <c r="AF203" s="12" t="s">
        <v>616</v>
      </c>
      <c r="AG203" s="91" t="s">
        <v>142</v>
      </c>
      <c r="AH203" s="111" t="s">
        <v>142</v>
      </c>
    </row>
    <row r="204" spans="1:34" s="112" customFormat="1" ht="24.95" customHeight="1">
      <c r="A204" s="110" t="s">
        <v>220</v>
      </c>
      <c r="B204" s="12" t="s">
        <v>221</v>
      </c>
      <c r="C204" s="114" t="s">
        <v>555</v>
      </c>
      <c r="D204" s="12" t="s">
        <v>1582</v>
      </c>
      <c r="E204" s="110" t="s">
        <v>612</v>
      </c>
      <c r="F204" s="33" t="s">
        <v>1474</v>
      </c>
      <c r="G204" s="12" t="s">
        <v>1378</v>
      </c>
      <c r="H204" s="13">
        <v>4</v>
      </c>
      <c r="I204" s="25">
        <v>0</v>
      </c>
      <c r="J204" s="25">
        <v>0</v>
      </c>
      <c r="K204" s="25">
        <v>0</v>
      </c>
      <c r="L204" s="25">
        <v>0</v>
      </c>
      <c r="M204" s="25">
        <v>0</v>
      </c>
      <c r="N204" s="30">
        <v>1</v>
      </c>
      <c r="O204" s="30" t="s">
        <v>619</v>
      </c>
      <c r="P204" s="12" t="s">
        <v>618</v>
      </c>
      <c r="Q204" s="12"/>
      <c r="R204" s="12">
        <v>13</v>
      </c>
      <c r="S204" s="31">
        <v>43466</v>
      </c>
      <c r="T204" s="31">
        <v>43830</v>
      </c>
      <c r="U204" s="12" t="s">
        <v>270</v>
      </c>
      <c r="V204" s="12">
        <v>1</v>
      </c>
      <c r="W204" s="12" t="s">
        <v>31</v>
      </c>
      <c r="X204" s="12">
        <v>30</v>
      </c>
      <c r="Y204" s="12">
        <v>0</v>
      </c>
      <c r="Z204" s="12">
        <v>5</v>
      </c>
      <c r="AA204" s="12">
        <v>0</v>
      </c>
      <c r="AB204" s="33" t="s">
        <v>153</v>
      </c>
      <c r="AC204" s="12" t="s">
        <v>271</v>
      </c>
      <c r="AD204" s="12"/>
      <c r="AE204" s="12" t="s">
        <v>620</v>
      </c>
      <c r="AF204" s="31">
        <v>37682</v>
      </c>
      <c r="AG204" s="91" t="s">
        <v>149</v>
      </c>
      <c r="AH204" s="111" t="s">
        <v>149</v>
      </c>
    </row>
    <row r="205" spans="1:34" s="112" customFormat="1" ht="24.95" customHeight="1">
      <c r="A205" s="110" t="s">
        <v>220</v>
      </c>
      <c r="B205" s="12" t="s">
        <v>221</v>
      </c>
      <c r="C205" s="114" t="s">
        <v>555</v>
      </c>
      <c r="D205" s="12" t="s">
        <v>1582</v>
      </c>
      <c r="E205" s="110" t="s">
        <v>617</v>
      </c>
      <c r="F205" s="33" t="s">
        <v>1475</v>
      </c>
      <c r="G205" s="12" t="s">
        <v>1378</v>
      </c>
      <c r="H205" s="13">
        <v>2</v>
      </c>
      <c r="I205" s="25">
        <v>0</v>
      </c>
      <c r="J205" s="25">
        <v>0</v>
      </c>
      <c r="K205" s="25">
        <v>0</v>
      </c>
      <c r="L205" s="25">
        <v>0</v>
      </c>
      <c r="M205" s="25">
        <v>0</v>
      </c>
      <c r="N205" s="30">
        <v>0</v>
      </c>
      <c r="O205" s="30" t="s">
        <v>623</v>
      </c>
      <c r="P205" s="12" t="s">
        <v>622</v>
      </c>
      <c r="Q205" s="12" t="s">
        <v>624</v>
      </c>
      <c r="R205" s="12">
        <v>1</v>
      </c>
      <c r="S205" s="31">
        <v>43466</v>
      </c>
      <c r="T205" s="31">
        <v>43830</v>
      </c>
      <c r="U205" s="32">
        <v>43481.810416666667</v>
      </c>
      <c r="V205" s="12">
        <v>4</v>
      </c>
      <c r="W205" s="12" t="s">
        <v>31</v>
      </c>
      <c r="X205" s="12">
        <v>90</v>
      </c>
      <c r="Y205" s="12">
        <v>0</v>
      </c>
      <c r="Z205" s="12">
        <v>5</v>
      </c>
      <c r="AA205" s="12">
        <v>0</v>
      </c>
      <c r="AB205" s="33" t="s">
        <v>51</v>
      </c>
      <c r="AC205" s="12" t="s">
        <v>52</v>
      </c>
      <c r="AD205" s="12"/>
      <c r="AE205" s="12" t="s">
        <v>625</v>
      </c>
      <c r="AF205" s="12" t="s">
        <v>626</v>
      </c>
      <c r="AG205" s="91" t="s">
        <v>152</v>
      </c>
      <c r="AH205" s="111" t="s">
        <v>152</v>
      </c>
    </row>
    <row r="206" spans="1:34" s="112" customFormat="1" ht="24.95" customHeight="1">
      <c r="A206" s="110" t="s">
        <v>220</v>
      </c>
      <c r="B206" s="12" t="s">
        <v>221</v>
      </c>
      <c r="C206" s="114" t="s">
        <v>555</v>
      </c>
      <c r="D206" s="12" t="s">
        <v>1582</v>
      </c>
      <c r="E206" s="110" t="s">
        <v>621</v>
      </c>
      <c r="F206" s="33" t="s">
        <v>1476</v>
      </c>
      <c r="G206" s="12" t="s">
        <v>2053</v>
      </c>
      <c r="H206" s="13">
        <v>20</v>
      </c>
      <c r="I206" s="25">
        <v>0</v>
      </c>
      <c r="J206" s="25">
        <v>0</v>
      </c>
      <c r="K206" s="25">
        <v>0</v>
      </c>
      <c r="L206" s="25">
        <v>0</v>
      </c>
      <c r="M206" s="25">
        <v>0</v>
      </c>
      <c r="N206" s="30">
        <v>1</v>
      </c>
      <c r="O206" s="30" t="s">
        <v>629</v>
      </c>
      <c r="P206" s="12" t="s">
        <v>628</v>
      </c>
      <c r="Q206" s="12"/>
      <c r="R206" s="12">
        <v>13</v>
      </c>
      <c r="S206" s="31">
        <v>43466</v>
      </c>
      <c r="T206" s="31">
        <v>43830</v>
      </c>
      <c r="U206" s="32">
        <v>43481.810416666667</v>
      </c>
      <c r="V206" s="12">
        <v>3</v>
      </c>
      <c r="W206" s="12" t="s">
        <v>31</v>
      </c>
      <c r="X206" s="12">
        <v>30</v>
      </c>
      <c r="Y206" s="12">
        <v>0</v>
      </c>
      <c r="Z206" s="12">
        <v>5</v>
      </c>
      <c r="AA206" s="12">
        <v>2</v>
      </c>
      <c r="AB206" s="33" t="s">
        <v>51</v>
      </c>
      <c r="AC206" s="12" t="s">
        <v>52</v>
      </c>
      <c r="AD206" s="12"/>
      <c r="AE206" s="12" t="s">
        <v>630</v>
      </c>
      <c r="AF206" s="12" t="s">
        <v>631</v>
      </c>
      <c r="AG206" s="91" t="s">
        <v>149</v>
      </c>
      <c r="AH206" s="111" t="s">
        <v>149</v>
      </c>
    </row>
    <row r="207" spans="1:34" s="112" customFormat="1" ht="24.95" customHeight="1">
      <c r="A207" s="110" t="s">
        <v>220</v>
      </c>
      <c r="B207" s="12" t="s">
        <v>221</v>
      </c>
      <c r="C207" s="114" t="s">
        <v>555</v>
      </c>
      <c r="D207" s="12" t="s">
        <v>1582</v>
      </c>
      <c r="E207" s="110" t="s">
        <v>627</v>
      </c>
      <c r="F207" s="33" t="s">
        <v>1477</v>
      </c>
      <c r="G207" s="12" t="s">
        <v>1389</v>
      </c>
      <c r="H207" s="13">
        <v>100</v>
      </c>
      <c r="I207" s="25">
        <v>0</v>
      </c>
      <c r="J207" s="25">
        <v>0</v>
      </c>
      <c r="K207" s="25">
        <v>0</v>
      </c>
      <c r="L207" s="25">
        <v>0</v>
      </c>
      <c r="M207" s="25">
        <v>0</v>
      </c>
      <c r="N207" s="30">
        <v>1</v>
      </c>
      <c r="O207" s="30" t="s">
        <v>633</v>
      </c>
      <c r="P207" s="12" t="s">
        <v>634</v>
      </c>
      <c r="Q207" s="12"/>
      <c r="R207" s="12">
        <v>13</v>
      </c>
      <c r="S207" s="31">
        <v>43466</v>
      </c>
      <c r="T207" s="31">
        <v>43830</v>
      </c>
      <c r="U207" s="32">
        <v>43481.810416666667</v>
      </c>
      <c r="V207" s="12">
        <v>2</v>
      </c>
      <c r="W207" s="12" t="s">
        <v>31</v>
      </c>
      <c r="X207" s="12">
        <v>30</v>
      </c>
      <c r="Y207" s="12">
        <v>0</v>
      </c>
      <c r="Z207" s="12">
        <v>5</v>
      </c>
      <c r="AA207" s="12">
        <v>2</v>
      </c>
      <c r="AB207" s="33" t="s">
        <v>51</v>
      </c>
      <c r="AC207" s="12" t="s">
        <v>52</v>
      </c>
      <c r="AD207" s="12"/>
      <c r="AE207" s="12" t="s">
        <v>635</v>
      </c>
      <c r="AF207" s="12" t="s">
        <v>636</v>
      </c>
      <c r="AG207" s="91" t="s">
        <v>171</v>
      </c>
      <c r="AH207" s="111" t="s">
        <v>149</v>
      </c>
    </row>
    <row r="208" spans="1:34" s="112" customFormat="1" ht="24.95" customHeight="1">
      <c r="A208" s="110" t="s">
        <v>220</v>
      </c>
      <c r="B208" s="12" t="s">
        <v>221</v>
      </c>
      <c r="C208" s="114" t="s">
        <v>555</v>
      </c>
      <c r="D208" s="12" t="s">
        <v>1582</v>
      </c>
      <c r="E208" s="110" t="s">
        <v>632</v>
      </c>
      <c r="F208" s="33" t="s">
        <v>1888</v>
      </c>
      <c r="G208" s="12" t="s">
        <v>1389</v>
      </c>
      <c r="H208" s="13">
        <v>100</v>
      </c>
      <c r="I208" s="25">
        <v>0</v>
      </c>
      <c r="J208" s="25">
        <v>0</v>
      </c>
      <c r="K208" s="25">
        <v>0</v>
      </c>
      <c r="L208" s="25">
        <v>0</v>
      </c>
      <c r="M208" s="25">
        <v>0</v>
      </c>
      <c r="N208" s="30">
        <v>1</v>
      </c>
      <c r="O208" s="30" t="s">
        <v>633</v>
      </c>
      <c r="P208" s="12" t="s">
        <v>634</v>
      </c>
      <c r="Q208" s="12"/>
      <c r="R208" s="12">
        <v>13</v>
      </c>
      <c r="S208" s="31">
        <v>43466</v>
      </c>
      <c r="T208" s="31">
        <v>43830</v>
      </c>
      <c r="U208" s="32">
        <v>43481.810416666667</v>
      </c>
      <c r="V208" s="12">
        <v>2</v>
      </c>
      <c r="W208" s="12" t="s">
        <v>31</v>
      </c>
      <c r="X208" s="12">
        <v>30</v>
      </c>
      <c r="Y208" s="12">
        <v>0</v>
      </c>
      <c r="Z208" s="12">
        <v>5</v>
      </c>
      <c r="AA208" s="12">
        <v>2</v>
      </c>
      <c r="AB208" s="33" t="s">
        <v>51</v>
      </c>
      <c r="AC208" s="12" t="s">
        <v>52</v>
      </c>
      <c r="AD208" s="12"/>
      <c r="AE208" s="12" t="s">
        <v>635</v>
      </c>
      <c r="AF208" s="12" t="s">
        <v>636</v>
      </c>
      <c r="AG208" s="91" t="s">
        <v>149</v>
      </c>
      <c r="AH208" s="111" t="s">
        <v>149</v>
      </c>
    </row>
    <row r="209" spans="1:34" s="112" customFormat="1" ht="24.95" customHeight="1">
      <c r="A209" s="110" t="s">
        <v>220</v>
      </c>
      <c r="B209" s="12" t="s">
        <v>221</v>
      </c>
      <c r="C209" s="114" t="s">
        <v>555</v>
      </c>
      <c r="D209" s="12" t="s">
        <v>1582</v>
      </c>
      <c r="E209" s="110" t="s">
        <v>637</v>
      </c>
      <c r="F209" s="33" t="s">
        <v>1787</v>
      </c>
      <c r="G209" s="12" t="s">
        <v>1390</v>
      </c>
      <c r="H209" s="13">
        <v>12</v>
      </c>
      <c r="I209" s="25">
        <v>2000</v>
      </c>
      <c r="J209" s="25">
        <v>2500</v>
      </c>
      <c r="K209" s="25">
        <v>2750</v>
      </c>
      <c r="L209" s="25">
        <v>3000</v>
      </c>
      <c r="M209" s="25">
        <v>3250</v>
      </c>
      <c r="N209" s="30">
        <v>1</v>
      </c>
      <c r="O209" s="30" t="s">
        <v>639</v>
      </c>
      <c r="P209" s="12" t="s">
        <v>638</v>
      </c>
      <c r="Q209" s="12"/>
      <c r="R209" s="12">
        <v>5</v>
      </c>
      <c r="S209" s="31">
        <v>43466</v>
      </c>
      <c r="T209" s="31">
        <v>43830</v>
      </c>
      <c r="U209" s="32">
        <v>43481.810416666667</v>
      </c>
      <c r="V209" s="12">
        <v>2</v>
      </c>
      <c r="W209" s="12" t="s">
        <v>31</v>
      </c>
      <c r="X209" s="12">
        <v>90</v>
      </c>
      <c r="Y209" s="12">
        <v>0</v>
      </c>
      <c r="Z209" s="12">
        <v>5</v>
      </c>
      <c r="AA209" s="12">
        <v>4</v>
      </c>
      <c r="AB209" s="33" t="s">
        <v>51</v>
      </c>
      <c r="AC209" s="12" t="s">
        <v>52</v>
      </c>
      <c r="AD209" s="12"/>
      <c r="AE209" s="12" t="s">
        <v>640</v>
      </c>
      <c r="AF209" s="12" t="s">
        <v>560</v>
      </c>
      <c r="AG209" s="91" t="s">
        <v>1260</v>
      </c>
      <c r="AH209" s="111" t="s">
        <v>1260</v>
      </c>
    </row>
    <row r="210" spans="1:34" s="112" customFormat="1" ht="24.95" customHeight="1">
      <c r="A210" s="110" t="s">
        <v>220</v>
      </c>
      <c r="B210" s="12" t="s">
        <v>221</v>
      </c>
      <c r="C210" s="114" t="s">
        <v>555</v>
      </c>
      <c r="D210" s="12" t="s">
        <v>1582</v>
      </c>
      <c r="E210" s="110" t="s">
        <v>641</v>
      </c>
      <c r="F210" s="33" t="s">
        <v>1788</v>
      </c>
      <c r="G210" s="12" t="s">
        <v>1391</v>
      </c>
      <c r="H210" s="13">
        <v>12</v>
      </c>
      <c r="I210" s="25">
        <v>0</v>
      </c>
      <c r="J210" s="25">
        <v>0</v>
      </c>
      <c r="K210" s="25">
        <v>0</v>
      </c>
      <c r="L210" s="25">
        <v>0</v>
      </c>
      <c r="M210" s="25">
        <v>0</v>
      </c>
      <c r="N210" s="30">
        <v>1</v>
      </c>
      <c r="O210" s="30" t="s">
        <v>643</v>
      </c>
      <c r="P210" s="12" t="s">
        <v>642</v>
      </c>
      <c r="Q210" s="12"/>
      <c r="R210" s="12">
        <v>5</v>
      </c>
      <c r="S210" s="31">
        <v>43466</v>
      </c>
      <c r="T210" s="31">
        <v>43830</v>
      </c>
      <c r="U210" s="32">
        <v>43481.810416666667</v>
      </c>
      <c r="V210" s="12">
        <v>1</v>
      </c>
      <c r="W210" s="12" t="s">
        <v>31</v>
      </c>
      <c r="X210" s="12">
        <v>90</v>
      </c>
      <c r="Y210" s="12">
        <v>0</v>
      </c>
      <c r="Z210" s="12">
        <v>5</v>
      </c>
      <c r="AA210" s="12">
        <v>0</v>
      </c>
      <c r="AB210" s="33" t="s">
        <v>51</v>
      </c>
      <c r="AC210" s="12" t="s">
        <v>52</v>
      </c>
      <c r="AD210" s="12"/>
      <c r="AE210" s="12" t="s">
        <v>644</v>
      </c>
      <c r="AF210" s="31">
        <v>37682</v>
      </c>
      <c r="AG210" s="91" t="s">
        <v>149</v>
      </c>
      <c r="AH210" s="111" t="s">
        <v>149</v>
      </c>
    </row>
    <row r="211" spans="1:34" s="112" customFormat="1" ht="24.95" customHeight="1">
      <c r="A211" s="110" t="s">
        <v>220</v>
      </c>
      <c r="B211" s="12" t="s">
        <v>221</v>
      </c>
      <c r="C211" s="114" t="s">
        <v>555</v>
      </c>
      <c r="D211" s="12" t="s">
        <v>1582</v>
      </c>
      <c r="E211" s="110" t="s">
        <v>645</v>
      </c>
      <c r="F211" s="33" t="s">
        <v>1789</v>
      </c>
      <c r="G211" s="12" t="s">
        <v>1378</v>
      </c>
      <c r="H211" s="13">
        <v>4</v>
      </c>
      <c r="I211" s="25">
        <v>0</v>
      </c>
      <c r="J211" s="25">
        <v>0</v>
      </c>
      <c r="K211" s="25">
        <v>0</v>
      </c>
      <c r="L211" s="25">
        <v>0</v>
      </c>
      <c r="M211" s="25">
        <v>0</v>
      </c>
      <c r="N211" s="30">
        <v>1</v>
      </c>
      <c r="O211" s="30" t="s">
        <v>647</v>
      </c>
      <c r="P211" s="12" t="s">
        <v>646</v>
      </c>
      <c r="Q211" s="12"/>
      <c r="R211" s="12">
        <v>3</v>
      </c>
      <c r="S211" s="31">
        <v>43466</v>
      </c>
      <c r="T211" s="31">
        <v>43830</v>
      </c>
      <c r="U211" s="32">
        <v>43481.810416666667</v>
      </c>
      <c r="V211" s="12">
        <v>2</v>
      </c>
      <c r="W211" s="12" t="s">
        <v>31</v>
      </c>
      <c r="X211" s="12">
        <v>180</v>
      </c>
      <c r="Y211" s="12">
        <v>0</v>
      </c>
      <c r="Z211" s="12">
        <v>5</v>
      </c>
      <c r="AA211" s="12">
        <v>3</v>
      </c>
      <c r="AB211" s="33" t="s">
        <v>51</v>
      </c>
      <c r="AC211" s="12" t="s">
        <v>52</v>
      </c>
      <c r="AD211" s="12"/>
      <c r="AE211" s="12" t="s">
        <v>648</v>
      </c>
      <c r="AF211" s="12" t="s">
        <v>560</v>
      </c>
      <c r="AG211" s="91" t="s">
        <v>149</v>
      </c>
      <c r="AH211" s="111" t="s">
        <v>149</v>
      </c>
    </row>
    <row r="212" spans="1:34" s="112" customFormat="1" ht="24.95" customHeight="1">
      <c r="A212" s="110" t="s">
        <v>220</v>
      </c>
      <c r="B212" s="12" t="s">
        <v>221</v>
      </c>
      <c r="C212" s="114" t="s">
        <v>555</v>
      </c>
      <c r="D212" s="12" t="s">
        <v>1582</v>
      </c>
      <c r="E212" s="110" t="s">
        <v>649</v>
      </c>
      <c r="F212" s="33" t="s">
        <v>1790</v>
      </c>
      <c r="G212" s="12" t="s">
        <v>1344</v>
      </c>
      <c r="H212" s="13">
        <v>12</v>
      </c>
      <c r="I212" s="25">
        <v>0</v>
      </c>
      <c r="J212" s="25">
        <v>0</v>
      </c>
      <c r="K212" s="25">
        <v>0</v>
      </c>
      <c r="L212" s="25">
        <v>0</v>
      </c>
      <c r="M212" s="25">
        <v>0</v>
      </c>
      <c r="N212" s="30">
        <v>1</v>
      </c>
      <c r="O212" s="30" t="s">
        <v>651</v>
      </c>
      <c r="P212" s="12" t="s">
        <v>650</v>
      </c>
      <c r="Q212" s="12"/>
      <c r="R212" s="12">
        <v>5</v>
      </c>
      <c r="S212" s="31">
        <v>43466</v>
      </c>
      <c r="T212" s="31">
        <v>43830</v>
      </c>
      <c r="U212" s="32">
        <v>43481.810416666667</v>
      </c>
      <c r="V212" s="12">
        <v>1</v>
      </c>
      <c r="W212" s="12" t="s">
        <v>31</v>
      </c>
      <c r="X212" s="12">
        <v>90</v>
      </c>
      <c r="Y212" s="12">
        <v>0</v>
      </c>
      <c r="Z212" s="12">
        <v>5</v>
      </c>
      <c r="AA212" s="12">
        <v>0</v>
      </c>
      <c r="AB212" s="33" t="s">
        <v>51</v>
      </c>
      <c r="AC212" s="12" t="s">
        <v>52</v>
      </c>
      <c r="AD212" s="12"/>
      <c r="AE212" s="12" t="s">
        <v>652</v>
      </c>
      <c r="AF212" s="31">
        <v>37682</v>
      </c>
      <c r="AG212" s="91" t="s">
        <v>47</v>
      </c>
      <c r="AH212" s="111" t="s">
        <v>1260</v>
      </c>
    </row>
    <row r="213" spans="1:34" s="112" customFormat="1" ht="24.95" customHeight="1">
      <c r="A213" s="110" t="s">
        <v>220</v>
      </c>
      <c r="B213" s="12" t="s">
        <v>221</v>
      </c>
      <c r="C213" s="114" t="s">
        <v>555</v>
      </c>
      <c r="D213" s="12" t="s">
        <v>1582</v>
      </c>
      <c r="E213" s="110" t="s">
        <v>653</v>
      </c>
      <c r="F213" s="33" t="s">
        <v>1898</v>
      </c>
      <c r="G213" s="12" t="s">
        <v>1392</v>
      </c>
      <c r="H213" s="13">
        <v>6</v>
      </c>
      <c r="I213" s="25">
        <v>0</v>
      </c>
      <c r="J213" s="25">
        <v>0</v>
      </c>
      <c r="K213" s="25">
        <v>0</v>
      </c>
      <c r="L213" s="25">
        <v>0</v>
      </c>
      <c r="M213" s="25">
        <v>0</v>
      </c>
      <c r="N213" s="30">
        <v>1</v>
      </c>
      <c r="O213" s="30" t="s">
        <v>655</v>
      </c>
      <c r="P213" s="12" t="s">
        <v>654</v>
      </c>
      <c r="Q213" s="12"/>
      <c r="R213" s="12">
        <v>5</v>
      </c>
      <c r="S213" s="31">
        <v>43466</v>
      </c>
      <c r="T213" s="31">
        <v>43830</v>
      </c>
      <c r="U213" s="32">
        <v>43481.810416666667</v>
      </c>
      <c r="V213" s="12">
        <v>3</v>
      </c>
      <c r="W213" s="12" t="s">
        <v>31</v>
      </c>
      <c r="X213" s="12">
        <v>90</v>
      </c>
      <c r="Y213" s="12">
        <v>0</v>
      </c>
      <c r="Z213" s="12">
        <v>5</v>
      </c>
      <c r="AA213" s="12">
        <v>0</v>
      </c>
      <c r="AB213" s="33" t="s">
        <v>51</v>
      </c>
      <c r="AC213" s="12" t="s">
        <v>52</v>
      </c>
      <c r="AD213" s="12"/>
      <c r="AE213" s="12" t="s">
        <v>656</v>
      </c>
      <c r="AF213" s="12" t="s">
        <v>657</v>
      </c>
      <c r="AG213" s="91" t="s">
        <v>142</v>
      </c>
      <c r="AH213" s="111" t="s">
        <v>142</v>
      </c>
    </row>
    <row r="214" spans="1:34" s="112" customFormat="1" ht="24.95" customHeight="1">
      <c r="A214" s="110" t="s">
        <v>220</v>
      </c>
      <c r="B214" s="12" t="s">
        <v>221</v>
      </c>
      <c r="C214" s="114" t="s">
        <v>555</v>
      </c>
      <c r="D214" s="12" t="s">
        <v>1582</v>
      </c>
      <c r="E214" s="110" t="s">
        <v>658</v>
      </c>
      <c r="F214" s="33" t="s">
        <v>1791</v>
      </c>
      <c r="G214" s="12" t="s">
        <v>1393</v>
      </c>
      <c r="H214" s="13">
        <v>4</v>
      </c>
      <c r="I214" s="25">
        <v>0</v>
      </c>
      <c r="J214" s="25">
        <v>0</v>
      </c>
      <c r="K214" s="25">
        <v>0</v>
      </c>
      <c r="L214" s="25">
        <v>0</v>
      </c>
      <c r="M214" s="25">
        <v>0</v>
      </c>
      <c r="N214" s="30">
        <v>1</v>
      </c>
      <c r="O214" s="30" t="s">
        <v>660</v>
      </c>
      <c r="P214" s="12" t="s">
        <v>659</v>
      </c>
      <c r="Q214" s="12"/>
      <c r="R214" s="12">
        <v>5</v>
      </c>
      <c r="S214" s="31">
        <v>43466</v>
      </c>
      <c r="T214" s="31">
        <v>43830</v>
      </c>
      <c r="U214" s="32">
        <v>43481.810416666667</v>
      </c>
      <c r="V214" s="12">
        <v>1</v>
      </c>
      <c r="W214" s="12" t="s">
        <v>31</v>
      </c>
      <c r="X214" s="12">
        <v>90</v>
      </c>
      <c r="Y214" s="12">
        <v>0</v>
      </c>
      <c r="Z214" s="12">
        <v>5</v>
      </c>
      <c r="AA214" s="12">
        <v>2</v>
      </c>
      <c r="AB214" s="33" t="s">
        <v>51</v>
      </c>
      <c r="AC214" s="12" t="s">
        <v>52</v>
      </c>
      <c r="AD214" s="12"/>
      <c r="AE214" s="12" t="s">
        <v>661</v>
      </c>
      <c r="AF214" s="31">
        <v>37682</v>
      </c>
      <c r="AG214" s="91" t="s">
        <v>152</v>
      </c>
      <c r="AH214" s="111" t="s">
        <v>152</v>
      </c>
    </row>
    <row r="215" spans="1:34" s="112" customFormat="1" ht="24.95" customHeight="1">
      <c r="A215" s="110" t="s">
        <v>220</v>
      </c>
      <c r="B215" s="12" t="s">
        <v>221</v>
      </c>
      <c r="C215" s="114" t="s">
        <v>555</v>
      </c>
      <c r="D215" s="12" t="s">
        <v>1582</v>
      </c>
      <c r="E215" s="110" t="s">
        <v>1632</v>
      </c>
      <c r="F215" s="33" t="s">
        <v>1792</v>
      </c>
      <c r="G215" s="12" t="s">
        <v>1378</v>
      </c>
      <c r="H215" s="13">
        <v>2</v>
      </c>
      <c r="I215" s="25">
        <v>0</v>
      </c>
      <c r="J215" s="25">
        <v>0</v>
      </c>
      <c r="K215" s="25">
        <v>0</v>
      </c>
      <c r="L215" s="25">
        <v>0</v>
      </c>
      <c r="M215" s="25">
        <v>0</v>
      </c>
      <c r="N215" s="30">
        <v>1</v>
      </c>
      <c r="O215" s="30" t="s">
        <v>698</v>
      </c>
      <c r="P215" s="12" t="s">
        <v>697</v>
      </c>
      <c r="Q215" s="12"/>
      <c r="R215" s="12">
        <v>5</v>
      </c>
      <c r="S215" s="31">
        <v>43466</v>
      </c>
      <c r="T215" s="31">
        <v>43830</v>
      </c>
      <c r="U215" s="32">
        <v>43481.810416666667</v>
      </c>
      <c r="V215" s="12">
        <v>2</v>
      </c>
      <c r="W215" s="12" t="s">
        <v>31</v>
      </c>
      <c r="X215" s="12">
        <v>90</v>
      </c>
      <c r="Y215" s="12">
        <v>0</v>
      </c>
      <c r="Z215" s="12">
        <v>5</v>
      </c>
      <c r="AA215" s="12">
        <v>0</v>
      </c>
      <c r="AB215" s="33" t="s">
        <v>51</v>
      </c>
      <c r="AC215" s="12" t="s">
        <v>52</v>
      </c>
      <c r="AD215" s="12"/>
      <c r="AE215" s="12" t="s">
        <v>699</v>
      </c>
      <c r="AF215" s="12" t="s">
        <v>560</v>
      </c>
      <c r="AG215" s="91" t="s">
        <v>152</v>
      </c>
      <c r="AH215" s="111" t="s">
        <v>152</v>
      </c>
    </row>
    <row r="216" spans="1:34" s="112" customFormat="1" ht="24.95" customHeight="1">
      <c r="A216" s="110" t="s">
        <v>220</v>
      </c>
      <c r="B216" s="12" t="s">
        <v>221</v>
      </c>
      <c r="C216" s="114" t="s">
        <v>662</v>
      </c>
      <c r="D216" s="12" t="s">
        <v>663</v>
      </c>
      <c r="E216" s="110" t="s">
        <v>664</v>
      </c>
      <c r="F216" s="33" t="s">
        <v>1291</v>
      </c>
      <c r="G216" s="12" t="s">
        <v>1394</v>
      </c>
      <c r="H216" s="13">
        <v>2</v>
      </c>
      <c r="I216" s="25">
        <v>0</v>
      </c>
      <c r="J216" s="25">
        <v>0</v>
      </c>
      <c r="K216" s="25">
        <v>0</v>
      </c>
      <c r="L216" s="25">
        <v>0</v>
      </c>
      <c r="M216" s="25">
        <v>0</v>
      </c>
      <c r="N216" s="30">
        <v>1</v>
      </c>
      <c r="O216" s="30" t="s">
        <v>666</v>
      </c>
      <c r="P216" s="12" t="s">
        <v>665</v>
      </c>
      <c r="Q216" s="12"/>
      <c r="R216" s="12">
        <v>2</v>
      </c>
      <c r="S216" s="31">
        <v>43525</v>
      </c>
      <c r="T216" s="31">
        <v>43830</v>
      </c>
      <c r="U216" s="32">
        <v>43481.81040509259</v>
      </c>
      <c r="V216" s="12">
        <v>4</v>
      </c>
      <c r="W216" s="116">
        <v>400000</v>
      </c>
      <c r="X216" s="12">
        <v>180</v>
      </c>
      <c r="Y216" s="12">
        <v>0</v>
      </c>
      <c r="Z216" s="12">
        <v>5</v>
      </c>
      <c r="AA216" s="12">
        <v>0</v>
      </c>
      <c r="AB216" s="33" t="s">
        <v>143</v>
      </c>
      <c r="AC216" s="12" t="s">
        <v>264</v>
      </c>
      <c r="AD216" s="12"/>
      <c r="AE216" s="12" t="s">
        <v>667</v>
      </c>
      <c r="AF216" s="12" t="s">
        <v>668</v>
      </c>
      <c r="AG216" s="91" t="s">
        <v>142</v>
      </c>
      <c r="AH216" s="111" t="s">
        <v>1326</v>
      </c>
    </row>
    <row r="217" spans="1:34" s="112" customFormat="1" ht="24.95" customHeight="1">
      <c r="A217" s="110" t="s">
        <v>220</v>
      </c>
      <c r="B217" s="12" t="s">
        <v>221</v>
      </c>
      <c r="C217" s="114" t="s">
        <v>662</v>
      </c>
      <c r="D217" s="12" t="s">
        <v>663</v>
      </c>
      <c r="E217" s="110" t="s">
        <v>669</v>
      </c>
      <c r="F217" s="33" t="s">
        <v>1478</v>
      </c>
      <c r="G217" s="12" t="s">
        <v>1394</v>
      </c>
      <c r="H217" s="13">
        <v>4</v>
      </c>
      <c r="I217" s="25">
        <v>0</v>
      </c>
      <c r="J217" s="25">
        <v>0</v>
      </c>
      <c r="K217" s="25">
        <v>0</v>
      </c>
      <c r="L217" s="25">
        <v>0</v>
      </c>
      <c r="M217" s="25">
        <v>0</v>
      </c>
      <c r="N217" s="30">
        <v>1</v>
      </c>
      <c r="O217" s="30" t="s">
        <v>671</v>
      </c>
      <c r="P217" s="12" t="s">
        <v>670</v>
      </c>
      <c r="Q217" s="12"/>
      <c r="R217" s="12">
        <v>3</v>
      </c>
      <c r="S217" s="31">
        <v>43466</v>
      </c>
      <c r="T217" s="31">
        <v>43830</v>
      </c>
      <c r="U217" s="32">
        <v>43481.81040509259</v>
      </c>
      <c r="V217" s="12">
        <v>4</v>
      </c>
      <c r="W217" s="12" t="s">
        <v>31</v>
      </c>
      <c r="X217" s="12">
        <v>180</v>
      </c>
      <c r="Y217" s="12">
        <v>0</v>
      </c>
      <c r="Z217" s="12">
        <v>5</v>
      </c>
      <c r="AA217" s="12">
        <v>0</v>
      </c>
      <c r="AB217" s="33" t="s">
        <v>143</v>
      </c>
      <c r="AC217" s="12" t="s">
        <v>264</v>
      </c>
      <c r="AD217" s="12"/>
      <c r="AE217" s="12" t="s">
        <v>672</v>
      </c>
      <c r="AF217" s="12" t="s">
        <v>673</v>
      </c>
      <c r="AG217" s="91" t="s">
        <v>142</v>
      </c>
      <c r="AH217" s="111" t="s">
        <v>1326</v>
      </c>
    </row>
    <row r="218" spans="1:34" s="112" customFormat="1" ht="24.95" customHeight="1">
      <c r="A218" s="110" t="s">
        <v>220</v>
      </c>
      <c r="B218" s="12" t="s">
        <v>221</v>
      </c>
      <c r="C218" s="114" t="s">
        <v>662</v>
      </c>
      <c r="D218" s="12" t="s">
        <v>663</v>
      </c>
      <c r="E218" s="110" t="s">
        <v>674</v>
      </c>
      <c r="F218" s="33" t="s">
        <v>1292</v>
      </c>
      <c r="G218" s="12" t="s">
        <v>1394</v>
      </c>
      <c r="H218" s="13">
        <v>2</v>
      </c>
      <c r="I218" s="25">
        <v>0</v>
      </c>
      <c r="J218" s="25">
        <v>0</v>
      </c>
      <c r="K218" s="25">
        <v>0</v>
      </c>
      <c r="L218" s="25">
        <v>0</v>
      </c>
      <c r="M218" s="25">
        <v>0</v>
      </c>
      <c r="N218" s="30">
        <v>0</v>
      </c>
      <c r="O218" s="30" t="s">
        <v>676</v>
      </c>
      <c r="P218" s="12" t="s">
        <v>675</v>
      </c>
      <c r="Q218" s="12"/>
      <c r="R218" s="12">
        <v>1</v>
      </c>
      <c r="S218" s="31">
        <v>43466</v>
      </c>
      <c r="T218" s="31">
        <v>43830</v>
      </c>
      <c r="U218" s="32">
        <v>43481.81040509259</v>
      </c>
      <c r="V218" s="12">
        <v>2</v>
      </c>
      <c r="W218" s="12" t="s">
        <v>31</v>
      </c>
      <c r="X218" s="12">
        <v>0</v>
      </c>
      <c r="Y218" s="12">
        <v>0</v>
      </c>
      <c r="Z218" s="12">
        <v>5</v>
      </c>
      <c r="AA218" s="12">
        <v>0</v>
      </c>
      <c r="AB218" s="33" t="s">
        <v>143</v>
      </c>
      <c r="AC218" s="12" t="s">
        <v>264</v>
      </c>
      <c r="AD218" s="12"/>
      <c r="AE218" s="12" t="s">
        <v>677</v>
      </c>
      <c r="AF218" s="12" t="s">
        <v>678</v>
      </c>
      <c r="AG218" s="91" t="s">
        <v>142</v>
      </c>
      <c r="AH218" s="111" t="s">
        <v>1326</v>
      </c>
    </row>
    <row r="219" spans="1:34" s="112" customFormat="1" ht="24.95" customHeight="1">
      <c r="A219" s="110" t="s">
        <v>220</v>
      </c>
      <c r="B219" s="12" t="s">
        <v>221</v>
      </c>
      <c r="C219" s="114" t="s">
        <v>662</v>
      </c>
      <c r="D219" s="12" t="s">
        <v>663</v>
      </c>
      <c r="E219" s="110" t="s">
        <v>679</v>
      </c>
      <c r="F219" s="33" t="s">
        <v>1293</v>
      </c>
      <c r="G219" s="12" t="s">
        <v>1394</v>
      </c>
      <c r="H219" s="13">
        <v>2</v>
      </c>
      <c r="I219" s="25">
        <v>0</v>
      </c>
      <c r="J219" s="25">
        <v>0</v>
      </c>
      <c r="K219" s="25">
        <v>0</v>
      </c>
      <c r="L219" s="25">
        <v>0</v>
      </c>
      <c r="M219" s="25">
        <v>0</v>
      </c>
      <c r="N219" s="30">
        <v>1</v>
      </c>
      <c r="O219" s="30" t="s">
        <v>681</v>
      </c>
      <c r="P219" s="12" t="s">
        <v>680</v>
      </c>
      <c r="Q219" s="12"/>
      <c r="R219" s="12">
        <v>3</v>
      </c>
      <c r="S219" s="31">
        <v>43466</v>
      </c>
      <c r="T219" s="31">
        <v>43830</v>
      </c>
      <c r="U219" s="32">
        <v>43481.81040509259</v>
      </c>
      <c r="V219" s="12">
        <v>2</v>
      </c>
      <c r="W219" s="12" t="s">
        <v>31</v>
      </c>
      <c r="X219" s="12">
        <v>180</v>
      </c>
      <c r="Y219" s="12">
        <v>0</v>
      </c>
      <c r="Z219" s="12">
        <v>1</v>
      </c>
      <c r="AA219" s="12">
        <v>0</v>
      </c>
      <c r="AB219" s="33" t="s">
        <v>143</v>
      </c>
      <c r="AC219" s="12" t="s">
        <v>264</v>
      </c>
      <c r="AD219" s="12"/>
      <c r="AE219" s="12" t="s">
        <v>682</v>
      </c>
      <c r="AF219" s="12" t="s">
        <v>683</v>
      </c>
      <c r="AG219" s="91" t="s">
        <v>142</v>
      </c>
      <c r="AH219" s="111" t="s">
        <v>1326</v>
      </c>
    </row>
    <row r="220" spans="1:34" s="112" customFormat="1" ht="24.95" customHeight="1">
      <c r="A220" s="110" t="s">
        <v>220</v>
      </c>
      <c r="B220" s="12" t="s">
        <v>221</v>
      </c>
      <c r="C220" s="114" t="s">
        <v>662</v>
      </c>
      <c r="D220" s="12" t="s">
        <v>663</v>
      </c>
      <c r="E220" s="110" t="s">
        <v>684</v>
      </c>
      <c r="F220" s="33" t="s">
        <v>1294</v>
      </c>
      <c r="G220" s="12" t="s">
        <v>1394</v>
      </c>
      <c r="H220" s="13">
        <v>12</v>
      </c>
      <c r="I220" s="25">
        <v>0</v>
      </c>
      <c r="J220" s="25">
        <v>0</v>
      </c>
      <c r="K220" s="25">
        <v>0</v>
      </c>
      <c r="L220" s="25">
        <v>0</v>
      </c>
      <c r="M220" s="25">
        <v>0</v>
      </c>
      <c r="N220" s="30">
        <v>1</v>
      </c>
      <c r="O220" s="30" t="s">
        <v>686</v>
      </c>
      <c r="P220" s="12" t="s">
        <v>685</v>
      </c>
      <c r="Q220" s="12"/>
      <c r="R220" s="12">
        <v>3</v>
      </c>
      <c r="S220" s="31">
        <v>43466</v>
      </c>
      <c r="T220" s="31">
        <v>43830</v>
      </c>
      <c r="U220" s="32">
        <v>43481.81040509259</v>
      </c>
      <c r="V220" s="12">
        <v>3</v>
      </c>
      <c r="W220" s="12" t="s">
        <v>31</v>
      </c>
      <c r="X220" s="12">
        <v>180</v>
      </c>
      <c r="Y220" s="12">
        <v>0</v>
      </c>
      <c r="Z220" s="12">
        <v>5</v>
      </c>
      <c r="AA220" s="12">
        <v>0</v>
      </c>
      <c r="AB220" s="33" t="s">
        <v>143</v>
      </c>
      <c r="AC220" s="12" t="s">
        <v>264</v>
      </c>
      <c r="AD220" s="12"/>
      <c r="AE220" s="12" t="s">
        <v>687</v>
      </c>
      <c r="AF220" s="12" t="s">
        <v>688</v>
      </c>
      <c r="AG220" s="91" t="s">
        <v>1324</v>
      </c>
      <c r="AH220" s="111" t="s">
        <v>1326</v>
      </c>
    </row>
    <row r="221" spans="1:34" s="112" customFormat="1" ht="24.95" customHeight="1">
      <c r="A221" s="110" t="s">
        <v>220</v>
      </c>
      <c r="B221" s="12" t="s">
        <v>221</v>
      </c>
      <c r="C221" s="114" t="s">
        <v>662</v>
      </c>
      <c r="D221" s="12" t="s">
        <v>663</v>
      </c>
      <c r="E221" s="110" t="s">
        <v>689</v>
      </c>
      <c r="F221" s="33" t="s">
        <v>1295</v>
      </c>
      <c r="G221" s="12" t="s">
        <v>1394</v>
      </c>
      <c r="H221" s="13">
        <v>2</v>
      </c>
      <c r="I221" s="25">
        <v>0</v>
      </c>
      <c r="J221" s="25">
        <v>0</v>
      </c>
      <c r="K221" s="25">
        <v>0</v>
      </c>
      <c r="L221" s="25">
        <v>0</v>
      </c>
      <c r="M221" s="25">
        <v>0</v>
      </c>
      <c r="N221" s="30">
        <v>1</v>
      </c>
      <c r="O221" s="30" t="s">
        <v>690</v>
      </c>
      <c r="P221" s="12" t="s">
        <v>691</v>
      </c>
      <c r="Q221" s="12"/>
      <c r="R221" s="12">
        <v>3</v>
      </c>
      <c r="S221" s="31">
        <v>43466</v>
      </c>
      <c r="T221" s="31">
        <v>43830</v>
      </c>
      <c r="U221" s="32">
        <v>43481.81040509259</v>
      </c>
      <c r="V221" s="12">
        <v>3</v>
      </c>
      <c r="W221" s="12" t="s">
        <v>31</v>
      </c>
      <c r="X221" s="12">
        <v>180</v>
      </c>
      <c r="Y221" s="12">
        <v>0</v>
      </c>
      <c r="Z221" s="12">
        <v>5</v>
      </c>
      <c r="AA221" s="12">
        <v>0</v>
      </c>
      <c r="AB221" s="33" t="s">
        <v>143</v>
      </c>
      <c r="AC221" s="12" t="s">
        <v>264</v>
      </c>
      <c r="AD221" s="12"/>
      <c r="AE221" s="12" t="s">
        <v>692</v>
      </c>
      <c r="AF221" s="12" t="s">
        <v>657</v>
      </c>
      <c r="AG221" s="91" t="s">
        <v>142</v>
      </c>
      <c r="AH221" s="111" t="s">
        <v>1326</v>
      </c>
    </row>
    <row r="222" spans="1:34" s="112" customFormat="1" ht="24.95" customHeight="1">
      <c r="A222" s="110" t="s">
        <v>220</v>
      </c>
      <c r="B222" s="12" t="s">
        <v>221</v>
      </c>
      <c r="C222" s="114" t="s">
        <v>662</v>
      </c>
      <c r="D222" s="12" t="s">
        <v>663</v>
      </c>
      <c r="E222" s="110" t="s">
        <v>693</v>
      </c>
      <c r="F222" s="33" t="s">
        <v>1584</v>
      </c>
      <c r="G222" s="12" t="s">
        <v>1394</v>
      </c>
      <c r="H222" s="13">
        <v>2</v>
      </c>
      <c r="I222" s="25">
        <v>0</v>
      </c>
      <c r="J222" s="25">
        <v>0</v>
      </c>
      <c r="K222" s="25">
        <v>0</v>
      </c>
      <c r="L222" s="25">
        <v>0</v>
      </c>
      <c r="M222" s="25">
        <v>0</v>
      </c>
      <c r="N222" s="30">
        <v>1</v>
      </c>
      <c r="O222" s="30" t="s">
        <v>695</v>
      </c>
      <c r="P222" s="12" t="s">
        <v>694</v>
      </c>
      <c r="Q222" s="12"/>
      <c r="R222" s="12">
        <v>5</v>
      </c>
      <c r="S222" s="31">
        <v>43466</v>
      </c>
      <c r="T222" s="31">
        <v>43830</v>
      </c>
      <c r="U222" s="32">
        <v>43481.810416666667</v>
      </c>
      <c r="V222" s="12">
        <v>2</v>
      </c>
      <c r="W222" s="116">
        <v>500000</v>
      </c>
      <c r="X222" s="12">
        <v>90</v>
      </c>
      <c r="Y222" s="12">
        <v>0</v>
      </c>
      <c r="Z222" s="12">
        <v>5</v>
      </c>
      <c r="AA222" s="12">
        <v>0</v>
      </c>
      <c r="AB222" s="33" t="s">
        <v>51</v>
      </c>
      <c r="AC222" s="12" t="s">
        <v>52</v>
      </c>
      <c r="AD222" s="12"/>
      <c r="AE222" s="12" t="s">
        <v>696</v>
      </c>
      <c r="AF222" s="12" t="s">
        <v>626</v>
      </c>
      <c r="AG222" s="91" t="s">
        <v>152</v>
      </c>
      <c r="AH222" s="111" t="s">
        <v>1326</v>
      </c>
    </row>
    <row r="223" spans="1:34" s="112" customFormat="1" ht="24.95" customHeight="1">
      <c r="A223" s="110" t="s">
        <v>220</v>
      </c>
      <c r="B223" s="12" t="s">
        <v>221</v>
      </c>
      <c r="C223" s="114" t="s">
        <v>662</v>
      </c>
      <c r="D223" s="12" t="s">
        <v>663</v>
      </c>
      <c r="E223" s="110" t="s">
        <v>700</v>
      </c>
      <c r="F223" s="33" t="s">
        <v>1296</v>
      </c>
      <c r="G223" s="12" t="s">
        <v>1941</v>
      </c>
      <c r="H223" s="13">
        <v>10</v>
      </c>
      <c r="I223" s="25">
        <v>0</v>
      </c>
      <c r="J223" s="25">
        <v>0</v>
      </c>
      <c r="K223" s="25">
        <v>0</v>
      </c>
      <c r="L223" s="25">
        <v>0</v>
      </c>
      <c r="M223" s="25">
        <v>0</v>
      </c>
      <c r="N223" s="30">
        <v>1</v>
      </c>
      <c r="O223" s="30" t="s">
        <v>702</v>
      </c>
      <c r="P223" s="12" t="s">
        <v>701</v>
      </c>
      <c r="Q223" s="12"/>
      <c r="R223" s="12">
        <v>13</v>
      </c>
      <c r="S223" s="31">
        <v>43466</v>
      </c>
      <c r="T223" s="31">
        <v>43830</v>
      </c>
      <c r="U223" s="32">
        <v>43481.810416666667</v>
      </c>
      <c r="V223" s="12">
        <v>3</v>
      </c>
      <c r="W223" s="12" t="s">
        <v>31</v>
      </c>
      <c r="X223" s="12">
        <v>30</v>
      </c>
      <c r="Y223" s="12">
        <v>0</v>
      </c>
      <c r="Z223" s="12">
        <v>5</v>
      </c>
      <c r="AA223" s="12">
        <v>0</v>
      </c>
      <c r="AB223" s="33" t="s">
        <v>51</v>
      </c>
      <c r="AC223" s="12" t="s">
        <v>52</v>
      </c>
      <c r="AD223" s="12"/>
      <c r="AE223" s="12" t="s">
        <v>703</v>
      </c>
      <c r="AF223" s="12" t="s">
        <v>704</v>
      </c>
      <c r="AG223" s="91" t="s">
        <v>152</v>
      </c>
      <c r="AH223" s="111" t="s">
        <v>1326</v>
      </c>
    </row>
    <row r="224" spans="1:34" s="112" customFormat="1" ht="24.95" customHeight="1">
      <c r="A224" s="110" t="s">
        <v>220</v>
      </c>
      <c r="B224" s="12" t="s">
        <v>221</v>
      </c>
      <c r="C224" s="114" t="s">
        <v>662</v>
      </c>
      <c r="D224" s="12" t="s">
        <v>663</v>
      </c>
      <c r="E224" s="110" t="s">
        <v>705</v>
      </c>
      <c r="F224" s="33" t="s">
        <v>1297</v>
      </c>
      <c r="G224" s="12" t="s">
        <v>2027</v>
      </c>
      <c r="H224" s="36">
        <v>0.9</v>
      </c>
      <c r="I224" s="25">
        <v>0</v>
      </c>
      <c r="J224" s="25">
        <v>0</v>
      </c>
      <c r="K224" s="25">
        <v>0</v>
      </c>
      <c r="L224" s="25">
        <v>0</v>
      </c>
      <c r="M224" s="25">
        <v>0</v>
      </c>
      <c r="N224" s="30">
        <v>1</v>
      </c>
      <c r="O224" s="30" t="s">
        <v>707</v>
      </c>
      <c r="P224" s="12" t="s">
        <v>706</v>
      </c>
      <c r="Q224" s="12"/>
      <c r="R224" s="12">
        <v>4</v>
      </c>
      <c r="S224" s="31">
        <v>43617</v>
      </c>
      <c r="T224" s="31">
        <v>43830</v>
      </c>
      <c r="U224" s="32">
        <v>43481.810416666667</v>
      </c>
      <c r="V224" s="12">
        <v>4</v>
      </c>
      <c r="W224" s="12" t="s">
        <v>31</v>
      </c>
      <c r="X224" s="12">
        <v>60</v>
      </c>
      <c r="Y224" s="12">
        <v>0</v>
      </c>
      <c r="Z224" s="12">
        <v>5</v>
      </c>
      <c r="AA224" s="12">
        <v>1</v>
      </c>
      <c r="AB224" s="33" t="s">
        <v>440</v>
      </c>
      <c r="AC224" s="12" t="s">
        <v>441</v>
      </c>
      <c r="AD224" s="12"/>
      <c r="AE224" s="12" t="s">
        <v>708</v>
      </c>
      <c r="AF224" s="12" t="s">
        <v>140</v>
      </c>
      <c r="AG224" s="91" t="s">
        <v>1324</v>
      </c>
      <c r="AH224" s="111" t="s">
        <v>1326</v>
      </c>
    </row>
    <row r="225" spans="1:34" s="112" customFormat="1" ht="24.95" customHeight="1">
      <c r="A225" s="110" t="s">
        <v>220</v>
      </c>
      <c r="B225" s="12" t="s">
        <v>221</v>
      </c>
      <c r="C225" s="114" t="s">
        <v>662</v>
      </c>
      <c r="D225" s="12" t="s">
        <v>663</v>
      </c>
      <c r="E225" s="110" t="s">
        <v>709</v>
      </c>
      <c r="F225" s="33" t="s">
        <v>1298</v>
      </c>
      <c r="G225" s="12" t="s">
        <v>1394</v>
      </c>
      <c r="H225" s="13">
        <v>20</v>
      </c>
      <c r="I225" s="25">
        <v>0</v>
      </c>
      <c r="J225" s="25">
        <v>0</v>
      </c>
      <c r="K225" s="25">
        <v>0</v>
      </c>
      <c r="L225" s="25">
        <v>0</v>
      </c>
      <c r="M225" s="25">
        <v>0</v>
      </c>
      <c r="N225" s="30">
        <v>1</v>
      </c>
      <c r="O225" s="30" t="s">
        <v>711</v>
      </c>
      <c r="P225" s="12" t="s">
        <v>710</v>
      </c>
      <c r="Q225" s="12"/>
      <c r="R225" s="12">
        <v>0</v>
      </c>
      <c r="S225" s="31">
        <v>43466</v>
      </c>
      <c r="T225" s="31">
        <v>43830</v>
      </c>
      <c r="U225" s="32">
        <v>43517.641793981478</v>
      </c>
      <c r="V225" s="12">
        <v>3</v>
      </c>
      <c r="W225" s="12" t="s">
        <v>31</v>
      </c>
      <c r="X225" s="12" t="s">
        <v>182</v>
      </c>
      <c r="Y225" s="12" t="s">
        <v>182</v>
      </c>
      <c r="Z225" s="12" t="s">
        <v>182</v>
      </c>
      <c r="AA225" s="12" t="s">
        <v>182</v>
      </c>
      <c r="AB225" s="33" t="s">
        <v>143</v>
      </c>
      <c r="AC225" s="12" t="s">
        <v>264</v>
      </c>
      <c r="AD225" s="12"/>
      <c r="AE225" s="12" t="s">
        <v>182</v>
      </c>
      <c r="AF225" s="12" t="s">
        <v>712</v>
      </c>
      <c r="AG225" s="91" t="s">
        <v>1324</v>
      </c>
      <c r="AH225" s="111" t="s">
        <v>1326</v>
      </c>
    </row>
    <row r="226" spans="1:34" s="112" customFormat="1" ht="58.5" customHeight="1">
      <c r="A226" s="110" t="s">
        <v>220</v>
      </c>
      <c r="B226" s="12" t="s">
        <v>221</v>
      </c>
      <c r="C226" s="114" t="s">
        <v>662</v>
      </c>
      <c r="D226" s="12" t="s">
        <v>663</v>
      </c>
      <c r="E226" s="110" t="s">
        <v>713</v>
      </c>
      <c r="F226" s="33" t="s">
        <v>1793</v>
      </c>
      <c r="G226" s="12" t="s">
        <v>1941</v>
      </c>
      <c r="H226" s="13">
        <v>4</v>
      </c>
      <c r="I226" s="25">
        <v>0</v>
      </c>
      <c r="J226" s="25">
        <v>0</v>
      </c>
      <c r="K226" s="25">
        <v>0</v>
      </c>
      <c r="L226" s="25">
        <v>0</v>
      </c>
      <c r="M226" s="25">
        <v>0</v>
      </c>
      <c r="N226" s="30">
        <v>1</v>
      </c>
      <c r="O226" s="30" t="s">
        <v>716</v>
      </c>
      <c r="P226" s="12" t="s">
        <v>701</v>
      </c>
      <c r="Q226" s="12" t="s">
        <v>497</v>
      </c>
      <c r="R226" s="12">
        <v>0</v>
      </c>
      <c r="S226" s="31">
        <v>43617</v>
      </c>
      <c r="T226" s="31">
        <v>43830</v>
      </c>
      <c r="U226" s="32">
        <v>43663.46366898148</v>
      </c>
      <c r="V226" s="12">
        <v>3</v>
      </c>
      <c r="W226" s="12" t="s">
        <v>31</v>
      </c>
      <c r="X226" s="12" t="s">
        <v>182</v>
      </c>
      <c r="Y226" s="12" t="s">
        <v>182</v>
      </c>
      <c r="Z226" s="12" t="s">
        <v>182</v>
      </c>
      <c r="AA226" s="12" t="s">
        <v>182</v>
      </c>
      <c r="AB226" s="33" t="s">
        <v>51</v>
      </c>
      <c r="AC226" s="12" t="s">
        <v>52</v>
      </c>
      <c r="AD226" s="12"/>
      <c r="AE226" s="12" t="s">
        <v>717</v>
      </c>
      <c r="AF226" s="12" t="s">
        <v>704</v>
      </c>
      <c r="AG226" s="91" t="s">
        <v>1572</v>
      </c>
      <c r="AH226" s="111" t="s">
        <v>1326</v>
      </c>
    </row>
    <row r="227" spans="1:34" s="112" customFormat="1" ht="24.95" customHeight="1">
      <c r="A227" s="110" t="s">
        <v>220</v>
      </c>
      <c r="B227" s="12" t="s">
        <v>221</v>
      </c>
      <c r="C227" s="114" t="s">
        <v>662</v>
      </c>
      <c r="D227" s="12" t="s">
        <v>663</v>
      </c>
      <c r="E227" s="110" t="s">
        <v>714</v>
      </c>
      <c r="F227" s="33" t="s">
        <v>1794</v>
      </c>
      <c r="G227" s="12" t="s">
        <v>1394</v>
      </c>
      <c r="H227" s="13">
        <v>4</v>
      </c>
      <c r="I227" s="25">
        <v>0</v>
      </c>
      <c r="J227" s="25">
        <v>0</v>
      </c>
      <c r="K227" s="25">
        <v>0</v>
      </c>
      <c r="L227" s="25">
        <v>0</v>
      </c>
      <c r="M227" s="25">
        <v>0</v>
      </c>
      <c r="N227" s="30">
        <v>1</v>
      </c>
      <c r="O227" s="30" t="s">
        <v>690</v>
      </c>
      <c r="P227" s="12" t="s">
        <v>691</v>
      </c>
      <c r="Q227" s="12"/>
      <c r="R227" s="12">
        <v>3</v>
      </c>
      <c r="S227" s="12">
        <v>43466</v>
      </c>
      <c r="T227" s="12">
        <v>43830</v>
      </c>
      <c r="U227" s="12">
        <v>43481.81040509259</v>
      </c>
      <c r="V227" s="12">
        <v>3</v>
      </c>
      <c r="W227" s="12" t="s">
        <v>31</v>
      </c>
      <c r="X227" s="12">
        <v>180</v>
      </c>
      <c r="Y227" s="12">
        <v>0</v>
      </c>
      <c r="Z227" s="12">
        <v>5</v>
      </c>
      <c r="AA227" s="12">
        <v>0</v>
      </c>
      <c r="AB227" s="33" t="s">
        <v>143</v>
      </c>
      <c r="AC227" s="12" t="s">
        <v>264</v>
      </c>
      <c r="AD227" s="12"/>
      <c r="AE227" s="12" t="s">
        <v>692</v>
      </c>
      <c r="AF227" s="12" t="s">
        <v>657</v>
      </c>
      <c r="AG227" s="91" t="s">
        <v>1324</v>
      </c>
      <c r="AH227" s="111" t="s">
        <v>1326</v>
      </c>
    </row>
    <row r="228" spans="1:34" s="112" customFormat="1" ht="24.95" customHeight="1">
      <c r="A228" s="110" t="s">
        <v>220</v>
      </c>
      <c r="B228" s="12" t="s">
        <v>221</v>
      </c>
      <c r="C228" s="114" t="s">
        <v>662</v>
      </c>
      <c r="D228" s="12" t="s">
        <v>663</v>
      </c>
      <c r="E228" s="110" t="s">
        <v>715</v>
      </c>
      <c r="F228" s="33" t="s">
        <v>1795</v>
      </c>
      <c r="G228" s="12" t="s">
        <v>1394</v>
      </c>
      <c r="H228" s="13">
        <v>12</v>
      </c>
      <c r="I228" s="12" t="s">
        <v>1564</v>
      </c>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91" t="s">
        <v>1572</v>
      </c>
      <c r="AH228" s="111" t="s">
        <v>1326</v>
      </c>
    </row>
    <row r="229" spans="1:34" s="112" customFormat="1" ht="24.95" customHeight="1">
      <c r="A229" s="110" t="s">
        <v>220</v>
      </c>
      <c r="B229" s="12" t="s">
        <v>221</v>
      </c>
      <c r="C229" s="114" t="s">
        <v>662</v>
      </c>
      <c r="D229" s="12" t="s">
        <v>663</v>
      </c>
      <c r="E229" s="110" t="s">
        <v>1633</v>
      </c>
      <c r="F229" s="33" t="s">
        <v>1889</v>
      </c>
      <c r="G229" s="12" t="s">
        <v>2027</v>
      </c>
      <c r="H229" s="36">
        <v>0.9</v>
      </c>
      <c r="I229" s="12" t="s">
        <v>1564</v>
      </c>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91" t="s">
        <v>1572</v>
      </c>
      <c r="AH229" s="111" t="s">
        <v>1326</v>
      </c>
    </row>
    <row r="230" spans="1:34" s="112" customFormat="1" ht="24.95" customHeight="1">
      <c r="A230" s="110" t="s">
        <v>220</v>
      </c>
      <c r="B230" s="12" t="s">
        <v>221</v>
      </c>
      <c r="C230" s="114" t="s">
        <v>662</v>
      </c>
      <c r="D230" s="12" t="s">
        <v>663</v>
      </c>
      <c r="E230" s="110" t="s">
        <v>1634</v>
      </c>
      <c r="F230" s="33" t="s">
        <v>1796</v>
      </c>
      <c r="G230" s="12" t="s">
        <v>1394</v>
      </c>
      <c r="H230" s="13">
        <v>20</v>
      </c>
      <c r="I230" s="12" t="s">
        <v>1564</v>
      </c>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91" t="s">
        <v>1572</v>
      </c>
      <c r="AH230" s="111" t="s">
        <v>1326</v>
      </c>
    </row>
    <row r="231" spans="1:34" s="112" customFormat="1" ht="24.95" customHeight="1">
      <c r="A231" s="110" t="s">
        <v>220</v>
      </c>
      <c r="B231" s="12" t="s">
        <v>221</v>
      </c>
      <c r="C231" s="114" t="s">
        <v>662</v>
      </c>
      <c r="D231" s="12" t="s">
        <v>663</v>
      </c>
      <c r="E231" s="110" t="s">
        <v>1635</v>
      </c>
      <c r="F231" s="33" t="s">
        <v>1797</v>
      </c>
      <c r="G231" s="12" t="s">
        <v>1394</v>
      </c>
      <c r="H231" s="13">
        <v>4</v>
      </c>
      <c r="I231" s="12" t="s">
        <v>1564</v>
      </c>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91" t="s">
        <v>1572</v>
      </c>
      <c r="AH231" s="111" t="s">
        <v>1326</v>
      </c>
    </row>
    <row r="232" spans="1:34" s="112" customFormat="1" ht="24.95" customHeight="1">
      <c r="A232" s="110" t="s">
        <v>220</v>
      </c>
      <c r="B232" s="12" t="s">
        <v>221</v>
      </c>
      <c r="C232" s="114" t="s">
        <v>222</v>
      </c>
      <c r="D232" s="12" t="s">
        <v>1583</v>
      </c>
      <c r="E232" s="110" t="s">
        <v>223</v>
      </c>
      <c r="F232" s="33" t="s">
        <v>2054</v>
      </c>
      <c r="G232" s="12" t="s">
        <v>1375</v>
      </c>
      <c r="H232" s="36">
        <v>0.5</v>
      </c>
      <c r="I232" s="25">
        <v>0</v>
      </c>
      <c r="J232" s="25">
        <v>0</v>
      </c>
      <c r="K232" s="25">
        <v>0</v>
      </c>
      <c r="L232" s="25">
        <v>0</v>
      </c>
      <c r="M232" s="25">
        <v>0</v>
      </c>
      <c r="N232" s="30">
        <v>0</v>
      </c>
      <c r="O232" s="30" t="s">
        <v>225</v>
      </c>
      <c r="P232" s="12" t="s">
        <v>224</v>
      </c>
      <c r="Q232" s="12"/>
      <c r="R232" s="12">
        <v>1</v>
      </c>
      <c r="S232" s="31">
        <v>43466</v>
      </c>
      <c r="T232" s="31">
        <v>43523</v>
      </c>
      <c r="U232" s="32">
        <v>43481.81040509259</v>
      </c>
      <c r="V232" s="12">
        <v>3</v>
      </c>
      <c r="W232" s="116">
        <v>1000000</v>
      </c>
      <c r="X232" s="12">
        <v>90</v>
      </c>
      <c r="Y232" s="12">
        <v>0</v>
      </c>
      <c r="Z232" s="12">
        <v>5</v>
      </c>
      <c r="AA232" s="12">
        <v>2</v>
      </c>
      <c r="AB232" s="33" t="s">
        <v>136</v>
      </c>
      <c r="AC232" s="12" t="s">
        <v>226</v>
      </c>
      <c r="AD232" s="12"/>
      <c r="AE232" s="12" t="s">
        <v>227</v>
      </c>
      <c r="AF232" s="12" t="s">
        <v>228</v>
      </c>
      <c r="AG232" s="91" t="s">
        <v>1567</v>
      </c>
      <c r="AH232" s="111" t="s">
        <v>149</v>
      </c>
    </row>
    <row r="233" spans="1:34" s="112" customFormat="1" ht="24.95" customHeight="1">
      <c r="A233" s="110" t="s">
        <v>220</v>
      </c>
      <c r="B233" s="12" t="s">
        <v>221</v>
      </c>
      <c r="C233" s="114" t="s">
        <v>222</v>
      </c>
      <c r="D233" s="12" t="s">
        <v>1583</v>
      </c>
      <c r="E233" s="110" t="s">
        <v>229</v>
      </c>
      <c r="F233" s="33" t="s">
        <v>2145</v>
      </c>
      <c r="G233" s="12" t="s">
        <v>1375</v>
      </c>
      <c r="H233" s="36">
        <v>0.5</v>
      </c>
      <c r="I233" s="25">
        <v>0</v>
      </c>
      <c r="J233" s="25">
        <v>0</v>
      </c>
      <c r="K233" s="25">
        <v>0</v>
      </c>
      <c r="L233" s="25">
        <v>0</v>
      </c>
      <c r="M233" s="25">
        <v>0</v>
      </c>
      <c r="N233" s="30">
        <v>1</v>
      </c>
      <c r="O233" s="30" t="s">
        <v>239</v>
      </c>
      <c r="P233" s="12" t="s">
        <v>224</v>
      </c>
      <c r="Q233" s="12"/>
      <c r="R233" s="12">
        <v>1</v>
      </c>
      <c r="S233" s="31">
        <v>43466</v>
      </c>
      <c r="T233" s="31">
        <v>43523</v>
      </c>
      <c r="U233" s="32">
        <v>43481.81040509259</v>
      </c>
      <c r="V233" s="12">
        <v>6</v>
      </c>
      <c r="W233" s="12" t="s">
        <v>31</v>
      </c>
      <c r="X233" s="12">
        <v>90</v>
      </c>
      <c r="Y233" s="12">
        <v>0</v>
      </c>
      <c r="Z233" s="12">
        <v>5</v>
      </c>
      <c r="AA233" s="12">
        <v>2</v>
      </c>
      <c r="AB233" s="33" t="s">
        <v>136</v>
      </c>
      <c r="AC233" s="12" t="s">
        <v>226</v>
      </c>
      <c r="AD233" s="12"/>
      <c r="AE233" s="12" t="s">
        <v>227</v>
      </c>
      <c r="AF233" s="12" t="s">
        <v>228</v>
      </c>
      <c r="AG233" s="91" t="s">
        <v>152</v>
      </c>
      <c r="AH233" s="111" t="s">
        <v>152</v>
      </c>
    </row>
    <row r="234" spans="1:34" s="112" customFormat="1" ht="24.95" customHeight="1">
      <c r="A234" s="110" t="s">
        <v>220</v>
      </c>
      <c r="B234" s="12" t="s">
        <v>221</v>
      </c>
      <c r="C234" s="114" t="s">
        <v>222</v>
      </c>
      <c r="D234" s="12" t="s">
        <v>1583</v>
      </c>
      <c r="E234" s="110" t="s">
        <v>238</v>
      </c>
      <c r="F234" s="33" t="s">
        <v>2146</v>
      </c>
      <c r="G234" s="12" t="s">
        <v>1375</v>
      </c>
      <c r="H234" s="36">
        <v>0.5</v>
      </c>
      <c r="I234" s="25">
        <v>0</v>
      </c>
      <c r="J234" s="25">
        <v>0</v>
      </c>
      <c r="K234" s="25">
        <v>0</v>
      </c>
      <c r="L234" s="25">
        <v>0</v>
      </c>
      <c r="M234" s="25">
        <v>0</v>
      </c>
      <c r="N234" s="30">
        <v>0</v>
      </c>
      <c r="O234" s="30" t="s">
        <v>241</v>
      </c>
      <c r="P234" s="12" t="s">
        <v>224</v>
      </c>
      <c r="Q234" s="12"/>
      <c r="R234" s="12">
        <v>1</v>
      </c>
      <c r="S234" s="31">
        <v>43466</v>
      </c>
      <c r="T234" s="31">
        <v>43523</v>
      </c>
      <c r="U234" s="32">
        <v>43481.81040509259</v>
      </c>
      <c r="V234" s="12">
        <v>3</v>
      </c>
      <c r="W234" s="116">
        <v>1000000</v>
      </c>
      <c r="X234" s="12">
        <v>90</v>
      </c>
      <c r="Y234" s="12">
        <v>0</v>
      </c>
      <c r="Z234" s="12">
        <v>5</v>
      </c>
      <c r="AA234" s="12">
        <v>5</v>
      </c>
      <c r="AB234" s="33" t="s">
        <v>136</v>
      </c>
      <c r="AC234" s="12" t="s">
        <v>226</v>
      </c>
      <c r="AD234" s="12"/>
      <c r="AE234" s="12" t="s">
        <v>227</v>
      </c>
      <c r="AF234" s="12" t="s">
        <v>228</v>
      </c>
      <c r="AG234" s="91" t="s">
        <v>1260</v>
      </c>
      <c r="AH234" s="111" t="s">
        <v>1260</v>
      </c>
    </row>
    <row r="235" spans="1:34" s="112" customFormat="1" ht="24.95" customHeight="1">
      <c r="A235" s="110" t="s">
        <v>220</v>
      </c>
      <c r="B235" s="12" t="s">
        <v>221</v>
      </c>
      <c r="C235" s="114" t="s">
        <v>222</v>
      </c>
      <c r="D235" s="12" t="s">
        <v>1583</v>
      </c>
      <c r="E235" s="110" t="s">
        <v>240</v>
      </c>
      <c r="F235" s="33" t="s">
        <v>2147</v>
      </c>
      <c r="G235" s="12" t="s">
        <v>1375</v>
      </c>
      <c r="H235" s="36">
        <v>0.5</v>
      </c>
      <c r="I235" s="25">
        <v>0</v>
      </c>
      <c r="J235" s="25">
        <v>0</v>
      </c>
      <c r="K235" s="25">
        <v>0</v>
      </c>
      <c r="L235" s="25">
        <v>0</v>
      </c>
      <c r="M235" s="25">
        <v>0</v>
      </c>
      <c r="N235" s="30">
        <v>0</v>
      </c>
      <c r="O235" s="30" t="s">
        <v>243</v>
      </c>
      <c r="P235" s="12" t="s">
        <v>224</v>
      </c>
      <c r="Q235" s="12"/>
      <c r="R235" s="12">
        <v>1</v>
      </c>
      <c r="S235" s="31">
        <v>43466</v>
      </c>
      <c r="T235" s="31">
        <v>43523</v>
      </c>
      <c r="U235" s="32">
        <v>43481.81040509259</v>
      </c>
      <c r="V235" s="12">
        <v>3</v>
      </c>
      <c r="W235" s="116">
        <v>1000000</v>
      </c>
      <c r="X235" s="12">
        <v>90</v>
      </c>
      <c r="Y235" s="12">
        <v>0</v>
      </c>
      <c r="Z235" s="12">
        <v>5</v>
      </c>
      <c r="AA235" s="12">
        <v>2</v>
      </c>
      <c r="AB235" s="33" t="s">
        <v>136</v>
      </c>
      <c r="AC235" s="12" t="s">
        <v>226</v>
      </c>
      <c r="AD235" s="12"/>
      <c r="AE235" s="12" t="s">
        <v>227</v>
      </c>
      <c r="AF235" s="12" t="s">
        <v>228</v>
      </c>
      <c r="AG235" s="91" t="s">
        <v>149</v>
      </c>
      <c r="AH235" s="111" t="s">
        <v>149</v>
      </c>
    </row>
    <row r="236" spans="1:34" s="112" customFormat="1" ht="24.95" customHeight="1">
      <c r="A236" s="110" t="s">
        <v>220</v>
      </c>
      <c r="B236" s="12" t="s">
        <v>221</v>
      </c>
      <c r="C236" s="114" t="s">
        <v>222</v>
      </c>
      <c r="D236" s="12" t="s">
        <v>1583</v>
      </c>
      <c r="E236" s="110" t="s">
        <v>242</v>
      </c>
      <c r="F236" s="33" t="s">
        <v>2148</v>
      </c>
      <c r="G236" s="12" t="s">
        <v>1375</v>
      </c>
      <c r="H236" s="36">
        <v>0.5</v>
      </c>
      <c r="I236" s="25">
        <v>0</v>
      </c>
      <c r="J236" s="25">
        <v>0</v>
      </c>
      <c r="K236" s="25">
        <v>0</v>
      </c>
      <c r="L236" s="25">
        <v>0</v>
      </c>
      <c r="M236" s="25">
        <v>0</v>
      </c>
      <c r="N236" s="30">
        <v>0</v>
      </c>
      <c r="O236" s="30" t="s">
        <v>243</v>
      </c>
      <c r="P236" s="12" t="s">
        <v>224</v>
      </c>
      <c r="Q236" s="12"/>
      <c r="R236" s="12">
        <v>1</v>
      </c>
      <c r="S236" s="31">
        <v>43466</v>
      </c>
      <c r="T236" s="31">
        <v>43523</v>
      </c>
      <c r="U236" s="32">
        <v>43481.81040509259</v>
      </c>
      <c r="V236" s="12">
        <v>3</v>
      </c>
      <c r="W236" s="116">
        <v>1000000</v>
      </c>
      <c r="X236" s="12">
        <v>90</v>
      </c>
      <c r="Y236" s="12">
        <v>0</v>
      </c>
      <c r="Z236" s="12">
        <v>5</v>
      </c>
      <c r="AA236" s="12">
        <v>2</v>
      </c>
      <c r="AB236" s="33" t="s">
        <v>136</v>
      </c>
      <c r="AC236" s="12" t="s">
        <v>226</v>
      </c>
      <c r="AD236" s="12"/>
      <c r="AE236" s="12" t="s">
        <v>227</v>
      </c>
      <c r="AF236" s="12" t="s">
        <v>228</v>
      </c>
      <c r="AG236" s="91" t="s">
        <v>1324</v>
      </c>
      <c r="AH236" s="111" t="s">
        <v>1324</v>
      </c>
    </row>
    <row r="237" spans="1:34" s="112" customFormat="1" ht="24.95" customHeight="1">
      <c r="A237" s="110" t="s">
        <v>220</v>
      </c>
      <c r="B237" s="12" t="s">
        <v>221</v>
      </c>
      <c r="C237" s="114" t="s">
        <v>222</v>
      </c>
      <c r="D237" s="12" t="s">
        <v>1583</v>
      </c>
      <c r="E237" s="110" t="s">
        <v>252</v>
      </c>
      <c r="F237" s="33" t="s">
        <v>2149</v>
      </c>
      <c r="G237" s="12" t="s">
        <v>1375</v>
      </c>
      <c r="H237" s="36">
        <v>0.5</v>
      </c>
      <c r="I237" s="25">
        <v>0</v>
      </c>
      <c r="J237" s="25">
        <v>0</v>
      </c>
      <c r="K237" s="25">
        <v>0</v>
      </c>
      <c r="L237" s="25">
        <v>0</v>
      </c>
      <c r="M237" s="25">
        <v>0</v>
      </c>
      <c r="N237" s="30">
        <v>0</v>
      </c>
      <c r="O237" s="30" t="s">
        <v>248</v>
      </c>
      <c r="P237" s="12" t="s">
        <v>253</v>
      </c>
      <c r="Q237" s="12" t="s">
        <v>250</v>
      </c>
      <c r="R237" s="12">
        <v>0</v>
      </c>
      <c r="S237" s="31">
        <v>43647</v>
      </c>
      <c r="T237" s="31">
        <v>43830</v>
      </c>
      <c r="U237" s="12" t="s">
        <v>254</v>
      </c>
      <c r="V237" s="12">
        <v>3</v>
      </c>
      <c r="W237" s="12" t="s">
        <v>31</v>
      </c>
      <c r="X237" s="12" t="s">
        <v>182</v>
      </c>
      <c r="Y237" s="12" t="s">
        <v>182</v>
      </c>
      <c r="Z237" s="12" t="s">
        <v>182</v>
      </c>
      <c r="AA237" s="12" t="s">
        <v>182</v>
      </c>
      <c r="AB237" s="33" t="s">
        <v>136</v>
      </c>
      <c r="AC237" s="12" t="s">
        <v>226</v>
      </c>
      <c r="AD237" s="12"/>
      <c r="AE237" s="12" t="e">
        <f>-- - Konseyler bazında gerçekleştirlen her türlü çalışma sayısı</f>
        <v>#NAME?</v>
      </c>
      <c r="AF237" s="12" t="s">
        <v>255</v>
      </c>
      <c r="AG237" s="91" t="s">
        <v>1572</v>
      </c>
      <c r="AH237" s="111" t="s">
        <v>1572</v>
      </c>
    </row>
    <row r="238" spans="1:34" s="112" customFormat="1" ht="24.95" customHeight="1">
      <c r="A238" s="110" t="s">
        <v>220</v>
      </c>
      <c r="B238" s="12" t="s">
        <v>221</v>
      </c>
      <c r="C238" s="114" t="s">
        <v>222</v>
      </c>
      <c r="D238" s="12" t="s">
        <v>1583</v>
      </c>
      <c r="E238" s="110" t="s">
        <v>256</v>
      </c>
      <c r="F238" s="33" t="s">
        <v>2151</v>
      </c>
      <c r="G238" s="12" t="s">
        <v>1375</v>
      </c>
      <c r="H238" s="36">
        <v>0.5</v>
      </c>
      <c r="I238" s="25">
        <v>0</v>
      </c>
      <c r="J238" s="25">
        <v>0</v>
      </c>
      <c r="K238" s="25">
        <v>0</v>
      </c>
      <c r="L238" s="25">
        <v>0</v>
      </c>
      <c r="M238" s="25">
        <v>0</v>
      </c>
      <c r="N238" s="30">
        <v>1</v>
      </c>
      <c r="O238" s="30" t="s">
        <v>258</v>
      </c>
      <c r="P238" s="12" t="s">
        <v>249</v>
      </c>
      <c r="Q238" s="12" t="s">
        <v>250</v>
      </c>
      <c r="R238" s="12">
        <v>0</v>
      </c>
      <c r="S238" s="31">
        <v>43617</v>
      </c>
      <c r="T238" s="31">
        <v>43830</v>
      </c>
      <c r="U238" s="32">
        <v>43663.443252314813</v>
      </c>
      <c r="V238" s="12">
        <v>0</v>
      </c>
      <c r="W238" s="12" t="s">
        <v>31</v>
      </c>
      <c r="X238" s="12" t="s">
        <v>182</v>
      </c>
      <c r="Y238" s="12" t="s">
        <v>182</v>
      </c>
      <c r="Z238" s="12" t="s">
        <v>182</v>
      </c>
      <c r="AA238" s="12" t="s">
        <v>182</v>
      </c>
      <c r="AB238" s="33" t="s">
        <v>136</v>
      </c>
      <c r="AC238" s="12" t="s">
        <v>226</v>
      </c>
      <c r="AD238" s="12"/>
      <c r="AE238" s="12" t="s">
        <v>259</v>
      </c>
      <c r="AF238" s="12" t="s">
        <v>182</v>
      </c>
      <c r="AG238" s="91" t="s">
        <v>1261</v>
      </c>
      <c r="AH238" s="111" t="s">
        <v>149</v>
      </c>
    </row>
    <row r="239" spans="1:34" s="112" customFormat="1" ht="24.95" customHeight="1">
      <c r="A239" s="110" t="s">
        <v>220</v>
      </c>
      <c r="B239" s="12" t="s">
        <v>221</v>
      </c>
      <c r="C239" s="114" t="s">
        <v>222</v>
      </c>
      <c r="D239" s="12" t="s">
        <v>1583</v>
      </c>
      <c r="E239" s="110" t="s">
        <v>257</v>
      </c>
      <c r="F239" s="33" t="s">
        <v>2150</v>
      </c>
      <c r="G239" s="12" t="s">
        <v>1396</v>
      </c>
      <c r="H239" s="13">
        <v>10</v>
      </c>
      <c r="I239" s="25">
        <v>0</v>
      </c>
      <c r="J239" s="25">
        <v>0</v>
      </c>
      <c r="K239" s="25">
        <v>0</v>
      </c>
      <c r="L239" s="25">
        <v>0</v>
      </c>
      <c r="M239" s="25">
        <v>0</v>
      </c>
      <c r="N239" s="30">
        <v>1</v>
      </c>
      <c r="O239" s="30" t="s">
        <v>720</v>
      </c>
      <c r="P239" s="12" t="s">
        <v>719</v>
      </c>
      <c r="Q239" s="12"/>
      <c r="R239" s="12">
        <v>13</v>
      </c>
      <c r="S239" s="31">
        <v>43466</v>
      </c>
      <c r="T239" s="31">
        <v>43830</v>
      </c>
      <c r="U239" s="32">
        <v>43481.810416666667</v>
      </c>
      <c r="V239" s="12">
        <v>2</v>
      </c>
      <c r="W239" s="12" t="s">
        <v>31</v>
      </c>
      <c r="X239" s="12">
        <v>30</v>
      </c>
      <c r="Y239" s="12">
        <v>0</v>
      </c>
      <c r="Z239" s="12">
        <v>5</v>
      </c>
      <c r="AA239" s="12">
        <v>0</v>
      </c>
      <c r="AB239" s="33" t="s">
        <v>217</v>
      </c>
      <c r="AC239" s="12" t="s">
        <v>218</v>
      </c>
      <c r="AD239" s="12"/>
      <c r="AE239" s="12" t="s">
        <v>721</v>
      </c>
      <c r="AF239" s="12" t="s">
        <v>576</v>
      </c>
      <c r="AG239" s="91" t="s">
        <v>152</v>
      </c>
      <c r="AH239" s="111" t="s">
        <v>152</v>
      </c>
    </row>
    <row r="240" spans="1:34" s="112" customFormat="1" ht="24.95" customHeight="1">
      <c r="A240" s="110" t="s">
        <v>722</v>
      </c>
      <c r="B240" s="12" t="s">
        <v>1859</v>
      </c>
      <c r="C240" s="114" t="s">
        <v>723</v>
      </c>
      <c r="D240" s="12" t="s">
        <v>724</v>
      </c>
      <c r="E240" s="110" t="s">
        <v>725</v>
      </c>
      <c r="F240" s="33" t="s">
        <v>1899</v>
      </c>
      <c r="G240" s="12" t="s">
        <v>1439</v>
      </c>
      <c r="H240" s="13">
        <v>1</v>
      </c>
      <c r="I240" s="30"/>
      <c r="J240" s="30"/>
      <c r="K240" s="30"/>
      <c r="L240" s="30"/>
      <c r="M240" s="30"/>
      <c r="N240" s="30"/>
      <c r="O240" s="30"/>
      <c r="P240" s="12"/>
      <c r="Q240" s="12"/>
      <c r="R240" s="12"/>
      <c r="S240" s="12"/>
      <c r="T240" s="12"/>
      <c r="U240" s="12"/>
      <c r="V240" s="12"/>
      <c r="W240" s="12"/>
      <c r="X240" s="12"/>
      <c r="Y240" s="12"/>
      <c r="Z240" s="12"/>
      <c r="AA240" s="12"/>
      <c r="AB240" s="12"/>
      <c r="AC240" s="12"/>
      <c r="AD240" s="12"/>
      <c r="AE240" s="12"/>
      <c r="AF240" s="12"/>
      <c r="AG240" s="91" t="s">
        <v>1324</v>
      </c>
      <c r="AH240" s="111" t="s">
        <v>1324</v>
      </c>
    </row>
    <row r="241" spans="1:34" s="112" customFormat="1" ht="24.95" customHeight="1">
      <c r="A241" s="110" t="s">
        <v>722</v>
      </c>
      <c r="B241" s="12" t="s">
        <v>1859</v>
      </c>
      <c r="C241" s="114" t="s">
        <v>723</v>
      </c>
      <c r="D241" s="12" t="s">
        <v>724</v>
      </c>
      <c r="E241" s="110" t="s">
        <v>731</v>
      </c>
      <c r="F241" s="33" t="s">
        <v>1800</v>
      </c>
      <c r="G241" s="12" t="s">
        <v>1397</v>
      </c>
      <c r="H241" s="13">
        <v>12</v>
      </c>
      <c r="I241" s="25">
        <v>0</v>
      </c>
      <c r="J241" s="25">
        <v>0</v>
      </c>
      <c r="K241" s="25">
        <v>0</v>
      </c>
      <c r="L241" s="25">
        <v>0</v>
      </c>
      <c r="M241" s="25">
        <v>0</v>
      </c>
      <c r="N241" s="30">
        <v>1</v>
      </c>
      <c r="O241" s="30" t="s">
        <v>727</v>
      </c>
      <c r="P241" s="12" t="s">
        <v>726</v>
      </c>
      <c r="Q241" s="12"/>
      <c r="R241" s="12">
        <v>13</v>
      </c>
      <c r="S241" s="31">
        <v>43466</v>
      </c>
      <c r="T241" s="31">
        <v>43830</v>
      </c>
      <c r="U241" s="32">
        <v>43481.81040509259</v>
      </c>
      <c r="V241" s="12">
        <v>5</v>
      </c>
      <c r="W241" s="12" t="s">
        <v>31</v>
      </c>
      <c r="X241" s="12">
        <v>30</v>
      </c>
      <c r="Y241" s="12">
        <v>0</v>
      </c>
      <c r="Z241" s="12">
        <v>7</v>
      </c>
      <c r="AA241" s="12">
        <v>0</v>
      </c>
      <c r="AB241" s="33" t="s">
        <v>35</v>
      </c>
      <c r="AC241" s="12" t="s">
        <v>728</v>
      </c>
      <c r="AD241" s="12"/>
      <c r="AE241" s="12" t="s">
        <v>729</v>
      </c>
      <c r="AF241" s="12" t="s">
        <v>730</v>
      </c>
      <c r="AG241" s="91" t="s">
        <v>149</v>
      </c>
      <c r="AH241" s="111" t="s">
        <v>149</v>
      </c>
    </row>
    <row r="242" spans="1:34" s="112" customFormat="1" ht="24.95" customHeight="1">
      <c r="A242" s="110" t="s">
        <v>722</v>
      </c>
      <c r="B242" s="12" t="s">
        <v>1859</v>
      </c>
      <c r="C242" s="114" t="s">
        <v>723</v>
      </c>
      <c r="D242" s="12" t="s">
        <v>724</v>
      </c>
      <c r="E242" s="110" t="s">
        <v>732</v>
      </c>
      <c r="F242" s="33" t="s">
        <v>1801</v>
      </c>
      <c r="G242" s="12" t="s">
        <v>1398</v>
      </c>
      <c r="H242" s="13">
        <v>1</v>
      </c>
      <c r="I242" s="25">
        <v>0</v>
      </c>
      <c r="J242" s="25">
        <v>0</v>
      </c>
      <c r="K242" s="25">
        <v>0</v>
      </c>
      <c r="L242" s="25">
        <v>0</v>
      </c>
      <c r="M242" s="25">
        <v>0</v>
      </c>
      <c r="N242" s="30">
        <v>1</v>
      </c>
      <c r="O242" s="30" t="s">
        <v>735</v>
      </c>
      <c r="P242" s="12" t="s">
        <v>734</v>
      </c>
      <c r="Q242" s="12"/>
      <c r="R242" s="12">
        <v>3</v>
      </c>
      <c r="S242" s="31">
        <v>43466</v>
      </c>
      <c r="T242" s="31">
        <v>43830</v>
      </c>
      <c r="U242" s="32">
        <v>43481.81040509259</v>
      </c>
      <c r="V242" s="12">
        <v>2</v>
      </c>
      <c r="W242" s="12" t="s">
        <v>31</v>
      </c>
      <c r="X242" s="12">
        <v>180</v>
      </c>
      <c r="Y242" s="12">
        <v>0</v>
      </c>
      <c r="Z242" s="12">
        <v>7</v>
      </c>
      <c r="AA242" s="12">
        <v>0</v>
      </c>
      <c r="AB242" s="33" t="s">
        <v>35</v>
      </c>
      <c r="AC242" s="12" t="s">
        <v>728</v>
      </c>
      <c r="AD242" s="12"/>
      <c r="AE242" s="12" t="s">
        <v>736</v>
      </c>
      <c r="AF242" s="12" t="s">
        <v>737</v>
      </c>
      <c r="AG242" s="91" t="s">
        <v>149</v>
      </c>
      <c r="AH242" s="111" t="s">
        <v>149</v>
      </c>
    </row>
    <row r="243" spans="1:34" s="112" customFormat="1" ht="24.95" customHeight="1">
      <c r="A243" s="110" t="s">
        <v>722</v>
      </c>
      <c r="B243" s="12" t="s">
        <v>1859</v>
      </c>
      <c r="C243" s="114" t="s">
        <v>723</v>
      </c>
      <c r="D243" s="12" t="s">
        <v>724</v>
      </c>
      <c r="E243" s="110" t="s">
        <v>1636</v>
      </c>
      <c r="F243" s="33" t="s">
        <v>1802</v>
      </c>
      <c r="G243" s="12" t="s">
        <v>1399</v>
      </c>
      <c r="H243" s="13">
        <v>4</v>
      </c>
      <c r="I243" s="25">
        <v>0</v>
      </c>
      <c r="J243" s="25">
        <v>0</v>
      </c>
      <c r="K243" s="25">
        <v>0</v>
      </c>
      <c r="L243" s="25">
        <v>0</v>
      </c>
      <c r="M243" s="25">
        <v>0</v>
      </c>
      <c r="N243" s="30">
        <v>1</v>
      </c>
      <c r="O243" s="30" t="s">
        <v>740</v>
      </c>
      <c r="P243" s="12" t="s">
        <v>739</v>
      </c>
      <c r="Q243" s="12"/>
      <c r="R243" s="12">
        <v>5</v>
      </c>
      <c r="S243" s="31">
        <v>43466</v>
      </c>
      <c r="T243" s="31">
        <v>43830</v>
      </c>
      <c r="U243" s="32">
        <v>43481.81040509259</v>
      </c>
      <c r="V243" s="12">
        <v>1</v>
      </c>
      <c r="W243" s="12" t="s">
        <v>31</v>
      </c>
      <c r="X243" s="12">
        <v>90</v>
      </c>
      <c r="Y243" s="12">
        <v>0</v>
      </c>
      <c r="Z243" s="12">
        <v>7</v>
      </c>
      <c r="AA243" s="12">
        <v>0</v>
      </c>
      <c r="AB243" s="33" t="s">
        <v>35</v>
      </c>
      <c r="AC243" s="12" t="s">
        <v>728</v>
      </c>
      <c r="AD243" s="12"/>
      <c r="AE243" s="12" t="s">
        <v>741</v>
      </c>
      <c r="AF243" s="31">
        <v>37712</v>
      </c>
      <c r="AG243" s="91" t="s">
        <v>149</v>
      </c>
      <c r="AH243" s="111" t="s">
        <v>149</v>
      </c>
    </row>
    <row r="244" spans="1:34" s="112" customFormat="1" ht="24.95" customHeight="1">
      <c r="A244" s="110" t="s">
        <v>722</v>
      </c>
      <c r="B244" s="12" t="s">
        <v>1859</v>
      </c>
      <c r="C244" s="114" t="s">
        <v>723</v>
      </c>
      <c r="D244" s="12" t="s">
        <v>724</v>
      </c>
      <c r="E244" s="110" t="s">
        <v>738</v>
      </c>
      <c r="F244" s="33" t="s">
        <v>1479</v>
      </c>
      <c r="G244" s="12" t="s">
        <v>1400</v>
      </c>
      <c r="H244" s="13">
        <v>4</v>
      </c>
      <c r="I244" s="25">
        <v>0</v>
      </c>
      <c r="J244" s="25">
        <v>0</v>
      </c>
      <c r="K244" s="25">
        <v>0</v>
      </c>
      <c r="L244" s="25">
        <v>0</v>
      </c>
      <c r="M244" s="25">
        <v>0</v>
      </c>
      <c r="N244" s="30">
        <v>0</v>
      </c>
      <c r="O244" s="30" t="s">
        <v>746</v>
      </c>
      <c r="P244" s="12" t="s">
        <v>745</v>
      </c>
      <c r="Q244" s="12"/>
      <c r="R244" s="12">
        <v>1</v>
      </c>
      <c r="S244" s="31">
        <v>43466</v>
      </c>
      <c r="T244" s="31">
        <v>43517</v>
      </c>
      <c r="U244" s="32">
        <v>43481.81040509259</v>
      </c>
      <c r="V244" s="12">
        <v>2</v>
      </c>
      <c r="W244" s="12" t="s">
        <v>31</v>
      </c>
      <c r="X244" s="12">
        <v>0</v>
      </c>
      <c r="Y244" s="12">
        <v>0</v>
      </c>
      <c r="Z244" s="12">
        <v>7</v>
      </c>
      <c r="AA244" s="12">
        <v>0</v>
      </c>
      <c r="AB244" s="33" t="s">
        <v>48</v>
      </c>
      <c r="AC244" s="12" t="s">
        <v>743</v>
      </c>
      <c r="AD244" s="12"/>
      <c r="AE244" s="12" t="s">
        <v>747</v>
      </c>
      <c r="AF244" s="12" t="s">
        <v>748</v>
      </c>
      <c r="AG244" s="92" t="s">
        <v>1574</v>
      </c>
      <c r="AH244" s="111" t="s">
        <v>1574</v>
      </c>
    </row>
    <row r="245" spans="1:34" s="112" customFormat="1" ht="24.95" customHeight="1">
      <c r="A245" s="110" t="s">
        <v>722</v>
      </c>
      <c r="B245" s="12" t="s">
        <v>1859</v>
      </c>
      <c r="C245" s="114" t="s">
        <v>723</v>
      </c>
      <c r="D245" s="12" t="s">
        <v>724</v>
      </c>
      <c r="E245" s="110" t="s">
        <v>1637</v>
      </c>
      <c r="F245" s="33" t="s">
        <v>1803</v>
      </c>
      <c r="G245" s="12" t="s">
        <v>1401</v>
      </c>
      <c r="H245" s="13">
        <v>12</v>
      </c>
      <c r="I245" s="25">
        <v>0</v>
      </c>
      <c r="J245" s="25">
        <v>0</v>
      </c>
      <c r="K245" s="25">
        <v>0</v>
      </c>
      <c r="L245" s="25">
        <v>0</v>
      </c>
      <c r="M245" s="25">
        <v>0</v>
      </c>
      <c r="N245" s="30">
        <v>1</v>
      </c>
      <c r="O245" s="30" t="s">
        <v>768</v>
      </c>
      <c r="P245" s="12" t="s">
        <v>767</v>
      </c>
      <c r="Q245" s="12"/>
      <c r="R245" s="12">
        <v>13</v>
      </c>
      <c r="S245" s="31">
        <v>43466</v>
      </c>
      <c r="T245" s="31">
        <v>43830</v>
      </c>
      <c r="U245" s="32">
        <v>43481.810416666667</v>
      </c>
      <c r="V245" s="12">
        <v>1</v>
      </c>
      <c r="W245" s="12" t="s">
        <v>31</v>
      </c>
      <c r="X245" s="12">
        <v>30</v>
      </c>
      <c r="Y245" s="12">
        <v>0</v>
      </c>
      <c r="Z245" s="12">
        <v>2</v>
      </c>
      <c r="AA245" s="12">
        <v>0</v>
      </c>
      <c r="AB245" s="33" t="s">
        <v>43</v>
      </c>
      <c r="AC245" s="12" t="s">
        <v>44</v>
      </c>
      <c r="AD245" s="12"/>
      <c r="AE245" s="12" t="s">
        <v>769</v>
      </c>
      <c r="AF245" s="31">
        <v>39203</v>
      </c>
      <c r="AG245" s="91" t="s">
        <v>180</v>
      </c>
      <c r="AH245" s="111" t="s">
        <v>149</v>
      </c>
    </row>
    <row r="246" spans="1:34" s="112" customFormat="1" ht="24.95" customHeight="1">
      <c r="A246" s="110" t="s">
        <v>722</v>
      </c>
      <c r="B246" s="12" t="s">
        <v>1859</v>
      </c>
      <c r="C246" s="114" t="s">
        <v>723</v>
      </c>
      <c r="D246" s="12" t="s">
        <v>724</v>
      </c>
      <c r="E246" s="110" t="s">
        <v>1638</v>
      </c>
      <c r="F246" s="33" t="s">
        <v>1891</v>
      </c>
      <c r="G246" s="12" t="s">
        <v>1581</v>
      </c>
      <c r="H246" s="13">
        <v>1</v>
      </c>
      <c r="I246" s="25">
        <v>0</v>
      </c>
      <c r="J246" s="25">
        <v>0</v>
      </c>
      <c r="K246" s="25">
        <v>0</v>
      </c>
      <c r="L246" s="25">
        <v>0</v>
      </c>
      <c r="M246" s="25">
        <v>0</v>
      </c>
      <c r="N246" s="30">
        <v>0</v>
      </c>
      <c r="O246" s="30" t="s">
        <v>771</v>
      </c>
      <c r="P246" s="12" t="s">
        <v>770</v>
      </c>
      <c r="Q246" s="12"/>
      <c r="R246" s="12">
        <v>1</v>
      </c>
      <c r="S246" s="31">
        <v>43466</v>
      </c>
      <c r="T246" s="31">
        <v>43830</v>
      </c>
      <c r="U246" s="32">
        <v>43481.810416666667</v>
      </c>
      <c r="V246" s="12">
        <v>3</v>
      </c>
      <c r="W246" s="12" t="s">
        <v>31</v>
      </c>
      <c r="X246" s="12">
        <v>365</v>
      </c>
      <c r="Y246" s="12">
        <v>0</v>
      </c>
      <c r="Z246" s="12">
        <v>7</v>
      </c>
      <c r="AA246" s="12">
        <v>0</v>
      </c>
      <c r="AB246" s="33" t="s">
        <v>120</v>
      </c>
      <c r="AC246" s="12" t="s">
        <v>121</v>
      </c>
      <c r="AD246" s="12"/>
      <c r="AE246" s="12" t="s">
        <v>772</v>
      </c>
      <c r="AF246" s="12" t="s">
        <v>773</v>
      </c>
      <c r="AG246" s="91" t="s">
        <v>149</v>
      </c>
      <c r="AH246" s="111" t="s">
        <v>149</v>
      </c>
    </row>
    <row r="247" spans="1:34" s="112" customFormat="1" ht="24.95" customHeight="1">
      <c r="A247" s="110" t="s">
        <v>722</v>
      </c>
      <c r="B247" s="12" t="s">
        <v>1859</v>
      </c>
      <c r="C247" s="114" t="s">
        <v>723</v>
      </c>
      <c r="D247" s="12" t="s">
        <v>724</v>
      </c>
      <c r="E247" s="110" t="s">
        <v>749</v>
      </c>
      <c r="F247" s="33" t="s">
        <v>1804</v>
      </c>
      <c r="G247" s="12" t="s">
        <v>1402</v>
      </c>
      <c r="H247" s="13">
        <v>12</v>
      </c>
      <c r="I247" s="25">
        <v>0</v>
      </c>
      <c r="J247" s="25">
        <v>0</v>
      </c>
      <c r="K247" s="25">
        <v>0</v>
      </c>
      <c r="L247" s="25">
        <v>0</v>
      </c>
      <c r="M247" s="25">
        <v>0</v>
      </c>
      <c r="N247" s="30">
        <v>1</v>
      </c>
      <c r="O247" s="30" t="s">
        <v>775</v>
      </c>
      <c r="P247" s="12" t="s">
        <v>774</v>
      </c>
      <c r="Q247" s="12"/>
      <c r="R247" s="12">
        <v>13</v>
      </c>
      <c r="S247" s="31">
        <v>43466</v>
      </c>
      <c r="T247" s="31">
        <v>43830</v>
      </c>
      <c r="U247" s="32">
        <v>43481.810416666667</v>
      </c>
      <c r="V247" s="12">
        <v>1</v>
      </c>
      <c r="W247" s="12" t="s">
        <v>31</v>
      </c>
      <c r="X247" s="12">
        <v>30</v>
      </c>
      <c r="Y247" s="12">
        <v>0</v>
      </c>
      <c r="Z247" s="12">
        <v>7</v>
      </c>
      <c r="AA247" s="12">
        <v>0</v>
      </c>
      <c r="AB247" s="33" t="s">
        <v>120</v>
      </c>
      <c r="AC247" s="12" t="s">
        <v>121</v>
      </c>
      <c r="AD247" s="12"/>
      <c r="AE247" s="12" t="s">
        <v>776</v>
      </c>
      <c r="AF247" s="31">
        <v>37104</v>
      </c>
      <c r="AG247" s="91" t="s">
        <v>1572</v>
      </c>
      <c r="AH247" s="111" t="s">
        <v>1572</v>
      </c>
    </row>
    <row r="248" spans="1:34" s="112" customFormat="1" ht="24.95" customHeight="1">
      <c r="A248" s="110" t="s">
        <v>722</v>
      </c>
      <c r="B248" s="12" t="s">
        <v>1859</v>
      </c>
      <c r="C248" s="114" t="s">
        <v>723</v>
      </c>
      <c r="D248" s="12" t="s">
        <v>724</v>
      </c>
      <c r="E248" s="110" t="s">
        <v>750</v>
      </c>
      <c r="F248" s="33" t="s">
        <v>1805</v>
      </c>
      <c r="G248" s="12" t="s">
        <v>1402</v>
      </c>
      <c r="H248" s="13">
        <v>12</v>
      </c>
      <c r="I248" s="25">
        <v>0</v>
      </c>
      <c r="J248" s="25">
        <v>0</v>
      </c>
      <c r="K248" s="25">
        <v>0</v>
      </c>
      <c r="L248" s="25">
        <v>0</v>
      </c>
      <c r="M248" s="25">
        <v>0</v>
      </c>
      <c r="N248" s="30">
        <v>1</v>
      </c>
      <c r="O248" s="30" t="s">
        <v>775</v>
      </c>
      <c r="P248" s="12" t="s">
        <v>774</v>
      </c>
      <c r="Q248" s="12"/>
      <c r="R248" s="12">
        <v>13</v>
      </c>
      <c r="S248" s="31">
        <v>43466</v>
      </c>
      <c r="T248" s="31">
        <v>43830</v>
      </c>
      <c r="U248" s="32">
        <v>43481.810416666667</v>
      </c>
      <c r="V248" s="12">
        <v>1</v>
      </c>
      <c r="W248" s="12" t="s">
        <v>31</v>
      </c>
      <c r="X248" s="12">
        <v>30</v>
      </c>
      <c r="Y248" s="12">
        <v>0</v>
      </c>
      <c r="Z248" s="12">
        <v>7</v>
      </c>
      <c r="AA248" s="12">
        <v>0</v>
      </c>
      <c r="AB248" s="33" t="s">
        <v>120</v>
      </c>
      <c r="AC248" s="12" t="s">
        <v>121</v>
      </c>
      <c r="AD248" s="12"/>
      <c r="AE248" s="12" t="s">
        <v>776</v>
      </c>
      <c r="AF248" s="31">
        <v>37104</v>
      </c>
      <c r="AG248" s="91" t="s">
        <v>142</v>
      </c>
      <c r="AH248" s="111" t="s">
        <v>142</v>
      </c>
    </row>
    <row r="249" spans="1:34" s="112" customFormat="1" ht="24.95" customHeight="1">
      <c r="A249" s="110" t="s">
        <v>722</v>
      </c>
      <c r="B249" s="12" t="s">
        <v>1859</v>
      </c>
      <c r="C249" s="114" t="s">
        <v>723</v>
      </c>
      <c r="D249" s="12" t="s">
        <v>724</v>
      </c>
      <c r="E249" s="110" t="s">
        <v>751</v>
      </c>
      <c r="F249" s="33" t="s">
        <v>1806</v>
      </c>
      <c r="G249" s="12" t="s">
        <v>41</v>
      </c>
      <c r="H249" s="13">
        <v>7</v>
      </c>
      <c r="I249" s="25">
        <v>0</v>
      </c>
      <c r="J249" s="25">
        <v>0</v>
      </c>
      <c r="K249" s="25">
        <v>0</v>
      </c>
      <c r="L249" s="25">
        <v>0</v>
      </c>
      <c r="M249" s="25">
        <v>0</v>
      </c>
      <c r="N249" s="30">
        <v>0</v>
      </c>
      <c r="O249" s="30" t="s">
        <v>818</v>
      </c>
      <c r="P249" s="12" t="s">
        <v>817</v>
      </c>
      <c r="Q249" s="12"/>
      <c r="R249" s="12">
        <v>1</v>
      </c>
      <c r="S249" s="31">
        <v>43466</v>
      </c>
      <c r="T249" s="31">
        <v>43830</v>
      </c>
      <c r="U249" s="32">
        <v>43481.810416666667</v>
      </c>
      <c r="V249" s="12">
        <v>1</v>
      </c>
      <c r="W249" s="12" t="s">
        <v>31</v>
      </c>
      <c r="X249" s="12">
        <v>365</v>
      </c>
      <c r="Y249" s="12">
        <v>0</v>
      </c>
      <c r="Z249" s="12">
        <v>7</v>
      </c>
      <c r="AA249" s="12">
        <v>0</v>
      </c>
      <c r="AB249" s="33" t="s">
        <v>120</v>
      </c>
      <c r="AC249" s="12" t="s">
        <v>121</v>
      </c>
      <c r="AD249" s="12"/>
      <c r="AE249" s="12" t="s">
        <v>819</v>
      </c>
      <c r="AF249" s="31">
        <v>38808</v>
      </c>
      <c r="AG249" s="91" t="s">
        <v>149</v>
      </c>
      <c r="AH249" s="111" t="s">
        <v>149</v>
      </c>
    </row>
    <row r="250" spans="1:34" s="112" customFormat="1" ht="24.95" customHeight="1">
      <c r="A250" s="110" t="s">
        <v>722</v>
      </c>
      <c r="B250" s="12" t="s">
        <v>1859</v>
      </c>
      <c r="C250" s="114" t="s">
        <v>723</v>
      </c>
      <c r="D250" s="12" t="s">
        <v>724</v>
      </c>
      <c r="E250" s="110" t="s">
        <v>752</v>
      </c>
      <c r="F250" s="33" t="s">
        <v>1807</v>
      </c>
      <c r="G250" s="12" t="s">
        <v>1432</v>
      </c>
      <c r="H250" s="13">
        <v>1</v>
      </c>
      <c r="I250" s="25">
        <v>0</v>
      </c>
      <c r="J250" s="25">
        <v>0</v>
      </c>
      <c r="K250" s="25">
        <v>0</v>
      </c>
      <c r="L250" s="25">
        <v>0</v>
      </c>
      <c r="M250" s="25">
        <v>0</v>
      </c>
      <c r="N250" s="30">
        <v>1</v>
      </c>
      <c r="O250" s="30" t="s">
        <v>1166</v>
      </c>
      <c r="P250" s="12" t="s">
        <v>742</v>
      </c>
      <c r="Q250" s="12"/>
      <c r="R250" s="12">
        <v>13</v>
      </c>
      <c r="S250" s="31">
        <v>43466</v>
      </c>
      <c r="T250" s="31">
        <v>43830</v>
      </c>
      <c r="U250" s="32">
        <v>43481.81040509259</v>
      </c>
      <c r="V250" s="12">
        <v>3</v>
      </c>
      <c r="W250" s="12" t="s">
        <v>31</v>
      </c>
      <c r="X250" s="12">
        <v>30</v>
      </c>
      <c r="Y250" s="12">
        <v>0</v>
      </c>
      <c r="Z250" s="12">
        <v>7</v>
      </c>
      <c r="AA250" s="12">
        <v>0</v>
      </c>
      <c r="AB250" s="33" t="s">
        <v>48</v>
      </c>
      <c r="AC250" s="12" t="s">
        <v>743</v>
      </c>
      <c r="AD250" s="12"/>
      <c r="AE250" s="12" t="s">
        <v>1167</v>
      </c>
      <c r="AF250" s="12" t="s">
        <v>744</v>
      </c>
      <c r="AG250" s="91" t="s">
        <v>149</v>
      </c>
      <c r="AH250" s="111" t="s">
        <v>149</v>
      </c>
    </row>
    <row r="251" spans="1:34" s="112" customFormat="1" ht="24.95" customHeight="1">
      <c r="A251" s="110" t="s">
        <v>722</v>
      </c>
      <c r="B251" s="12" t="s">
        <v>1859</v>
      </c>
      <c r="C251" s="114" t="s">
        <v>723</v>
      </c>
      <c r="D251" s="12" t="s">
        <v>724</v>
      </c>
      <c r="E251" s="110" t="s">
        <v>753</v>
      </c>
      <c r="F251" s="33" t="s">
        <v>1900</v>
      </c>
      <c r="G251" s="12" t="s">
        <v>1433</v>
      </c>
      <c r="H251" s="13">
        <v>12</v>
      </c>
      <c r="I251" s="25">
        <v>0</v>
      </c>
      <c r="J251" s="25">
        <v>0</v>
      </c>
      <c r="K251" s="25">
        <v>0</v>
      </c>
      <c r="L251" s="25">
        <v>0</v>
      </c>
      <c r="M251" s="25">
        <v>0</v>
      </c>
      <c r="N251" s="30">
        <v>1</v>
      </c>
      <c r="O251" s="30" t="s">
        <v>1168</v>
      </c>
      <c r="P251" s="12" t="s">
        <v>742</v>
      </c>
      <c r="Q251" s="12"/>
      <c r="R251" s="12">
        <v>13</v>
      </c>
      <c r="S251" s="31">
        <v>43466</v>
      </c>
      <c r="T251" s="31">
        <v>43830</v>
      </c>
      <c r="U251" s="32">
        <v>43481.81040509259</v>
      </c>
      <c r="V251" s="12">
        <v>3</v>
      </c>
      <c r="W251" s="12" t="s">
        <v>31</v>
      </c>
      <c r="X251" s="12">
        <v>30</v>
      </c>
      <c r="Y251" s="12">
        <v>0</v>
      </c>
      <c r="Z251" s="12">
        <v>7</v>
      </c>
      <c r="AA251" s="12">
        <v>0</v>
      </c>
      <c r="AB251" s="33" t="s">
        <v>48</v>
      </c>
      <c r="AC251" s="12" t="s">
        <v>743</v>
      </c>
      <c r="AD251" s="12"/>
      <c r="AE251" s="12" t="s">
        <v>1167</v>
      </c>
      <c r="AF251" s="12" t="s">
        <v>1169</v>
      </c>
      <c r="AG251" s="91" t="s">
        <v>149</v>
      </c>
      <c r="AH251" s="111" t="s">
        <v>149</v>
      </c>
    </row>
    <row r="252" spans="1:34" s="112" customFormat="1" ht="24.95" customHeight="1">
      <c r="A252" s="110" t="s">
        <v>722</v>
      </c>
      <c r="B252" s="12" t="s">
        <v>1859</v>
      </c>
      <c r="C252" s="114" t="s">
        <v>723</v>
      </c>
      <c r="D252" s="12" t="s">
        <v>724</v>
      </c>
      <c r="E252" s="110" t="s">
        <v>754</v>
      </c>
      <c r="F252" s="33" t="s">
        <v>1901</v>
      </c>
      <c r="G252" s="12" t="s">
        <v>1433</v>
      </c>
      <c r="H252" s="13">
        <v>1</v>
      </c>
      <c r="I252" s="25">
        <v>0</v>
      </c>
      <c r="J252" s="25">
        <v>0</v>
      </c>
      <c r="K252" s="25">
        <v>0</v>
      </c>
      <c r="L252" s="25">
        <v>0</v>
      </c>
      <c r="M252" s="25">
        <v>0</v>
      </c>
      <c r="N252" s="30">
        <v>0</v>
      </c>
      <c r="O252" s="30" t="s">
        <v>1190</v>
      </c>
      <c r="P252" s="12" t="s">
        <v>1189</v>
      </c>
      <c r="Q252" s="12"/>
      <c r="R252" s="12">
        <v>1</v>
      </c>
      <c r="S252" s="31">
        <v>43466</v>
      </c>
      <c r="T252" s="31">
        <v>43830</v>
      </c>
      <c r="U252" s="32">
        <v>43481.810416666667</v>
      </c>
      <c r="V252" s="12">
        <v>2</v>
      </c>
      <c r="W252" s="12" t="s">
        <v>31</v>
      </c>
      <c r="X252" s="12">
        <v>365</v>
      </c>
      <c r="Y252" s="12">
        <v>0</v>
      </c>
      <c r="Z252" s="12">
        <v>7</v>
      </c>
      <c r="AA252" s="12">
        <v>0</v>
      </c>
      <c r="AB252" s="33" t="s">
        <v>120</v>
      </c>
      <c r="AC252" s="12" t="s">
        <v>121</v>
      </c>
      <c r="AD252" s="12"/>
      <c r="AE252" s="12" t="s">
        <v>1191</v>
      </c>
      <c r="AF252" s="12" t="s">
        <v>733</v>
      </c>
      <c r="AG252" s="91" t="s">
        <v>149</v>
      </c>
      <c r="AH252" s="111" t="s">
        <v>149</v>
      </c>
    </row>
    <row r="253" spans="1:34" s="112" customFormat="1" ht="24.95" customHeight="1">
      <c r="A253" s="110" t="s">
        <v>722</v>
      </c>
      <c r="B253" s="12" t="s">
        <v>1859</v>
      </c>
      <c r="C253" s="114" t="s">
        <v>723</v>
      </c>
      <c r="D253" s="12" t="s">
        <v>724</v>
      </c>
      <c r="E253" s="110" t="s">
        <v>755</v>
      </c>
      <c r="F253" s="33" t="s">
        <v>1525</v>
      </c>
      <c r="G253" s="12" t="s">
        <v>1433</v>
      </c>
      <c r="H253" s="13">
        <v>1</v>
      </c>
      <c r="I253" s="25">
        <v>0</v>
      </c>
      <c r="J253" s="25">
        <v>0</v>
      </c>
      <c r="K253" s="25">
        <v>0</v>
      </c>
      <c r="L253" s="25">
        <v>0</v>
      </c>
      <c r="M253" s="25">
        <v>0</v>
      </c>
      <c r="N253" s="30">
        <v>0</v>
      </c>
      <c r="O253" s="30" t="s">
        <v>1190</v>
      </c>
      <c r="P253" s="12" t="s">
        <v>1189</v>
      </c>
      <c r="Q253" s="12"/>
      <c r="R253" s="12">
        <v>1</v>
      </c>
      <c r="S253" s="31">
        <v>43466</v>
      </c>
      <c r="T253" s="31">
        <v>43830</v>
      </c>
      <c r="U253" s="32">
        <v>43481.810416666667</v>
      </c>
      <c r="V253" s="12">
        <v>2</v>
      </c>
      <c r="W253" s="12" t="s">
        <v>31</v>
      </c>
      <c r="X253" s="12">
        <v>365</v>
      </c>
      <c r="Y253" s="12">
        <v>0</v>
      </c>
      <c r="Z253" s="12">
        <v>7</v>
      </c>
      <c r="AA253" s="12">
        <v>0</v>
      </c>
      <c r="AB253" s="33" t="s">
        <v>120</v>
      </c>
      <c r="AC253" s="12" t="s">
        <v>121</v>
      </c>
      <c r="AD253" s="12"/>
      <c r="AE253" s="12" t="s">
        <v>1191</v>
      </c>
      <c r="AF253" s="12" t="s">
        <v>733</v>
      </c>
      <c r="AG253" s="91" t="s">
        <v>1572</v>
      </c>
      <c r="AH253" s="111" t="s">
        <v>1572</v>
      </c>
    </row>
    <row r="254" spans="1:34" s="112" customFormat="1" ht="24.95" customHeight="1">
      <c r="A254" s="110" t="s">
        <v>722</v>
      </c>
      <c r="B254" s="12" t="s">
        <v>1859</v>
      </c>
      <c r="C254" s="114" t="s">
        <v>723</v>
      </c>
      <c r="D254" s="12" t="s">
        <v>724</v>
      </c>
      <c r="E254" s="110" t="s">
        <v>756</v>
      </c>
      <c r="F254" s="33" t="s">
        <v>1902</v>
      </c>
      <c r="G254" s="12" t="s">
        <v>1433</v>
      </c>
      <c r="H254" s="13">
        <v>1</v>
      </c>
      <c r="I254" s="25">
        <v>0</v>
      </c>
      <c r="J254" s="25">
        <v>0</v>
      </c>
      <c r="K254" s="25">
        <v>0</v>
      </c>
      <c r="L254" s="25">
        <v>0</v>
      </c>
      <c r="M254" s="25">
        <v>0</v>
      </c>
      <c r="N254" s="30">
        <v>0</v>
      </c>
      <c r="O254" s="30" t="s">
        <v>1190</v>
      </c>
      <c r="P254" s="12" t="s">
        <v>1189</v>
      </c>
      <c r="Q254" s="12"/>
      <c r="R254" s="12">
        <v>1</v>
      </c>
      <c r="S254" s="31">
        <v>43466</v>
      </c>
      <c r="T254" s="31">
        <v>43830</v>
      </c>
      <c r="U254" s="32">
        <v>43481.810416666667</v>
      </c>
      <c r="V254" s="12">
        <v>2</v>
      </c>
      <c r="W254" s="12" t="s">
        <v>31</v>
      </c>
      <c r="X254" s="12">
        <v>365</v>
      </c>
      <c r="Y254" s="12">
        <v>0</v>
      </c>
      <c r="Z254" s="12">
        <v>7</v>
      </c>
      <c r="AA254" s="12">
        <v>0</v>
      </c>
      <c r="AB254" s="33" t="s">
        <v>120</v>
      </c>
      <c r="AC254" s="12" t="s">
        <v>121</v>
      </c>
      <c r="AD254" s="12"/>
      <c r="AE254" s="12" t="s">
        <v>1191</v>
      </c>
      <c r="AF254" s="12" t="s">
        <v>733</v>
      </c>
      <c r="AG254" s="91" t="s">
        <v>1324</v>
      </c>
      <c r="AH254" s="111" t="s">
        <v>1324</v>
      </c>
    </row>
    <row r="255" spans="1:34" s="112" customFormat="1" ht="24.95" customHeight="1">
      <c r="A255" s="110" t="s">
        <v>722</v>
      </c>
      <c r="B255" s="12" t="s">
        <v>1859</v>
      </c>
      <c r="C255" s="114" t="s">
        <v>723</v>
      </c>
      <c r="D255" s="12" t="s">
        <v>724</v>
      </c>
      <c r="E255" s="110" t="s">
        <v>757</v>
      </c>
      <c r="F255" s="33" t="s">
        <v>1903</v>
      </c>
      <c r="G255" s="12" t="s">
        <v>1439</v>
      </c>
      <c r="H255" s="13">
        <v>1</v>
      </c>
      <c r="I255" s="12" t="s">
        <v>1441</v>
      </c>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91" t="s">
        <v>1572</v>
      </c>
      <c r="AH255" s="111" t="s">
        <v>1572</v>
      </c>
    </row>
    <row r="256" spans="1:34" s="112" customFormat="1" ht="24.95" customHeight="1">
      <c r="A256" s="110" t="s">
        <v>722</v>
      </c>
      <c r="B256" s="12" t="s">
        <v>1859</v>
      </c>
      <c r="C256" s="114" t="s">
        <v>723</v>
      </c>
      <c r="D256" s="12" t="s">
        <v>724</v>
      </c>
      <c r="E256" s="110" t="s">
        <v>758</v>
      </c>
      <c r="F256" s="33" t="s">
        <v>1904</v>
      </c>
      <c r="G256" s="12" t="s">
        <v>1439</v>
      </c>
      <c r="H256" s="13">
        <v>1</v>
      </c>
      <c r="I256" s="12" t="s">
        <v>1441</v>
      </c>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91" t="s">
        <v>141</v>
      </c>
      <c r="AH256" s="111" t="s">
        <v>152</v>
      </c>
    </row>
    <row r="257" spans="1:34" s="112" customFormat="1" ht="24.95" customHeight="1">
      <c r="A257" s="110" t="s">
        <v>722</v>
      </c>
      <c r="B257" s="12" t="s">
        <v>1859</v>
      </c>
      <c r="C257" s="114" t="s">
        <v>723</v>
      </c>
      <c r="D257" s="12" t="s">
        <v>724</v>
      </c>
      <c r="E257" s="110" t="s">
        <v>759</v>
      </c>
      <c r="F257" s="33" t="s">
        <v>1808</v>
      </c>
      <c r="G257" s="12" t="s">
        <v>1432</v>
      </c>
      <c r="H257" s="13">
        <v>1</v>
      </c>
      <c r="I257" s="12" t="s">
        <v>1566</v>
      </c>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91" t="s">
        <v>1574</v>
      </c>
      <c r="AH257" s="111" t="s">
        <v>1574</v>
      </c>
    </row>
    <row r="258" spans="1:34" s="112" customFormat="1" ht="24.95" customHeight="1">
      <c r="A258" s="110" t="s">
        <v>722</v>
      </c>
      <c r="B258" s="12" t="s">
        <v>1859</v>
      </c>
      <c r="C258" s="114" t="s">
        <v>723</v>
      </c>
      <c r="D258" s="12" t="s">
        <v>724</v>
      </c>
      <c r="E258" s="110" t="s">
        <v>760</v>
      </c>
      <c r="F258" s="33" t="s">
        <v>1809</v>
      </c>
      <c r="G258" s="12" t="s">
        <v>1432</v>
      </c>
      <c r="H258" s="13">
        <v>1</v>
      </c>
      <c r="I258" s="12" t="s">
        <v>1566</v>
      </c>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91" t="s">
        <v>152</v>
      </c>
      <c r="AH258" s="111" t="s">
        <v>152</v>
      </c>
    </row>
    <row r="259" spans="1:34" s="112" customFormat="1" ht="24.95" customHeight="1">
      <c r="A259" s="110" t="s">
        <v>722</v>
      </c>
      <c r="B259" s="12" t="s">
        <v>1859</v>
      </c>
      <c r="C259" s="114" t="s">
        <v>723</v>
      </c>
      <c r="D259" s="12" t="s">
        <v>724</v>
      </c>
      <c r="E259" s="110" t="s">
        <v>761</v>
      </c>
      <c r="F259" s="33" t="s">
        <v>1810</v>
      </c>
      <c r="G259" s="12" t="s">
        <v>1432</v>
      </c>
      <c r="H259" s="13">
        <v>1</v>
      </c>
      <c r="I259" s="12" t="s">
        <v>1566</v>
      </c>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91" t="s">
        <v>142</v>
      </c>
      <c r="AH259" s="111" t="s">
        <v>142</v>
      </c>
    </row>
    <row r="260" spans="1:34" s="112" customFormat="1" ht="24.95" customHeight="1">
      <c r="A260" s="110" t="s">
        <v>722</v>
      </c>
      <c r="B260" s="12" t="s">
        <v>1859</v>
      </c>
      <c r="C260" s="114" t="s">
        <v>723</v>
      </c>
      <c r="D260" s="12" t="s">
        <v>724</v>
      </c>
      <c r="E260" s="110" t="s">
        <v>762</v>
      </c>
      <c r="F260" s="120" t="s">
        <v>1905</v>
      </c>
      <c r="G260" s="12" t="s">
        <v>1433</v>
      </c>
      <c r="H260" s="13">
        <v>12</v>
      </c>
      <c r="I260" s="30" t="s">
        <v>1566</v>
      </c>
      <c r="J260" s="30"/>
      <c r="K260" s="30"/>
      <c r="L260" s="30"/>
      <c r="M260" s="30"/>
      <c r="N260" s="30"/>
      <c r="O260" s="30"/>
      <c r="P260" s="12"/>
      <c r="Q260" s="12"/>
      <c r="R260" s="12"/>
      <c r="S260" s="12"/>
      <c r="T260" s="12"/>
      <c r="U260" s="12"/>
      <c r="V260" s="12"/>
      <c r="W260" s="12"/>
      <c r="X260" s="12"/>
      <c r="Y260" s="12"/>
      <c r="Z260" s="12"/>
      <c r="AA260" s="12"/>
      <c r="AB260" s="12"/>
      <c r="AC260" s="12"/>
      <c r="AD260" s="12"/>
      <c r="AE260" s="12"/>
      <c r="AF260" s="12"/>
      <c r="AG260" s="91" t="s">
        <v>152</v>
      </c>
      <c r="AH260" s="111" t="s">
        <v>152</v>
      </c>
    </row>
    <row r="261" spans="1:34" s="112" customFormat="1" ht="24.95" customHeight="1">
      <c r="A261" s="110" t="s">
        <v>722</v>
      </c>
      <c r="B261" s="12" t="s">
        <v>1859</v>
      </c>
      <c r="C261" s="114" t="s">
        <v>723</v>
      </c>
      <c r="D261" s="12" t="s">
        <v>724</v>
      </c>
      <c r="E261" s="110" t="s">
        <v>763</v>
      </c>
      <c r="F261" s="120" t="s">
        <v>1906</v>
      </c>
      <c r="G261" s="12" t="s">
        <v>1433</v>
      </c>
      <c r="H261" s="13">
        <v>12</v>
      </c>
      <c r="I261" s="30" t="s">
        <v>1566</v>
      </c>
      <c r="J261" s="30"/>
      <c r="K261" s="30"/>
      <c r="L261" s="30"/>
      <c r="M261" s="30"/>
      <c r="N261" s="30"/>
      <c r="O261" s="30"/>
      <c r="P261" s="12"/>
      <c r="Q261" s="12"/>
      <c r="R261" s="12"/>
      <c r="S261" s="12"/>
      <c r="T261" s="12"/>
      <c r="U261" s="12"/>
      <c r="V261" s="12"/>
      <c r="W261" s="12"/>
      <c r="X261" s="12"/>
      <c r="Y261" s="12"/>
      <c r="Z261" s="12"/>
      <c r="AA261" s="12"/>
      <c r="AB261" s="12"/>
      <c r="AC261" s="12"/>
      <c r="AD261" s="12"/>
      <c r="AE261" s="12"/>
      <c r="AF261" s="12"/>
      <c r="AG261" s="91" t="s">
        <v>1260</v>
      </c>
      <c r="AH261" s="111" t="s">
        <v>1260</v>
      </c>
    </row>
    <row r="262" spans="1:34" s="112" customFormat="1" ht="24.95" customHeight="1">
      <c r="A262" s="110" t="s">
        <v>722</v>
      </c>
      <c r="B262" s="12" t="s">
        <v>1859</v>
      </c>
      <c r="C262" s="114" t="s">
        <v>723</v>
      </c>
      <c r="D262" s="12" t="s">
        <v>724</v>
      </c>
      <c r="E262" s="110" t="s">
        <v>765</v>
      </c>
      <c r="F262" s="120" t="s">
        <v>1907</v>
      </c>
      <c r="G262" s="12" t="s">
        <v>1433</v>
      </c>
      <c r="H262" s="13">
        <v>12</v>
      </c>
      <c r="I262" s="30" t="s">
        <v>1566</v>
      </c>
      <c r="J262" s="30"/>
      <c r="K262" s="30"/>
      <c r="L262" s="30"/>
      <c r="M262" s="30"/>
      <c r="N262" s="30"/>
      <c r="O262" s="30"/>
      <c r="P262" s="12"/>
      <c r="Q262" s="12"/>
      <c r="R262" s="12"/>
      <c r="S262" s="12"/>
      <c r="T262" s="12"/>
      <c r="U262" s="12"/>
      <c r="V262" s="12"/>
      <c r="W262" s="12"/>
      <c r="X262" s="12"/>
      <c r="Y262" s="12"/>
      <c r="Z262" s="12"/>
      <c r="AA262" s="12"/>
      <c r="AB262" s="12"/>
      <c r="AC262" s="12"/>
      <c r="AD262" s="12"/>
      <c r="AE262" s="12"/>
      <c r="AF262" s="12"/>
      <c r="AG262" s="91" t="s">
        <v>142</v>
      </c>
      <c r="AH262" s="111" t="s">
        <v>142</v>
      </c>
    </row>
    <row r="263" spans="1:34" s="112" customFormat="1" ht="24.95" customHeight="1">
      <c r="A263" s="110" t="s">
        <v>722</v>
      </c>
      <c r="B263" s="12" t="s">
        <v>1859</v>
      </c>
      <c r="C263" s="114" t="s">
        <v>723</v>
      </c>
      <c r="D263" s="12" t="s">
        <v>724</v>
      </c>
      <c r="E263" s="110" t="s">
        <v>766</v>
      </c>
      <c r="F263" s="33" t="s">
        <v>1908</v>
      </c>
      <c r="G263" s="12" t="s">
        <v>1433</v>
      </c>
      <c r="H263" s="13">
        <v>12</v>
      </c>
      <c r="I263" s="12" t="s">
        <v>1566</v>
      </c>
      <c r="J263" s="30"/>
      <c r="K263" s="30"/>
      <c r="L263" s="30"/>
      <c r="M263" s="30"/>
      <c r="N263" s="30"/>
      <c r="O263" s="30"/>
      <c r="P263" s="12"/>
      <c r="Q263" s="12"/>
      <c r="R263" s="12"/>
      <c r="S263" s="12"/>
      <c r="T263" s="12"/>
      <c r="U263" s="12"/>
      <c r="V263" s="12"/>
      <c r="W263" s="12"/>
      <c r="X263" s="12"/>
      <c r="Y263" s="12"/>
      <c r="Z263" s="12"/>
      <c r="AA263" s="12"/>
      <c r="AB263" s="12"/>
      <c r="AC263" s="12"/>
      <c r="AD263" s="12"/>
      <c r="AE263" s="12"/>
      <c r="AF263" s="12"/>
      <c r="AG263" s="91" t="s">
        <v>1574</v>
      </c>
      <c r="AH263" s="111" t="s">
        <v>1574</v>
      </c>
    </row>
    <row r="264" spans="1:34" s="112" customFormat="1" ht="24.95" customHeight="1">
      <c r="A264" s="110" t="s">
        <v>722</v>
      </c>
      <c r="B264" s="12" t="s">
        <v>1859</v>
      </c>
      <c r="C264" s="114" t="s">
        <v>777</v>
      </c>
      <c r="D264" s="12" t="s">
        <v>778</v>
      </c>
      <c r="E264" s="110" t="s">
        <v>779</v>
      </c>
      <c r="F264" s="33" t="s">
        <v>1299</v>
      </c>
      <c r="G264" s="12" t="s">
        <v>1403</v>
      </c>
      <c r="H264" s="13">
        <v>2</v>
      </c>
      <c r="I264" s="25">
        <v>0</v>
      </c>
      <c r="J264" s="25">
        <v>0</v>
      </c>
      <c r="K264" s="25">
        <v>0</v>
      </c>
      <c r="L264" s="25">
        <v>0</v>
      </c>
      <c r="M264" s="25">
        <v>0</v>
      </c>
      <c r="N264" s="30">
        <v>0</v>
      </c>
      <c r="O264" s="30" t="s">
        <v>781</v>
      </c>
      <c r="P264" s="12" t="s">
        <v>780</v>
      </c>
      <c r="Q264" s="12"/>
      <c r="R264" s="12">
        <v>1</v>
      </c>
      <c r="S264" s="31">
        <v>43497</v>
      </c>
      <c r="T264" s="31">
        <v>43511</v>
      </c>
      <c r="U264" s="32">
        <v>43481.81040509259</v>
      </c>
      <c r="V264" s="12">
        <v>1</v>
      </c>
      <c r="W264" s="12" t="s">
        <v>31</v>
      </c>
      <c r="X264" s="12">
        <v>0</v>
      </c>
      <c r="Y264" s="12">
        <v>0</v>
      </c>
      <c r="Z264" s="12">
        <v>7</v>
      </c>
      <c r="AA264" s="12">
        <v>0</v>
      </c>
      <c r="AB264" s="33" t="s">
        <v>48</v>
      </c>
      <c r="AC264" s="12" t="s">
        <v>743</v>
      </c>
      <c r="AD264" s="12"/>
      <c r="AE264" s="12" t="s">
        <v>782</v>
      </c>
      <c r="AF264" s="31">
        <v>38412</v>
      </c>
      <c r="AG264" s="91" t="s">
        <v>1324</v>
      </c>
      <c r="AH264" s="111" t="s">
        <v>1326</v>
      </c>
    </row>
    <row r="265" spans="1:34" s="112" customFormat="1" ht="24.95" customHeight="1">
      <c r="A265" s="110" t="s">
        <v>722</v>
      </c>
      <c r="B265" s="12" t="s">
        <v>1859</v>
      </c>
      <c r="C265" s="114" t="s">
        <v>777</v>
      </c>
      <c r="D265" s="12" t="s">
        <v>778</v>
      </c>
      <c r="E265" s="110" t="s">
        <v>783</v>
      </c>
      <c r="F265" s="33" t="s">
        <v>1300</v>
      </c>
      <c r="G265" s="12" t="s">
        <v>1404</v>
      </c>
      <c r="H265" s="13">
        <v>1</v>
      </c>
      <c r="I265" s="25">
        <v>0</v>
      </c>
      <c r="J265" s="25">
        <v>0</v>
      </c>
      <c r="K265" s="25">
        <v>0</v>
      </c>
      <c r="L265" s="25">
        <v>0</v>
      </c>
      <c r="M265" s="25">
        <v>0</v>
      </c>
      <c r="N265" s="30">
        <v>0</v>
      </c>
      <c r="O265" s="30" t="s">
        <v>785</v>
      </c>
      <c r="P265" s="12" t="s">
        <v>784</v>
      </c>
      <c r="Q265" s="12"/>
      <c r="R265" s="12">
        <v>1</v>
      </c>
      <c r="S265" s="31">
        <v>43497</v>
      </c>
      <c r="T265" s="31">
        <v>43523</v>
      </c>
      <c r="U265" s="32">
        <v>43481.81040509259</v>
      </c>
      <c r="V265" s="12">
        <v>1</v>
      </c>
      <c r="W265" s="12" t="s">
        <v>31</v>
      </c>
      <c r="X265" s="12">
        <v>30</v>
      </c>
      <c r="Y265" s="12">
        <v>0</v>
      </c>
      <c r="Z265" s="12">
        <v>5</v>
      </c>
      <c r="AA265" s="12">
        <v>0</v>
      </c>
      <c r="AB265" s="33" t="s">
        <v>28</v>
      </c>
      <c r="AC265" s="12" t="s">
        <v>251</v>
      </c>
      <c r="AD265" s="12"/>
      <c r="AE265" s="12" t="s">
        <v>786</v>
      </c>
      <c r="AF265" s="31">
        <v>39814</v>
      </c>
      <c r="AG265" s="91" t="s">
        <v>142</v>
      </c>
      <c r="AH265" s="111" t="s">
        <v>1326</v>
      </c>
    </row>
    <row r="266" spans="1:34" s="112" customFormat="1" ht="24.95" customHeight="1">
      <c r="A266" s="110" t="s">
        <v>722</v>
      </c>
      <c r="B266" s="12" t="s">
        <v>1859</v>
      </c>
      <c r="C266" s="114" t="s">
        <v>777</v>
      </c>
      <c r="D266" s="12" t="s">
        <v>778</v>
      </c>
      <c r="E266" s="110" t="s">
        <v>787</v>
      </c>
      <c r="F266" s="33" t="s">
        <v>1301</v>
      </c>
      <c r="G266" s="12" t="s">
        <v>789</v>
      </c>
      <c r="H266" s="13">
        <v>2</v>
      </c>
      <c r="I266" s="25">
        <v>0</v>
      </c>
      <c r="J266" s="25">
        <v>0</v>
      </c>
      <c r="K266" s="25">
        <v>0</v>
      </c>
      <c r="L266" s="25">
        <v>0</v>
      </c>
      <c r="M266" s="25">
        <v>0</v>
      </c>
      <c r="N266" s="30">
        <v>1</v>
      </c>
      <c r="O266" s="30" t="s">
        <v>790</v>
      </c>
      <c r="P266" s="12" t="s">
        <v>788</v>
      </c>
      <c r="Q266" s="12"/>
      <c r="R266" s="12">
        <v>3</v>
      </c>
      <c r="S266" s="31">
        <v>43466</v>
      </c>
      <c r="T266" s="31">
        <v>43830</v>
      </c>
      <c r="U266" s="32">
        <v>43481.81040509259</v>
      </c>
      <c r="V266" s="12">
        <v>1</v>
      </c>
      <c r="W266" s="12" t="s">
        <v>31</v>
      </c>
      <c r="X266" s="12">
        <v>180</v>
      </c>
      <c r="Y266" s="12">
        <v>0</v>
      </c>
      <c r="Z266" s="12">
        <v>5</v>
      </c>
      <c r="AA266" s="12">
        <v>0</v>
      </c>
      <c r="AB266" s="33" t="s">
        <v>28</v>
      </c>
      <c r="AC266" s="12" t="s">
        <v>251</v>
      </c>
      <c r="AD266" s="12"/>
      <c r="AE266" s="12" t="s">
        <v>791</v>
      </c>
      <c r="AF266" s="31">
        <v>39814</v>
      </c>
      <c r="AG266" s="91" t="s">
        <v>142</v>
      </c>
      <c r="AH266" s="111" t="s">
        <v>1326</v>
      </c>
    </row>
    <row r="267" spans="1:34" s="112" customFormat="1" ht="24.95" customHeight="1">
      <c r="A267" s="110" t="s">
        <v>722</v>
      </c>
      <c r="B267" s="12" t="s">
        <v>1859</v>
      </c>
      <c r="C267" s="114" t="s">
        <v>777</v>
      </c>
      <c r="D267" s="12" t="s">
        <v>778</v>
      </c>
      <c r="E267" s="110" t="s">
        <v>792</v>
      </c>
      <c r="F267" s="33" t="s">
        <v>2156</v>
      </c>
      <c r="G267" s="12" t="s">
        <v>1405</v>
      </c>
      <c r="H267" s="13">
        <v>4</v>
      </c>
      <c r="I267" s="25">
        <v>0</v>
      </c>
      <c r="J267" s="25">
        <v>0</v>
      </c>
      <c r="K267" s="25">
        <v>0</v>
      </c>
      <c r="L267" s="25">
        <v>0</v>
      </c>
      <c r="M267" s="25">
        <v>0</v>
      </c>
      <c r="N267" s="30">
        <v>0</v>
      </c>
      <c r="O267" s="30" t="s">
        <v>794</v>
      </c>
      <c r="P267" s="12" t="s">
        <v>793</v>
      </c>
      <c r="Q267" s="12"/>
      <c r="R267" s="12">
        <v>1</v>
      </c>
      <c r="S267" s="31">
        <v>43525</v>
      </c>
      <c r="T267" s="31">
        <v>43831</v>
      </c>
      <c r="U267" s="32">
        <v>43481.81040509259</v>
      </c>
      <c r="V267" s="12">
        <v>1</v>
      </c>
      <c r="W267" s="12" t="s">
        <v>31</v>
      </c>
      <c r="X267" s="12">
        <v>0</v>
      </c>
      <c r="Y267" s="12">
        <v>0</v>
      </c>
      <c r="Z267" s="12">
        <v>7</v>
      </c>
      <c r="AA267" s="12">
        <v>0</v>
      </c>
      <c r="AB267" s="33" t="s">
        <v>48</v>
      </c>
      <c r="AC267" s="12" t="s">
        <v>743</v>
      </c>
      <c r="AD267" s="12"/>
      <c r="AE267" s="12" t="s">
        <v>795</v>
      </c>
      <c r="AF267" s="31">
        <v>38412</v>
      </c>
      <c r="AG267" s="91" t="s">
        <v>1324</v>
      </c>
      <c r="AH267" s="111" t="s">
        <v>1326</v>
      </c>
    </row>
    <row r="268" spans="1:34" s="112" customFormat="1" ht="24.95" customHeight="1">
      <c r="A268" s="110" t="s">
        <v>722</v>
      </c>
      <c r="B268" s="12" t="s">
        <v>1859</v>
      </c>
      <c r="C268" s="114" t="s">
        <v>777</v>
      </c>
      <c r="D268" s="12" t="s">
        <v>778</v>
      </c>
      <c r="E268" s="110" t="s">
        <v>796</v>
      </c>
      <c r="F268" s="33" t="s">
        <v>1303</v>
      </c>
      <c r="G268" s="12" t="s">
        <v>1406</v>
      </c>
      <c r="H268" s="36">
        <v>0.8</v>
      </c>
      <c r="I268" s="25">
        <v>0</v>
      </c>
      <c r="J268" s="25">
        <v>0</v>
      </c>
      <c r="K268" s="25">
        <v>0</v>
      </c>
      <c r="L268" s="25">
        <v>0</v>
      </c>
      <c r="M268" s="25">
        <v>0</v>
      </c>
      <c r="N268" s="30">
        <v>0</v>
      </c>
      <c r="O268" s="30" t="s">
        <v>798</v>
      </c>
      <c r="P268" s="12" t="s">
        <v>797</v>
      </c>
      <c r="Q268" s="12"/>
      <c r="R268" s="12">
        <v>1</v>
      </c>
      <c r="S268" s="31">
        <v>43466</v>
      </c>
      <c r="T268" s="31">
        <v>43496</v>
      </c>
      <c r="U268" s="32">
        <v>43481.81040509259</v>
      </c>
      <c r="V268" s="12">
        <v>4</v>
      </c>
      <c r="W268" s="12" t="s">
        <v>31</v>
      </c>
      <c r="X268" s="12">
        <v>365</v>
      </c>
      <c r="Y268" s="12">
        <v>0</v>
      </c>
      <c r="Z268" s="12">
        <v>7</v>
      </c>
      <c r="AA268" s="12">
        <v>5</v>
      </c>
      <c r="AB268" s="33" t="s">
        <v>143</v>
      </c>
      <c r="AC268" s="12" t="s">
        <v>264</v>
      </c>
      <c r="AD268" s="12"/>
      <c r="AE268" s="12" t="s">
        <v>799</v>
      </c>
      <c r="AF268" s="12" t="s">
        <v>800</v>
      </c>
      <c r="AG268" s="91" t="s">
        <v>142</v>
      </c>
      <c r="AH268" s="111" t="s">
        <v>142</v>
      </c>
    </row>
    <row r="269" spans="1:34" s="112" customFormat="1" ht="24.95" customHeight="1">
      <c r="A269" s="110" t="s">
        <v>722</v>
      </c>
      <c r="B269" s="12" t="s">
        <v>1859</v>
      </c>
      <c r="C269" s="114" t="s">
        <v>777</v>
      </c>
      <c r="D269" s="12" t="s">
        <v>778</v>
      </c>
      <c r="E269" s="110" t="s">
        <v>808</v>
      </c>
      <c r="F269" s="33" t="s">
        <v>1305</v>
      </c>
      <c r="G269" s="12" t="s">
        <v>1407</v>
      </c>
      <c r="H269" s="13">
        <v>4</v>
      </c>
      <c r="I269" s="25">
        <v>0</v>
      </c>
      <c r="J269" s="25">
        <v>0</v>
      </c>
      <c r="K269" s="25">
        <v>0</v>
      </c>
      <c r="L269" s="25">
        <v>0</v>
      </c>
      <c r="M269" s="25">
        <v>0</v>
      </c>
      <c r="N269" s="30">
        <v>0</v>
      </c>
      <c r="O269" s="30" t="s">
        <v>810</v>
      </c>
      <c r="P269" s="12" t="s">
        <v>809</v>
      </c>
      <c r="Q269" s="12"/>
      <c r="R269" s="12">
        <v>1</v>
      </c>
      <c r="S269" s="31">
        <v>43586</v>
      </c>
      <c r="T269" s="31">
        <v>43616</v>
      </c>
      <c r="U269" s="32">
        <v>43481.810416666667</v>
      </c>
      <c r="V269" s="12">
        <v>1</v>
      </c>
      <c r="W269" s="12" t="s">
        <v>31</v>
      </c>
      <c r="X269" s="12">
        <v>0</v>
      </c>
      <c r="Y269" s="12">
        <v>0</v>
      </c>
      <c r="Z269" s="12">
        <v>7</v>
      </c>
      <c r="AA269" s="12">
        <v>0</v>
      </c>
      <c r="AB269" s="33" t="s">
        <v>48</v>
      </c>
      <c r="AC269" s="12" t="s">
        <v>743</v>
      </c>
      <c r="AD269" s="12"/>
      <c r="AE269" s="12" t="s">
        <v>811</v>
      </c>
      <c r="AF269" s="31">
        <v>38412</v>
      </c>
      <c r="AG269" s="91" t="s">
        <v>1326</v>
      </c>
      <c r="AH269" s="111" t="s">
        <v>1326</v>
      </c>
    </row>
    <row r="270" spans="1:34" s="112" customFormat="1" ht="24.95" customHeight="1">
      <c r="A270" s="110" t="s">
        <v>722</v>
      </c>
      <c r="B270" s="12" t="s">
        <v>1859</v>
      </c>
      <c r="C270" s="114" t="s">
        <v>777</v>
      </c>
      <c r="D270" s="12" t="s">
        <v>778</v>
      </c>
      <c r="E270" s="110" t="s">
        <v>820</v>
      </c>
      <c r="F270" s="33" t="s">
        <v>1408</v>
      </c>
      <c r="G270" s="12" t="s">
        <v>1409</v>
      </c>
      <c r="H270" s="13">
        <v>6</v>
      </c>
      <c r="I270" s="25">
        <v>0</v>
      </c>
      <c r="J270" s="25">
        <v>0</v>
      </c>
      <c r="K270" s="25">
        <v>0</v>
      </c>
      <c r="L270" s="25">
        <v>0</v>
      </c>
      <c r="M270" s="25">
        <v>0</v>
      </c>
      <c r="N270" s="30">
        <v>1</v>
      </c>
      <c r="O270" s="30" t="s">
        <v>822</v>
      </c>
      <c r="P270" s="12" t="s">
        <v>821</v>
      </c>
      <c r="Q270" s="12" t="s">
        <v>823</v>
      </c>
      <c r="R270" s="12">
        <v>1</v>
      </c>
      <c r="S270" s="31">
        <v>43466</v>
      </c>
      <c r="T270" s="31">
        <v>43830</v>
      </c>
      <c r="U270" s="32">
        <v>43503.512569444443</v>
      </c>
      <c r="V270" s="12">
        <v>2</v>
      </c>
      <c r="W270" s="12" t="s">
        <v>31</v>
      </c>
      <c r="X270" s="12" t="s">
        <v>182</v>
      </c>
      <c r="Y270" s="12" t="s">
        <v>182</v>
      </c>
      <c r="Z270" s="12" t="s">
        <v>182</v>
      </c>
      <c r="AA270" s="12" t="s">
        <v>182</v>
      </c>
      <c r="AB270" s="33" t="s">
        <v>48</v>
      </c>
      <c r="AC270" s="12" t="s">
        <v>743</v>
      </c>
      <c r="AD270" s="12"/>
      <c r="AE270" s="12" t="s">
        <v>824</v>
      </c>
      <c r="AF270" s="31">
        <v>38412</v>
      </c>
      <c r="AG270" s="91" t="s">
        <v>142</v>
      </c>
      <c r="AH270" s="111" t="s">
        <v>1326</v>
      </c>
    </row>
    <row r="271" spans="1:34" s="112" customFormat="1" ht="61.5" customHeight="1">
      <c r="A271" s="110" t="s">
        <v>722</v>
      </c>
      <c r="B271" s="12" t="s">
        <v>1859</v>
      </c>
      <c r="C271" s="114" t="s">
        <v>777</v>
      </c>
      <c r="D271" s="12" t="s">
        <v>778</v>
      </c>
      <c r="E271" s="110" t="s">
        <v>825</v>
      </c>
      <c r="F271" s="33" t="s">
        <v>1311</v>
      </c>
      <c r="G271" s="12" t="s">
        <v>1437</v>
      </c>
      <c r="H271" s="13">
        <v>5</v>
      </c>
      <c r="I271" s="25">
        <v>0</v>
      </c>
      <c r="J271" s="25">
        <v>0</v>
      </c>
      <c r="K271" s="25">
        <v>0</v>
      </c>
      <c r="L271" s="25">
        <v>0</v>
      </c>
      <c r="M271" s="25">
        <v>0</v>
      </c>
      <c r="N271" s="30">
        <v>1</v>
      </c>
      <c r="O271" s="30" t="s">
        <v>1220</v>
      </c>
      <c r="P271" s="12" t="s">
        <v>1219</v>
      </c>
      <c r="Q271" s="12"/>
      <c r="R271" s="12">
        <v>5</v>
      </c>
      <c r="S271" s="31">
        <v>43466</v>
      </c>
      <c r="T271" s="31">
        <v>43830</v>
      </c>
      <c r="U271" s="32">
        <v>43481.810416666667</v>
      </c>
      <c r="V271" s="12">
        <v>1</v>
      </c>
      <c r="W271" s="12" t="s">
        <v>31</v>
      </c>
      <c r="X271" s="12">
        <v>90</v>
      </c>
      <c r="Y271" s="12">
        <v>0</v>
      </c>
      <c r="Z271" s="12">
        <v>7</v>
      </c>
      <c r="AA271" s="12">
        <v>0</v>
      </c>
      <c r="AB271" s="33" t="s">
        <v>120</v>
      </c>
      <c r="AC271" s="12" t="s">
        <v>121</v>
      </c>
      <c r="AD271" s="12"/>
      <c r="AE271" s="12" t="s">
        <v>1221</v>
      </c>
      <c r="AF271" s="31">
        <v>38412</v>
      </c>
      <c r="AG271" s="92" t="s">
        <v>1445</v>
      </c>
      <c r="AH271" s="111" t="s">
        <v>142</v>
      </c>
    </row>
    <row r="272" spans="1:34" s="112" customFormat="1" ht="24.95" customHeight="1">
      <c r="A272" s="110" t="s">
        <v>722</v>
      </c>
      <c r="B272" s="12" t="s">
        <v>1859</v>
      </c>
      <c r="C272" s="114" t="s">
        <v>826</v>
      </c>
      <c r="D272" s="12" t="s">
        <v>827</v>
      </c>
      <c r="E272" s="110" t="s">
        <v>828</v>
      </c>
      <c r="F272" s="33" t="s">
        <v>1480</v>
      </c>
      <c r="G272" s="12" t="s">
        <v>1410</v>
      </c>
      <c r="H272" s="13">
        <v>12</v>
      </c>
      <c r="I272" s="25">
        <v>5000</v>
      </c>
      <c r="J272" s="25">
        <v>6000</v>
      </c>
      <c r="K272" s="25">
        <v>7000</v>
      </c>
      <c r="L272" s="25">
        <v>8000</v>
      </c>
      <c r="M272" s="25">
        <v>9500</v>
      </c>
      <c r="N272" s="30">
        <v>1</v>
      </c>
      <c r="O272" s="30" t="s">
        <v>831</v>
      </c>
      <c r="P272" s="12" t="s">
        <v>830</v>
      </c>
      <c r="Q272" s="12"/>
      <c r="R272" s="12">
        <v>13</v>
      </c>
      <c r="S272" s="31">
        <v>43466</v>
      </c>
      <c r="T272" s="31">
        <v>43830</v>
      </c>
      <c r="U272" s="32">
        <v>43481.81040509259</v>
      </c>
      <c r="V272" s="12">
        <v>3</v>
      </c>
      <c r="W272" s="12" t="s">
        <v>31</v>
      </c>
      <c r="X272" s="12">
        <v>30</v>
      </c>
      <c r="Y272" s="12">
        <v>0</v>
      </c>
      <c r="Z272" s="12">
        <v>5</v>
      </c>
      <c r="AA272" s="12">
        <v>0</v>
      </c>
      <c r="AB272" s="33" t="s">
        <v>43</v>
      </c>
      <c r="AC272" s="12" t="s">
        <v>44</v>
      </c>
      <c r="AD272" s="12"/>
      <c r="AE272" s="12" t="s">
        <v>832</v>
      </c>
      <c r="AF272" s="12" t="s">
        <v>833</v>
      </c>
      <c r="AG272" s="91" t="s">
        <v>47</v>
      </c>
      <c r="AH272" s="111" t="s">
        <v>1260</v>
      </c>
    </row>
    <row r="273" spans="1:34" s="112" customFormat="1" ht="24.95" customHeight="1">
      <c r="A273" s="110" t="s">
        <v>722</v>
      </c>
      <c r="B273" s="12" t="s">
        <v>1859</v>
      </c>
      <c r="C273" s="114" t="s">
        <v>826</v>
      </c>
      <c r="D273" s="12" t="s">
        <v>827</v>
      </c>
      <c r="E273" s="110" t="s">
        <v>829</v>
      </c>
      <c r="F273" s="33" t="s">
        <v>1481</v>
      </c>
      <c r="G273" s="12" t="s">
        <v>1411</v>
      </c>
      <c r="H273" s="13">
        <v>12</v>
      </c>
      <c r="I273" s="25">
        <v>40000</v>
      </c>
      <c r="J273" s="25">
        <v>10000</v>
      </c>
      <c r="K273" s="25">
        <v>12500</v>
      </c>
      <c r="L273" s="25">
        <v>15000</v>
      </c>
      <c r="M273" s="25">
        <v>17500</v>
      </c>
      <c r="N273" s="30">
        <v>1</v>
      </c>
      <c r="O273" s="30" t="s">
        <v>836</v>
      </c>
      <c r="P273" s="12" t="s">
        <v>835</v>
      </c>
      <c r="Q273" s="12"/>
      <c r="R273" s="12">
        <v>5</v>
      </c>
      <c r="S273" s="31">
        <v>43466</v>
      </c>
      <c r="T273" s="31">
        <v>43830</v>
      </c>
      <c r="U273" s="32">
        <v>43481.81040509259</v>
      </c>
      <c r="V273" s="12">
        <v>0</v>
      </c>
      <c r="W273" s="12" t="s">
        <v>31</v>
      </c>
      <c r="X273" s="12">
        <v>90</v>
      </c>
      <c r="Y273" s="12">
        <v>0</v>
      </c>
      <c r="Z273" s="12">
        <v>7</v>
      </c>
      <c r="AA273" s="12">
        <v>0</v>
      </c>
      <c r="AB273" s="33" t="s">
        <v>43</v>
      </c>
      <c r="AC273" s="12" t="s">
        <v>44</v>
      </c>
      <c r="AD273" s="12"/>
      <c r="AE273" s="12" t="s">
        <v>837</v>
      </c>
      <c r="AF273" s="12" t="s">
        <v>182</v>
      </c>
      <c r="AG273" s="91" t="s">
        <v>180</v>
      </c>
      <c r="AH273" s="111" t="s">
        <v>149</v>
      </c>
    </row>
    <row r="274" spans="1:34" s="112" customFormat="1" ht="24.95" customHeight="1">
      <c r="A274" s="110" t="s">
        <v>722</v>
      </c>
      <c r="B274" s="12" t="s">
        <v>1859</v>
      </c>
      <c r="C274" s="114" t="s">
        <v>826</v>
      </c>
      <c r="D274" s="12" t="s">
        <v>827</v>
      </c>
      <c r="E274" s="110" t="s">
        <v>834</v>
      </c>
      <c r="F274" s="33" t="s">
        <v>1482</v>
      </c>
      <c r="G274" s="12" t="s">
        <v>1412</v>
      </c>
      <c r="H274" s="13">
        <v>1</v>
      </c>
      <c r="I274" s="25">
        <v>0</v>
      </c>
      <c r="J274" s="25">
        <v>0</v>
      </c>
      <c r="K274" s="25">
        <v>0</v>
      </c>
      <c r="L274" s="25">
        <v>0</v>
      </c>
      <c r="M274" s="25">
        <v>0</v>
      </c>
      <c r="N274" s="30">
        <v>0</v>
      </c>
      <c r="O274" s="30" t="s">
        <v>840</v>
      </c>
      <c r="P274" s="12" t="s">
        <v>839</v>
      </c>
      <c r="Q274" s="12"/>
      <c r="R274" s="12">
        <v>1</v>
      </c>
      <c r="S274" s="31">
        <v>43466</v>
      </c>
      <c r="T274" s="31">
        <v>43830</v>
      </c>
      <c r="U274" s="32">
        <v>43481.81040509259</v>
      </c>
      <c r="V274" s="12">
        <v>1</v>
      </c>
      <c r="W274" s="12" t="s">
        <v>31</v>
      </c>
      <c r="X274" s="12">
        <v>365</v>
      </c>
      <c r="Y274" s="12">
        <v>0</v>
      </c>
      <c r="Z274" s="12">
        <v>2</v>
      </c>
      <c r="AA274" s="12">
        <v>0</v>
      </c>
      <c r="AB274" s="33" t="s">
        <v>43</v>
      </c>
      <c r="AC274" s="12" t="s">
        <v>44</v>
      </c>
      <c r="AD274" s="12"/>
      <c r="AE274" s="12" t="s">
        <v>841</v>
      </c>
      <c r="AF274" s="31">
        <v>39203</v>
      </c>
      <c r="AG274" s="91" t="s">
        <v>180</v>
      </c>
      <c r="AH274" s="111" t="s">
        <v>149</v>
      </c>
    </row>
    <row r="275" spans="1:34" s="112" customFormat="1" ht="24.95" customHeight="1">
      <c r="A275" s="110" t="s">
        <v>722</v>
      </c>
      <c r="B275" s="12" t="s">
        <v>1859</v>
      </c>
      <c r="C275" s="114" t="s">
        <v>826</v>
      </c>
      <c r="D275" s="12" t="s">
        <v>827</v>
      </c>
      <c r="E275" s="110" t="s">
        <v>838</v>
      </c>
      <c r="F275" s="33" t="s">
        <v>2112</v>
      </c>
      <c r="G275" s="12" t="s">
        <v>1413</v>
      </c>
      <c r="H275" s="13">
        <v>12</v>
      </c>
      <c r="I275" s="25">
        <v>0</v>
      </c>
      <c r="J275" s="25">
        <v>0</v>
      </c>
      <c r="K275" s="25">
        <v>0</v>
      </c>
      <c r="L275" s="25">
        <v>0</v>
      </c>
      <c r="M275" s="25">
        <v>0</v>
      </c>
      <c r="N275" s="30">
        <v>0</v>
      </c>
      <c r="O275" s="30" t="s">
        <v>844</v>
      </c>
      <c r="P275" s="12" t="s">
        <v>843</v>
      </c>
      <c r="Q275" s="12"/>
      <c r="R275" s="12">
        <v>1</v>
      </c>
      <c r="S275" s="31">
        <v>43466</v>
      </c>
      <c r="T275" s="31">
        <v>43830</v>
      </c>
      <c r="U275" s="32">
        <v>43481.81040509259</v>
      </c>
      <c r="V275" s="12">
        <v>1</v>
      </c>
      <c r="W275" s="12" t="s">
        <v>31</v>
      </c>
      <c r="X275" s="12">
        <v>365</v>
      </c>
      <c r="Y275" s="12">
        <v>0</v>
      </c>
      <c r="Z275" s="12">
        <v>7</v>
      </c>
      <c r="AA275" s="12">
        <v>0</v>
      </c>
      <c r="AB275" s="33" t="s">
        <v>43</v>
      </c>
      <c r="AC275" s="12" t="s">
        <v>44</v>
      </c>
      <c r="AD275" s="12"/>
      <c r="AE275" s="12" t="s">
        <v>845</v>
      </c>
      <c r="AF275" s="31">
        <v>37377</v>
      </c>
      <c r="AG275" s="91" t="s">
        <v>47</v>
      </c>
      <c r="AH275" s="111" t="s">
        <v>1260</v>
      </c>
    </row>
    <row r="276" spans="1:34" s="112" customFormat="1" ht="24.95" customHeight="1">
      <c r="A276" s="110" t="s">
        <v>722</v>
      </c>
      <c r="B276" s="12" t="s">
        <v>1859</v>
      </c>
      <c r="C276" s="114" t="s">
        <v>826</v>
      </c>
      <c r="D276" s="12" t="s">
        <v>827</v>
      </c>
      <c r="E276" s="110" t="s">
        <v>842</v>
      </c>
      <c r="F276" s="33" t="s">
        <v>1484</v>
      </c>
      <c r="G276" s="12" t="s">
        <v>1414</v>
      </c>
      <c r="H276" s="13">
        <v>6</v>
      </c>
      <c r="I276" s="25">
        <v>0</v>
      </c>
      <c r="J276" s="25">
        <v>0</v>
      </c>
      <c r="K276" s="25">
        <v>0</v>
      </c>
      <c r="L276" s="25">
        <v>0</v>
      </c>
      <c r="M276" s="25">
        <v>0</v>
      </c>
      <c r="N276" s="30">
        <v>1</v>
      </c>
      <c r="O276" s="30" t="s">
        <v>848</v>
      </c>
      <c r="P276" s="12" t="s">
        <v>847</v>
      </c>
      <c r="Q276" s="12"/>
      <c r="R276" s="12">
        <v>13</v>
      </c>
      <c r="S276" s="31">
        <v>43466</v>
      </c>
      <c r="T276" s="31">
        <v>43830</v>
      </c>
      <c r="U276" s="32">
        <v>43481.810416666667</v>
      </c>
      <c r="V276" s="12">
        <v>2</v>
      </c>
      <c r="W276" s="12" t="s">
        <v>31</v>
      </c>
      <c r="X276" s="12">
        <v>30</v>
      </c>
      <c r="Y276" s="12">
        <v>0</v>
      </c>
      <c r="Z276" s="12">
        <v>7</v>
      </c>
      <c r="AA276" s="12">
        <v>0</v>
      </c>
      <c r="AB276" s="33" t="s">
        <v>440</v>
      </c>
      <c r="AC276" s="12" t="s">
        <v>441</v>
      </c>
      <c r="AD276" s="12"/>
      <c r="AE276" s="12" t="s">
        <v>849</v>
      </c>
      <c r="AF276" s="12" t="s">
        <v>850</v>
      </c>
      <c r="AG276" s="91" t="s">
        <v>47</v>
      </c>
      <c r="AH276" s="111" t="s">
        <v>1260</v>
      </c>
    </row>
    <row r="277" spans="1:34" s="112" customFormat="1" ht="24.95" customHeight="1">
      <c r="A277" s="110" t="s">
        <v>722</v>
      </c>
      <c r="B277" s="12" t="s">
        <v>1859</v>
      </c>
      <c r="C277" s="114" t="s">
        <v>826</v>
      </c>
      <c r="D277" s="12" t="s">
        <v>827</v>
      </c>
      <c r="E277" s="110" t="s">
        <v>846</v>
      </c>
      <c r="F277" s="33" t="s">
        <v>1485</v>
      </c>
      <c r="G277" s="12" t="s">
        <v>1415</v>
      </c>
      <c r="H277" s="13">
        <v>12</v>
      </c>
      <c r="I277" s="25">
        <v>0</v>
      </c>
      <c r="J277" s="25">
        <v>0</v>
      </c>
      <c r="K277" s="25">
        <v>0</v>
      </c>
      <c r="L277" s="25">
        <v>0</v>
      </c>
      <c r="M277" s="25">
        <v>0</v>
      </c>
      <c r="N277" s="30">
        <v>1</v>
      </c>
      <c r="O277" s="30" t="s">
        <v>853</v>
      </c>
      <c r="P277" s="12" t="s">
        <v>852</v>
      </c>
      <c r="Q277" s="12"/>
      <c r="R277" s="12">
        <v>8</v>
      </c>
      <c r="S277" s="31">
        <v>43466</v>
      </c>
      <c r="T277" s="31">
        <v>43830</v>
      </c>
      <c r="U277" s="32">
        <v>43481.810416666667</v>
      </c>
      <c r="V277" s="12">
        <v>3</v>
      </c>
      <c r="W277" s="12" t="s">
        <v>31</v>
      </c>
      <c r="X277" s="12">
        <v>52</v>
      </c>
      <c r="Y277" s="12">
        <v>0</v>
      </c>
      <c r="Z277" s="12">
        <v>5</v>
      </c>
      <c r="AA277" s="12">
        <v>0</v>
      </c>
      <c r="AB277" s="33" t="s">
        <v>854</v>
      </c>
      <c r="AC277" s="12" t="s">
        <v>855</v>
      </c>
      <c r="AD277" s="12"/>
      <c r="AE277" s="12" t="s">
        <v>856</v>
      </c>
      <c r="AF277" s="12" t="s">
        <v>857</v>
      </c>
      <c r="AG277" s="91" t="s">
        <v>47</v>
      </c>
      <c r="AH277" s="111" t="s">
        <v>1260</v>
      </c>
    </row>
    <row r="278" spans="1:34" s="112" customFormat="1" ht="24.95" customHeight="1">
      <c r="A278" s="110" t="s">
        <v>722</v>
      </c>
      <c r="B278" s="12" t="s">
        <v>1859</v>
      </c>
      <c r="C278" s="114" t="s">
        <v>826</v>
      </c>
      <c r="D278" s="12" t="s">
        <v>827</v>
      </c>
      <c r="E278" s="110" t="s">
        <v>851</v>
      </c>
      <c r="F278" s="33" t="s">
        <v>1486</v>
      </c>
      <c r="G278" s="12" t="s">
        <v>1416</v>
      </c>
      <c r="H278" s="13">
        <v>12</v>
      </c>
      <c r="I278" s="25">
        <v>62000</v>
      </c>
      <c r="J278" s="25">
        <v>70000</v>
      </c>
      <c r="K278" s="25">
        <v>85000</v>
      </c>
      <c r="L278" s="25">
        <v>95000</v>
      </c>
      <c r="M278" s="25">
        <v>110000</v>
      </c>
      <c r="N278" s="30">
        <v>1</v>
      </c>
      <c r="O278" s="30" t="s">
        <v>860</v>
      </c>
      <c r="P278" s="12" t="s">
        <v>859</v>
      </c>
      <c r="Q278" s="12"/>
      <c r="R278" s="12">
        <v>13</v>
      </c>
      <c r="S278" s="31">
        <v>43466</v>
      </c>
      <c r="T278" s="31">
        <v>43830</v>
      </c>
      <c r="U278" s="32">
        <v>43481.810416666667</v>
      </c>
      <c r="V278" s="12">
        <v>1</v>
      </c>
      <c r="W278" s="12" t="s">
        <v>31</v>
      </c>
      <c r="X278" s="12">
        <v>30</v>
      </c>
      <c r="Y278" s="12">
        <v>0</v>
      </c>
      <c r="Z278" s="12">
        <v>5</v>
      </c>
      <c r="AA278" s="12">
        <v>0</v>
      </c>
      <c r="AB278" s="33" t="s">
        <v>854</v>
      </c>
      <c r="AC278" s="12" t="s">
        <v>855</v>
      </c>
      <c r="AD278" s="12"/>
      <c r="AE278" s="12" t="s">
        <v>861</v>
      </c>
      <c r="AF278" s="31">
        <v>38108</v>
      </c>
      <c r="AG278" s="91" t="s">
        <v>47</v>
      </c>
      <c r="AH278" s="111" t="s">
        <v>1260</v>
      </c>
    </row>
    <row r="279" spans="1:34" s="112" customFormat="1" ht="24.95" customHeight="1">
      <c r="A279" s="110" t="s">
        <v>722</v>
      </c>
      <c r="B279" s="12" t="s">
        <v>1859</v>
      </c>
      <c r="C279" s="114" t="s">
        <v>826</v>
      </c>
      <c r="D279" s="12" t="s">
        <v>827</v>
      </c>
      <c r="E279" s="110" t="s">
        <v>858</v>
      </c>
      <c r="F279" s="33" t="s">
        <v>1487</v>
      </c>
      <c r="G279" s="12" t="s">
        <v>1417</v>
      </c>
      <c r="H279" s="13">
        <v>12</v>
      </c>
      <c r="I279" s="25">
        <v>0</v>
      </c>
      <c r="J279" s="25">
        <v>0</v>
      </c>
      <c r="K279" s="25">
        <v>0</v>
      </c>
      <c r="L279" s="25">
        <v>0</v>
      </c>
      <c r="M279" s="25">
        <v>0</v>
      </c>
      <c r="N279" s="30">
        <v>1</v>
      </c>
      <c r="O279" s="30" t="s">
        <v>864</v>
      </c>
      <c r="P279" s="12" t="s">
        <v>863</v>
      </c>
      <c r="Q279" s="12"/>
      <c r="R279" s="12">
        <v>7</v>
      </c>
      <c r="S279" s="31">
        <v>43466</v>
      </c>
      <c r="T279" s="31">
        <v>43830</v>
      </c>
      <c r="U279" s="32">
        <v>43481.810416666667</v>
      </c>
      <c r="V279" s="12">
        <v>3</v>
      </c>
      <c r="W279" s="12" t="s">
        <v>31</v>
      </c>
      <c r="X279" s="12">
        <v>60</v>
      </c>
      <c r="Y279" s="12">
        <v>0</v>
      </c>
      <c r="Z279" s="12">
        <v>7</v>
      </c>
      <c r="AA279" s="12">
        <v>0</v>
      </c>
      <c r="AB279" s="33" t="s">
        <v>854</v>
      </c>
      <c r="AC279" s="12" t="s">
        <v>855</v>
      </c>
      <c r="AD279" s="12"/>
      <c r="AE279" s="12" t="s">
        <v>865</v>
      </c>
      <c r="AF279" s="12" t="s">
        <v>866</v>
      </c>
      <c r="AG279" s="91" t="s">
        <v>47</v>
      </c>
      <c r="AH279" s="111" t="s">
        <v>1260</v>
      </c>
    </row>
    <row r="280" spans="1:34" s="112" customFormat="1" ht="24.95" customHeight="1">
      <c r="A280" s="117" t="s">
        <v>722</v>
      </c>
      <c r="B280" s="12" t="s">
        <v>1859</v>
      </c>
      <c r="C280" s="118" t="s">
        <v>826</v>
      </c>
      <c r="D280" s="12" t="s">
        <v>827</v>
      </c>
      <c r="E280" s="110" t="s">
        <v>862</v>
      </c>
      <c r="F280" s="33" t="s">
        <v>1511</v>
      </c>
      <c r="G280" s="12" t="s">
        <v>1427</v>
      </c>
      <c r="H280" s="13">
        <v>400</v>
      </c>
      <c r="I280" s="25">
        <v>0</v>
      </c>
      <c r="J280" s="25">
        <v>0</v>
      </c>
      <c r="K280" s="25">
        <v>0</v>
      </c>
      <c r="L280" s="25">
        <v>0</v>
      </c>
      <c r="M280" s="25">
        <v>0</v>
      </c>
      <c r="N280" s="30">
        <v>1</v>
      </c>
      <c r="O280" s="30" t="s">
        <v>1070</v>
      </c>
      <c r="P280" s="12" t="s">
        <v>1069</v>
      </c>
      <c r="Q280" s="12"/>
      <c r="R280" s="12">
        <v>8</v>
      </c>
      <c r="S280" s="31">
        <v>43466</v>
      </c>
      <c r="T280" s="31">
        <v>43830</v>
      </c>
      <c r="U280" s="32">
        <v>43481.81040509259</v>
      </c>
      <c r="V280" s="12">
        <v>3</v>
      </c>
      <c r="W280" s="12" t="s">
        <v>31</v>
      </c>
      <c r="X280" s="12">
        <v>52</v>
      </c>
      <c r="Y280" s="12">
        <v>0</v>
      </c>
      <c r="Z280" s="12">
        <v>2</v>
      </c>
      <c r="AA280" s="12">
        <v>0</v>
      </c>
      <c r="AB280" s="33" t="s">
        <v>32</v>
      </c>
      <c r="AC280" s="12" t="s">
        <v>33</v>
      </c>
      <c r="AD280" s="12"/>
      <c r="AE280" s="12" t="s">
        <v>1071</v>
      </c>
      <c r="AF280" s="12" t="s">
        <v>1072</v>
      </c>
      <c r="AG280" s="91" t="s">
        <v>131</v>
      </c>
      <c r="AH280" s="111" t="s">
        <v>149</v>
      </c>
    </row>
    <row r="281" spans="1:34" s="112" customFormat="1" ht="24.95" customHeight="1">
      <c r="A281" s="110" t="s">
        <v>722</v>
      </c>
      <c r="B281" s="12" t="s">
        <v>1859</v>
      </c>
      <c r="C281" s="114" t="s">
        <v>826</v>
      </c>
      <c r="D281" s="12" t="s">
        <v>827</v>
      </c>
      <c r="E281" s="110" t="s">
        <v>867</v>
      </c>
      <c r="F281" s="33" t="s">
        <v>1512</v>
      </c>
      <c r="G281" s="12" t="s">
        <v>1428</v>
      </c>
      <c r="H281" s="13">
        <v>12</v>
      </c>
      <c r="I281" s="25">
        <v>0</v>
      </c>
      <c r="J281" s="25">
        <v>0</v>
      </c>
      <c r="K281" s="25">
        <v>0</v>
      </c>
      <c r="L281" s="25">
        <v>0</v>
      </c>
      <c r="M281" s="25">
        <v>0</v>
      </c>
      <c r="N281" s="30">
        <v>1</v>
      </c>
      <c r="O281" s="30" t="s">
        <v>1075</v>
      </c>
      <c r="P281" s="12" t="s">
        <v>1074</v>
      </c>
      <c r="Q281" s="12"/>
      <c r="R281" s="12">
        <v>8</v>
      </c>
      <c r="S281" s="31">
        <v>43466</v>
      </c>
      <c r="T281" s="31">
        <v>43830</v>
      </c>
      <c r="U281" s="32">
        <v>43481.81040509259</v>
      </c>
      <c r="V281" s="12">
        <v>2</v>
      </c>
      <c r="W281" s="12" t="s">
        <v>31</v>
      </c>
      <c r="X281" s="12">
        <v>52</v>
      </c>
      <c r="Y281" s="12">
        <v>0</v>
      </c>
      <c r="Z281" s="12">
        <v>2</v>
      </c>
      <c r="AA281" s="12">
        <v>0</v>
      </c>
      <c r="AB281" s="33" t="s">
        <v>120</v>
      </c>
      <c r="AC281" s="12" t="s">
        <v>121</v>
      </c>
      <c r="AD281" s="12"/>
      <c r="AE281" s="12" t="s">
        <v>1076</v>
      </c>
      <c r="AF281" s="12" t="s">
        <v>65</v>
      </c>
      <c r="AG281" s="91" t="s">
        <v>180</v>
      </c>
      <c r="AH281" s="111" t="s">
        <v>149</v>
      </c>
    </row>
    <row r="282" spans="1:34" s="112" customFormat="1" ht="24.95" customHeight="1">
      <c r="A282" s="110" t="s">
        <v>722</v>
      </c>
      <c r="B282" s="12" t="s">
        <v>1859</v>
      </c>
      <c r="C282" s="114" t="s">
        <v>826</v>
      </c>
      <c r="D282" s="12" t="s">
        <v>827</v>
      </c>
      <c r="E282" s="110" t="s">
        <v>1068</v>
      </c>
      <c r="F282" s="33" t="s">
        <v>1523</v>
      </c>
      <c r="G282" s="12" t="s">
        <v>1435</v>
      </c>
      <c r="H282" s="13">
        <v>1</v>
      </c>
      <c r="I282" s="25">
        <v>0</v>
      </c>
      <c r="J282" s="25">
        <v>0</v>
      </c>
      <c r="K282" s="25">
        <v>0</v>
      </c>
      <c r="L282" s="25">
        <v>0</v>
      </c>
      <c r="M282" s="25">
        <v>0</v>
      </c>
      <c r="N282" s="30">
        <v>0</v>
      </c>
      <c r="O282" s="30" t="s">
        <v>1182</v>
      </c>
      <c r="P282" s="12" t="s">
        <v>1181</v>
      </c>
      <c r="Q282" s="12"/>
      <c r="R282" s="12">
        <v>1</v>
      </c>
      <c r="S282" s="31">
        <v>43466</v>
      </c>
      <c r="T282" s="31">
        <v>43830</v>
      </c>
      <c r="U282" s="32">
        <v>43481.81040509259</v>
      </c>
      <c r="V282" s="12">
        <v>3</v>
      </c>
      <c r="W282" s="12" t="s">
        <v>31</v>
      </c>
      <c r="X282" s="12">
        <v>365</v>
      </c>
      <c r="Y282" s="12">
        <v>0</v>
      </c>
      <c r="Z282" s="12">
        <v>5</v>
      </c>
      <c r="AA282" s="12">
        <v>2</v>
      </c>
      <c r="AB282" s="33" t="s">
        <v>43</v>
      </c>
      <c r="AC282" s="12" t="s">
        <v>44</v>
      </c>
      <c r="AD282" s="12"/>
      <c r="AE282" s="12" t="s">
        <v>1183</v>
      </c>
      <c r="AF282" s="12" t="s">
        <v>1088</v>
      </c>
      <c r="AG282" s="91" t="s">
        <v>180</v>
      </c>
      <c r="AH282" s="111" t="s">
        <v>149</v>
      </c>
    </row>
    <row r="283" spans="1:34" s="112" customFormat="1" ht="24.95" customHeight="1">
      <c r="A283" s="110" t="s">
        <v>722</v>
      </c>
      <c r="B283" s="12" t="s">
        <v>1859</v>
      </c>
      <c r="C283" s="114" t="s">
        <v>826</v>
      </c>
      <c r="D283" s="12" t="s">
        <v>827</v>
      </c>
      <c r="E283" s="110" t="s">
        <v>1073</v>
      </c>
      <c r="F283" s="33" t="s">
        <v>1528</v>
      </c>
      <c r="G283" s="12" t="s">
        <v>1436</v>
      </c>
      <c r="H283" s="13">
        <v>1</v>
      </c>
      <c r="I283" s="25">
        <v>6000</v>
      </c>
      <c r="J283" s="25">
        <v>7500</v>
      </c>
      <c r="K283" s="25">
        <v>9000</v>
      </c>
      <c r="L283" s="25">
        <v>10000</v>
      </c>
      <c r="M283" s="25">
        <v>13000</v>
      </c>
      <c r="N283" s="30">
        <v>1</v>
      </c>
      <c r="O283" s="30" t="s">
        <v>1204</v>
      </c>
      <c r="P283" s="12" t="s">
        <v>1203</v>
      </c>
      <c r="Q283" s="12"/>
      <c r="R283" s="12">
        <v>8</v>
      </c>
      <c r="S283" s="31">
        <v>43466</v>
      </c>
      <c r="T283" s="31">
        <v>43830</v>
      </c>
      <c r="U283" s="32">
        <v>43481.810416666667</v>
      </c>
      <c r="V283" s="12">
        <v>3</v>
      </c>
      <c r="W283" s="12" t="s">
        <v>31</v>
      </c>
      <c r="X283" s="12">
        <v>52</v>
      </c>
      <c r="Y283" s="12">
        <v>0</v>
      </c>
      <c r="Z283" s="12">
        <v>2</v>
      </c>
      <c r="AA283" s="12">
        <v>1</v>
      </c>
      <c r="AB283" s="33" t="s">
        <v>1082</v>
      </c>
      <c r="AC283" s="12" t="s">
        <v>1083</v>
      </c>
      <c r="AD283" s="12"/>
      <c r="AE283" s="12" t="s">
        <v>1205</v>
      </c>
      <c r="AF283" s="12" t="s">
        <v>1088</v>
      </c>
      <c r="AG283" s="91" t="s">
        <v>180</v>
      </c>
      <c r="AH283" s="111" t="s">
        <v>149</v>
      </c>
    </row>
    <row r="284" spans="1:34" s="112" customFormat="1" ht="24.95" customHeight="1">
      <c r="A284" s="110" t="s">
        <v>722</v>
      </c>
      <c r="B284" s="12" t="s">
        <v>1859</v>
      </c>
      <c r="C284" s="114" t="s">
        <v>868</v>
      </c>
      <c r="D284" s="12" t="s">
        <v>869</v>
      </c>
      <c r="E284" s="110" t="s">
        <v>870</v>
      </c>
      <c r="F284" s="33" t="s">
        <v>1418</v>
      </c>
      <c r="G284" s="12" t="s">
        <v>1961</v>
      </c>
      <c r="H284" s="13">
        <v>1</v>
      </c>
      <c r="I284" s="25">
        <v>0</v>
      </c>
      <c r="J284" s="25">
        <v>0</v>
      </c>
      <c r="K284" s="25">
        <v>0</v>
      </c>
      <c r="L284" s="25">
        <v>0</v>
      </c>
      <c r="M284" s="25">
        <v>0</v>
      </c>
      <c r="N284" s="30">
        <v>1</v>
      </c>
      <c r="O284" s="30" t="s">
        <v>872</v>
      </c>
      <c r="P284" s="12" t="s">
        <v>871</v>
      </c>
      <c r="Q284" s="12"/>
      <c r="R284" s="12">
        <v>2</v>
      </c>
      <c r="S284" s="31">
        <v>43831</v>
      </c>
      <c r="T284" s="31">
        <v>44197</v>
      </c>
      <c r="U284" s="32">
        <v>43481.81040509259</v>
      </c>
      <c r="V284" s="12">
        <v>1</v>
      </c>
      <c r="W284" s="12" t="s">
        <v>31</v>
      </c>
      <c r="X284" s="12">
        <v>365</v>
      </c>
      <c r="Y284" s="12">
        <v>0</v>
      </c>
      <c r="Z284" s="12">
        <v>7</v>
      </c>
      <c r="AA284" s="12">
        <v>2</v>
      </c>
      <c r="AB284" s="33" t="s">
        <v>39</v>
      </c>
      <c r="AC284" s="12" t="s">
        <v>873</v>
      </c>
      <c r="AD284" s="12"/>
      <c r="AE284" s="12" t="s">
        <v>874</v>
      </c>
      <c r="AF284" s="31">
        <v>37803</v>
      </c>
      <c r="AG284" s="91" t="s">
        <v>1326</v>
      </c>
      <c r="AH284" s="111" t="s">
        <v>1326</v>
      </c>
    </row>
    <row r="285" spans="1:34" s="112" customFormat="1" ht="24.95" customHeight="1">
      <c r="A285" s="110" t="s">
        <v>722</v>
      </c>
      <c r="B285" s="12" t="s">
        <v>1859</v>
      </c>
      <c r="C285" s="114" t="s">
        <v>868</v>
      </c>
      <c r="D285" s="12" t="s">
        <v>869</v>
      </c>
      <c r="E285" s="110" t="s">
        <v>875</v>
      </c>
      <c r="F285" s="33" t="s">
        <v>1306</v>
      </c>
      <c r="G285" s="12" t="s">
        <v>1419</v>
      </c>
      <c r="H285" s="36">
        <v>0.9</v>
      </c>
      <c r="I285" s="25">
        <v>0</v>
      </c>
      <c r="J285" s="25">
        <v>0</v>
      </c>
      <c r="K285" s="25">
        <v>0</v>
      </c>
      <c r="L285" s="25">
        <v>0</v>
      </c>
      <c r="M285" s="25">
        <v>0</v>
      </c>
      <c r="N285" s="30">
        <v>0</v>
      </c>
      <c r="O285" s="30" t="s">
        <v>877</v>
      </c>
      <c r="P285" s="12" t="s">
        <v>876</v>
      </c>
      <c r="Q285" s="12"/>
      <c r="R285" s="12">
        <v>1</v>
      </c>
      <c r="S285" s="31">
        <v>43739</v>
      </c>
      <c r="T285" s="31">
        <v>43824</v>
      </c>
      <c r="U285" s="32">
        <v>43481.81040509259</v>
      </c>
      <c r="V285" s="12">
        <v>3</v>
      </c>
      <c r="W285" s="12" t="s">
        <v>31</v>
      </c>
      <c r="X285" s="12">
        <v>0</v>
      </c>
      <c r="Y285" s="12">
        <v>0</v>
      </c>
      <c r="Z285" s="12">
        <v>7</v>
      </c>
      <c r="AA285" s="12">
        <v>0</v>
      </c>
      <c r="AB285" s="33" t="s">
        <v>39</v>
      </c>
      <c r="AC285" s="12" t="s">
        <v>873</v>
      </c>
      <c r="AD285" s="12"/>
      <c r="AE285" s="12" t="s">
        <v>878</v>
      </c>
      <c r="AF285" s="12" t="s">
        <v>879</v>
      </c>
      <c r="AG285" s="91" t="s">
        <v>764</v>
      </c>
      <c r="AH285" s="111" t="s">
        <v>764</v>
      </c>
    </row>
    <row r="286" spans="1:34" s="112" customFormat="1" ht="24.95" customHeight="1">
      <c r="A286" s="110" t="s">
        <v>722</v>
      </c>
      <c r="B286" s="12" t="s">
        <v>1859</v>
      </c>
      <c r="C286" s="114" t="s">
        <v>868</v>
      </c>
      <c r="D286" s="12" t="s">
        <v>869</v>
      </c>
      <c r="E286" s="110" t="s">
        <v>880</v>
      </c>
      <c r="F286" s="33" t="s">
        <v>1488</v>
      </c>
      <c r="G286" s="12" t="s">
        <v>1946</v>
      </c>
      <c r="H286" s="36">
        <v>1</v>
      </c>
      <c r="I286" s="25">
        <v>0</v>
      </c>
      <c r="J286" s="25">
        <v>0</v>
      </c>
      <c r="K286" s="25">
        <v>0</v>
      </c>
      <c r="L286" s="25">
        <v>0</v>
      </c>
      <c r="M286" s="25">
        <v>0</v>
      </c>
      <c r="N286" s="30">
        <v>1</v>
      </c>
      <c r="O286" s="30" t="s">
        <v>883</v>
      </c>
      <c r="P286" s="12" t="s">
        <v>882</v>
      </c>
      <c r="Q286" s="12"/>
      <c r="R286" s="12">
        <v>13</v>
      </c>
      <c r="S286" s="31">
        <v>43466</v>
      </c>
      <c r="T286" s="31">
        <v>43830</v>
      </c>
      <c r="U286" s="32">
        <v>43481.81040509259</v>
      </c>
      <c r="V286" s="12">
        <v>2</v>
      </c>
      <c r="W286" s="12" t="s">
        <v>31</v>
      </c>
      <c r="X286" s="12">
        <v>30</v>
      </c>
      <c r="Y286" s="12">
        <v>0</v>
      </c>
      <c r="Z286" s="12">
        <v>7</v>
      </c>
      <c r="AA286" s="12">
        <v>0</v>
      </c>
      <c r="AB286" s="33" t="s">
        <v>39</v>
      </c>
      <c r="AC286" s="12" t="s">
        <v>873</v>
      </c>
      <c r="AD286" s="12"/>
      <c r="AE286" s="12" t="s">
        <v>884</v>
      </c>
      <c r="AF286" s="12" t="s">
        <v>885</v>
      </c>
      <c r="AG286" s="91" t="s">
        <v>764</v>
      </c>
      <c r="AH286" s="111" t="s">
        <v>764</v>
      </c>
    </row>
    <row r="287" spans="1:34" s="112" customFormat="1" ht="24.95" customHeight="1">
      <c r="A287" s="110" t="s">
        <v>722</v>
      </c>
      <c r="B287" s="12" t="s">
        <v>1859</v>
      </c>
      <c r="C287" s="114" t="s">
        <v>868</v>
      </c>
      <c r="D287" s="12" t="s">
        <v>869</v>
      </c>
      <c r="E287" s="110" t="s">
        <v>881</v>
      </c>
      <c r="F287" s="33" t="s">
        <v>1489</v>
      </c>
      <c r="G287" s="12" t="s">
        <v>1422</v>
      </c>
      <c r="H287" s="36">
        <v>0.05</v>
      </c>
      <c r="I287" s="25">
        <v>0</v>
      </c>
      <c r="J287" s="25">
        <v>0</v>
      </c>
      <c r="K287" s="25">
        <v>0</v>
      </c>
      <c r="L287" s="25">
        <v>0</v>
      </c>
      <c r="M287" s="25">
        <v>0</v>
      </c>
      <c r="N287" s="30">
        <v>0</v>
      </c>
      <c r="O287" s="30" t="s">
        <v>892</v>
      </c>
      <c r="P287" s="12" t="s">
        <v>891</v>
      </c>
      <c r="Q287" s="12"/>
      <c r="R287" s="12">
        <v>1</v>
      </c>
      <c r="S287" s="31">
        <v>43466</v>
      </c>
      <c r="T287" s="31">
        <v>43830</v>
      </c>
      <c r="U287" s="32">
        <v>43481.81040509259</v>
      </c>
      <c r="V287" s="12">
        <v>2</v>
      </c>
      <c r="W287" s="12" t="s">
        <v>31</v>
      </c>
      <c r="X287" s="12">
        <v>365</v>
      </c>
      <c r="Y287" s="12">
        <v>0</v>
      </c>
      <c r="Z287" s="12">
        <v>7</v>
      </c>
      <c r="AA287" s="12">
        <v>0</v>
      </c>
      <c r="AB287" s="33" t="s">
        <v>39</v>
      </c>
      <c r="AC287" s="12" t="s">
        <v>873</v>
      </c>
      <c r="AD287" s="12"/>
      <c r="AE287" s="12" t="s">
        <v>893</v>
      </c>
      <c r="AF287" s="12" t="s">
        <v>894</v>
      </c>
      <c r="AG287" s="91" t="s">
        <v>131</v>
      </c>
      <c r="AH287" s="111" t="s">
        <v>149</v>
      </c>
    </row>
    <row r="288" spans="1:34" s="112" customFormat="1" ht="24.95" customHeight="1">
      <c r="A288" s="110" t="s">
        <v>722</v>
      </c>
      <c r="B288" s="12" t="s">
        <v>1859</v>
      </c>
      <c r="C288" s="114" t="s">
        <v>868</v>
      </c>
      <c r="D288" s="12" t="s">
        <v>869</v>
      </c>
      <c r="E288" s="110" t="s">
        <v>890</v>
      </c>
      <c r="F288" s="33" t="s">
        <v>1490</v>
      </c>
      <c r="G288" s="12" t="s">
        <v>1420</v>
      </c>
      <c r="H288" s="13">
        <v>20</v>
      </c>
      <c r="I288" s="25">
        <v>0</v>
      </c>
      <c r="J288" s="25">
        <v>0</v>
      </c>
      <c r="K288" s="25">
        <v>0</v>
      </c>
      <c r="L288" s="25">
        <v>0</v>
      </c>
      <c r="M288" s="25">
        <v>0</v>
      </c>
      <c r="N288" s="30">
        <v>1</v>
      </c>
      <c r="O288" s="30" t="s">
        <v>897</v>
      </c>
      <c r="P288" s="12" t="s">
        <v>896</v>
      </c>
      <c r="Q288" s="12"/>
      <c r="R288" s="12">
        <v>13</v>
      </c>
      <c r="S288" s="31">
        <v>43466</v>
      </c>
      <c r="T288" s="31">
        <v>43830</v>
      </c>
      <c r="U288" s="32">
        <v>43481.81040509259</v>
      </c>
      <c r="V288" s="12">
        <v>1</v>
      </c>
      <c r="W288" s="12" t="s">
        <v>31</v>
      </c>
      <c r="X288" s="12">
        <v>30</v>
      </c>
      <c r="Y288" s="12">
        <v>0</v>
      </c>
      <c r="Z288" s="12">
        <v>7</v>
      </c>
      <c r="AA288" s="12">
        <v>0</v>
      </c>
      <c r="AB288" s="33" t="s">
        <v>39</v>
      </c>
      <c r="AC288" s="12" t="s">
        <v>873</v>
      </c>
      <c r="AD288" s="12"/>
      <c r="AE288" s="12" t="s">
        <v>898</v>
      </c>
      <c r="AF288" s="31">
        <v>36923</v>
      </c>
      <c r="AG288" s="91" t="s">
        <v>131</v>
      </c>
      <c r="AH288" s="111" t="s">
        <v>149</v>
      </c>
    </row>
    <row r="289" spans="1:35" s="112" customFormat="1" ht="24.95" customHeight="1">
      <c r="A289" s="110" t="s">
        <v>722</v>
      </c>
      <c r="B289" s="12" t="s">
        <v>1859</v>
      </c>
      <c r="C289" s="114" t="s">
        <v>868</v>
      </c>
      <c r="D289" s="12" t="s">
        <v>869</v>
      </c>
      <c r="E289" s="110" t="s">
        <v>895</v>
      </c>
      <c r="F289" s="33" t="s">
        <v>1491</v>
      </c>
      <c r="G289" s="12" t="s">
        <v>1948</v>
      </c>
      <c r="H289" s="67">
        <v>1</v>
      </c>
      <c r="I289" s="25">
        <v>500</v>
      </c>
      <c r="J289" s="25">
        <v>500</v>
      </c>
      <c r="K289" s="25">
        <v>1000</v>
      </c>
      <c r="L289" s="25">
        <v>1500</v>
      </c>
      <c r="M289" s="25">
        <v>2000</v>
      </c>
      <c r="N289" s="30">
        <v>0</v>
      </c>
      <c r="O289" s="30" t="s">
        <v>901</v>
      </c>
      <c r="P289" s="12" t="s">
        <v>900</v>
      </c>
      <c r="Q289" s="12"/>
      <c r="R289" s="12">
        <v>1</v>
      </c>
      <c r="S289" s="31">
        <v>43466</v>
      </c>
      <c r="T289" s="31">
        <v>43830</v>
      </c>
      <c r="U289" s="32">
        <v>43481.81040509259</v>
      </c>
      <c r="V289" s="12">
        <v>1</v>
      </c>
      <c r="W289" s="12" t="s">
        <v>31</v>
      </c>
      <c r="X289" s="12">
        <v>365</v>
      </c>
      <c r="Y289" s="12">
        <v>0</v>
      </c>
      <c r="Z289" s="12">
        <v>7</v>
      </c>
      <c r="AA289" s="12">
        <v>0</v>
      </c>
      <c r="AB289" s="33" t="s">
        <v>39</v>
      </c>
      <c r="AC289" s="12" t="s">
        <v>873</v>
      </c>
      <c r="AD289" s="12"/>
      <c r="AE289" s="12" t="s">
        <v>902</v>
      </c>
      <c r="AF289" s="31">
        <v>36923</v>
      </c>
      <c r="AG289" s="91" t="s">
        <v>171</v>
      </c>
      <c r="AH289" s="111" t="s">
        <v>149</v>
      </c>
    </row>
    <row r="290" spans="1:35" s="112" customFormat="1" ht="24.95" customHeight="1">
      <c r="A290" s="110" t="s">
        <v>722</v>
      </c>
      <c r="B290" s="12" t="s">
        <v>1859</v>
      </c>
      <c r="C290" s="114" t="s">
        <v>868</v>
      </c>
      <c r="D290" s="12" t="s">
        <v>869</v>
      </c>
      <c r="E290" s="110" t="s">
        <v>899</v>
      </c>
      <c r="F290" s="33" t="s">
        <v>1492</v>
      </c>
      <c r="G290" s="12" t="s">
        <v>1421</v>
      </c>
      <c r="H290" s="13">
        <v>10</v>
      </c>
      <c r="I290" s="25">
        <v>500</v>
      </c>
      <c r="J290" s="25">
        <v>500</v>
      </c>
      <c r="K290" s="25">
        <v>1000</v>
      </c>
      <c r="L290" s="25">
        <v>1500</v>
      </c>
      <c r="M290" s="25">
        <v>2000</v>
      </c>
      <c r="N290" s="30">
        <v>0</v>
      </c>
      <c r="O290" s="30" t="s">
        <v>905</v>
      </c>
      <c r="P290" s="12" t="s">
        <v>904</v>
      </c>
      <c r="Q290" s="12"/>
      <c r="R290" s="12">
        <v>1</v>
      </c>
      <c r="S290" s="31">
        <v>43466</v>
      </c>
      <c r="T290" s="31">
        <v>43830</v>
      </c>
      <c r="U290" s="32">
        <v>43481.81040509259</v>
      </c>
      <c r="V290" s="12">
        <v>1</v>
      </c>
      <c r="W290" s="12" t="s">
        <v>31</v>
      </c>
      <c r="X290" s="12">
        <v>365</v>
      </c>
      <c r="Y290" s="12">
        <v>0</v>
      </c>
      <c r="Z290" s="12">
        <v>7</v>
      </c>
      <c r="AA290" s="12">
        <v>0</v>
      </c>
      <c r="AB290" s="33" t="s">
        <v>39</v>
      </c>
      <c r="AC290" s="12" t="s">
        <v>873</v>
      </c>
      <c r="AD290" s="12"/>
      <c r="AE290" s="12" t="s">
        <v>906</v>
      </c>
      <c r="AF290" s="31">
        <v>36923</v>
      </c>
      <c r="AG290" s="91" t="s">
        <v>149</v>
      </c>
      <c r="AH290" s="111" t="s">
        <v>149</v>
      </c>
    </row>
    <row r="291" spans="1:35" s="112" customFormat="1" ht="24.95" customHeight="1">
      <c r="A291" s="110" t="s">
        <v>722</v>
      </c>
      <c r="B291" s="12" t="s">
        <v>1859</v>
      </c>
      <c r="C291" s="114" t="s">
        <v>868</v>
      </c>
      <c r="D291" s="12" t="s">
        <v>869</v>
      </c>
      <c r="E291" s="110" t="s">
        <v>903</v>
      </c>
      <c r="F291" s="33" t="s">
        <v>1493</v>
      </c>
      <c r="G291" s="12" t="s">
        <v>1951</v>
      </c>
      <c r="H291" s="36">
        <v>1</v>
      </c>
      <c r="I291" s="25">
        <v>0</v>
      </c>
      <c r="J291" s="25">
        <v>0</v>
      </c>
      <c r="K291" s="25">
        <v>0</v>
      </c>
      <c r="L291" s="25">
        <v>0</v>
      </c>
      <c r="M291" s="25">
        <v>0</v>
      </c>
      <c r="N291" s="30">
        <v>1</v>
      </c>
      <c r="O291" s="30" t="s">
        <v>912</v>
      </c>
      <c r="P291" s="12" t="s">
        <v>911</v>
      </c>
      <c r="Q291" s="12"/>
      <c r="R291" s="12">
        <v>5</v>
      </c>
      <c r="S291" s="31">
        <v>43466</v>
      </c>
      <c r="T291" s="31">
        <v>43830</v>
      </c>
      <c r="U291" s="32">
        <v>43481.81040509259</v>
      </c>
      <c r="V291" s="12">
        <v>3</v>
      </c>
      <c r="W291" s="12" t="s">
        <v>31</v>
      </c>
      <c r="X291" s="12">
        <v>90</v>
      </c>
      <c r="Y291" s="12">
        <v>0</v>
      </c>
      <c r="Z291" s="12">
        <v>7</v>
      </c>
      <c r="AA291" s="12">
        <v>0</v>
      </c>
      <c r="AB291" s="33" t="s">
        <v>39</v>
      </c>
      <c r="AC291" s="12" t="s">
        <v>873</v>
      </c>
      <c r="AD291" s="12"/>
      <c r="AE291" s="12" t="s">
        <v>913</v>
      </c>
      <c r="AF291" s="12" t="s">
        <v>914</v>
      </c>
      <c r="AG291" s="91" t="s">
        <v>764</v>
      </c>
      <c r="AH291" s="111" t="s">
        <v>764</v>
      </c>
    </row>
    <row r="292" spans="1:35" s="112" customFormat="1" ht="24.95" customHeight="1">
      <c r="A292" s="110" t="s">
        <v>722</v>
      </c>
      <c r="B292" s="12" t="s">
        <v>1859</v>
      </c>
      <c r="C292" s="114" t="s">
        <v>868</v>
      </c>
      <c r="D292" s="12" t="s">
        <v>869</v>
      </c>
      <c r="E292" s="110" t="s">
        <v>907</v>
      </c>
      <c r="F292" s="33" t="s">
        <v>1494</v>
      </c>
      <c r="G292" s="12" t="s">
        <v>1945</v>
      </c>
      <c r="H292" s="36">
        <v>1</v>
      </c>
      <c r="I292" s="25">
        <v>0</v>
      </c>
      <c r="J292" s="25">
        <v>0</v>
      </c>
      <c r="K292" s="25">
        <v>0</v>
      </c>
      <c r="L292" s="25">
        <v>0</v>
      </c>
      <c r="M292" s="25">
        <v>0</v>
      </c>
      <c r="N292" s="30">
        <v>1</v>
      </c>
      <c r="O292" s="30" t="s">
        <v>917</v>
      </c>
      <c r="P292" s="12" t="s">
        <v>916</v>
      </c>
      <c r="Q292" s="12"/>
      <c r="R292" s="12">
        <v>13</v>
      </c>
      <c r="S292" s="31">
        <v>43466</v>
      </c>
      <c r="T292" s="31">
        <v>43830</v>
      </c>
      <c r="U292" s="32">
        <v>43481.81040509259</v>
      </c>
      <c r="V292" s="12">
        <v>1</v>
      </c>
      <c r="W292" s="12" t="s">
        <v>31</v>
      </c>
      <c r="X292" s="12">
        <v>30</v>
      </c>
      <c r="Y292" s="12">
        <v>0</v>
      </c>
      <c r="Z292" s="12">
        <v>7</v>
      </c>
      <c r="AA292" s="12">
        <v>0</v>
      </c>
      <c r="AB292" s="33" t="s">
        <v>39</v>
      </c>
      <c r="AC292" s="12" t="s">
        <v>873</v>
      </c>
      <c r="AD292" s="12"/>
      <c r="AE292" s="12" t="s">
        <v>918</v>
      </c>
      <c r="AF292" s="31">
        <v>37653</v>
      </c>
      <c r="AG292" s="91" t="s">
        <v>764</v>
      </c>
      <c r="AH292" s="111" t="s">
        <v>764</v>
      </c>
    </row>
    <row r="293" spans="1:35" s="112" customFormat="1" ht="51.75" customHeight="1">
      <c r="A293" s="110" t="s">
        <v>722</v>
      </c>
      <c r="B293" s="12" t="s">
        <v>1859</v>
      </c>
      <c r="C293" s="114" t="s">
        <v>868</v>
      </c>
      <c r="D293" s="12" t="s">
        <v>869</v>
      </c>
      <c r="E293" s="110" t="s">
        <v>908</v>
      </c>
      <c r="F293" s="33" t="s">
        <v>1495</v>
      </c>
      <c r="G293" s="12" t="s">
        <v>2070</v>
      </c>
      <c r="H293" s="13">
        <v>12</v>
      </c>
      <c r="I293" s="25">
        <v>0</v>
      </c>
      <c r="J293" s="25">
        <v>0</v>
      </c>
      <c r="K293" s="25">
        <v>0</v>
      </c>
      <c r="L293" s="25">
        <v>0</v>
      </c>
      <c r="M293" s="25">
        <v>0</v>
      </c>
      <c r="N293" s="30">
        <v>1</v>
      </c>
      <c r="O293" s="30" t="s">
        <v>922</v>
      </c>
      <c r="P293" s="12" t="s">
        <v>921</v>
      </c>
      <c r="Q293" s="12"/>
      <c r="R293" s="12">
        <v>8</v>
      </c>
      <c r="S293" s="31">
        <v>43466</v>
      </c>
      <c r="T293" s="31">
        <v>43830</v>
      </c>
      <c r="U293" s="32">
        <v>43481.81040509259</v>
      </c>
      <c r="V293" s="12">
        <v>1</v>
      </c>
      <c r="W293" s="12" t="s">
        <v>31</v>
      </c>
      <c r="X293" s="12">
        <v>52</v>
      </c>
      <c r="Y293" s="12">
        <v>0</v>
      </c>
      <c r="Z293" s="12">
        <v>5</v>
      </c>
      <c r="AA293" s="12">
        <v>0</v>
      </c>
      <c r="AB293" s="33" t="s">
        <v>39</v>
      </c>
      <c r="AC293" s="12" t="s">
        <v>873</v>
      </c>
      <c r="AD293" s="12"/>
      <c r="AE293" s="12" t="s">
        <v>923</v>
      </c>
      <c r="AF293" s="31">
        <v>36923</v>
      </c>
      <c r="AG293" s="91" t="s">
        <v>131</v>
      </c>
      <c r="AH293" s="111" t="s">
        <v>149</v>
      </c>
    </row>
    <row r="294" spans="1:35" s="112" customFormat="1" ht="24.95" customHeight="1">
      <c r="A294" s="110" t="s">
        <v>722</v>
      </c>
      <c r="B294" s="12" t="s">
        <v>1859</v>
      </c>
      <c r="C294" s="114" t="s">
        <v>868</v>
      </c>
      <c r="D294" s="12" t="s">
        <v>869</v>
      </c>
      <c r="E294" s="110" t="s">
        <v>909</v>
      </c>
      <c r="F294" s="33" t="s">
        <v>1496</v>
      </c>
      <c r="G294" s="12" t="s">
        <v>1423</v>
      </c>
      <c r="H294" s="13" t="s">
        <v>1424</v>
      </c>
      <c r="I294" s="25">
        <v>0</v>
      </c>
      <c r="J294" s="25">
        <v>0</v>
      </c>
      <c r="K294" s="25">
        <v>0</v>
      </c>
      <c r="L294" s="25">
        <v>0</v>
      </c>
      <c r="M294" s="25">
        <v>0</v>
      </c>
      <c r="N294" s="30">
        <v>1</v>
      </c>
      <c r="O294" s="30" t="s">
        <v>926</v>
      </c>
      <c r="P294" s="12" t="s">
        <v>925</v>
      </c>
      <c r="Q294" s="12"/>
      <c r="R294" s="12">
        <v>5</v>
      </c>
      <c r="S294" s="31">
        <v>43466</v>
      </c>
      <c r="T294" s="31">
        <v>43830</v>
      </c>
      <c r="U294" s="32">
        <v>43481.81040509259</v>
      </c>
      <c r="V294" s="12">
        <v>2</v>
      </c>
      <c r="W294" s="12" t="s">
        <v>31</v>
      </c>
      <c r="X294" s="12">
        <v>90</v>
      </c>
      <c r="Y294" s="12">
        <v>0</v>
      </c>
      <c r="Z294" s="12">
        <v>7</v>
      </c>
      <c r="AA294" s="12">
        <v>0</v>
      </c>
      <c r="AB294" s="33" t="s">
        <v>39</v>
      </c>
      <c r="AC294" s="12" t="s">
        <v>873</v>
      </c>
      <c r="AD294" s="12"/>
      <c r="AE294" s="12" t="s">
        <v>927</v>
      </c>
      <c r="AF294" s="12" t="s">
        <v>928</v>
      </c>
      <c r="AG294" s="91" t="s">
        <v>47</v>
      </c>
      <c r="AH294" s="111" t="s">
        <v>1260</v>
      </c>
    </row>
    <row r="295" spans="1:35" s="112" customFormat="1" ht="24.95" customHeight="1">
      <c r="A295" s="110" t="s">
        <v>722</v>
      </c>
      <c r="B295" s="12" t="s">
        <v>1859</v>
      </c>
      <c r="C295" s="114" t="s">
        <v>868</v>
      </c>
      <c r="D295" s="12" t="s">
        <v>869</v>
      </c>
      <c r="E295" s="110" t="s">
        <v>910</v>
      </c>
      <c r="F295" s="33" t="s">
        <v>1497</v>
      </c>
      <c r="G295" s="12" t="s">
        <v>1949</v>
      </c>
      <c r="H295" s="36">
        <v>1</v>
      </c>
      <c r="I295" s="25">
        <v>0</v>
      </c>
      <c r="J295" s="25">
        <v>0</v>
      </c>
      <c r="K295" s="25">
        <v>0</v>
      </c>
      <c r="L295" s="25">
        <v>0</v>
      </c>
      <c r="M295" s="25">
        <v>0</v>
      </c>
      <c r="N295" s="30">
        <v>1</v>
      </c>
      <c r="O295" s="30" t="s">
        <v>932</v>
      </c>
      <c r="P295" s="12" t="s">
        <v>931</v>
      </c>
      <c r="Q295" s="12"/>
      <c r="R295" s="12">
        <v>13</v>
      </c>
      <c r="S295" s="31">
        <v>43466</v>
      </c>
      <c r="T295" s="31">
        <v>43830</v>
      </c>
      <c r="U295" s="32">
        <v>43481.810416666667</v>
      </c>
      <c r="V295" s="12">
        <v>1</v>
      </c>
      <c r="W295" s="12" t="s">
        <v>31</v>
      </c>
      <c r="X295" s="12">
        <v>30</v>
      </c>
      <c r="Y295" s="12">
        <v>0</v>
      </c>
      <c r="Z295" s="12">
        <v>7</v>
      </c>
      <c r="AA295" s="12">
        <v>0</v>
      </c>
      <c r="AB295" s="33" t="s">
        <v>120</v>
      </c>
      <c r="AC295" s="12" t="s">
        <v>121</v>
      </c>
      <c r="AD295" s="12"/>
      <c r="AE295" s="12" t="s">
        <v>933</v>
      </c>
      <c r="AF295" s="31">
        <v>38808</v>
      </c>
      <c r="AG295" s="91" t="s">
        <v>1313</v>
      </c>
      <c r="AH295" s="111" t="s">
        <v>152</v>
      </c>
    </row>
    <row r="296" spans="1:35" s="112" customFormat="1" ht="24.95" customHeight="1">
      <c r="A296" s="110" t="s">
        <v>722</v>
      </c>
      <c r="B296" s="12" t="s">
        <v>1859</v>
      </c>
      <c r="C296" s="114" t="s">
        <v>868</v>
      </c>
      <c r="D296" s="12" t="s">
        <v>869</v>
      </c>
      <c r="E296" s="110" t="s">
        <v>915</v>
      </c>
      <c r="F296" s="33" t="s">
        <v>1498</v>
      </c>
      <c r="G296" s="12" t="s">
        <v>1954</v>
      </c>
      <c r="H296" s="36">
        <v>1</v>
      </c>
      <c r="I296" s="25">
        <v>0</v>
      </c>
      <c r="J296" s="25">
        <v>0</v>
      </c>
      <c r="K296" s="25">
        <v>0</v>
      </c>
      <c r="L296" s="25">
        <v>0</v>
      </c>
      <c r="M296" s="25">
        <v>0</v>
      </c>
      <c r="N296" s="30">
        <v>1</v>
      </c>
      <c r="O296" s="30" t="s">
        <v>936</v>
      </c>
      <c r="P296" s="12" t="s">
        <v>935</v>
      </c>
      <c r="Q296" s="12"/>
      <c r="R296" s="12">
        <v>5</v>
      </c>
      <c r="S296" s="31">
        <v>43466</v>
      </c>
      <c r="T296" s="31">
        <v>43830</v>
      </c>
      <c r="U296" s="32">
        <v>43481.810416666667</v>
      </c>
      <c r="V296" s="12">
        <v>1</v>
      </c>
      <c r="W296" s="12" t="s">
        <v>31</v>
      </c>
      <c r="X296" s="12">
        <v>90</v>
      </c>
      <c r="Y296" s="12">
        <v>0</v>
      </c>
      <c r="Z296" s="12">
        <v>7</v>
      </c>
      <c r="AA296" s="12">
        <v>0</v>
      </c>
      <c r="AB296" s="33" t="s">
        <v>286</v>
      </c>
      <c r="AC296" s="12" t="s">
        <v>937</v>
      </c>
      <c r="AD296" s="12"/>
      <c r="AE296" s="12" t="s">
        <v>938</v>
      </c>
      <c r="AF296" s="31">
        <v>36923</v>
      </c>
      <c r="AG296" s="91" t="s">
        <v>131</v>
      </c>
      <c r="AH296" s="111" t="s">
        <v>149</v>
      </c>
    </row>
    <row r="297" spans="1:35" ht="42" customHeight="1">
      <c r="A297" s="126" t="s">
        <v>722</v>
      </c>
      <c r="B297" s="9" t="s">
        <v>1859</v>
      </c>
      <c r="C297" s="127" t="s">
        <v>868</v>
      </c>
      <c r="D297" s="9" t="s">
        <v>869</v>
      </c>
      <c r="E297" s="110" t="s">
        <v>919</v>
      </c>
      <c r="F297" s="33" t="s">
        <v>1499</v>
      </c>
      <c r="G297" s="12" t="s">
        <v>1953</v>
      </c>
      <c r="H297" s="36">
        <v>1</v>
      </c>
      <c r="I297" s="25">
        <v>0</v>
      </c>
      <c r="J297" s="25">
        <v>0</v>
      </c>
      <c r="K297" s="25">
        <v>0</v>
      </c>
      <c r="L297" s="25">
        <v>0</v>
      </c>
      <c r="M297" s="25">
        <v>0</v>
      </c>
      <c r="N297" s="30">
        <v>0</v>
      </c>
      <c r="O297" s="30" t="s">
        <v>941</v>
      </c>
      <c r="P297" s="12" t="s">
        <v>940</v>
      </c>
      <c r="Q297" s="12"/>
      <c r="R297" s="12">
        <v>1</v>
      </c>
      <c r="S297" s="31">
        <v>43466</v>
      </c>
      <c r="T297" s="31">
        <v>43830</v>
      </c>
      <c r="U297" s="32">
        <v>43481.810416666667</v>
      </c>
      <c r="V297" s="12">
        <v>2</v>
      </c>
      <c r="W297" s="12" t="s">
        <v>31</v>
      </c>
      <c r="X297" s="12">
        <v>365</v>
      </c>
      <c r="Y297" s="12">
        <v>0</v>
      </c>
      <c r="Z297" s="12">
        <v>7</v>
      </c>
      <c r="AA297" s="12">
        <v>0</v>
      </c>
      <c r="AB297" s="33" t="s">
        <v>292</v>
      </c>
      <c r="AC297" s="12" t="s">
        <v>942</v>
      </c>
      <c r="AD297" s="12"/>
      <c r="AE297" s="12" t="s">
        <v>943</v>
      </c>
      <c r="AF297" s="12" t="s">
        <v>944</v>
      </c>
      <c r="AG297" s="91" t="s">
        <v>1314</v>
      </c>
      <c r="AH297" s="94" t="s">
        <v>764</v>
      </c>
    </row>
    <row r="298" spans="1:35" s="112" customFormat="1" ht="24.95" customHeight="1">
      <c r="A298" s="110" t="s">
        <v>722</v>
      </c>
      <c r="B298" s="12" t="s">
        <v>1859</v>
      </c>
      <c r="C298" s="114" t="s">
        <v>868</v>
      </c>
      <c r="D298" s="12" t="s">
        <v>869</v>
      </c>
      <c r="E298" s="110" t="s">
        <v>920</v>
      </c>
      <c r="F298" s="33" t="s">
        <v>1500</v>
      </c>
      <c r="G298" s="12" t="s">
        <v>1947</v>
      </c>
      <c r="H298" s="36">
        <v>1</v>
      </c>
      <c r="I298" s="25">
        <v>0</v>
      </c>
      <c r="J298" s="25">
        <v>0</v>
      </c>
      <c r="K298" s="25">
        <v>0</v>
      </c>
      <c r="L298" s="25">
        <v>0</v>
      </c>
      <c r="M298" s="25">
        <v>0</v>
      </c>
      <c r="N298" s="30">
        <v>0</v>
      </c>
      <c r="O298" s="30" t="s">
        <v>947</v>
      </c>
      <c r="P298" s="12" t="s">
        <v>946</v>
      </c>
      <c r="Q298" s="12"/>
      <c r="R298" s="12">
        <v>1</v>
      </c>
      <c r="S298" s="31">
        <v>43466</v>
      </c>
      <c r="T298" s="31">
        <v>43830</v>
      </c>
      <c r="U298" s="32">
        <v>43481.810416666667</v>
      </c>
      <c r="V298" s="12">
        <v>1</v>
      </c>
      <c r="W298" s="12" t="s">
        <v>31</v>
      </c>
      <c r="X298" s="12">
        <v>365</v>
      </c>
      <c r="Y298" s="12">
        <v>0</v>
      </c>
      <c r="Z298" s="12">
        <v>7</v>
      </c>
      <c r="AA298" s="12">
        <v>0</v>
      </c>
      <c r="AB298" s="33" t="s">
        <v>319</v>
      </c>
      <c r="AC298" s="12" t="s">
        <v>948</v>
      </c>
      <c r="AD298" s="12"/>
      <c r="AE298" s="12" t="s">
        <v>949</v>
      </c>
      <c r="AF298" s="31">
        <v>36923</v>
      </c>
      <c r="AG298" s="91" t="s">
        <v>149</v>
      </c>
      <c r="AH298" s="111" t="s">
        <v>149</v>
      </c>
    </row>
    <row r="299" spans="1:35" s="125" customFormat="1" ht="24.95" customHeight="1">
      <c r="A299" s="121" t="s">
        <v>722</v>
      </c>
      <c r="B299" s="122" t="s">
        <v>1859</v>
      </c>
      <c r="C299" s="123" t="s">
        <v>868</v>
      </c>
      <c r="D299" s="122" t="s">
        <v>869</v>
      </c>
      <c r="E299" s="110" t="s">
        <v>924</v>
      </c>
      <c r="F299" s="33" t="s">
        <v>1501</v>
      </c>
      <c r="G299" s="12" t="s">
        <v>1969</v>
      </c>
      <c r="H299" s="36">
        <v>1</v>
      </c>
      <c r="I299" s="25">
        <v>0</v>
      </c>
      <c r="J299" s="25">
        <v>0</v>
      </c>
      <c r="K299" s="25">
        <v>0</v>
      </c>
      <c r="L299" s="25">
        <v>0</v>
      </c>
      <c r="M299" s="25">
        <v>0</v>
      </c>
      <c r="N299" s="30">
        <v>0</v>
      </c>
      <c r="O299" s="30" t="s">
        <v>951</v>
      </c>
      <c r="P299" s="12" t="s">
        <v>950</v>
      </c>
      <c r="Q299" s="12"/>
      <c r="R299" s="12">
        <v>1</v>
      </c>
      <c r="S299" s="31">
        <v>43466</v>
      </c>
      <c r="T299" s="31">
        <v>43830</v>
      </c>
      <c r="U299" s="32">
        <v>43481.810416666667</v>
      </c>
      <c r="V299" s="12">
        <v>1</v>
      </c>
      <c r="W299" s="12" t="s">
        <v>31</v>
      </c>
      <c r="X299" s="12">
        <v>365</v>
      </c>
      <c r="Y299" s="12">
        <v>0</v>
      </c>
      <c r="Z299" s="12">
        <v>7</v>
      </c>
      <c r="AA299" s="12">
        <v>0</v>
      </c>
      <c r="AB299" s="33" t="s">
        <v>292</v>
      </c>
      <c r="AC299" s="12" t="s">
        <v>942</v>
      </c>
      <c r="AD299" s="12"/>
      <c r="AE299" s="12" t="s">
        <v>952</v>
      </c>
      <c r="AF299" s="31">
        <v>38384</v>
      </c>
      <c r="AG299" s="91" t="s">
        <v>1314</v>
      </c>
      <c r="AH299" s="111" t="s">
        <v>764</v>
      </c>
      <c r="AI299" s="112"/>
    </row>
    <row r="300" spans="1:35" s="125" customFormat="1" ht="45" customHeight="1">
      <c r="A300" s="121" t="s">
        <v>722</v>
      </c>
      <c r="B300" s="122" t="s">
        <v>1859</v>
      </c>
      <c r="C300" s="123" t="s">
        <v>868</v>
      </c>
      <c r="D300" s="122" t="s">
        <v>869</v>
      </c>
      <c r="E300" s="110" t="s">
        <v>929</v>
      </c>
      <c r="F300" s="33" t="s">
        <v>1502</v>
      </c>
      <c r="G300" s="12" t="s">
        <v>1959</v>
      </c>
      <c r="H300" s="13">
        <v>12</v>
      </c>
      <c r="I300" s="25">
        <v>0</v>
      </c>
      <c r="J300" s="25">
        <v>0</v>
      </c>
      <c r="K300" s="25">
        <v>0</v>
      </c>
      <c r="L300" s="25">
        <v>0</v>
      </c>
      <c r="M300" s="25">
        <v>0</v>
      </c>
      <c r="N300" s="30">
        <v>0</v>
      </c>
      <c r="O300" s="30" t="s">
        <v>955</v>
      </c>
      <c r="P300" s="12" t="s">
        <v>954</v>
      </c>
      <c r="Q300" s="12"/>
      <c r="R300" s="12">
        <v>1</v>
      </c>
      <c r="S300" s="31">
        <v>43466</v>
      </c>
      <c r="T300" s="31">
        <v>43830</v>
      </c>
      <c r="U300" s="32">
        <v>43481.810416666667</v>
      </c>
      <c r="V300" s="12">
        <v>2</v>
      </c>
      <c r="W300" s="12" t="s">
        <v>31</v>
      </c>
      <c r="X300" s="12">
        <v>365</v>
      </c>
      <c r="Y300" s="12">
        <v>0</v>
      </c>
      <c r="Z300" s="12">
        <v>7</v>
      </c>
      <c r="AA300" s="12">
        <v>0</v>
      </c>
      <c r="AB300" s="33" t="s">
        <v>292</v>
      </c>
      <c r="AC300" s="12" t="s">
        <v>942</v>
      </c>
      <c r="AD300" s="12"/>
      <c r="AE300" s="12" t="s">
        <v>956</v>
      </c>
      <c r="AF300" s="12" t="s">
        <v>957</v>
      </c>
      <c r="AG300" s="91" t="s">
        <v>1314</v>
      </c>
      <c r="AH300" s="124" t="s">
        <v>764</v>
      </c>
    </row>
    <row r="301" spans="1:35" s="112" customFormat="1" ht="24.95" customHeight="1">
      <c r="A301" s="110" t="s">
        <v>722</v>
      </c>
      <c r="B301" s="12" t="s">
        <v>1859</v>
      </c>
      <c r="C301" s="114" t="s">
        <v>868</v>
      </c>
      <c r="D301" s="12" t="s">
        <v>869</v>
      </c>
      <c r="E301" s="110" t="s">
        <v>930</v>
      </c>
      <c r="F301" s="33" t="s">
        <v>1503</v>
      </c>
      <c r="G301" s="12" t="s">
        <v>2128</v>
      </c>
      <c r="H301" s="36">
        <v>1</v>
      </c>
      <c r="I301" s="25">
        <v>0</v>
      </c>
      <c r="J301" s="25">
        <v>0</v>
      </c>
      <c r="K301" s="25">
        <v>0</v>
      </c>
      <c r="L301" s="25">
        <v>0</v>
      </c>
      <c r="M301" s="25">
        <v>0</v>
      </c>
      <c r="N301" s="30">
        <v>1</v>
      </c>
      <c r="O301" s="30" t="s">
        <v>960</v>
      </c>
      <c r="P301" s="12" t="s">
        <v>959</v>
      </c>
      <c r="Q301" s="12"/>
      <c r="R301" s="12">
        <v>13</v>
      </c>
      <c r="S301" s="31">
        <v>43466</v>
      </c>
      <c r="T301" s="31">
        <v>43830</v>
      </c>
      <c r="U301" s="32">
        <v>43481.810416666667</v>
      </c>
      <c r="V301" s="12">
        <v>1</v>
      </c>
      <c r="W301" s="12" t="s">
        <v>31</v>
      </c>
      <c r="X301" s="12">
        <v>30</v>
      </c>
      <c r="Y301" s="12">
        <v>0</v>
      </c>
      <c r="Z301" s="12">
        <v>7</v>
      </c>
      <c r="AA301" s="12">
        <v>0</v>
      </c>
      <c r="AB301" s="33" t="s">
        <v>329</v>
      </c>
      <c r="AC301" s="12" t="s">
        <v>961</v>
      </c>
      <c r="AD301" s="12"/>
      <c r="AE301" s="12" t="s">
        <v>962</v>
      </c>
      <c r="AF301" s="31">
        <v>37653</v>
      </c>
      <c r="AG301" s="91" t="s">
        <v>1313</v>
      </c>
      <c r="AH301" s="111" t="s">
        <v>764</v>
      </c>
    </row>
    <row r="302" spans="1:35" s="112" customFormat="1" ht="24" customHeight="1">
      <c r="A302" s="110" t="s">
        <v>722</v>
      </c>
      <c r="B302" s="12" t="s">
        <v>1859</v>
      </c>
      <c r="C302" s="114" t="s">
        <v>868</v>
      </c>
      <c r="D302" s="12" t="s">
        <v>869</v>
      </c>
      <c r="E302" s="110" t="s">
        <v>934</v>
      </c>
      <c r="F302" s="33" t="s">
        <v>1504</v>
      </c>
      <c r="G302" s="12" t="s">
        <v>2129</v>
      </c>
      <c r="H302" s="36">
        <v>1</v>
      </c>
      <c r="I302" s="25">
        <v>0</v>
      </c>
      <c r="J302" s="25">
        <v>0</v>
      </c>
      <c r="K302" s="25">
        <v>0</v>
      </c>
      <c r="L302" s="25">
        <v>0</v>
      </c>
      <c r="M302" s="25">
        <v>0</v>
      </c>
      <c r="N302" s="30">
        <v>1</v>
      </c>
      <c r="O302" s="30" t="s">
        <v>965</v>
      </c>
      <c r="P302" s="12" t="s">
        <v>964</v>
      </c>
      <c r="Q302" s="12"/>
      <c r="R302" s="12">
        <v>13</v>
      </c>
      <c r="S302" s="31">
        <v>43466</v>
      </c>
      <c r="T302" s="31">
        <v>43830</v>
      </c>
      <c r="U302" s="32">
        <v>43481.810416666667</v>
      </c>
      <c r="V302" s="12">
        <v>1</v>
      </c>
      <c r="W302" s="12" t="s">
        <v>31</v>
      </c>
      <c r="X302" s="12">
        <v>30</v>
      </c>
      <c r="Y302" s="12">
        <v>0</v>
      </c>
      <c r="Z302" s="12">
        <v>7</v>
      </c>
      <c r="AA302" s="12">
        <v>0</v>
      </c>
      <c r="AB302" s="33" t="s">
        <v>286</v>
      </c>
      <c r="AC302" s="12" t="s">
        <v>937</v>
      </c>
      <c r="AD302" s="12"/>
      <c r="AE302" s="12" t="s">
        <v>966</v>
      </c>
      <c r="AF302" s="31">
        <v>36923</v>
      </c>
      <c r="AG302" s="91" t="s">
        <v>764</v>
      </c>
      <c r="AH302" s="111" t="s">
        <v>764</v>
      </c>
    </row>
    <row r="303" spans="1:35" s="112" customFormat="1" ht="24.95" customHeight="1">
      <c r="A303" s="110" t="s">
        <v>722</v>
      </c>
      <c r="B303" s="12" t="s">
        <v>1859</v>
      </c>
      <c r="C303" s="114" t="s">
        <v>868</v>
      </c>
      <c r="D303" s="12" t="s">
        <v>869</v>
      </c>
      <c r="E303" s="110" t="s">
        <v>939</v>
      </c>
      <c r="F303" s="33" t="s">
        <v>1579</v>
      </c>
      <c r="G303" s="12" t="s">
        <v>2130</v>
      </c>
      <c r="H303" s="104">
        <v>12</v>
      </c>
      <c r="I303" s="25">
        <v>0</v>
      </c>
      <c r="J303" s="25">
        <v>0</v>
      </c>
      <c r="K303" s="25">
        <v>0</v>
      </c>
      <c r="L303" s="25">
        <v>0</v>
      </c>
      <c r="M303" s="25">
        <v>0</v>
      </c>
      <c r="N303" s="30">
        <v>1</v>
      </c>
      <c r="O303" s="30" t="s">
        <v>969</v>
      </c>
      <c r="P303" s="12" t="s">
        <v>968</v>
      </c>
      <c r="Q303" s="12"/>
      <c r="R303" s="12">
        <v>13</v>
      </c>
      <c r="S303" s="31">
        <v>43466</v>
      </c>
      <c r="T303" s="31">
        <v>43830</v>
      </c>
      <c r="U303" s="32">
        <v>43481.810416666667</v>
      </c>
      <c r="V303" s="12">
        <v>2</v>
      </c>
      <c r="W303" s="12" t="s">
        <v>31</v>
      </c>
      <c r="X303" s="12">
        <v>30</v>
      </c>
      <c r="Y303" s="12">
        <v>0</v>
      </c>
      <c r="Z303" s="12">
        <v>7</v>
      </c>
      <c r="AA303" s="12">
        <v>2</v>
      </c>
      <c r="AB303" s="33" t="s">
        <v>286</v>
      </c>
      <c r="AC303" s="12" t="s">
        <v>937</v>
      </c>
      <c r="AD303" s="12"/>
      <c r="AE303" s="12" t="s">
        <v>970</v>
      </c>
      <c r="AF303" s="12" t="s">
        <v>885</v>
      </c>
      <c r="AG303" s="91" t="s">
        <v>764</v>
      </c>
      <c r="AH303" s="111" t="s">
        <v>764</v>
      </c>
    </row>
    <row r="304" spans="1:35" s="125" customFormat="1" ht="24.95" customHeight="1">
      <c r="A304" s="121" t="s">
        <v>722</v>
      </c>
      <c r="B304" s="122" t="s">
        <v>1859</v>
      </c>
      <c r="C304" s="123" t="s">
        <v>868</v>
      </c>
      <c r="D304" s="122" t="s">
        <v>869</v>
      </c>
      <c r="E304" s="110" t="s">
        <v>945</v>
      </c>
      <c r="F304" s="33" t="s">
        <v>1909</v>
      </c>
      <c r="G304" s="12" t="s">
        <v>2130</v>
      </c>
      <c r="H304" s="104">
        <v>12</v>
      </c>
      <c r="I304" s="25">
        <v>0</v>
      </c>
      <c r="J304" s="25">
        <v>0</v>
      </c>
      <c r="K304" s="25">
        <v>0</v>
      </c>
      <c r="L304" s="25">
        <v>0</v>
      </c>
      <c r="M304" s="25">
        <v>0</v>
      </c>
      <c r="N304" s="30">
        <v>1</v>
      </c>
      <c r="O304" s="30" t="s">
        <v>969</v>
      </c>
      <c r="P304" s="12" t="s">
        <v>968</v>
      </c>
      <c r="Q304" s="12"/>
      <c r="R304" s="12">
        <v>13</v>
      </c>
      <c r="S304" s="31">
        <v>43466</v>
      </c>
      <c r="T304" s="31">
        <v>43830</v>
      </c>
      <c r="U304" s="32">
        <v>43481.810416666667</v>
      </c>
      <c r="V304" s="12">
        <v>2</v>
      </c>
      <c r="W304" s="12" t="s">
        <v>31</v>
      </c>
      <c r="X304" s="12">
        <v>30</v>
      </c>
      <c r="Y304" s="12">
        <v>0</v>
      </c>
      <c r="Z304" s="12">
        <v>7</v>
      </c>
      <c r="AA304" s="12">
        <v>2</v>
      </c>
      <c r="AB304" s="33" t="s">
        <v>286</v>
      </c>
      <c r="AC304" s="12" t="s">
        <v>937</v>
      </c>
      <c r="AD304" s="12"/>
      <c r="AE304" s="12" t="s">
        <v>970</v>
      </c>
      <c r="AF304" s="12" t="s">
        <v>885</v>
      </c>
      <c r="AG304" s="91" t="s">
        <v>1314</v>
      </c>
      <c r="AH304" s="124" t="s">
        <v>764</v>
      </c>
    </row>
    <row r="305" spans="1:36" s="112" customFormat="1" ht="24.95" customHeight="1">
      <c r="A305" s="110" t="s">
        <v>722</v>
      </c>
      <c r="B305" s="12" t="s">
        <v>1859</v>
      </c>
      <c r="C305" s="114" t="s">
        <v>868</v>
      </c>
      <c r="D305" s="12" t="s">
        <v>869</v>
      </c>
      <c r="E305" s="110" t="s">
        <v>1639</v>
      </c>
      <c r="F305" s="120" t="s">
        <v>1811</v>
      </c>
      <c r="G305" s="12" t="s">
        <v>1973</v>
      </c>
      <c r="H305" s="67">
        <v>1</v>
      </c>
      <c r="I305" s="12">
        <v>0</v>
      </c>
      <c r="J305" s="12">
        <v>0</v>
      </c>
      <c r="K305" s="12">
        <v>0</v>
      </c>
      <c r="L305" s="12">
        <v>0</v>
      </c>
      <c r="M305" s="12">
        <v>0</v>
      </c>
      <c r="N305" s="12">
        <v>0</v>
      </c>
      <c r="O305" s="12" t="s">
        <v>973</v>
      </c>
      <c r="P305" s="12" t="s">
        <v>972</v>
      </c>
      <c r="Q305" s="12"/>
      <c r="R305" s="12">
        <v>1</v>
      </c>
      <c r="S305" s="12">
        <v>43586</v>
      </c>
      <c r="T305" s="12">
        <v>43647</v>
      </c>
      <c r="U305" s="12">
        <v>43481.810416666667</v>
      </c>
      <c r="V305" s="12">
        <v>1</v>
      </c>
      <c r="W305" s="12" t="s">
        <v>31</v>
      </c>
      <c r="X305" s="12">
        <v>0</v>
      </c>
      <c r="Y305" s="12">
        <v>0</v>
      </c>
      <c r="Z305" s="12">
        <v>7</v>
      </c>
      <c r="AA305" s="12">
        <v>0</v>
      </c>
      <c r="AB305" s="12" t="s">
        <v>292</v>
      </c>
      <c r="AC305" s="12" t="s">
        <v>942</v>
      </c>
      <c r="AD305" s="12"/>
      <c r="AE305" s="12" t="s">
        <v>974</v>
      </c>
      <c r="AF305" s="12">
        <v>36923</v>
      </c>
      <c r="AG305" s="91" t="s">
        <v>131</v>
      </c>
      <c r="AH305" s="111" t="s">
        <v>149</v>
      </c>
    </row>
    <row r="306" spans="1:36" s="112" customFormat="1" ht="24.95" customHeight="1">
      <c r="A306" s="110" t="s">
        <v>722</v>
      </c>
      <c r="B306" s="12" t="s">
        <v>1859</v>
      </c>
      <c r="C306" s="114" t="s">
        <v>868</v>
      </c>
      <c r="D306" s="12" t="s">
        <v>869</v>
      </c>
      <c r="E306" s="110" t="s">
        <v>953</v>
      </c>
      <c r="F306" s="33" t="s">
        <v>1505</v>
      </c>
      <c r="G306" s="12" t="s">
        <v>2130</v>
      </c>
      <c r="H306" s="104">
        <v>12</v>
      </c>
      <c r="I306" s="25">
        <v>0</v>
      </c>
      <c r="J306" s="25">
        <v>0</v>
      </c>
      <c r="K306" s="25">
        <v>0</v>
      </c>
      <c r="L306" s="25">
        <v>0</v>
      </c>
      <c r="M306" s="25">
        <v>0</v>
      </c>
      <c r="N306" s="30">
        <v>1</v>
      </c>
      <c r="O306" s="30" t="s">
        <v>978</v>
      </c>
      <c r="P306" s="12" t="s">
        <v>977</v>
      </c>
      <c r="Q306" s="12"/>
      <c r="R306" s="12">
        <v>13</v>
      </c>
      <c r="S306" s="31">
        <v>43466</v>
      </c>
      <c r="T306" s="31">
        <v>43830</v>
      </c>
      <c r="U306" s="32">
        <v>43481.810416666667</v>
      </c>
      <c r="V306" s="12">
        <v>2</v>
      </c>
      <c r="W306" s="12" t="s">
        <v>31</v>
      </c>
      <c r="X306" s="12">
        <v>30</v>
      </c>
      <c r="Y306" s="12">
        <v>0</v>
      </c>
      <c r="Z306" s="12">
        <v>7</v>
      </c>
      <c r="AA306" s="12">
        <v>0</v>
      </c>
      <c r="AB306" s="33" t="s">
        <v>286</v>
      </c>
      <c r="AC306" s="12" t="s">
        <v>937</v>
      </c>
      <c r="AD306" s="12"/>
      <c r="AE306" s="12" t="s">
        <v>979</v>
      </c>
      <c r="AF306" s="12" t="s">
        <v>885</v>
      </c>
      <c r="AG306" s="91" t="s">
        <v>764</v>
      </c>
      <c r="AH306" s="111" t="s">
        <v>764</v>
      </c>
    </row>
    <row r="307" spans="1:36" s="125" customFormat="1" ht="24.95" customHeight="1">
      <c r="A307" s="121" t="s">
        <v>722</v>
      </c>
      <c r="B307" s="122" t="s">
        <v>1859</v>
      </c>
      <c r="C307" s="123" t="s">
        <v>868</v>
      </c>
      <c r="D307" s="122" t="s">
        <v>869</v>
      </c>
      <c r="E307" s="110" t="s">
        <v>958</v>
      </c>
      <c r="F307" s="33" t="s">
        <v>1506</v>
      </c>
      <c r="G307" s="12" t="s">
        <v>1425</v>
      </c>
      <c r="H307" s="13">
        <v>30</v>
      </c>
      <c r="I307" s="25">
        <v>0</v>
      </c>
      <c r="J307" s="25">
        <v>0</v>
      </c>
      <c r="K307" s="25">
        <v>0</v>
      </c>
      <c r="L307" s="25">
        <v>0</v>
      </c>
      <c r="M307" s="25">
        <v>0</v>
      </c>
      <c r="N307" s="30">
        <v>1</v>
      </c>
      <c r="O307" s="30" t="s">
        <v>982</v>
      </c>
      <c r="P307" s="12" t="s">
        <v>981</v>
      </c>
      <c r="Q307" s="12"/>
      <c r="R307" s="12">
        <v>3</v>
      </c>
      <c r="S307" s="31">
        <v>43466</v>
      </c>
      <c r="T307" s="31">
        <v>43830</v>
      </c>
      <c r="U307" s="32">
        <v>43481.810416666667</v>
      </c>
      <c r="V307" s="12">
        <v>2</v>
      </c>
      <c r="W307" s="12" t="s">
        <v>31</v>
      </c>
      <c r="X307" s="12">
        <v>180</v>
      </c>
      <c r="Y307" s="12">
        <v>0</v>
      </c>
      <c r="Z307" s="12">
        <v>7</v>
      </c>
      <c r="AA307" s="12">
        <v>0</v>
      </c>
      <c r="AB307" s="33" t="s">
        <v>292</v>
      </c>
      <c r="AC307" s="12" t="s">
        <v>942</v>
      </c>
      <c r="AD307" s="12"/>
      <c r="AE307" s="12" t="s">
        <v>983</v>
      </c>
      <c r="AF307" s="12" t="s">
        <v>944</v>
      </c>
      <c r="AG307" s="91" t="s">
        <v>1314</v>
      </c>
      <c r="AH307" s="124" t="s">
        <v>764</v>
      </c>
    </row>
    <row r="308" spans="1:36" s="125" customFormat="1" ht="24.95" customHeight="1">
      <c r="A308" s="121" t="s">
        <v>722</v>
      </c>
      <c r="B308" s="122" t="s">
        <v>1859</v>
      </c>
      <c r="C308" s="123" t="s">
        <v>868</v>
      </c>
      <c r="D308" s="122" t="s">
        <v>869</v>
      </c>
      <c r="E308" s="110" t="s">
        <v>963</v>
      </c>
      <c r="F308" s="33" t="s">
        <v>1507</v>
      </c>
      <c r="G308" s="12" t="s">
        <v>1974</v>
      </c>
      <c r="H308" s="67">
        <v>1</v>
      </c>
      <c r="I308" s="25">
        <v>0</v>
      </c>
      <c r="J308" s="25">
        <v>0</v>
      </c>
      <c r="K308" s="25">
        <v>0</v>
      </c>
      <c r="L308" s="25">
        <v>0</v>
      </c>
      <c r="M308" s="25">
        <v>0</v>
      </c>
      <c r="N308" s="30">
        <v>0</v>
      </c>
      <c r="O308" s="30" t="s">
        <v>986</v>
      </c>
      <c r="P308" s="12" t="s">
        <v>985</v>
      </c>
      <c r="Q308" s="12"/>
      <c r="R308" s="12">
        <v>1</v>
      </c>
      <c r="S308" s="31">
        <v>43466</v>
      </c>
      <c r="T308" s="31">
        <v>43511</v>
      </c>
      <c r="U308" s="32">
        <v>43481.810416666667</v>
      </c>
      <c r="V308" s="12">
        <v>1</v>
      </c>
      <c r="W308" s="12" t="s">
        <v>31</v>
      </c>
      <c r="X308" s="12">
        <v>0</v>
      </c>
      <c r="Y308" s="12">
        <v>0</v>
      </c>
      <c r="Z308" s="12">
        <v>7</v>
      </c>
      <c r="AA308" s="12">
        <v>0</v>
      </c>
      <c r="AB308" s="33" t="s">
        <v>286</v>
      </c>
      <c r="AC308" s="12" t="s">
        <v>937</v>
      </c>
      <c r="AD308" s="12"/>
      <c r="AE308" s="12" t="s">
        <v>987</v>
      </c>
      <c r="AF308" s="31">
        <v>36923</v>
      </c>
      <c r="AG308" s="91" t="s">
        <v>1314</v>
      </c>
      <c r="AH308" s="124" t="s">
        <v>764</v>
      </c>
    </row>
    <row r="309" spans="1:36" s="125" customFormat="1" ht="24.95" customHeight="1">
      <c r="A309" s="121" t="s">
        <v>722</v>
      </c>
      <c r="B309" s="122" t="s">
        <v>1859</v>
      </c>
      <c r="C309" s="123" t="s">
        <v>868</v>
      </c>
      <c r="D309" s="122" t="s">
        <v>869</v>
      </c>
      <c r="E309" s="110" t="s">
        <v>967</v>
      </c>
      <c r="F309" s="33" t="s">
        <v>1508</v>
      </c>
      <c r="G309" s="12" t="s">
        <v>1963</v>
      </c>
      <c r="H309" s="36">
        <v>1</v>
      </c>
      <c r="I309" s="25">
        <v>0</v>
      </c>
      <c r="J309" s="25">
        <v>0</v>
      </c>
      <c r="K309" s="25">
        <v>0</v>
      </c>
      <c r="L309" s="25">
        <v>0</v>
      </c>
      <c r="M309" s="25">
        <v>0</v>
      </c>
      <c r="N309" s="30">
        <v>0</v>
      </c>
      <c r="O309" s="30" t="s">
        <v>990</v>
      </c>
      <c r="P309" s="12" t="s">
        <v>989</v>
      </c>
      <c r="Q309" s="12"/>
      <c r="R309" s="12">
        <v>1</v>
      </c>
      <c r="S309" s="31">
        <v>43466</v>
      </c>
      <c r="T309" s="31">
        <v>43830</v>
      </c>
      <c r="U309" s="32">
        <v>43481.810416666667</v>
      </c>
      <c r="V309" s="12">
        <v>2</v>
      </c>
      <c r="W309" s="12" t="s">
        <v>31</v>
      </c>
      <c r="X309" s="12">
        <v>365</v>
      </c>
      <c r="Y309" s="12">
        <v>0</v>
      </c>
      <c r="Z309" s="12">
        <v>7</v>
      </c>
      <c r="AA309" s="12">
        <v>0</v>
      </c>
      <c r="AB309" s="33" t="s">
        <v>286</v>
      </c>
      <c r="AC309" s="12" t="s">
        <v>937</v>
      </c>
      <c r="AD309" s="12"/>
      <c r="AE309" s="12" t="s">
        <v>991</v>
      </c>
      <c r="AF309" s="12" t="s">
        <v>944</v>
      </c>
      <c r="AG309" s="91" t="s">
        <v>1314</v>
      </c>
      <c r="AH309" s="111" t="s">
        <v>764</v>
      </c>
      <c r="AI309" s="112"/>
    </row>
    <row r="310" spans="1:36" s="112" customFormat="1" ht="24.95" customHeight="1">
      <c r="A310" s="110" t="s">
        <v>722</v>
      </c>
      <c r="B310" s="12" t="s">
        <v>1859</v>
      </c>
      <c r="C310" s="114" t="s">
        <v>868</v>
      </c>
      <c r="D310" s="12" t="s">
        <v>869</v>
      </c>
      <c r="E310" s="110" t="s">
        <v>971</v>
      </c>
      <c r="F310" s="33" t="s">
        <v>1812</v>
      </c>
      <c r="G310" s="12" t="s">
        <v>1963</v>
      </c>
      <c r="H310" s="36">
        <v>1</v>
      </c>
      <c r="I310" s="25">
        <v>0</v>
      </c>
      <c r="J310" s="25">
        <v>0</v>
      </c>
      <c r="K310" s="25">
        <v>0</v>
      </c>
      <c r="L310" s="25">
        <v>0</v>
      </c>
      <c r="M310" s="25">
        <v>0</v>
      </c>
      <c r="N310" s="30">
        <v>0</v>
      </c>
      <c r="O310" s="30" t="s">
        <v>990</v>
      </c>
      <c r="P310" s="12" t="s">
        <v>989</v>
      </c>
      <c r="Q310" s="12"/>
      <c r="R310" s="12">
        <v>1</v>
      </c>
      <c r="S310" s="31">
        <v>43466</v>
      </c>
      <c r="T310" s="31">
        <v>43830</v>
      </c>
      <c r="U310" s="32">
        <v>43481.810416666667</v>
      </c>
      <c r="V310" s="12">
        <v>2</v>
      </c>
      <c r="W310" s="12" t="s">
        <v>31</v>
      </c>
      <c r="X310" s="12">
        <v>365</v>
      </c>
      <c r="Y310" s="12">
        <v>0</v>
      </c>
      <c r="Z310" s="12">
        <v>7</v>
      </c>
      <c r="AA310" s="12">
        <v>0</v>
      </c>
      <c r="AB310" s="33" t="s">
        <v>286</v>
      </c>
      <c r="AC310" s="12" t="s">
        <v>937</v>
      </c>
      <c r="AD310" s="12"/>
      <c r="AE310" s="12" t="s">
        <v>991</v>
      </c>
      <c r="AF310" s="12" t="s">
        <v>944</v>
      </c>
      <c r="AG310" s="91" t="s">
        <v>1313</v>
      </c>
      <c r="AH310" s="111" t="s">
        <v>764</v>
      </c>
    </row>
    <row r="311" spans="1:36" s="112" customFormat="1" ht="24.95" customHeight="1">
      <c r="A311" s="110" t="s">
        <v>722</v>
      </c>
      <c r="B311" s="12" t="s">
        <v>1859</v>
      </c>
      <c r="C311" s="114" t="s">
        <v>868</v>
      </c>
      <c r="D311" s="12" t="s">
        <v>869</v>
      </c>
      <c r="E311" s="110" t="s">
        <v>975</v>
      </c>
      <c r="F311" s="33" t="s">
        <v>1910</v>
      </c>
      <c r="G311" s="12" t="s">
        <v>1426</v>
      </c>
      <c r="H311" s="13">
        <v>50</v>
      </c>
      <c r="I311" s="25">
        <v>0</v>
      </c>
      <c r="J311" s="25">
        <v>0</v>
      </c>
      <c r="K311" s="25">
        <v>0</v>
      </c>
      <c r="L311" s="25">
        <v>0</v>
      </c>
      <c r="M311" s="25">
        <v>0</v>
      </c>
      <c r="N311" s="30">
        <v>1</v>
      </c>
      <c r="O311" s="30" t="s">
        <v>994</v>
      </c>
      <c r="P311" s="12" t="s">
        <v>993</v>
      </c>
      <c r="Q311" s="12"/>
      <c r="R311" s="12">
        <v>13</v>
      </c>
      <c r="S311" s="31">
        <v>43466</v>
      </c>
      <c r="T311" s="31">
        <v>43830</v>
      </c>
      <c r="U311" s="32">
        <v>43481.810416666667</v>
      </c>
      <c r="V311" s="12">
        <v>1</v>
      </c>
      <c r="W311" s="12" t="s">
        <v>31</v>
      </c>
      <c r="X311" s="12">
        <v>30</v>
      </c>
      <c r="Y311" s="12">
        <v>0</v>
      </c>
      <c r="Z311" s="12">
        <v>7</v>
      </c>
      <c r="AA311" s="12">
        <v>2</v>
      </c>
      <c r="AB311" s="33" t="s">
        <v>371</v>
      </c>
      <c r="AC311" s="12" t="s">
        <v>995</v>
      </c>
      <c r="AD311" s="12"/>
      <c r="AE311" s="12" t="s">
        <v>938</v>
      </c>
      <c r="AF311" s="31">
        <v>36923</v>
      </c>
      <c r="AG311" s="91" t="s">
        <v>131</v>
      </c>
      <c r="AH311" s="111" t="s">
        <v>149</v>
      </c>
    </row>
    <row r="312" spans="1:36" s="112" customFormat="1" ht="24.95" customHeight="1">
      <c r="A312" s="110" t="s">
        <v>722</v>
      </c>
      <c r="B312" s="12" t="s">
        <v>1859</v>
      </c>
      <c r="C312" s="114" t="s">
        <v>868</v>
      </c>
      <c r="D312" s="12" t="s">
        <v>869</v>
      </c>
      <c r="E312" s="110" t="s">
        <v>976</v>
      </c>
      <c r="F312" s="33" t="s">
        <v>1911</v>
      </c>
      <c r="G312" s="12" t="s">
        <v>1426</v>
      </c>
      <c r="H312" s="13">
        <v>50</v>
      </c>
      <c r="I312" s="25">
        <v>0</v>
      </c>
      <c r="J312" s="25">
        <v>0</v>
      </c>
      <c r="K312" s="25">
        <v>0</v>
      </c>
      <c r="L312" s="25">
        <v>0</v>
      </c>
      <c r="M312" s="25">
        <v>0</v>
      </c>
      <c r="N312" s="30">
        <v>1</v>
      </c>
      <c r="O312" s="30" t="s">
        <v>994</v>
      </c>
      <c r="P312" s="12" t="s">
        <v>993</v>
      </c>
      <c r="Q312" s="12"/>
      <c r="R312" s="12">
        <v>13</v>
      </c>
      <c r="S312" s="31">
        <v>43466</v>
      </c>
      <c r="T312" s="31">
        <v>43830</v>
      </c>
      <c r="U312" s="32">
        <v>43481.810416666667</v>
      </c>
      <c r="V312" s="12">
        <v>1</v>
      </c>
      <c r="W312" s="12" t="s">
        <v>31</v>
      </c>
      <c r="X312" s="12">
        <v>30</v>
      </c>
      <c r="Y312" s="12">
        <v>0</v>
      </c>
      <c r="Z312" s="12">
        <v>7</v>
      </c>
      <c r="AA312" s="12">
        <v>2</v>
      </c>
      <c r="AB312" s="33" t="s">
        <v>371</v>
      </c>
      <c r="AC312" s="12" t="s">
        <v>995</v>
      </c>
      <c r="AD312" s="12"/>
      <c r="AE312" s="12" t="s">
        <v>938</v>
      </c>
      <c r="AF312" s="31">
        <v>36923</v>
      </c>
      <c r="AG312" s="91" t="s">
        <v>171</v>
      </c>
      <c r="AH312" s="111" t="s">
        <v>149</v>
      </c>
    </row>
    <row r="313" spans="1:36" s="125" customFormat="1" ht="24.95" customHeight="1">
      <c r="A313" s="121" t="s">
        <v>722</v>
      </c>
      <c r="B313" s="122" t="s">
        <v>1859</v>
      </c>
      <c r="C313" s="123" t="s">
        <v>868</v>
      </c>
      <c r="D313" s="122" t="s">
        <v>869</v>
      </c>
      <c r="E313" s="110" t="s">
        <v>980</v>
      </c>
      <c r="F313" s="33" t="s">
        <v>1813</v>
      </c>
      <c r="G313" s="12" t="s">
        <v>1960</v>
      </c>
      <c r="H313" s="13">
        <v>12</v>
      </c>
      <c r="I313" s="25">
        <v>0</v>
      </c>
      <c r="J313" s="25">
        <v>0</v>
      </c>
      <c r="K313" s="25">
        <v>0</v>
      </c>
      <c r="L313" s="25">
        <v>0</v>
      </c>
      <c r="M313" s="25">
        <v>0</v>
      </c>
      <c r="N313" s="30">
        <v>1</v>
      </c>
      <c r="O313" s="30" t="s">
        <v>998</v>
      </c>
      <c r="P313" s="12" t="s">
        <v>997</v>
      </c>
      <c r="Q313" s="12"/>
      <c r="R313" s="12">
        <v>13</v>
      </c>
      <c r="S313" s="31">
        <v>43466</v>
      </c>
      <c r="T313" s="31">
        <v>43830</v>
      </c>
      <c r="U313" s="32">
        <v>43481.810416666667</v>
      </c>
      <c r="V313" s="12">
        <v>1</v>
      </c>
      <c r="W313" s="12" t="s">
        <v>31</v>
      </c>
      <c r="X313" s="12">
        <v>30</v>
      </c>
      <c r="Y313" s="12">
        <v>0</v>
      </c>
      <c r="Z313" s="12">
        <v>7</v>
      </c>
      <c r="AA313" s="12">
        <v>0</v>
      </c>
      <c r="AB313" s="33" t="s">
        <v>117</v>
      </c>
      <c r="AC313" s="12" t="s">
        <v>999</v>
      </c>
      <c r="AD313" s="12"/>
      <c r="AE313" s="12" t="s">
        <v>1000</v>
      </c>
      <c r="AF313" s="31">
        <v>38384</v>
      </c>
      <c r="AG313" s="91" t="s">
        <v>1314</v>
      </c>
      <c r="AH313" s="111" t="s">
        <v>764</v>
      </c>
      <c r="AI313" s="112"/>
    </row>
    <row r="314" spans="1:36" s="112" customFormat="1" ht="24.95" customHeight="1">
      <c r="A314" s="110" t="s">
        <v>722</v>
      </c>
      <c r="B314" s="12" t="s">
        <v>1859</v>
      </c>
      <c r="C314" s="114" t="s">
        <v>868</v>
      </c>
      <c r="D314" s="12" t="s">
        <v>869</v>
      </c>
      <c r="E314" s="110" t="s">
        <v>984</v>
      </c>
      <c r="F314" s="33" t="s">
        <v>1814</v>
      </c>
      <c r="G314" s="12" t="s">
        <v>1976</v>
      </c>
      <c r="H314" s="36">
        <v>1</v>
      </c>
      <c r="I314" s="25">
        <v>0</v>
      </c>
      <c r="J314" s="25">
        <v>0</v>
      </c>
      <c r="K314" s="25">
        <v>0</v>
      </c>
      <c r="L314" s="25">
        <v>0</v>
      </c>
      <c r="M314" s="25">
        <v>0</v>
      </c>
      <c r="N314" s="30">
        <v>0</v>
      </c>
      <c r="O314" s="30" t="s">
        <v>1003</v>
      </c>
      <c r="P314" s="12" t="s">
        <v>1002</v>
      </c>
      <c r="Q314" s="12"/>
      <c r="R314" s="12">
        <v>1</v>
      </c>
      <c r="S314" s="31">
        <v>43466</v>
      </c>
      <c r="T314" s="31">
        <v>43830</v>
      </c>
      <c r="U314" s="32">
        <v>43481.810416666667</v>
      </c>
      <c r="V314" s="12">
        <v>1</v>
      </c>
      <c r="W314" s="12" t="s">
        <v>31</v>
      </c>
      <c r="X314" s="12">
        <v>365</v>
      </c>
      <c r="Y314" s="12">
        <v>0</v>
      </c>
      <c r="Z314" s="12">
        <v>7</v>
      </c>
      <c r="AA314" s="12">
        <v>0</v>
      </c>
      <c r="AB314" s="33" t="s">
        <v>286</v>
      </c>
      <c r="AC314" s="12" t="s">
        <v>937</v>
      </c>
      <c r="AD314" s="12"/>
      <c r="AE314" s="12" t="s">
        <v>1004</v>
      </c>
      <c r="AF314" s="31">
        <v>38384</v>
      </c>
      <c r="AG314" s="91" t="s">
        <v>764</v>
      </c>
      <c r="AH314" s="111" t="s">
        <v>764</v>
      </c>
    </row>
    <row r="315" spans="1:36" s="125" customFormat="1" ht="24.95" customHeight="1">
      <c r="A315" s="121" t="s">
        <v>722</v>
      </c>
      <c r="B315" s="122" t="s">
        <v>1859</v>
      </c>
      <c r="C315" s="123" t="s">
        <v>868</v>
      </c>
      <c r="D315" s="122" t="s">
        <v>869</v>
      </c>
      <c r="E315" s="110" t="s">
        <v>988</v>
      </c>
      <c r="F315" s="33" t="s">
        <v>1815</v>
      </c>
      <c r="G315" s="12" t="s">
        <v>1956</v>
      </c>
      <c r="H315" s="36">
        <v>1</v>
      </c>
      <c r="I315" s="25">
        <v>0</v>
      </c>
      <c r="J315" s="25">
        <v>0</v>
      </c>
      <c r="K315" s="25">
        <v>0</v>
      </c>
      <c r="L315" s="25">
        <v>0</v>
      </c>
      <c r="M315" s="25">
        <v>0</v>
      </c>
      <c r="N315" s="30">
        <v>1</v>
      </c>
      <c r="O315" s="30" t="s">
        <v>1008</v>
      </c>
      <c r="P315" s="12" t="s">
        <v>1007</v>
      </c>
      <c r="Q315" s="12"/>
      <c r="R315" s="12">
        <v>13</v>
      </c>
      <c r="S315" s="31">
        <v>43466</v>
      </c>
      <c r="T315" s="31">
        <v>43830</v>
      </c>
      <c r="U315" s="32">
        <v>43481.810416666667</v>
      </c>
      <c r="V315" s="12">
        <v>2</v>
      </c>
      <c r="W315" s="12" t="s">
        <v>31</v>
      </c>
      <c r="X315" s="12">
        <v>30</v>
      </c>
      <c r="Y315" s="12">
        <v>0</v>
      </c>
      <c r="Z315" s="12">
        <v>7</v>
      </c>
      <c r="AA315" s="12">
        <v>0</v>
      </c>
      <c r="AB315" s="33" t="s">
        <v>286</v>
      </c>
      <c r="AC315" s="12" t="s">
        <v>937</v>
      </c>
      <c r="AD315" s="12"/>
      <c r="AE315" s="12" t="s">
        <v>1009</v>
      </c>
      <c r="AF315" s="12" t="s">
        <v>944</v>
      </c>
      <c r="AG315" s="91" t="s">
        <v>1314</v>
      </c>
      <c r="AH315" s="111" t="s">
        <v>764</v>
      </c>
      <c r="AI315" s="112"/>
    </row>
    <row r="316" spans="1:36" s="112" customFormat="1" ht="50.25" customHeight="1">
      <c r="A316" s="110" t="s">
        <v>722</v>
      </c>
      <c r="B316" s="12" t="s">
        <v>1859</v>
      </c>
      <c r="C316" s="114" t="s">
        <v>868</v>
      </c>
      <c r="D316" s="12" t="s">
        <v>869</v>
      </c>
      <c r="E316" s="110" t="s">
        <v>992</v>
      </c>
      <c r="F316" s="33" t="s">
        <v>1816</v>
      </c>
      <c r="G316" s="12" t="s">
        <v>1944</v>
      </c>
      <c r="H316" s="36">
        <v>1</v>
      </c>
      <c r="I316" s="25">
        <v>0</v>
      </c>
      <c r="J316" s="25">
        <v>0</v>
      </c>
      <c r="K316" s="25">
        <v>0</v>
      </c>
      <c r="L316" s="25">
        <v>0</v>
      </c>
      <c r="M316" s="25">
        <v>0</v>
      </c>
      <c r="N316" s="30">
        <v>1</v>
      </c>
      <c r="O316" s="30" t="s">
        <v>1012</v>
      </c>
      <c r="P316" s="12" t="s">
        <v>1011</v>
      </c>
      <c r="Q316" s="12"/>
      <c r="R316" s="12">
        <v>13</v>
      </c>
      <c r="S316" s="31">
        <v>43466</v>
      </c>
      <c r="T316" s="31">
        <v>43830</v>
      </c>
      <c r="U316" s="32">
        <v>43481.810416666667</v>
      </c>
      <c r="V316" s="12">
        <v>2</v>
      </c>
      <c r="W316" s="12" t="s">
        <v>31</v>
      </c>
      <c r="X316" s="12">
        <v>30</v>
      </c>
      <c r="Y316" s="12">
        <v>0</v>
      </c>
      <c r="Z316" s="12">
        <v>7</v>
      </c>
      <c r="AA316" s="12">
        <v>0</v>
      </c>
      <c r="AB316" s="33" t="s">
        <v>286</v>
      </c>
      <c r="AC316" s="12" t="s">
        <v>937</v>
      </c>
      <c r="AD316" s="12"/>
      <c r="AE316" s="12" t="s">
        <v>1013</v>
      </c>
      <c r="AF316" s="12" t="s">
        <v>1014</v>
      </c>
      <c r="AG316" s="91" t="s">
        <v>764</v>
      </c>
      <c r="AH316" s="111" t="s">
        <v>764</v>
      </c>
    </row>
    <row r="317" spans="1:36" s="112" customFormat="1" ht="24.95" customHeight="1">
      <c r="A317" s="110" t="s">
        <v>722</v>
      </c>
      <c r="B317" s="12" t="s">
        <v>1859</v>
      </c>
      <c r="C317" s="114" t="s">
        <v>868</v>
      </c>
      <c r="D317" s="12" t="s">
        <v>869</v>
      </c>
      <c r="E317" s="110" t="s">
        <v>996</v>
      </c>
      <c r="F317" s="33" t="s">
        <v>1817</v>
      </c>
      <c r="G317" s="12" t="s">
        <v>1975</v>
      </c>
      <c r="H317" s="67">
        <v>1</v>
      </c>
      <c r="I317" s="25">
        <v>0</v>
      </c>
      <c r="J317" s="25">
        <v>0</v>
      </c>
      <c r="K317" s="25">
        <v>0</v>
      </c>
      <c r="L317" s="25">
        <v>0</v>
      </c>
      <c r="M317" s="25">
        <v>0</v>
      </c>
      <c r="N317" s="30">
        <v>0</v>
      </c>
      <c r="O317" s="30" t="s">
        <v>1021</v>
      </c>
      <c r="P317" s="12" t="s">
        <v>1020</v>
      </c>
      <c r="Q317" s="12"/>
      <c r="R317" s="12">
        <v>1</v>
      </c>
      <c r="S317" s="31">
        <v>43466</v>
      </c>
      <c r="T317" s="31">
        <v>43830</v>
      </c>
      <c r="U317" s="32">
        <v>43481.810416666667</v>
      </c>
      <c r="V317" s="12">
        <v>2</v>
      </c>
      <c r="W317" s="12" t="s">
        <v>31</v>
      </c>
      <c r="X317" s="12">
        <v>365</v>
      </c>
      <c r="Y317" s="12">
        <v>0</v>
      </c>
      <c r="Z317" s="12">
        <v>7</v>
      </c>
      <c r="AA317" s="12">
        <v>0</v>
      </c>
      <c r="AB317" s="33" t="s">
        <v>286</v>
      </c>
      <c r="AC317" s="12" t="s">
        <v>937</v>
      </c>
      <c r="AD317" s="12"/>
      <c r="AE317" s="12" t="s">
        <v>1022</v>
      </c>
      <c r="AF317" s="12" t="s">
        <v>1023</v>
      </c>
      <c r="AG317" s="91" t="s">
        <v>764</v>
      </c>
      <c r="AH317" s="111" t="s">
        <v>764</v>
      </c>
    </row>
    <row r="318" spans="1:36" s="125" customFormat="1" ht="24.95" customHeight="1">
      <c r="A318" s="121" t="s">
        <v>722</v>
      </c>
      <c r="B318" s="122" t="s">
        <v>1859</v>
      </c>
      <c r="C318" s="123" t="s">
        <v>868</v>
      </c>
      <c r="D318" s="122" t="s">
        <v>869</v>
      </c>
      <c r="E318" s="110" t="s">
        <v>1001</v>
      </c>
      <c r="F318" s="33" t="s">
        <v>1818</v>
      </c>
      <c r="G318" s="12" t="s">
        <v>1962</v>
      </c>
      <c r="H318" s="36">
        <v>1</v>
      </c>
      <c r="I318" s="25">
        <v>0</v>
      </c>
      <c r="J318" s="25">
        <v>0</v>
      </c>
      <c r="K318" s="25">
        <v>0</v>
      </c>
      <c r="L318" s="25">
        <v>0</v>
      </c>
      <c r="M318" s="25">
        <v>0</v>
      </c>
      <c r="N318" s="30">
        <v>1</v>
      </c>
      <c r="O318" s="30" t="s">
        <v>1030</v>
      </c>
      <c r="P318" s="12" t="s">
        <v>1029</v>
      </c>
      <c r="Q318" s="12"/>
      <c r="R318" s="12">
        <v>8</v>
      </c>
      <c r="S318" s="31">
        <v>43466</v>
      </c>
      <c r="T318" s="31">
        <v>43830</v>
      </c>
      <c r="U318" s="32">
        <v>43481.810416666667</v>
      </c>
      <c r="V318" s="12">
        <v>2</v>
      </c>
      <c r="W318" s="12" t="s">
        <v>31</v>
      </c>
      <c r="X318" s="12">
        <v>52</v>
      </c>
      <c r="Y318" s="12">
        <v>0</v>
      </c>
      <c r="Z318" s="12">
        <v>7</v>
      </c>
      <c r="AA318" s="12">
        <v>0</v>
      </c>
      <c r="AB318" s="33" t="s">
        <v>286</v>
      </c>
      <c r="AC318" s="12" t="s">
        <v>937</v>
      </c>
      <c r="AD318" s="12"/>
      <c r="AE318" s="12" t="s">
        <v>1031</v>
      </c>
      <c r="AF318" s="12" t="s">
        <v>944</v>
      </c>
      <c r="AG318" s="91" t="s">
        <v>1314</v>
      </c>
      <c r="AH318" s="111" t="s">
        <v>764</v>
      </c>
      <c r="AI318" s="112"/>
      <c r="AJ318" s="112"/>
    </row>
    <row r="319" spans="1:36" s="125" customFormat="1" ht="24.95" customHeight="1">
      <c r="A319" s="121" t="s">
        <v>722</v>
      </c>
      <c r="B319" s="122" t="s">
        <v>1859</v>
      </c>
      <c r="C319" s="123" t="s">
        <v>868</v>
      </c>
      <c r="D319" s="122" t="s">
        <v>869</v>
      </c>
      <c r="E319" s="110" t="s">
        <v>1005</v>
      </c>
      <c r="F319" s="33" t="s">
        <v>1819</v>
      </c>
      <c r="G319" s="12" t="s">
        <v>1962</v>
      </c>
      <c r="H319" s="36">
        <v>1</v>
      </c>
      <c r="I319" s="25">
        <v>0</v>
      </c>
      <c r="J319" s="25">
        <v>0</v>
      </c>
      <c r="K319" s="25">
        <v>0</v>
      </c>
      <c r="L319" s="25">
        <v>0</v>
      </c>
      <c r="M319" s="25">
        <v>0</v>
      </c>
      <c r="N319" s="30">
        <v>1</v>
      </c>
      <c r="O319" s="30" t="s">
        <v>1034</v>
      </c>
      <c r="P319" s="12" t="s">
        <v>1033</v>
      </c>
      <c r="Q319" s="12"/>
      <c r="R319" s="12">
        <v>8</v>
      </c>
      <c r="S319" s="31">
        <v>43466</v>
      </c>
      <c r="T319" s="31">
        <v>43830</v>
      </c>
      <c r="U319" s="32">
        <v>43481.810416666667</v>
      </c>
      <c r="V319" s="12">
        <v>2</v>
      </c>
      <c r="W319" s="12" t="s">
        <v>31</v>
      </c>
      <c r="X319" s="12">
        <v>52</v>
      </c>
      <c r="Y319" s="12">
        <v>0</v>
      </c>
      <c r="Z319" s="12">
        <v>7</v>
      </c>
      <c r="AA319" s="12">
        <v>0</v>
      </c>
      <c r="AB319" s="33" t="s">
        <v>286</v>
      </c>
      <c r="AC319" s="12" t="s">
        <v>937</v>
      </c>
      <c r="AD319" s="12"/>
      <c r="AE319" s="12" t="s">
        <v>1035</v>
      </c>
      <c r="AF319" s="12" t="s">
        <v>944</v>
      </c>
      <c r="AG319" s="91" t="s">
        <v>1314</v>
      </c>
      <c r="AH319" s="111" t="s">
        <v>764</v>
      </c>
      <c r="AI319" s="112"/>
      <c r="AJ319" s="112"/>
    </row>
    <row r="320" spans="1:36" s="112" customFormat="1" ht="24.95" customHeight="1">
      <c r="A320" s="110" t="s">
        <v>722</v>
      </c>
      <c r="B320" s="12" t="s">
        <v>1859</v>
      </c>
      <c r="C320" s="114" t="s">
        <v>868</v>
      </c>
      <c r="D320" s="12" t="s">
        <v>869</v>
      </c>
      <c r="E320" s="110" t="s">
        <v>1006</v>
      </c>
      <c r="F320" s="33" t="s">
        <v>1820</v>
      </c>
      <c r="G320" s="12" t="s">
        <v>1972</v>
      </c>
      <c r="H320" s="36">
        <v>1</v>
      </c>
      <c r="I320" s="25">
        <v>0</v>
      </c>
      <c r="J320" s="25">
        <v>0</v>
      </c>
      <c r="K320" s="25">
        <v>0</v>
      </c>
      <c r="L320" s="25">
        <v>0</v>
      </c>
      <c r="M320" s="25">
        <v>0</v>
      </c>
      <c r="N320" s="30">
        <v>1</v>
      </c>
      <c r="O320" s="30" t="s">
        <v>1038</v>
      </c>
      <c r="P320" s="12" t="s">
        <v>1037</v>
      </c>
      <c r="Q320" s="12"/>
      <c r="R320" s="12">
        <v>13</v>
      </c>
      <c r="S320" s="31">
        <v>43466</v>
      </c>
      <c r="T320" s="31">
        <v>43830</v>
      </c>
      <c r="U320" s="32">
        <v>43481.810416666667</v>
      </c>
      <c r="V320" s="12">
        <v>1</v>
      </c>
      <c r="W320" s="12" t="s">
        <v>31</v>
      </c>
      <c r="X320" s="12">
        <v>30</v>
      </c>
      <c r="Y320" s="12">
        <v>0</v>
      </c>
      <c r="Z320" s="12">
        <v>7</v>
      </c>
      <c r="AA320" s="12">
        <v>0</v>
      </c>
      <c r="AB320" s="33" t="s">
        <v>120</v>
      </c>
      <c r="AC320" s="12" t="s">
        <v>121</v>
      </c>
      <c r="AD320" s="12"/>
      <c r="AE320" s="12" t="s">
        <v>1039</v>
      </c>
      <c r="AF320" s="31">
        <v>38047</v>
      </c>
      <c r="AG320" s="91" t="s">
        <v>764</v>
      </c>
      <c r="AH320" s="111" t="s">
        <v>764</v>
      </c>
    </row>
    <row r="321" spans="1:35" s="112" customFormat="1" ht="24.95" customHeight="1">
      <c r="A321" s="110" t="s">
        <v>722</v>
      </c>
      <c r="B321" s="12" t="s">
        <v>1859</v>
      </c>
      <c r="C321" s="114" t="s">
        <v>868</v>
      </c>
      <c r="D321" s="12" t="s">
        <v>869</v>
      </c>
      <c r="E321" s="110" t="s">
        <v>1010</v>
      </c>
      <c r="F321" s="33" t="s">
        <v>1821</v>
      </c>
      <c r="G321" s="12" t="s">
        <v>1943</v>
      </c>
      <c r="H321" s="36">
        <v>1</v>
      </c>
      <c r="I321" s="25">
        <v>0</v>
      </c>
      <c r="J321" s="25">
        <v>0</v>
      </c>
      <c r="K321" s="25">
        <v>0</v>
      </c>
      <c r="L321" s="25">
        <v>0</v>
      </c>
      <c r="M321" s="25">
        <v>0</v>
      </c>
      <c r="N321" s="30">
        <v>1</v>
      </c>
      <c r="O321" s="30" t="s">
        <v>1043</v>
      </c>
      <c r="P321" s="12" t="s">
        <v>1042</v>
      </c>
      <c r="Q321" s="12"/>
      <c r="R321" s="12">
        <v>3</v>
      </c>
      <c r="S321" s="31">
        <v>43466</v>
      </c>
      <c r="T321" s="31">
        <v>43830</v>
      </c>
      <c r="U321" s="32">
        <v>43481.810416666667</v>
      </c>
      <c r="V321" s="12">
        <v>2</v>
      </c>
      <c r="W321" s="12" t="s">
        <v>31</v>
      </c>
      <c r="X321" s="12">
        <v>180</v>
      </c>
      <c r="Y321" s="12">
        <v>0</v>
      </c>
      <c r="Z321" s="12">
        <v>7</v>
      </c>
      <c r="AA321" s="12">
        <v>0</v>
      </c>
      <c r="AB321" s="33" t="s">
        <v>120</v>
      </c>
      <c r="AC321" s="12" t="s">
        <v>121</v>
      </c>
      <c r="AD321" s="12"/>
      <c r="AE321" s="12" t="s">
        <v>1044</v>
      </c>
      <c r="AF321" s="12" t="s">
        <v>944</v>
      </c>
      <c r="AG321" s="91" t="s">
        <v>1313</v>
      </c>
      <c r="AH321" s="111" t="s">
        <v>764</v>
      </c>
    </row>
    <row r="322" spans="1:35" s="112" customFormat="1" ht="24.95" customHeight="1">
      <c r="A322" s="110" t="s">
        <v>722</v>
      </c>
      <c r="B322" s="12" t="s">
        <v>1859</v>
      </c>
      <c r="C322" s="114" t="s">
        <v>868</v>
      </c>
      <c r="D322" s="12" t="s">
        <v>869</v>
      </c>
      <c r="E322" s="110" t="s">
        <v>1019</v>
      </c>
      <c r="F322" s="33" t="s">
        <v>1822</v>
      </c>
      <c r="G322" s="12" t="s">
        <v>2071</v>
      </c>
      <c r="H322" s="36">
        <v>1</v>
      </c>
      <c r="I322" s="25">
        <v>0</v>
      </c>
      <c r="J322" s="25">
        <v>0</v>
      </c>
      <c r="K322" s="25">
        <v>0</v>
      </c>
      <c r="L322" s="25">
        <v>0</v>
      </c>
      <c r="M322" s="25">
        <v>0</v>
      </c>
      <c r="N322" s="30">
        <v>1</v>
      </c>
      <c r="O322" s="30" t="s">
        <v>1047</v>
      </c>
      <c r="P322" s="12" t="s">
        <v>1046</v>
      </c>
      <c r="Q322" s="12"/>
      <c r="R322" s="12">
        <v>13</v>
      </c>
      <c r="S322" s="31">
        <v>43466</v>
      </c>
      <c r="T322" s="31">
        <v>43830</v>
      </c>
      <c r="U322" s="32">
        <v>43481.810416666667</v>
      </c>
      <c r="V322" s="12">
        <v>1</v>
      </c>
      <c r="W322" s="12" t="s">
        <v>31</v>
      </c>
      <c r="X322" s="12">
        <v>30</v>
      </c>
      <c r="Y322" s="12">
        <v>0</v>
      </c>
      <c r="Z322" s="12">
        <v>7</v>
      </c>
      <c r="AA322" s="12">
        <v>0</v>
      </c>
      <c r="AB322" s="33" t="s">
        <v>120</v>
      </c>
      <c r="AC322" s="12" t="s">
        <v>121</v>
      </c>
      <c r="AD322" s="12"/>
      <c r="AE322" s="12" t="s">
        <v>1048</v>
      </c>
      <c r="AF322" s="31">
        <v>38808</v>
      </c>
      <c r="AG322" s="91" t="s">
        <v>1445</v>
      </c>
      <c r="AH322" s="111" t="s">
        <v>764</v>
      </c>
    </row>
    <row r="323" spans="1:35" s="112" customFormat="1" ht="24.95" customHeight="1">
      <c r="A323" s="110" t="s">
        <v>722</v>
      </c>
      <c r="B323" s="12" t="s">
        <v>1859</v>
      </c>
      <c r="C323" s="114" t="s">
        <v>868</v>
      </c>
      <c r="D323" s="12" t="s">
        <v>869</v>
      </c>
      <c r="E323" s="110" t="s">
        <v>1028</v>
      </c>
      <c r="F323" s="33" t="s">
        <v>1823</v>
      </c>
      <c r="G323" s="12" t="s">
        <v>1957</v>
      </c>
      <c r="H323" s="13">
        <v>12</v>
      </c>
      <c r="I323" s="25">
        <v>200</v>
      </c>
      <c r="J323" s="25">
        <v>1200</v>
      </c>
      <c r="K323" s="25">
        <v>1400</v>
      </c>
      <c r="L323" s="25">
        <v>1600</v>
      </c>
      <c r="M323" s="25">
        <v>1800</v>
      </c>
      <c r="N323" s="30">
        <v>0</v>
      </c>
      <c r="O323" s="30" t="s">
        <v>1051</v>
      </c>
      <c r="P323" s="12" t="s">
        <v>1050</v>
      </c>
      <c r="Q323" s="12"/>
      <c r="R323" s="12">
        <v>1</v>
      </c>
      <c r="S323" s="31">
        <v>43466</v>
      </c>
      <c r="T323" s="31">
        <v>43830</v>
      </c>
      <c r="U323" s="32">
        <v>43481.810416666667</v>
      </c>
      <c r="V323" s="12">
        <v>1</v>
      </c>
      <c r="W323" s="12" t="s">
        <v>31</v>
      </c>
      <c r="X323" s="12">
        <v>365</v>
      </c>
      <c r="Y323" s="12">
        <v>0</v>
      </c>
      <c r="Z323" s="12">
        <v>7</v>
      </c>
      <c r="AA323" s="12">
        <v>0</v>
      </c>
      <c r="AB323" s="33" t="s">
        <v>120</v>
      </c>
      <c r="AC323" s="12" t="s">
        <v>121</v>
      </c>
      <c r="AD323" s="12"/>
      <c r="AE323" s="12" t="s">
        <v>1052</v>
      </c>
      <c r="AF323" s="31">
        <v>38808</v>
      </c>
      <c r="AG323" s="91" t="s">
        <v>1445</v>
      </c>
      <c r="AH323" s="111" t="s">
        <v>142</v>
      </c>
    </row>
    <row r="324" spans="1:35" s="112" customFormat="1" ht="24.95" customHeight="1">
      <c r="A324" s="110" t="s">
        <v>722</v>
      </c>
      <c r="B324" s="12" t="s">
        <v>1859</v>
      </c>
      <c r="C324" s="114" t="s">
        <v>868</v>
      </c>
      <c r="D324" s="12" t="s">
        <v>869</v>
      </c>
      <c r="E324" s="110" t="s">
        <v>1032</v>
      </c>
      <c r="F324" s="33" t="s">
        <v>1912</v>
      </c>
      <c r="G324" s="12" t="s">
        <v>1952</v>
      </c>
      <c r="H324" s="36">
        <v>1</v>
      </c>
      <c r="I324" s="25">
        <v>0</v>
      </c>
      <c r="J324" s="25">
        <v>0</v>
      </c>
      <c r="K324" s="25">
        <v>0</v>
      </c>
      <c r="L324" s="25">
        <v>0</v>
      </c>
      <c r="M324" s="25">
        <v>0</v>
      </c>
      <c r="N324" s="30">
        <v>0</v>
      </c>
      <c r="O324" s="30" t="s">
        <v>1057</v>
      </c>
      <c r="P324" s="12" t="s">
        <v>1056</v>
      </c>
      <c r="Q324" s="12" t="s">
        <v>1058</v>
      </c>
      <c r="R324" s="12">
        <v>0</v>
      </c>
      <c r="S324" s="31">
        <v>43617</v>
      </c>
      <c r="T324" s="31">
        <v>43830</v>
      </c>
      <c r="U324" s="32">
        <v>43663.432847222219</v>
      </c>
      <c r="V324" s="12">
        <v>2</v>
      </c>
      <c r="W324" s="12" t="s">
        <v>31</v>
      </c>
      <c r="X324" s="12" t="s">
        <v>182</v>
      </c>
      <c r="Y324" s="12" t="s">
        <v>182</v>
      </c>
      <c r="Z324" s="12" t="s">
        <v>182</v>
      </c>
      <c r="AA324" s="12" t="s">
        <v>182</v>
      </c>
      <c r="AB324" s="33" t="s">
        <v>28</v>
      </c>
      <c r="AC324" s="12" t="s">
        <v>251</v>
      </c>
      <c r="AD324" s="12"/>
      <c r="AE324" s="12" t="s">
        <v>1059</v>
      </c>
      <c r="AF324" s="12" t="s">
        <v>885</v>
      </c>
      <c r="AG324" s="91" t="s">
        <v>1313</v>
      </c>
      <c r="AH324" s="111" t="s">
        <v>764</v>
      </c>
    </row>
    <row r="325" spans="1:35" s="112" customFormat="1" ht="24.95" customHeight="1">
      <c r="A325" s="110" t="s">
        <v>722</v>
      </c>
      <c r="B325" s="12" t="s">
        <v>1859</v>
      </c>
      <c r="C325" s="114" t="s">
        <v>868</v>
      </c>
      <c r="D325" s="12" t="s">
        <v>869</v>
      </c>
      <c r="E325" s="110" t="s">
        <v>1036</v>
      </c>
      <c r="F325" s="33" t="s">
        <v>1824</v>
      </c>
      <c r="G325" s="12" t="s">
        <v>1977</v>
      </c>
      <c r="H325" s="13">
        <v>12</v>
      </c>
      <c r="I325" s="25">
        <v>0</v>
      </c>
      <c r="J325" s="25">
        <v>0</v>
      </c>
      <c r="K325" s="25">
        <v>0</v>
      </c>
      <c r="L325" s="25">
        <v>0</v>
      </c>
      <c r="M325" s="25">
        <v>0</v>
      </c>
      <c r="N325" s="30">
        <v>1</v>
      </c>
      <c r="O325" s="30" t="s">
        <v>1060</v>
      </c>
      <c r="P325" s="12" t="s">
        <v>882</v>
      </c>
      <c r="Q325" s="12" t="s">
        <v>1055</v>
      </c>
      <c r="R325" s="12">
        <v>0</v>
      </c>
      <c r="S325" s="31">
        <v>43617</v>
      </c>
      <c r="T325" s="31">
        <v>43830</v>
      </c>
      <c r="U325" s="12" t="s">
        <v>1061</v>
      </c>
      <c r="V325" s="12">
        <v>2</v>
      </c>
      <c r="W325" s="12" t="s">
        <v>31</v>
      </c>
      <c r="X325" s="12" t="s">
        <v>182</v>
      </c>
      <c r="Y325" s="12" t="s">
        <v>182</v>
      </c>
      <c r="Z325" s="12" t="s">
        <v>182</v>
      </c>
      <c r="AA325" s="12" t="s">
        <v>182</v>
      </c>
      <c r="AB325" s="33" t="s">
        <v>39</v>
      </c>
      <c r="AC325" s="12" t="s">
        <v>873</v>
      </c>
      <c r="AD325" s="12"/>
      <c r="AE325" s="12" t="s">
        <v>1062</v>
      </c>
      <c r="AF325" s="12" t="s">
        <v>885</v>
      </c>
      <c r="AG325" s="91" t="s">
        <v>1313</v>
      </c>
      <c r="AH325" s="111" t="s">
        <v>764</v>
      </c>
    </row>
    <row r="326" spans="1:35" s="112" customFormat="1" ht="24.95" customHeight="1">
      <c r="A326" s="110" t="s">
        <v>722</v>
      </c>
      <c r="B326" s="12" t="s">
        <v>1859</v>
      </c>
      <c r="C326" s="114" t="s">
        <v>868</v>
      </c>
      <c r="D326" s="12" t="s">
        <v>869</v>
      </c>
      <c r="E326" s="110" t="s">
        <v>1040</v>
      </c>
      <c r="F326" s="33" t="s">
        <v>1825</v>
      </c>
      <c r="G326" s="12" t="s">
        <v>1968</v>
      </c>
      <c r="H326" s="36">
        <v>1</v>
      </c>
      <c r="I326" s="25">
        <v>0</v>
      </c>
      <c r="J326" s="25">
        <v>0</v>
      </c>
      <c r="K326" s="25">
        <v>0</v>
      </c>
      <c r="L326" s="25">
        <v>0</v>
      </c>
      <c r="M326" s="25">
        <v>0</v>
      </c>
      <c r="N326" s="30">
        <v>1</v>
      </c>
      <c r="O326" s="30" t="s">
        <v>1066</v>
      </c>
      <c r="P326" s="12" t="s">
        <v>1065</v>
      </c>
      <c r="Q326" s="12" t="s">
        <v>1055</v>
      </c>
      <c r="R326" s="12">
        <v>0</v>
      </c>
      <c r="S326" s="31">
        <v>43617</v>
      </c>
      <c r="T326" s="31">
        <v>43677</v>
      </c>
      <c r="U326" s="32">
        <v>43663.487592592595</v>
      </c>
      <c r="V326" s="12">
        <v>0</v>
      </c>
      <c r="W326" s="12" t="s">
        <v>31</v>
      </c>
      <c r="X326" s="12" t="s">
        <v>182</v>
      </c>
      <c r="Y326" s="12" t="s">
        <v>182</v>
      </c>
      <c r="Z326" s="12" t="s">
        <v>182</v>
      </c>
      <c r="AA326" s="12" t="s">
        <v>182</v>
      </c>
      <c r="AB326" s="33" t="s">
        <v>286</v>
      </c>
      <c r="AC326" s="12" t="s">
        <v>937</v>
      </c>
      <c r="AD326" s="12"/>
      <c r="AE326" s="12" t="s">
        <v>1067</v>
      </c>
      <c r="AF326" s="12" t="s">
        <v>182</v>
      </c>
      <c r="AG326" s="91" t="s">
        <v>1313</v>
      </c>
      <c r="AH326" s="111" t="s">
        <v>764</v>
      </c>
    </row>
    <row r="327" spans="1:35" s="112" customFormat="1" ht="24.95" customHeight="1">
      <c r="A327" s="110" t="s">
        <v>722</v>
      </c>
      <c r="B327" s="12" t="s">
        <v>1859</v>
      </c>
      <c r="C327" s="114" t="s">
        <v>868</v>
      </c>
      <c r="D327" s="12" t="s">
        <v>869</v>
      </c>
      <c r="E327" s="110" t="s">
        <v>1041</v>
      </c>
      <c r="F327" s="33" t="s">
        <v>1826</v>
      </c>
      <c r="G327" s="12" t="s">
        <v>1970</v>
      </c>
      <c r="H327" s="13">
        <v>2</v>
      </c>
      <c r="I327" s="25">
        <v>0</v>
      </c>
      <c r="J327" s="25">
        <v>0</v>
      </c>
      <c r="K327" s="25">
        <v>0</v>
      </c>
      <c r="L327" s="25">
        <v>0</v>
      </c>
      <c r="M327" s="25">
        <v>0</v>
      </c>
      <c r="N327" s="30">
        <v>1</v>
      </c>
      <c r="O327" s="30" t="s">
        <v>1106</v>
      </c>
      <c r="P327" s="12" t="s">
        <v>1107</v>
      </c>
      <c r="Q327" s="12"/>
      <c r="R327" s="12">
        <v>7</v>
      </c>
      <c r="S327" s="31">
        <v>43466</v>
      </c>
      <c r="T327" s="31">
        <v>43646</v>
      </c>
      <c r="U327" s="32">
        <v>43481.810416666667</v>
      </c>
      <c r="V327" s="12">
        <v>2</v>
      </c>
      <c r="W327" s="12" t="s">
        <v>31</v>
      </c>
      <c r="X327" s="12">
        <v>30</v>
      </c>
      <c r="Y327" s="12">
        <v>0</v>
      </c>
      <c r="Z327" s="12">
        <v>4</v>
      </c>
      <c r="AA327" s="12">
        <v>0</v>
      </c>
      <c r="AB327" s="33" t="s">
        <v>440</v>
      </c>
      <c r="AC327" s="12" t="s">
        <v>441</v>
      </c>
      <c r="AD327" s="12"/>
      <c r="AE327" s="12" t="s">
        <v>1108</v>
      </c>
      <c r="AF327" s="12" t="s">
        <v>1109</v>
      </c>
      <c r="AG327" s="91" t="s">
        <v>152</v>
      </c>
      <c r="AH327" s="111" t="s">
        <v>152</v>
      </c>
    </row>
    <row r="328" spans="1:35" s="112" customFormat="1" ht="24.95" customHeight="1">
      <c r="A328" s="110" t="s">
        <v>722</v>
      </c>
      <c r="B328" s="12" t="s">
        <v>1859</v>
      </c>
      <c r="C328" s="114" t="s">
        <v>868</v>
      </c>
      <c r="D328" s="12" t="s">
        <v>869</v>
      </c>
      <c r="E328" s="110" t="s">
        <v>1045</v>
      </c>
      <c r="F328" s="33" t="s">
        <v>1827</v>
      </c>
      <c r="G328" s="12" t="s">
        <v>1970</v>
      </c>
      <c r="H328" s="13">
        <v>2</v>
      </c>
      <c r="I328" s="25">
        <v>0</v>
      </c>
      <c r="J328" s="25">
        <v>0</v>
      </c>
      <c r="K328" s="25">
        <v>0</v>
      </c>
      <c r="L328" s="25">
        <v>0</v>
      </c>
      <c r="M328" s="25">
        <v>0</v>
      </c>
      <c r="N328" s="30">
        <v>0</v>
      </c>
      <c r="O328" s="30" t="s">
        <v>1121</v>
      </c>
      <c r="P328" s="12" t="s">
        <v>1107</v>
      </c>
      <c r="Q328" s="12" t="s">
        <v>1122</v>
      </c>
      <c r="R328" s="12">
        <v>0</v>
      </c>
      <c r="S328" s="31">
        <v>43647</v>
      </c>
      <c r="T328" s="31">
        <v>43830</v>
      </c>
      <c r="U328" s="32">
        <v>43645.815416666665</v>
      </c>
      <c r="V328" s="12">
        <v>1</v>
      </c>
      <c r="W328" s="12" t="s">
        <v>31</v>
      </c>
      <c r="X328" s="12" t="s">
        <v>182</v>
      </c>
      <c r="Y328" s="12" t="s">
        <v>182</v>
      </c>
      <c r="Z328" s="12" t="s">
        <v>182</v>
      </c>
      <c r="AA328" s="12" t="s">
        <v>182</v>
      </c>
      <c r="AB328" s="33" t="s">
        <v>440</v>
      </c>
      <c r="AC328" s="12" t="s">
        <v>441</v>
      </c>
      <c r="AD328" s="12"/>
      <c r="AE328" s="12" t="s">
        <v>1123</v>
      </c>
      <c r="AF328" s="31">
        <v>37348</v>
      </c>
      <c r="AG328" s="91" t="s">
        <v>1260</v>
      </c>
      <c r="AH328" s="111" t="s">
        <v>1260</v>
      </c>
    </row>
    <row r="329" spans="1:35" s="112" customFormat="1" ht="24.95" customHeight="1">
      <c r="A329" s="110" t="s">
        <v>722</v>
      </c>
      <c r="B329" s="12" t="s">
        <v>1859</v>
      </c>
      <c r="C329" s="114" t="s">
        <v>868</v>
      </c>
      <c r="D329" s="12" t="s">
        <v>869</v>
      </c>
      <c r="E329" s="110" t="s">
        <v>1049</v>
      </c>
      <c r="F329" s="33" t="s">
        <v>1828</v>
      </c>
      <c r="G329" s="12" t="s">
        <v>2127</v>
      </c>
      <c r="H329" s="36">
        <v>1</v>
      </c>
      <c r="I329" s="25">
        <v>0</v>
      </c>
      <c r="J329" s="25">
        <v>0</v>
      </c>
      <c r="K329" s="25">
        <v>0</v>
      </c>
      <c r="L329" s="25">
        <v>0</v>
      </c>
      <c r="M329" s="25">
        <v>0</v>
      </c>
      <c r="N329" s="30">
        <v>0</v>
      </c>
      <c r="O329" s="30" t="s">
        <v>1133</v>
      </c>
      <c r="P329" s="12" t="s">
        <v>1134</v>
      </c>
      <c r="Q329" s="12" t="s">
        <v>1135</v>
      </c>
      <c r="R329" s="12">
        <v>0</v>
      </c>
      <c r="S329" s="31">
        <v>43617</v>
      </c>
      <c r="T329" s="31">
        <v>43830</v>
      </c>
      <c r="U329" s="32">
        <v>43663.404097222221</v>
      </c>
      <c r="V329" s="12">
        <v>0</v>
      </c>
      <c r="W329" s="12" t="s">
        <v>31</v>
      </c>
      <c r="X329" s="12" t="s">
        <v>182</v>
      </c>
      <c r="Y329" s="12" t="s">
        <v>182</v>
      </c>
      <c r="Z329" s="12" t="s">
        <v>182</v>
      </c>
      <c r="AA329" s="12" t="s">
        <v>182</v>
      </c>
      <c r="AB329" s="33" t="s">
        <v>366</v>
      </c>
      <c r="AC329" s="12" t="s">
        <v>367</v>
      </c>
      <c r="AD329" s="12"/>
      <c r="AE329" s="12" t="s">
        <v>1135</v>
      </c>
      <c r="AF329" s="12" t="s">
        <v>182</v>
      </c>
      <c r="AG329" s="91" t="s">
        <v>1313</v>
      </c>
      <c r="AH329" s="111" t="s">
        <v>764</v>
      </c>
    </row>
    <row r="330" spans="1:35" s="112" customFormat="1" ht="24.95" customHeight="1">
      <c r="A330" s="110" t="s">
        <v>722</v>
      </c>
      <c r="B330" s="12" t="s">
        <v>1859</v>
      </c>
      <c r="C330" s="114" t="s">
        <v>868</v>
      </c>
      <c r="D330" s="12" t="s">
        <v>869</v>
      </c>
      <c r="E330" s="110" t="s">
        <v>1053</v>
      </c>
      <c r="F330" s="33" t="s">
        <v>1829</v>
      </c>
      <c r="G330" s="12" t="s">
        <v>1966</v>
      </c>
      <c r="H330" s="36">
        <v>1</v>
      </c>
      <c r="I330" s="25">
        <v>0</v>
      </c>
      <c r="J330" s="25">
        <v>0</v>
      </c>
      <c r="K330" s="25">
        <v>0</v>
      </c>
      <c r="L330" s="25">
        <v>0</v>
      </c>
      <c r="M330" s="25">
        <v>0</v>
      </c>
      <c r="N330" s="30">
        <v>1</v>
      </c>
      <c r="O330" s="30" t="s">
        <v>1137</v>
      </c>
      <c r="P330" s="12" t="s">
        <v>1136</v>
      </c>
      <c r="Q330" s="12" t="s">
        <v>1138</v>
      </c>
      <c r="R330" s="12">
        <v>0</v>
      </c>
      <c r="S330" s="31">
        <v>43617</v>
      </c>
      <c r="T330" s="31">
        <v>43830</v>
      </c>
      <c r="U330" s="32">
        <v>43663.409872685188</v>
      </c>
      <c r="V330" s="12">
        <v>0</v>
      </c>
      <c r="W330" s="12" t="s">
        <v>31</v>
      </c>
      <c r="X330" s="12" t="s">
        <v>182</v>
      </c>
      <c r="Y330" s="12" t="s">
        <v>182</v>
      </c>
      <c r="Z330" s="12" t="s">
        <v>182</v>
      </c>
      <c r="AA330" s="12" t="s">
        <v>182</v>
      </c>
      <c r="AB330" s="33" t="s">
        <v>366</v>
      </c>
      <c r="AC330" s="12" t="s">
        <v>367</v>
      </c>
      <c r="AD330" s="12"/>
      <c r="AE330" s="12" t="s">
        <v>1139</v>
      </c>
      <c r="AF330" s="12" t="s">
        <v>182</v>
      </c>
      <c r="AG330" s="91" t="s">
        <v>1313</v>
      </c>
      <c r="AH330" s="111" t="s">
        <v>764</v>
      </c>
    </row>
    <row r="331" spans="1:35" s="112" customFormat="1" ht="24.95" customHeight="1">
      <c r="A331" s="110" t="s">
        <v>722</v>
      </c>
      <c r="B331" s="12" t="s">
        <v>1859</v>
      </c>
      <c r="C331" s="114" t="s">
        <v>868</v>
      </c>
      <c r="D331" s="12" t="s">
        <v>869</v>
      </c>
      <c r="E331" s="110" t="s">
        <v>1054</v>
      </c>
      <c r="F331" s="33" t="s">
        <v>1830</v>
      </c>
      <c r="G331" s="12" t="s">
        <v>1955</v>
      </c>
      <c r="H331" s="13">
        <v>10</v>
      </c>
      <c r="I331" s="25">
        <v>0</v>
      </c>
      <c r="J331" s="25">
        <v>0</v>
      </c>
      <c r="K331" s="25">
        <v>0</v>
      </c>
      <c r="L331" s="25">
        <v>0</v>
      </c>
      <c r="M331" s="25">
        <v>0</v>
      </c>
      <c r="N331" s="30">
        <v>1</v>
      </c>
      <c r="O331" s="30" t="s">
        <v>1149</v>
      </c>
      <c r="P331" s="12" t="s">
        <v>1113</v>
      </c>
      <c r="Q331" s="12" t="s">
        <v>1150</v>
      </c>
      <c r="R331" s="12">
        <v>0</v>
      </c>
      <c r="S331" s="31">
        <v>43617</v>
      </c>
      <c r="T331" s="31">
        <v>43830</v>
      </c>
      <c r="U331" s="32">
        <v>43663.443460648145</v>
      </c>
      <c r="V331" s="12">
        <v>2</v>
      </c>
      <c r="W331" s="12" t="s">
        <v>31</v>
      </c>
      <c r="X331" s="12" t="s">
        <v>182</v>
      </c>
      <c r="Y331" s="12" t="s">
        <v>182</v>
      </c>
      <c r="Z331" s="12" t="s">
        <v>182</v>
      </c>
      <c r="AA331" s="12" t="s">
        <v>182</v>
      </c>
      <c r="AB331" s="33" t="s">
        <v>440</v>
      </c>
      <c r="AC331" s="12" t="s">
        <v>441</v>
      </c>
      <c r="AD331" s="12"/>
      <c r="AE331" s="12" t="s">
        <v>1151</v>
      </c>
      <c r="AF331" s="12" t="s">
        <v>1109</v>
      </c>
      <c r="AG331" s="91" t="s">
        <v>152</v>
      </c>
      <c r="AH331" s="111" t="s">
        <v>152</v>
      </c>
    </row>
    <row r="332" spans="1:35" s="112" customFormat="1" ht="24.95" customHeight="1">
      <c r="A332" s="110" t="s">
        <v>722</v>
      </c>
      <c r="B332" s="12" t="s">
        <v>1859</v>
      </c>
      <c r="C332" s="114" t="s">
        <v>868</v>
      </c>
      <c r="D332" s="12" t="s">
        <v>869</v>
      </c>
      <c r="E332" s="110" t="s">
        <v>1640</v>
      </c>
      <c r="F332" s="33" t="s">
        <v>1831</v>
      </c>
      <c r="G332" s="12" t="s">
        <v>1971</v>
      </c>
      <c r="H332" s="13">
        <v>2</v>
      </c>
      <c r="I332" s="25">
        <v>0</v>
      </c>
      <c r="J332" s="25">
        <v>0</v>
      </c>
      <c r="K332" s="25">
        <v>0</v>
      </c>
      <c r="L332" s="25">
        <v>0</v>
      </c>
      <c r="M332" s="25">
        <v>0</v>
      </c>
      <c r="N332" s="30">
        <v>1</v>
      </c>
      <c r="O332" s="30" t="s">
        <v>1152</v>
      </c>
      <c r="P332" s="12" t="s">
        <v>1107</v>
      </c>
      <c r="Q332" s="12" t="s">
        <v>1150</v>
      </c>
      <c r="R332" s="12">
        <v>0</v>
      </c>
      <c r="S332" s="31">
        <v>43617</v>
      </c>
      <c r="T332" s="31">
        <v>43830</v>
      </c>
      <c r="U332" s="32">
        <v>43663.445891203701</v>
      </c>
      <c r="V332" s="12">
        <v>4</v>
      </c>
      <c r="W332" s="12" t="s">
        <v>31</v>
      </c>
      <c r="X332" s="12" t="s">
        <v>182</v>
      </c>
      <c r="Y332" s="12" t="s">
        <v>182</v>
      </c>
      <c r="Z332" s="12" t="s">
        <v>182</v>
      </c>
      <c r="AA332" s="12" t="s">
        <v>182</v>
      </c>
      <c r="AB332" s="33" t="s">
        <v>440</v>
      </c>
      <c r="AC332" s="12" t="s">
        <v>441</v>
      </c>
      <c r="AD332" s="12"/>
      <c r="AE332" s="12" t="s">
        <v>1153</v>
      </c>
      <c r="AF332" s="12" t="s">
        <v>1109</v>
      </c>
      <c r="AG332" s="91" t="s">
        <v>1313</v>
      </c>
      <c r="AH332" s="111" t="s">
        <v>152</v>
      </c>
    </row>
    <row r="333" spans="1:35" s="125" customFormat="1" ht="24.95" customHeight="1">
      <c r="A333" s="121" t="s">
        <v>722</v>
      </c>
      <c r="B333" s="122" t="s">
        <v>1859</v>
      </c>
      <c r="C333" s="123" t="s">
        <v>868</v>
      </c>
      <c r="D333" s="122" t="s">
        <v>869</v>
      </c>
      <c r="E333" s="110" t="s">
        <v>1641</v>
      </c>
      <c r="F333" s="33" t="s">
        <v>1913</v>
      </c>
      <c r="G333" s="12" t="s">
        <v>1954</v>
      </c>
      <c r="H333" s="36">
        <v>1</v>
      </c>
      <c r="I333" s="12" t="s">
        <v>1568</v>
      </c>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91" t="s">
        <v>1314</v>
      </c>
      <c r="AH333" s="111" t="s">
        <v>764</v>
      </c>
      <c r="AI333" s="112"/>
    </row>
    <row r="334" spans="1:35" s="112" customFormat="1" ht="24.95" customHeight="1">
      <c r="A334" s="110" t="s">
        <v>722</v>
      </c>
      <c r="B334" s="12" t="s">
        <v>1859</v>
      </c>
      <c r="C334" s="114" t="s">
        <v>868</v>
      </c>
      <c r="D334" s="12" t="s">
        <v>869</v>
      </c>
      <c r="E334" s="110" t="s">
        <v>1063</v>
      </c>
      <c r="F334" s="120" t="s">
        <v>1832</v>
      </c>
      <c r="G334" s="12" t="s">
        <v>1973</v>
      </c>
      <c r="H334" s="67">
        <v>1</v>
      </c>
      <c r="I334" s="12" t="s">
        <v>1568</v>
      </c>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91" t="s">
        <v>764</v>
      </c>
      <c r="AH334" s="111" t="s">
        <v>764</v>
      </c>
    </row>
    <row r="335" spans="1:35" s="112" customFormat="1" ht="24.95" customHeight="1">
      <c r="A335" s="110" t="s">
        <v>722</v>
      </c>
      <c r="B335" s="12" t="s">
        <v>1859</v>
      </c>
      <c r="C335" s="114" t="s">
        <v>1077</v>
      </c>
      <c r="D335" s="12" t="s">
        <v>1078</v>
      </c>
      <c r="E335" s="110" t="s">
        <v>1079</v>
      </c>
      <c r="F335" s="33" t="s">
        <v>1307</v>
      </c>
      <c r="G335" s="12" t="s">
        <v>1972</v>
      </c>
      <c r="H335" s="67">
        <v>1</v>
      </c>
      <c r="I335" s="25">
        <v>0</v>
      </c>
      <c r="J335" s="25">
        <v>0</v>
      </c>
      <c r="K335" s="25">
        <v>0</v>
      </c>
      <c r="L335" s="25">
        <v>0</v>
      </c>
      <c r="M335" s="25">
        <v>0</v>
      </c>
      <c r="N335" s="30">
        <v>0</v>
      </c>
      <c r="O335" s="30" t="s">
        <v>1080</v>
      </c>
      <c r="P335" s="12" t="s">
        <v>1081</v>
      </c>
      <c r="Q335" s="12"/>
      <c r="R335" s="12">
        <v>1</v>
      </c>
      <c r="S335" s="31">
        <v>43466</v>
      </c>
      <c r="T335" s="31">
        <v>43830</v>
      </c>
      <c r="U335" s="32">
        <v>43481.810416666667</v>
      </c>
      <c r="V335" s="12">
        <v>1</v>
      </c>
      <c r="W335" s="12" t="s">
        <v>31</v>
      </c>
      <c r="X335" s="12">
        <v>365</v>
      </c>
      <c r="Y335" s="12">
        <v>0</v>
      </c>
      <c r="Z335" s="12">
        <v>7</v>
      </c>
      <c r="AA335" s="12">
        <v>0</v>
      </c>
      <c r="AB335" s="33" t="s">
        <v>120</v>
      </c>
      <c r="AC335" s="12" t="s">
        <v>121</v>
      </c>
      <c r="AD335" s="12"/>
      <c r="AE335" s="12" t="s">
        <v>1039</v>
      </c>
      <c r="AF335" s="31">
        <v>38047</v>
      </c>
      <c r="AG335" s="91" t="s">
        <v>149</v>
      </c>
      <c r="AH335" s="111" t="s">
        <v>149</v>
      </c>
    </row>
    <row r="336" spans="1:35" s="112" customFormat="1" ht="51.75" customHeight="1">
      <c r="A336" s="110" t="s">
        <v>722</v>
      </c>
      <c r="B336" s="12" t="s">
        <v>1859</v>
      </c>
      <c r="C336" s="114" t="s">
        <v>1077</v>
      </c>
      <c r="D336" s="12" t="s">
        <v>1078</v>
      </c>
      <c r="E336" s="110" t="s">
        <v>1089</v>
      </c>
      <c r="F336" s="33" t="s">
        <v>1514</v>
      </c>
      <c r="G336" s="12" t="s">
        <v>1979</v>
      </c>
      <c r="H336" s="13">
        <v>12</v>
      </c>
      <c r="I336" s="25">
        <v>0</v>
      </c>
      <c r="J336" s="25">
        <v>0</v>
      </c>
      <c r="K336" s="25">
        <v>0</v>
      </c>
      <c r="L336" s="25">
        <v>0</v>
      </c>
      <c r="M336" s="25">
        <v>0</v>
      </c>
      <c r="N336" s="30">
        <v>0</v>
      </c>
      <c r="O336" s="30" t="s">
        <v>1091</v>
      </c>
      <c r="P336" s="12" t="s">
        <v>1092</v>
      </c>
      <c r="Q336" s="12"/>
      <c r="R336" s="12">
        <v>1</v>
      </c>
      <c r="S336" s="31">
        <v>43466</v>
      </c>
      <c r="T336" s="31">
        <v>43830</v>
      </c>
      <c r="U336" s="32">
        <v>43481.810416666667</v>
      </c>
      <c r="V336" s="12">
        <v>1</v>
      </c>
      <c r="W336" s="12" t="s">
        <v>31</v>
      </c>
      <c r="X336" s="12">
        <v>365</v>
      </c>
      <c r="Y336" s="12">
        <v>0</v>
      </c>
      <c r="Z336" s="12">
        <v>2</v>
      </c>
      <c r="AA336" s="12">
        <v>0</v>
      </c>
      <c r="AB336" s="33" t="s">
        <v>334</v>
      </c>
      <c r="AC336" s="12" t="s">
        <v>478</v>
      </c>
      <c r="AD336" s="12"/>
      <c r="AE336" s="12" t="s">
        <v>1093</v>
      </c>
      <c r="AF336" s="31">
        <v>37803</v>
      </c>
      <c r="AG336" s="91" t="s">
        <v>171</v>
      </c>
      <c r="AH336" s="111" t="s">
        <v>149</v>
      </c>
    </row>
    <row r="337" spans="1:35" s="112" customFormat="1" ht="36.75" customHeight="1">
      <c r="A337" s="110" t="s">
        <v>722</v>
      </c>
      <c r="B337" s="12" t="s">
        <v>1859</v>
      </c>
      <c r="C337" s="114" t="s">
        <v>1077</v>
      </c>
      <c r="D337" s="12" t="s">
        <v>1078</v>
      </c>
      <c r="E337" s="110" t="s">
        <v>1090</v>
      </c>
      <c r="F337" s="33" t="s">
        <v>1516</v>
      </c>
      <c r="G337" s="12" t="s">
        <v>1981</v>
      </c>
      <c r="H337" s="36">
        <v>1</v>
      </c>
      <c r="I337" s="25">
        <v>0</v>
      </c>
      <c r="J337" s="25">
        <v>0</v>
      </c>
      <c r="K337" s="25">
        <v>0</v>
      </c>
      <c r="L337" s="25">
        <v>0</v>
      </c>
      <c r="M337" s="25">
        <v>0</v>
      </c>
      <c r="N337" s="30">
        <v>0</v>
      </c>
      <c r="O337" s="30" t="s">
        <v>1099</v>
      </c>
      <c r="P337" s="12" t="s">
        <v>1100</v>
      </c>
      <c r="Q337" s="12"/>
      <c r="R337" s="12">
        <v>1</v>
      </c>
      <c r="S337" s="31">
        <v>43466</v>
      </c>
      <c r="T337" s="31">
        <v>43496</v>
      </c>
      <c r="U337" s="32">
        <v>43481.810416666667</v>
      </c>
      <c r="V337" s="12">
        <v>1</v>
      </c>
      <c r="W337" s="12" t="s">
        <v>31</v>
      </c>
      <c r="X337" s="12">
        <v>0</v>
      </c>
      <c r="Y337" s="12">
        <v>0</v>
      </c>
      <c r="Z337" s="12">
        <v>2</v>
      </c>
      <c r="AA337" s="12">
        <v>0</v>
      </c>
      <c r="AB337" s="33" t="s">
        <v>371</v>
      </c>
      <c r="AC337" s="12" t="s">
        <v>995</v>
      </c>
      <c r="AD337" s="12"/>
      <c r="AE337" s="12" t="s">
        <v>1101</v>
      </c>
      <c r="AF337" s="31">
        <v>37257</v>
      </c>
      <c r="AG337" s="91" t="s">
        <v>131</v>
      </c>
      <c r="AH337" s="111" t="s">
        <v>149</v>
      </c>
    </row>
    <row r="338" spans="1:35" s="112" customFormat="1" ht="48" customHeight="1">
      <c r="A338" s="110" t="s">
        <v>722</v>
      </c>
      <c r="B338" s="12" t="s">
        <v>1859</v>
      </c>
      <c r="C338" s="114" t="s">
        <v>1077</v>
      </c>
      <c r="D338" s="12" t="s">
        <v>1078</v>
      </c>
      <c r="E338" s="110" t="s">
        <v>1094</v>
      </c>
      <c r="F338" s="33" t="s">
        <v>1517</v>
      </c>
      <c r="G338" s="12" t="s">
        <v>1978</v>
      </c>
      <c r="H338" s="13">
        <v>12</v>
      </c>
      <c r="I338" s="25">
        <v>0</v>
      </c>
      <c r="J338" s="25">
        <v>0</v>
      </c>
      <c r="K338" s="25">
        <v>0</v>
      </c>
      <c r="L338" s="25">
        <v>0</v>
      </c>
      <c r="M338" s="25">
        <v>0</v>
      </c>
      <c r="N338" s="30">
        <v>1</v>
      </c>
      <c r="O338" s="30" t="s">
        <v>1103</v>
      </c>
      <c r="P338" s="12" t="s">
        <v>1102</v>
      </c>
      <c r="Q338" s="12"/>
      <c r="R338" s="12">
        <v>13</v>
      </c>
      <c r="S338" s="31">
        <v>43466</v>
      </c>
      <c r="T338" s="31">
        <v>43830</v>
      </c>
      <c r="U338" s="32">
        <v>43481.810416666667</v>
      </c>
      <c r="V338" s="12">
        <v>2</v>
      </c>
      <c r="W338" s="12" t="s">
        <v>31</v>
      </c>
      <c r="X338" s="12">
        <v>30</v>
      </c>
      <c r="Y338" s="12">
        <v>0</v>
      </c>
      <c r="Z338" s="12">
        <v>7</v>
      </c>
      <c r="AA338" s="12">
        <v>0</v>
      </c>
      <c r="AB338" s="33" t="s">
        <v>371</v>
      </c>
      <c r="AC338" s="12" t="s">
        <v>995</v>
      </c>
      <c r="AD338" s="12"/>
      <c r="AE338" s="12" t="s">
        <v>1104</v>
      </c>
      <c r="AF338" s="12" t="s">
        <v>1105</v>
      </c>
      <c r="AG338" s="91" t="s">
        <v>131</v>
      </c>
      <c r="AH338" s="111" t="s">
        <v>149</v>
      </c>
    </row>
    <row r="339" spans="1:35" s="112" customFormat="1" ht="24.95" customHeight="1">
      <c r="A339" s="110" t="s">
        <v>722</v>
      </c>
      <c r="B339" s="12" t="s">
        <v>1859</v>
      </c>
      <c r="C339" s="114" t="s">
        <v>1110</v>
      </c>
      <c r="D339" s="12" t="s">
        <v>1111</v>
      </c>
      <c r="E339" s="110" t="s">
        <v>1112</v>
      </c>
      <c r="F339" s="33" t="s">
        <v>1308</v>
      </c>
      <c r="G339" s="12" t="s">
        <v>1982</v>
      </c>
      <c r="H339" s="13">
        <v>10</v>
      </c>
      <c r="I339" s="25">
        <v>0</v>
      </c>
      <c r="J339" s="25">
        <v>0</v>
      </c>
      <c r="K339" s="25">
        <v>0</v>
      </c>
      <c r="L339" s="25">
        <v>0</v>
      </c>
      <c r="M339" s="25">
        <v>0</v>
      </c>
      <c r="N339" s="30">
        <v>1</v>
      </c>
      <c r="O339" s="30" t="s">
        <v>1114</v>
      </c>
      <c r="P339" s="12" t="s">
        <v>1113</v>
      </c>
      <c r="Q339" s="12"/>
      <c r="R339" s="12">
        <v>13</v>
      </c>
      <c r="S339" s="31">
        <v>43466</v>
      </c>
      <c r="T339" s="31">
        <v>43830</v>
      </c>
      <c r="U339" s="32">
        <v>43481.810416666667</v>
      </c>
      <c r="V339" s="12">
        <v>2</v>
      </c>
      <c r="W339" s="12" t="s">
        <v>31</v>
      </c>
      <c r="X339" s="12">
        <v>30</v>
      </c>
      <c r="Y339" s="12">
        <v>0</v>
      </c>
      <c r="Z339" s="12">
        <v>5</v>
      </c>
      <c r="AA339" s="12">
        <v>0</v>
      </c>
      <c r="AB339" s="33" t="s">
        <v>440</v>
      </c>
      <c r="AC339" s="12" t="s">
        <v>441</v>
      </c>
      <c r="AD339" s="12"/>
      <c r="AE339" s="12" t="s">
        <v>1115</v>
      </c>
      <c r="AF339" s="12" t="s">
        <v>1109</v>
      </c>
      <c r="AG339" s="91" t="s">
        <v>152</v>
      </c>
      <c r="AH339" s="111" t="s">
        <v>152</v>
      </c>
    </row>
    <row r="340" spans="1:35" s="112" customFormat="1" ht="24.95" customHeight="1">
      <c r="A340" s="110" t="s">
        <v>722</v>
      </c>
      <c r="B340" s="12" t="s">
        <v>1859</v>
      </c>
      <c r="C340" s="114" t="s">
        <v>1110</v>
      </c>
      <c r="D340" s="12" t="s">
        <v>1111</v>
      </c>
      <c r="E340" s="110" t="s">
        <v>1116</v>
      </c>
      <c r="F340" s="33" t="s">
        <v>1429</v>
      </c>
      <c r="G340" s="12" t="s">
        <v>1986</v>
      </c>
      <c r="H340" s="13">
        <v>4</v>
      </c>
      <c r="I340" s="25">
        <v>0</v>
      </c>
      <c r="J340" s="25">
        <v>0</v>
      </c>
      <c r="K340" s="25">
        <v>0</v>
      </c>
      <c r="L340" s="25">
        <v>0</v>
      </c>
      <c r="M340" s="25">
        <v>0</v>
      </c>
      <c r="N340" s="30">
        <v>1</v>
      </c>
      <c r="O340" s="30" t="s">
        <v>1118</v>
      </c>
      <c r="P340" s="12" t="s">
        <v>1117</v>
      </c>
      <c r="Q340" s="12"/>
      <c r="R340" s="12">
        <v>13</v>
      </c>
      <c r="S340" s="31">
        <v>43466</v>
      </c>
      <c r="T340" s="31">
        <v>43830</v>
      </c>
      <c r="U340" s="32">
        <v>43481.810416666667</v>
      </c>
      <c r="V340" s="12">
        <v>2</v>
      </c>
      <c r="W340" s="12" t="s">
        <v>31</v>
      </c>
      <c r="X340" s="12">
        <v>30</v>
      </c>
      <c r="Y340" s="12">
        <v>0</v>
      </c>
      <c r="Z340" s="12">
        <v>4</v>
      </c>
      <c r="AA340" s="12">
        <v>0</v>
      </c>
      <c r="AB340" s="33" t="s">
        <v>440</v>
      </c>
      <c r="AC340" s="12" t="s">
        <v>441</v>
      </c>
      <c r="AD340" s="12"/>
      <c r="AE340" s="12" t="s">
        <v>1119</v>
      </c>
      <c r="AF340" s="12" t="s">
        <v>1120</v>
      </c>
      <c r="AG340" s="91" t="s">
        <v>455</v>
      </c>
      <c r="AH340" s="111" t="s">
        <v>152</v>
      </c>
    </row>
    <row r="341" spans="1:35" s="112" customFormat="1" ht="24.95" customHeight="1">
      <c r="A341" s="110" t="s">
        <v>722</v>
      </c>
      <c r="B341" s="12" t="s">
        <v>1859</v>
      </c>
      <c r="C341" s="114" t="s">
        <v>1110</v>
      </c>
      <c r="D341" s="12" t="s">
        <v>1111</v>
      </c>
      <c r="E341" s="110" t="s">
        <v>1124</v>
      </c>
      <c r="F341" s="33" t="s">
        <v>1309</v>
      </c>
      <c r="G341" s="12" t="s">
        <v>1982</v>
      </c>
      <c r="H341" s="13">
        <v>2</v>
      </c>
      <c r="I341" s="25">
        <v>0</v>
      </c>
      <c r="J341" s="25">
        <v>0</v>
      </c>
      <c r="K341" s="25">
        <v>0</v>
      </c>
      <c r="L341" s="25">
        <v>0</v>
      </c>
      <c r="M341" s="25">
        <v>0</v>
      </c>
      <c r="N341" s="30">
        <v>0</v>
      </c>
      <c r="O341" s="30" t="s">
        <v>1125</v>
      </c>
      <c r="P341" s="12" t="s">
        <v>1113</v>
      </c>
      <c r="Q341" s="12" t="s">
        <v>1126</v>
      </c>
      <c r="R341" s="12">
        <v>0</v>
      </c>
      <c r="S341" s="31">
        <v>1</v>
      </c>
      <c r="T341" s="31">
        <v>1</v>
      </c>
      <c r="U341" s="32">
        <v>43645.817233796297</v>
      </c>
      <c r="V341" s="12">
        <v>2</v>
      </c>
      <c r="W341" s="12" t="s">
        <v>31</v>
      </c>
      <c r="X341" s="12" t="s">
        <v>182</v>
      </c>
      <c r="Y341" s="12" t="s">
        <v>182</v>
      </c>
      <c r="Z341" s="12" t="s">
        <v>182</v>
      </c>
      <c r="AA341" s="12" t="s">
        <v>182</v>
      </c>
      <c r="AB341" s="33" t="s">
        <v>440</v>
      </c>
      <c r="AC341" s="12" t="s">
        <v>441</v>
      </c>
      <c r="AD341" s="12"/>
      <c r="AE341" s="12" t="s">
        <v>1127</v>
      </c>
      <c r="AF341" s="12" t="s">
        <v>626</v>
      </c>
      <c r="AG341" s="91" t="s">
        <v>1260</v>
      </c>
      <c r="AH341" s="111" t="s">
        <v>1260</v>
      </c>
    </row>
    <row r="342" spans="1:35" s="112" customFormat="1" ht="24.95" customHeight="1">
      <c r="A342" s="110" t="s">
        <v>722</v>
      </c>
      <c r="B342" s="12" t="s">
        <v>1859</v>
      </c>
      <c r="C342" s="114" t="s">
        <v>1110</v>
      </c>
      <c r="D342" s="12" t="s">
        <v>1111</v>
      </c>
      <c r="E342" s="110" t="s">
        <v>1128</v>
      </c>
      <c r="F342" s="33" t="s">
        <v>1431</v>
      </c>
      <c r="G342" s="12" t="s">
        <v>1984</v>
      </c>
      <c r="H342" s="13">
        <v>2</v>
      </c>
      <c r="I342" s="25">
        <v>0</v>
      </c>
      <c r="J342" s="25">
        <v>0</v>
      </c>
      <c r="K342" s="25">
        <v>0</v>
      </c>
      <c r="L342" s="25">
        <v>0</v>
      </c>
      <c r="M342" s="25">
        <v>0</v>
      </c>
      <c r="N342" s="30">
        <v>0</v>
      </c>
      <c r="O342" s="30" t="s">
        <v>1129</v>
      </c>
      <c r="P342" s="12" t="s">
        <v>1130</v>
      </c>
      <c r="Q342" s="12" t="s">
        <v>1131</v>
      </c>
      <c r="R342" s="12">
        <v>0</v>
      </c>
      <c r="S342" s="31">
        <v>43617</v>
      </c>
      <c r="T342" s="31">
        <v>43830</v>
      </c>
      <c r="U342" s="32">
        <v>43663.397361111114</v>
      </c>
      <c r="V342" s="12">
        <v>0</v>
      </c>
      <c r="W342" s="12" t="s">
        <v>31</v>
      </c>
      <c r="X342" s="12" t="s">
        <v>182</v>
      </c>
      <c r="Y342" s="12" t="s">
        <v>182</v>
      </c>
      <c r="Z342" s="12" t="s">
        <v>182</v>
      </c>
      <c r="AA342" s="12" t="s">
        <v>182</v>
      </c>
      <c r="AB342" s="33" t="s">
        <v>366</v>
      </c>
      <c r="AC342" s="12" t="s">
        <v>367</v>
      </c>
      <c r="AD342" s="12"/>
      <c r="AE342" s="12" t="s">
        <v>1132</v>
      </c>
      <c r="AF342" s="12" t="s">
        <v>182</v>
      </c>
      <c r="AG342" s="91" t="s">
        <v>141</v>
      </c>
      <c r="AH342" s="111" t="s">
        <v>152</v>
      </c>
    </row>
    <row r="343" spans="1:35" s="112" customFormat="1" ht="24.95" customHeight="1">
      <c r="A343" s="110" t="s">
        <v>722</v>
      </c>
      <c r="B343" s="12" t="s">
        <v>1859</v>
      </c>
      <c r="C343" s="114" t="s">
        <v>1110</v>
      </c>
      <c r="D343" s="12" t="s">
        <v>1111</v>
      </c>
      <c r="E343" s="110" t="s">
        <v>1140</v>
      </c>
      <c r="F343" s="119" t="s">
        <v>1430</v>
      </c>
      <c r="G343" s="12" t="s">
        <v>1987</v>
      </c>
      <c r="H343" s="13">
        <v>10</v>
      </c>
      <c r="I343" s="25">
        <v>0</v>
      </c>
      <c r="J343" s="25">
        <v>0</v>
      </c>
      <c r="K343" s="25">
        <v>0</v>
      </c>
      <c r="L343" s="25">
        <v>0</v>
      </c>
      <c r="M343" s="25">
        <v>0</v>
      </c>
      <c r="N343" s="30">
        <v>0</v>
      </c>
      <c r="O343" s="30" t="s">
        <v>1142</v>
      </c>
      <c r="P343" s="12" t="s">
        <v>1141</v>
      </c>
      <c r="Q343" s="12" t="s">
        <v>1143</v>
      </c>
      <c r="R343" s="12">
        <v>1</v>
      </c>
      <c r="S343" s="31">
        <v>43617</v>
      </c>
      <c r="T343" s="31">
        <v>43830</v>
      </c>
      <c r="U343" s="32">
        <v>43663.411423611113</v>
      </c>
      <c r="V343" s="12">
        <v>1</v>
      </c>
      <c r="W343" s="12" t="s">
        <v>31</v>
      </c>
      <c r="X343" s="12" t="s">
        <v>182</v>
      </c>
      <c r="Y343" s="12" t="s">
        <v>182</v>
      </c>
      <c r="Z343" s="12" t="s">
        <v>182</v>
      </c>
      <c r="AA343" s="12" t="s">
        <v>182</v>
      </c>
      <c r="AB343" s="33" t="s">
        <v>440</v>
      </c>
      <c r="AC343" s="12" t="s">
        <v>441</v>
      </c>
      <c r="AD343" s="12"/>
      <c r="AE343" s="12" t="s">
        <v>1144</v>
      </c>
      <c r="AF343" s="31">
        <v>37682</v>
      </c>
      <c r="AG343" s="91" t="s">
        <v>1444</v>
      </c>
      <c r="AH343" s="111" t="s">
        <v>152</v>
      </c>
    </row>
    <row r="344" spans="1:35" s="112" customFormat="1" ht="24.95" customHeight="1">
      <c r="A344" s="110" t="s">
        <v>722</v>
      </c>
      <c r="B344" s="12" t="s">
        <v>1859</v>
      </c>
      <c r="C344" s="114" t="s">
        <v>1110</v>
      </c>
      <c r="D344" s="12" t="s">
        <v>1111</v>
      </c>
      <c r="E344" s="110" t="s">
        <v>1145</v>
      </c>
      <c r="F344" s="33" t="s">
        <v>1310</v>
      </c>
      <c r="G344" s="12" t="s">
        <v>1985</v>
      </c>
      <c r="H344" s="13">
        <v>2</v>
      </c>
      <c r="I344" s="25">
        <v>0</v>
      </c>
      <c r="J344" s="25">
        <v>0</v>
      </c>
      <c r="K344" s="25">
        <v>0</v>
      </c>
      <c r="L344" s="25">
        <v>0</v>
      </c>
      <c r="M344" s="25">
        <v>0</v>
      </c>
      <c r="N344" s="30">
        <v>0</v>
      </c>
      <c r="O344" s="30" t="s">
        <v>1147</v>
      </c>
      <c r="P344" s="12" t="s">
        <v>1146</v>
      </c>
      <c r="Q344" s="12" t="s">
        <v>1148</v>
      </c>
      <c r="R344" s="12">
        <v>0</v>
      </c>
      <c r="S344" s="31">
        <v>43617</v>
      </c>
      <c r="T344" s="31">
        <v>43830</v>
      </c>
      <c r="U344" s="32">
        <v>43663.421157407407</v>
      </c>
      <c r="V344" s="12">
        <v>0</v>
      </c>
      <c r="W344" s="12" t="s">
        <v>31</v>
      </c>
      <c r="X344" s="12" t="s">
        <v>182</v>
      </c>
      <c r="Y344" s="12" t="s">
        <v>182</v>
      </c>
      <c r="Z344" s="12" t="s">
        <v>182</v>
      </c>
      <c r="AA344" s="12" t="s">
        <v>182</v>
      </c>
      <c r="AB344" s="33" t="s">
        <v>100</v>
      </c>
      <c r="AC344" s="12" t="s">
        <v>101</v>
      </c>
      <c r="AD344" s="12"/>
      <c r="AE344" s="12" t="s">
        <v>1146</v>
      </c>
      <c r="AF344" s="12" t="s">
        <v>182</v>
      </c>
      <c r="AG344" s="91" t="s">
        <v>141</v>
      </c>
      <c r="AH344" s="111" t="s">
        <v>152</v>
      </c>
    </row>
    <row r="345" spans="1:35" s="112" customFormat="1" ht="24.95" customHeight="1">
      <c r="A345" s="110" t="s">
        <v>722</v>
      </c>
      <c r="B345" s="12" t="s">
        <v>1859</v>
      </c>
      <c r="C345" s="114" t="s">
        <v>801</v>
      </c>
      <c r="D345" s="12" t="s">
        <v>802</v>
      </c>
      <c r="E345" s="110" t="s">
        <v>803</v>
      </c>
      <c r="F345" s="33" t="s">
        <v>1304</v>
      </c>
      <c r="G345" s="12" t="s">
        <v>2002</v>
      </c>
      <c r="H345" s="36">
        <v>1</v>
      </c>
      <c r="I345" s="25">
        <v>0</v>
      </c>
      <c r="J345" s="25">
        <v>0</v>
      </c>
      <c r="K345" s="25">
        <v>0</v>
      </c>
      <c r="L345" s="25">
        <v>0</v>
      </c>
      <c r="M345" s="25">
        <v>0</v>
      </c>
      <c r="N345" s="30">
        <v>0</v>
      </c>
      <c r="O345" s="30" t="s">
        <v>804</v>
      </c>
      <c r="P345" s="12" t="s">
        <v>805</v>
      </c>
      <c r="Q345" s="12"/>
      <c r="R345" s="12">
        <v>1</v>
      </c>
      <c r="S345" s="31">
        <v>43466</v>
      </c>
      <c r="T345" s="31">
        <v>43830</v>
      </c>
      <c r="U345" s="32">
        <v>43481.810416666667</v>
      </c>
      <c r="V345" s="12">
        <v>1</v>
      </c>
      <c r="W345" s="12" t="s">
        <v>31</v>
      </c>
      <c r="X345" s="12">
        <v>0</v>
      </c>
      <c r="Y345" s="12">
        <v>0</v>
      </c>
      <c r="Z345" s="12">
        <v>7</v>
      </c>
      <c r="AA345" s="12">
        <v>0</v>
      </c>
      <c r="AB345" s="33" t="s">
        <v>120</v>
      </c>
      <c r="AC345" s="12" t="s">
        <v>121</v>
      </c>
      <c r="AD345" s="12"/>
      <c r="AE345" s="12" t="s">
        <v>806</v>
      </c>
      <c r="AF345" s="31">
        <v>38808</v>
      </c>
      <c r="AG345" s="91" t="s">
        <v>1443</v>
      </c>
      <c r="AH345" s="111" t="s">
        <v>152</v>
      </c>
    </row>
    <row r="346" spans="1:35" s="112" customFormat="1" ht="48" customHeight="1">
      <c r="A346" s="110" t="s">
        <v>722</v>
      </c>
      <c r="B346" s="12" t="s">
        <v>1859</v>
      </c>
      <c r="C346" s="114" t="s">
        <v>801</v>
      </c>
      <c r="D346" s="12" t="s">
        <v>802</v>
      </c>
      <c r="E346" s="110" t="s">
        <v>807</v>
      </c>
      <c r="F346" s="33" t="s">
        <v>1565</v>
      </c>
      <c r="G346" s="12" t="s">
        <v>2012</v>
      </c>
      <c r="H346" s="36">
        <v>1</v>
      </c>
      <c r="I346" s="25">
        <v>0</v>
      </c>
      <c r="J346" s="25">
        <v>0</v>
      </c>
      <c r="K346" s="25">
        <v>0</v>
      </c>
      <c r="L346" s="25">
        <v>0</v>
      </c>
      <c r="M346" s="25">
        <v>0</v>
      </c>
      <c r="N346" s="30">
        <v>0</v>
      </c>
      <c r="O346" s="30" t="s">
        <v>814</v>
      </c>
      <c r="P346" s="12" t="s">
        <v>813</v>
      </c>
      <c r="Q346" s="12"/>
      <c r="R346" s="12">
        <v>1</v>
      </c>
      <c r="S346" s="31">
        <v>43466</v>
      </c>
      <c r="T346" s="31">
        <v>43830</v>
      </c>
      <c r="U346" s="32">
        <v>43481.810416666667</v>
      </c>
      <c r="V346" s="12">
        <v>2</v>
      </c>
      <c r="W346" s="12" t="s">
        <v>31</v>
      </c>
      <c r="X346" s="12">
        <v>365</v>
      </c>
      <c r="Y346" s="12">
        <v>0</v>
      </c>
      <c r="Z346" s="12">
        <v>7</v>
      </c>
      <c r="AA346" s="12">
        <v>0</v>
      </c>
      <c r="AB346" s="33" t="s">
        <v>120</v>
      </c>
      <c r="AC346" s="12" t="s">
        <v>121</v>
      </c>
      <c r="AD346" s="12"/>
      <c r="AE346" s="12" t="s">
        <v>815</v>
      </c>
      <c r="AF346" s="12" t="s">
        <v>816</v>
      </c>
      <c r="AG346" s="91" t="s">
        <v>764</v>
      </c>
      <c r="AH346" s="111" t="s">
        <v>764</v>
      </c>
    </row>
    <row r="347" spans="1:35" s="125" customFormat="1" ht="24.95" customHeight="1">
      <c r="A347" s="121" t="s">
        <v>722</v>
      </c>
      <c r="B347" s="122" t="s">
        <v>1859</v>
      </c>
      <c r="C347" s="123" t="s">
        <v>801</v>
      </c>
      <c r="D347" s="122" t="s">
        <v>802</v>
      </c>
      <c r="E347" s="110" t="s">
        <v>812</v>
      </c>
      <c r="F347" s="33" t="s">
        <v>1509</v>
      </c>
      <c r="G347" s="12" t="s">
        <v>1988</v>
      </c>
      <c r="H347" s="13">
        <v>12</v>
      </c>
      <c r="I347" s="25">
        <v>0</v>
      </c>
      <c r="J347" s="25">
        <v>0</v>
      </c>
      <c r="K347" s="25">
        <v>0</v>
      </c>
      <c r="L347" s="25">
        <v>0</v>
      </c>
      <c r="M347" s="25">
        <v>0</v>
      </c>
      <c r="N347" s="30">
        <v>1</v>
      </c>
      <c r="O347" s="30" t="s">
        <v>1017</v>
      </c>
      <c r="P347" s="12" t="s">
        <v>1016</v>
      </c>
      <c r="Q347" s="12"/>
      <c r="R347" s="12">
        <v>13</v>
      </c>
      <c r="S347" s="31">
        <v>43466</v>
      </c>
      <c r="T347" s="31">
        <v>43830</v>
      </c>
      <c r="U347" s="32">
        <v>43481.810416666667</v>
      </c>
      <c r="V347" s="12">
        <v>2</v>
      </c>
      <c r="W347" s="12" t="s">
        <v>31</v>
      </c>
      <c r="X347" s="12">
        <v>30</v>
      </c>
      <c r="Y347" s="12">
        <v>0</v>
      </c>
      <c r="Z347" s="12">
        <v>7</v>
      </c>
      <c r="AA347" s="12">
        <v>0</v>
      </c>
      <c r="AB347" s="33" t="s">
        <v>292</v>
      </c>
      <c r="AC347" s="12" t="s">
        <v>942</v>
      </c>
      <c r="AD347" s="12"/>
      <c r="AE347" s="12" t="s">
        <v>1018</v>
      </c>
      <c r="AF347" s="12" t="s">
        <v>944</v>
      </c>
      <c r="AG347" s="91" t="s">
        <v>1314</v>
      </c>
      <c r="AH347" s="124" t="s">
        <v>764</v>
      </c>
    </row>
    <row r="348" spans="1:35" s="125" customFormat="1" ht="24.95" customHeight="1">
      <c r="A348" s="121" t="s">
        <v>722</v>
      </c>
      <c r="B348" s="122" t="s">
        <v>1859</v>
      </c>
      <c r="C348" s="123" t="s">
        <v>801</v>
      </c>
      <c r="D348" s="122" t="s">
        <v>802</v>
      </c>
      <c r="E348" s="110" t="s">
        <v>1015</v>
      </c>
      <c r="F348" s="33" t="s">
        <v>1510</v>
      </c>
      <c r="G348" s="12" t="s">
        <v>1995</v>
      </c>
      <c r="H348" s="13">
        <v>12</v>
      </c>
      <c r="I348" s="25">
        <v>0</v>
      </c>
      <c r="J348" s="25">
        <v>0</v>
      </c>
      <c r="K348" s="25">
        <v>0</v>
      </c>
      <c r="L348" s="25">
        <v>0</v>
      </c>
      <c r="M348" s="25">
        <v>0</v>
      </c>
      <c r="N348" s="30">
        <v>0</v>
      </c>
      <c r="O348" s="30" t="s">
        <v>1026</v>
      </c>
      <c r="P348" s="12" t="s">
        <v>1025</v>
      </c>
      <c r="Q348" s="12"/>
      <c r="R348" s="12">
        <v>1</v>
      </c>
      <c r="S348" s="31">
        <v>43466</v>
      </c>
      <c r="T348" s="31">
        <v>43830</v>
      </c>
      <c r="U348" s="32">
        <v>43481.810416666667</v>
      </c>
      <c r="V348" s="12">
        <v>2</v>
      </c>
      <c r="W348" s="12" t="s">
        <v>31</v>
      </c>
      <c r="X348" s="12">
        <v>365</v>
      </c>
      <c r="Y348" s="12">
        <v>0</v>
      </c>
      <c r="Z348" s="12">
        <v>7</v>
      </c>
      <c r="AA348" s="12">
        <v>0</v>
      </c>
      <c r="AB348" s="33" t="s">
        <v>286</v>
      </c>
      <c r="AC348" s="12" t="s">
        <v>937</v>
      </c>
      <c r="AD348" s="12"/>
      <c r="AE348" s="12" t="s">
        <v>1027</v>
      </c>
      <c r="AF348" s="12" t="s">
        <v>944</v>
      </c>
      <c r="AG348" s="91" t="s">
        <v>1314</v>
      </c>
      <c r="AH348" s="111" t="s">
        <v>764</v>
      </c>
      <c r="AI348" s="112"/>
    </row>
    <row r="349" spans="1:35" s="112" customFormat="1" ht="24.95" customHeight="1">
      <c r="A349" s="110" t="s">
        <v>722</v>
      </c>
      <c r="B349" s="12" t="s">
        <v>1859</v>
      </c>
      <c r="C349" s="114" t="s">
        <v>801</v>
      </c>
      <c r="D349" s="12" t="s">
        <v>802</v>
      </c>
      <c r="E349" s="110" t="s">
        <v>1024</v>
      </c>
      <c r="F349" s="33" t="s">
        <v>1513</v>
      </c>
      <c r="G349" s="12" t="s">
        <v>2003</v>
      </c>
      <c r="H349" s="13">
        <v>12</v>
      </c>
      <c r="I349" s="25">
        <v>1000</v>
      </c>
      <c r="J349" s="25">
        <v>1500</v>
      </c>
      <c r="K349" s="25">
        <v>1750</v>
      </c>
      <c r="L349" s="25">
        <v>2000</v>
      </c>
      <c r="M349" s="25">
        <v>2500</v>
      </c>
      <c r="N349" s="30">
        <v>1</v>
      </c>
      <c r="O349" s="30" t="s">
        <v>1086</v>
      </c>
      <c r="P349" s="12" t="s">
        <v>1085</v>
      </c>
      <c r="Q349" s="12"/>
      <c r="R349" s="12">
        <v>8</v>
      </c>
      <c r="S349" s="31">
        <v>43466</v>
      </c>
      <c r="T349" s="31">
        <v>43830</v>
      </c>
      <c r="U349" s="32">
        <v>43481.810416666667</v>
      </c>
      <c r="V349" s="12">
        <v>3</v>
      </c>
      <c r="W349" s="12" t="s">
        <v>31</v>
      </c>
      <c r="X349" s="12">
        <v>52</v>
      </c>
      <c r="Y349" s="12">
        <v>0</v>
      </c>
      <c r="Z349" s="12">
        <v>7</v>
      </c>
      <c r="AA349" s="12">
        <v>0</v>
      </c>
      <c r="AB349" s="33" t="s">
        <v>1082</v>
      </c>
      <c r="AC349" s="12" t="s">
        <v>1083</v>
      </c>
      <c r="AD349" s="12"/>
      <c r="AE349" s="12" t="s">
        <v>1087</v>
      </c>
      <c r="AF349" s="12" t="s">
        <v>1088</v>
      </c>
      <c r="AG349" s="91" t="s">
        <v>180</v>
      </c>
      <c r="AH349" s="111" t="s">
        <v>149</v>
      </c>
    </row>
    <row r="350" spans="1:35" s="112" customFormat="1" ht="45" customHeight="1">
      <c r="A350" s="110" t="s">
        <v>722</v>
      </c>
      <c r="B350" s="12" t="s">
        <v>1859</v>
      </c>
      <c r="C350" s="114" t="s">
        <v>801</v>
      </c>
      <c r="D350" s="12" t="s">
        <v>802</v>
      </c>
      <c r="E350" s="110" t="s">
        <v>1064</v>
      </c>
      <c r="F350" s="33" t="s">
        <v>1515</v>
      </c>
      <c r="G350" s="12" t="s">
        <v>1994</v>
      </c>
      <c r="H350" s="13">
        <v>1</v>
      </c>
      <c r="I350" s="25">
        <v>0</v>
      </c>
      <c r="J350" s="25">
        <v>0</v>
      </c>
      <c r="K350" s="25">
        <v>0</v>
      </c>
      <c r="L350" s="25">
        <v>0</v>
      </c>
      <c r="M350" s="25">
        <v>0</v>
      </c>
      <c r="N350" s="30">
        <v>1</v>
      </c>
      <c r="O350" s="30" t="s">
        <v>1097</v>
      </c>
      <c r="P350" s="12" t="s">
        <v>1096</v>
      </c>
      <c r="Q350" s="12"/>
      <c r="R350" s="12">
        <v>13</v>
      </c>
      <c r="S350" s="31">
        <v>43466</v>
      </c>
      <c r="T350" s="31">
        <v>43830</v>
      </c>
      <c r="U350" s="32">
        <v>43481.810416666667</v>
      </c>
      <c r="V350" s="12">
        <v>1</v>
      </c>
      <c r="W350" s="12" t="s">
        <v>31</v>
      </c>
      <c r="X350" s="12">
        <v>30</v>
      </c>
      <c r="Y350" s="12">
        <v>0</v>
      </c>
      <c r="Z350" s="12">
        <v>7</v>
      </c>
      <c r="AA350" s="12">
        <v>0</v>
      </c>
      <c r="AB350" s="33" t="s">
        <v>371</v>
      </c>
      <c r="AC350" s="12" t="s">
        <v>995</v>
      </c>
      <c r="AD350" s="12"/>
      <c r="AE350" s="12" t="s">
        <v>1098</v>
      </c>
      <c r="AF350" s="31">
        <v>37257</v>
      </c>
      <c r="AG350" s="91" t="s">
        <v>131</v>
      </c>
      <c r="AH350" s="111" t="s">
        <v>149</v>
      </c>
    </row>
    <row r="351" spans="1:35" s="112" customFormat="1" ht="24.95" customHeight="1">
      <c r="A351" s="110" t="s">
        <v>722</v>
      </c>
      <c r="B351" s="12" t="s">
        <v>1859</v>
      </c>
      <c r="C351" s="114" t="s">
        <v>801</v>
      </c>
      <c r="D351" s="12" t="s">
        <v>802</v>
      </c>
      <c r="E351" s="110" t="s">
        <v>1084</v>
      </c>
      <c r="F351" s="33" t="s">
        <v>1518</v>
      </c>
      <c r="G351" s="12" t="s">
        <v>1997</v>
      </c>
      <c r="H351" s="36">
        <v>1</v>
      </c>
      <c r="I351" s="25">
        <v>0</v>
      </c>
      <c r="J351" s="25">
        <v>0</v>
      </c>
      <c r="K351" s="25">
        <v>0</v>
      </c>
      <c r="L351" s="25">
        <v>0</v>
      </c>
      <c r="M351" s="25">
        <v>0</v>
      </c>
      <c r="N351" s="30">
        <v>0</v>
      </c>
      <c r="O351" s="30" t="s">
        <v>1156</v>
      </c>
      <c r="P351" s="12" t="s">
        <v>1155</v>
      </c>
      <c r="Q351" s="12"/>
      <c r="R351" s="12">
        <v>1</v>
      </c>
      <c r="S351" s="31">
        <v>43466</v>
      </c>
      <c r="T351" s="31">
        <v>43830</v>
      </c>
      <c r="U351" s="32">
        <v>43481.81040509259</v>
      </c>
      <c r="V351" s="12">
        <v>1</v>
      </c>
      <c r="W351" s="12" t="s">
        <v>31</v>
      </c>
      <c r="X351" s="12">
        <v>365</v>
      </c>
      <c r="Y351" s="12">
        <v>0</v>
      </c>
      <c r="Z351" s="12">
        <v>7</v>
      </c>
      <c r="AA351" s="12">
        <v>0</v>
      </c>
      <c r="AB351" s="33" t="s">
        <v>854</v>
      </c>
      <c r="AC351" s="12" t="s">
        <v>855</v>
      </c>
      <c r="AD351" s="12"/>
      <c r="AE351" s="12" t="s">
        <v>1157</v>
      </c>
      <c r="AF351" s="31">
        <v>38808</v>
      </c>
      <c r="AG351" s="92" t="s">
        <v>142</v>
      </c>
      <c r="AH351" s="111" t="s">
        <v>142</v>
      </c>
    </row>
    <row r="352" spans="1:35" s="112" customFormat="1" ht="44.25" customHeight="1">
      <c r="A352" s="110" t="s">
        <v>722</v>
      </c>
      <c r="B352" s="12" t="s">
        <v>1859</v>
      </c>
      <c r="C352" s="114" t="s">
        <v>801</v>
      </c>
      <c r="D352" s="12" t="s">
        <v>802</v>
      </c>
      <c r="E352" s="110" t="s">
        <v>1095</v>
      </c>
      <c r="F352" s="33" t="s">
        <v>2079</v>
      </c>
      <c r="G352" s="12" t="s">
        <v>1990</v>
      </c>
      <c r="H352" s="13">
        <v>12</v>
      </c>
      <c r="I352" s="25">
        <v>0</v>
      </c>
      <c r="J352" s="25">
        <v>0</v>
      </c>
      <c r="K352" s="25">
        <v>0</v>
      </c>
      <c r="L352" s="25">
        <v>0</v>
      </c>
      <c r="M352" s="25">
        <v>0</v>
      </c>
      <c r="N352" s="30">
        <v>1</v>
      </c>
      <c r="O352" s="30" t="s">
        <v>1160</v>
      </c>
      <c r="P352" s="12" t="s">
        <v>1159</v>
      </c>
      <c r="Q352" s="12"/>
      <c r="R352" s="12">
        <v>13</v>
      </c>
      <c r="S352" s="31">
        <v>43466</v>
      </c>
      <c r="T352" s="31">
        <v>43830</v>
      </c>
      <c r="U352" s="32">
        <v>43481.81040509259</v>
      </c>
      <c r="V352" s="12">
        <v>1</v>
      </c>
      <c r="W352" s="12" t="s">
        <v>31</v>
      </c>
      <c r="X352" s="12">
        <v>30</v>
      </c>
      <c r="Y352" s="12">
        <v>0</v>
      </c>
      <c r="Z352" s="12">
        <v>7</v>
      </c>
      <c r="AA352" s="12">
        <v>0</v>
      </c>
      <c r="AB352" s="33" t="s">
        <v>120</v>
      </c>
      <c r="AC352" s="12" t="s">
        <v>121</v>
      </c>
      <c r="AD352" s="12"/>
      <c r="AE352" s="12" t="s">
        <v>1161</v>
      </c>
      <c r="AF352" s="31">
        <v>38808</v>
      </c>
      <c r="AG352" s="92" t="s">
        <v>1445</v>
      </c>
      <c r="AH352" s="111" t="s">
        <v>142</v>
      </c>
    </row>
    <row r="353" spans="1:34" s="112" customFormat="1" ht="48" customHeight="1">
      <c r="A353" s="110" t="s">
        <v>722</v>
      </c>
      <c r="B353" s="12" t="s">
        <v>1859</v>
      </c>
      <c r="C353" s="114" t="s">
        <v>801</v>
      </c>
      <c r="D353" s="12" t="s">
        <v>802</v>
      </c>
      <c r="E353" s="110" t="s">
        <v>1154</v>
      </c>
      <c r="F353" s="33" t="s">
        <v>1519</v>
      </c>
      <c r="G353" s="12" t="s">
        <v>1991</v>
      </c>
      <c r="H353" s="13">
        <v>12</v>
      </c>
      <c r="I353" s="25">
        <v>0</v>
      </c>
      <c r="J353" s="25">
        <v>0</v>
      </c>
      <c r="K353" s="25">
        <v>0</v>
      </c>
      <c r="L353" s="25">
        <v>0</v>
      </c>
      <c r="M353" s="25">
        <v>0</v>
      </c>
      <c r="N353" s="30">
        <v>1</v>
      </c>
      <c r="O353" s="30" t="s">
        <v>1164</v>
      </c>
      <c r="P353" s="12" t="s">
        <v>1163</v>
      </c>
      <c r="Q353" s="12"/>
      <c r="R353" s="12">
        <v>13</v>
      </c>
      <c r="S353" s="31">
        <v>43466</v>
      </c>
      <c r="T353" s="31">
        <v>43830</v>
      </c>
      <c r="U353" s="32">
        <v>43481.81040509259</v>
      </c>
      <c r="V353" s="12">
        <v>1</v>
      </c>
      <c r="W353" s="12" t="s">
        <v>31</v>
      </c>
      <c r="X353" s="12">
        <v>30</v>
      </c>
      <c r="Y353" s="12">
        <v>0</v>
      </c>
      <c r="Z353" s="12">
        <v>7</v>
      </c>
      <c r="AA353" s="12">
        <v>0</v>
      </c>
      <c r="AB353" s="33" t="s">
        <v>120</v>
      </c>
      <c r="AC353" s="12" t="s">
        <v>121</v>
      </c>
      <c r="AD353" s="12"/>
      <c r="AE353" s="12" t="s">
        <v>1165</v>
      </c>
      <c r="AF353" s="31">
        <v>38808</v>
      </c>
      <c r="AG353" s="92" t="s">
        <v>1445</v>
      </c>
      <c r="AH353" s="111" t="s">
        <v>142</v>
      </c>
    </row>
    <row r="354" spans="1:34" s="132" customFormat="1" ht="24.95" customHeight="1">
      <c r="A354" s="128" t="s">
        <v>722</v>
      </c>
      <c r="B354" s="84" t="s">
        <v>1859</v>
      </c>
      <c r="C354" s="129" t="s">
        <v>801</v>
      </c>
      <c r="D354" s="84" t="s">
        <v>802</v>
      </c>
      <c r="E354" s="128" t="s">
        <v>1158</v>
      </c>
      <c r="F354" s="83" t="s">
        <v>1520</v>
      </c>
      <c r="G354" s="84" t="s">
        <v>1434</v>
      </c>
      <c r="H354" s="85">
        <v>1</v>
      </c>
      <c r="I354" s="25">
        <v>0</v>
      </c>
      <c r="J354" s="25">
        <v>0</v>
      </c>
      <c r="K354" s="25">
        <v>0</v>
      </c>
      <c r="L354" s="25">
        <v>0</v>
      </c>
      <c r="M354" s="25">
        <v>0</v>
      </c>
      <c r="N354" s="30">
        <v>1</v>
      </c>
      <c r="O354" s="30" t="s">
        <v>1172</v>
      </c>
      <c r="P354" s="12" t="s">
        <v>1171</v>
      </c>
      <c r="Q354" s="12"/>
      <c r="R354" s="12">
        <v>13</v>
      </c>
      <c r="S354" s="31">
        <v>43466</v>
      </c>
      <c r="T354" s="31">
        <v>43830</v>
      </c>
      <c r="U354" s="32">
        <v>43481.81040509259</v>
      </c>
      <c r="V354" s="12">
        <v>1</v>
      </c>
      <c r="W354" s="12" t="s">
        <v>31</v>
      </c>
      <c r="X354" s="12">
        <v>30</v>
      </c>
      <c r="Y354" s="12">
        <v>0</v>
      </c>
      <c r="Z354" s="12">
        <v>7</v>
      </c>
      <c r="AA354" s="12">
        <v>0</v>
      </c>
      <c r="AB354" s="33" t="s">
        <v>120</v>
      </c>
      <c r="AC354" s="12" t="s">
        <v>121</v>
      </c>
      <c r="AD354" s="12"/>
      <c r="AE354" s="12" t="s">
        <v>1173</v>
      </c>
      <c r="AF354" s="31">
        <v>38808</v>
      </c>
      <c r="AG354" s="130" t="s">
        <v>1261</v>
      </c>
      <c r="AH354" s="131" t="s">
        <v>142</v>
      </c>
    </row>
    <row r="355" spans="1:34" s="112" customFormat="1" ht="63.75" customHeight="1">
      <c r="A355" s="110" t="s">
        <v>722</v>
      </c>
      <c r="B355" s="12" t="s">
        <v>1859</v>
      </c>
      <c r="C355" s="114" t="s">
        <v>801</v>
      </c>
      <c r="D355" s="12" t="s">
        <v>802</v>
      </c>
      <c r="E355" s="110" t="s">
        <v>1162</v>
      </c>
      <c r="F355" s="33" t="s">
        <v>1521</v>
      </c>
      <c r="G355" s="12" t="s">
        <v>1993</v>
      </c>
      <c r="H355" s="36">
        <v>1</v>
      </c>
      <c r="I355" s="25">
        <v>0</v>
      </c>
      <c r="J355" s="25">
        <v>0</v>
      </c>
      <c r="K355" s="25">
        <v>0</v>
      </c>
      <c r="L355" s="25">
        <v>0</v>
      </c>
      <c r="M355" s="25">
        <v>0</v>
      </c>
      <c r="N355" s="30">
        <v>1</v>
      </c>
      <c r="O355" s="30" t="s">
        <v>1176</v>
      </c>
      <c r="P355" s="12" t="s">
        <v>1175</v>
      </c>
      <c r="Q355" s="12"/>
      <c r="R355" s="12">
        <v>13</v>
      </c>
      <c r="S355" s="31">
        <v>43466</v>
      </c>
      <c r="T355" s="31">
        <v>43830</v>
      </c>
      <c r="U355" s="32">
        <v>43481.81040509259</v>
      </c>
      <c r="V355" s="12">
        <v>1</v>
      </c>
      <c r="W355" s="12" t="s">
        <v>31</v>
      </c>
      <c r="X355" s="12">
        <v>30</v>
      </c>
      <c r="Y355" s="12">
        <v>0</v>
      </c>
      <c r="Z355" s="12">
        <v>7</v>
      </c>
      <c r="AA355" s="12">
        <v>0</v>
      </c>
      <c r="AB355" s="33" t="s">
        <v>43</v>
      </c>
      <c r="AC355" s="12" t="s">
        <v>44</v>
      </c>
      <c r="AD355" s="12"/>
      <c r="AE355" s="12" t="s">
        <v>1157</v>
      </c>
      <c r="AF355" s="31">
        <v>38808</v>
      </c>
      <c r="AG355" s="92" t="s">
        <v>47</v>
      </c>
      <c r="AH355" s="111" t="s">
        <v>1260</v>
      </c>
    </row>
    <row r="356" spans="1:34" s="112" customFormat="1" ht="41.25" customHeight="1">
      <c r="A356" s="110" t="s">
        <v>722</v>
      </c>
      <c r="B356" s="12" t="s">
        <v>1859</v>
      </c>
      <c r="C356" s="114" t="s">
        <v>801</v>
      </c>
      <c r="D356" s="12" t="s">
        <v>802</v>
      </c>
      <c r="E356" s="110" t="s">
        <v>1170</v>
      </c>
      <c r="F356" s="33" t="s">
        <v>1522</v>
      </c>
      <c r="G356" s="12" t="s">
        <v>2006</v>
      </c>
      <c r="H356" s="36">
        <v>1</v>
      </c>
      <c r="I356" s="25">
        <v>0</v>
      </c>
      <c r="J356" s="25">
        <v>0</v>
      </c>
      <c r="K356" s="25">
        <v>0</v>
      </c>
      <c r="L356" s="25">
        <v>0</v>
      </c>
      <c r="M356" s="25">
        <v>0</v>
      </c>
      <c r="N356" s="30">
        <v>1</v>
      </c>
      <c r="O356" s="30" t="s">
        <v>1179</v>
      </c>
      <c r="P356" s="12" t="s">
        <v>1178</v>
      </c>
      <c r="Q356" s="12"/>
      <c r="R356" s="12">
        <v>13</v>
      </c>
      <c r="S356" s="31">
        <v>43466</v>
      </c>
      <c r="T356" s="31">
        <v>43830</v>
      </c>
      <c r="U356" s="32">
        <v>43481.81040509259</v>
      </c>
      <c r="V356" s="12">
        <v>1</v>
      </c>
      <c r="W356" s="12" t="s">
        <v>31</v>
      </c>
      <c r="X356" s="12">
        <v>30</v>
      </c>
      <c r="Y356" s="12">
        <v>0</v>
      </c>
      <c r="Z356" s="12">
        <v>7</v>
      </c>
      <c r="AA356" s="12">
        <v>0</v>
      </c>
      <c r="AB356" s="33" t="s">
        <v>120</v>
      </c>
      <c r="AC356" s="12" t="s">
        <v>121</v>
      </c>
      <c r="AD356" s="12"/>
      <c r="AE356" s="12" t="s">
        <v>1180</v>
      </c>
      <c r="AF356" s="31">
        <v>38777</v>
      </c>
      <c r="AG356" s="92" t="s">
        <v>1445</v>
      </c>
      <c r="AH356" s="111" t="s">
        <v>142</v>
      </c>
    </row>
    <row r="357" spans="1:34" s="112" customFormat="1" ht="24.95" customHeight="1">
      <c r="A357" s="110" t="s">
        <v>722</v>
      </c>
      <c r="B357" s="12" t="s">
        <v>1859</v>
      </c>
      <c r="C357" s="114" t="s">
        <v>801</v>
      </c>
      <c r="D357" s="12" t="s">
        <v>802</v>
      </c>
      <c r="E357" s="110" t="s">
        <v>1174</v>
      </c>
      <c r="F357" s="33" t="s">
        <v>1524</v>
      </c>
      <c r="G357" s="12" t="s">
        <v>2013</v>
      </c>
      <c r="H357" s="67">
        <v>1</v>
      </c>
      <c r="I357" s="25">
        <v>0</v>
      </c>
      <c r="J357" s="25">
        <v>0</v>
      </c>
      <c r="K357" s="25">
        <v>0</v>
      </c>
      <c r="L357" s="25">
        <v>0</v>
      </c>
      <c r="M357" s="25">
        <v>0</v>
      </c>
      <c r="N357" s="30">
        <v>1</v>
      </c>
      <c r="O357" s="30" t="s">
        <v>1186</v>
      </c>
      <c r="P357" s="12" t="s">
        <v>1185</v>
      </c>
      <c r="Q357" s="12"/>
      <c r="R357" s="12">
        <v>1</v>
      </c>
      <c r="S357" s="31">
        <v>43466</v>
      </c>
      <c r="T357" s="31">
        <v>43830</v>
      </c>
      <c r="U357" s="12" t="s">
        <v>296</v>
      </c>
      <c r="V357" s="12">
        <v>4</v>
      </c>
      <c r="W357" s="12" t="s">
        <v>31</v>
      </c>
      <c r="X357" s="12">
        <v>0</v>
      </c>
      <c r="Y357" s="12">
        <v>0</v>
      </c>
      <c r="Z357" s="12">
        <v>7</v>
      </c>
      <c r="AA357" s="12">
        <v>0</v>
      </c>
      <c r="AB357" s="33" t="s">
        <v>192</v>
      </c>
      <c r="AC357" s="12" t="s">
        <v>289</v>
      </c>
      <c r="AD357" s="12"/>
      <c r="AE357" s="12" t="s">
        <v>1187</v>
      </c>
      <c r="AF357" s="12" t="s">
        <v>1188</v>
      </c>
      <c r="AG357" s="91" t="s">
        <v>142</v>
      </c>
      <c r="AH357" s="111" t="s">
        <v>142</v>
      </c>
    </row>
    <row r="358" spans="1:34" s="112" customFormat="1" ht="24.95" customHeight="1">
      <c r="A358" s="110" t="s">
        <v>722</v>
      </c>
      <c r="B358" s="12" t="s">
        <v>1859</v>
      </c>
      <c r="C358" s="114" t="s">
        <v>801</v>
      </c>
      <c r="D358" s="12" t="s">
        <v>802</v>
      </c>
      <c r="E358" s="110" t="s">
        <v>1177</v>
      </c>
      <c r="F358" s="33" t="s">
        <v>1526</v>
      </c>
      <c r="G358" s="12" t="s">
        <v>2007</v>
      </c>
      <c r="H358" s="36">
        <v>1</v>
      </c>
      <c r="I358" s="25">
        <v>0</v>
      </c>
      <c r="J358" s="25">
        <v>0</v>
      </c>
      <c r="K358" s="25">
        <v>0</v>
      </c>
      <c r="L358" s="25">
        <v>0</v>
      </c>
      <c r="M358" s="25">
        <v>0</v>
      </c>
      <c r="N358" s="30">
        <v>1</v>
      </c>
      <c r="O358" s="30" t="s">
        <v>1195</v>
      </c>
      <c r="P358" s="12" t="s">
        <v>1194</v>
      </c>
      <c r="Q358" s="12"/>
      <c r="R358" s="12">
        <v>8</v>
      </c>
      <c r="S358" s="31">
        <v>43466</v>
      </c>
      <c r="T358" s="31">
        <v>43830</v>
      </c>
      <c r="U358" s="32">
        <v>43481.810416666667</v>
      </c>
      <c r="V358" s="12">
        <v>1</v>
      </c>
      <c r="W358" s="12" t="s">
        <v>31</v>
      </c>
      <c r="X358" s="12">
        <v>52</v>
      </c>
      <c r="Y358" s="12">
        <v>0</v>
      </c>
      <c r="Z358" s="12">
        <v>7</v>
      </c>
      <c r="AA358" s="12">
        <v>0</v>
      </c>
      <c r="AB358" s="33" t="s">
        <v>1082</v>
      </c>
      <c r="AC358" s="12" t="s">
        <v>1083</v>
      </c>
      <c r="AD358" s="12"/>
      <c r="AE358" s="12" t="s">
        <v>1196</v>
      </c>
      <c r="AF358" s="31">
        <v>38808</v>
      </c>
      <c r="AG358" s="92" t="s">
        <v>180</v>
      </c>
      <c r="AH358" s="111" t="s">
        <v>149</v>
      </c>
    </row>
    <row r="359" spans="1:34" s="132" customFormat="1" ht="50.25" customHeight="1">
      <c r="A359" s="128" t="s">
        <v>722</v>
      </c>
      <c r="B359" s="84" t="s">
        <v>1859</v>
      </c>
      <c r="C359" s="129" t="s">
        <v>801</v>
      </c>
      <c r="D359" s="84" t="s">
        <v>802</v>
      </c>
      <c r="E359" s="128" t="s">
        <v>1184</v>
      </c>
      <c r="F359" s="83" t="s">
        <v>1527</v>
      </c>
      <c r="G359" s="84" t="s">
        <v>1999</v>
      </c>
      <c r="H359" s="85">
        <v>1</v>
      </c>
      <c r="I359" s="25">
        <v>0</v>
      </c>
      <c r="J359" s="25">
        <v>0</v>
      </c>
      <c r="K359" s="25">
        <v>0</v>
      </c>
      <c r="L359" s="25">
        <v>0</v>
      </c>
      <c r="M359" s="25">
        <v>0</v>
      </c>
      <c r="N359" s="30">
        <v>1</v>
      </c>
      <c r="O359" s="30" t="s">
        <v>1199</v>
      </c>
      <c r="P359" s="12" t="s">
        <v>1198</v>
      </c>
      <c r="Q359" s="12"/>
      <c r="R359" s="12">
        <v>8</v>
      </c>
      <c r="S359" s="31">
        <v>43466</v>
      </c>
      <c r="T359" s="31">
        <v>43830</v>
      </c>
      <c r="U359" s="32">
        <v>43481.810416666667</v>
      </c>
      <c r="V359" s="12">
        <v>1</v>
      </c>
      <c r="W359" s="12" t="s">
        <v>31</v>
      </c>
      <c r="X359" s="12">
        <v>52</v>
      </c>
      <c r="Y359" s="12">
        <v>0</v>
      </c>
      <c r="Z359" s="12">
        <v>5</v>
      </c>
      <c r="AA359" s="12">
        <v>0</v>
      </c>
      <c r="AB359" s="33" t="s">
        <v>1200</v>
      </c>
      <c r="AC359" s="12" t="s">
        <v>1201</v>
      </c>
      <c r="AD359" s="12"/>
      <c r="AE359" s="12" t="s">
        <v>1202</v>
      </c>
      <c r="AF359" s="31">
        <v>39448</v>
      </c>
      <c r="AG359" s="130" t="s">
        <v>180</v>
      </c>
      <c r="AH359" s="131" t="s">
        <v>149</v>
      </c>
    </row>
    <row r="360" spans="1:34" s="112" customFormat="1" ht="63.75" customHeight="1">
      <c r="A360" s="110" t="s">
        <v>722</v>
      </c>
      <c r="B360" s="12" t="s">
        <v>1859</v>
      </c>
      <c r="C360" s="114" t="s">
        <v>801</v>
      </c>
      <c r="D360" s="12" t="s">
        <v>802</v>
      </c>
      <c r="E360" s="110" t="s">
        <v>1192</v>
      </c>
      <c r="F360" s="33" t="s">
        <v>1529</v>
      </c>
      <c r="G360" s="12" t="s">
        <v>1998</v>
      </c>
      <c r="H360" s="13">
        <v>1</v>
      </c>
      <c r="I360" s="25">
        <v>0</v>
      </c>
      <c r="J360" s="25">
        <v>0</v>
      </c>
      <c r="K360" s="25">
        <v>0</v>
      </c>
      <c r="L360" s="25">
        <v>0</v>
      </c>
      <c r="M360" s="25">
        <v>0</v>
      </c>
      <c r="N360" s="30">
        <v>0</v>
      </c>
      <c r="O360" s="30" t="s">
        <v>1208</v>
      </c>
      <c r="P360" s="12" t="s">
        <v>1207</v>
      </c>
      <c r="Q360" s="12"/>
      <c r="R360" s="12">
        <v>1</v>
      </c>
      <c r="S360" s="31">
        <v>43466</v>
      </c>
      <c r="T360" s="31">
        <v>43830</v>
      </c>
      <c r="U360" s="32">
        <v>43481.810416666667</v>
      </c>
      <c r="V360" s="12">
        <v>1</v>
      </c>
      <c r="W360" s="12" t="s">
        <v>31</v>
      </c>
      <c r="X360" s="12">
        <v>365</v>
      </c>
      <c r="Y360" s="12">
        <v>0</v>
      </c>
      <c r="Z360" s="12">
        <v>7</v>
      </c>
      <c r="AA360" s="12">
        <v>0</v>
      </c>
      <c r="AB360" s="33" t="s">
        <v>120</v>
      </c>
      <c r="AC360" s="12" t="s">
        <v>121</v>
      </c>
      <c r="AD360" s="12"/>
      <c r="AE360" s="12" t="s">
        <v>1209</v>
      </c>
      <c r="AF360" s="31">
        <v>38808</v>
      </c>
      <c r="AG360" s="92" t="s">
        <v>142</v>
      </c>
      <c r="AH360" s="111" t="s">
        <v>142</v>
      </c>
    </row>
    <row r="361" spans="1:34" s="112" customFormat="1" ht="44.25" customHeight="1">
      <c r="A361" s="110" t="s">
        <v>722</v>
      </c>
      <c r="B361" s="12" t="s">
        <v>1859</v>
      </c>
      <c r="C361" s="114" t="s">
        <v>801</v>
      </c>
      <c r="D361" s="12" t="s">
        <v>802</v>
      </c>
      <c r="E361" s="110" t="s">
        <v>1193</v>
      </c>
      <c r="F361" s="33" t="s">
        <v>1530</v>
      </c>
      <c r="G361" s="12" t="s">
        <v>2008</v>
      </c>
      <c r="H361" s="36">
        <v>1</v>
      </c>
      <c r="I361" s="25">
        <v>400</v>
      </c>
      <c r="J361" s="25">
        <v>800</v>
      </c>
      <c r="K361" s="25">
        <v>1000</v>
      </c>
      <c r="L361" s="25">
        <v>1400</v>
      </c>
      <c r="M361" s="25">
        <v>1600</v>
      </c>
      <c r="N361" s="30">
        <v>0</v>
      </c>
      <c r="O361" s="30" t="s">
        <v>1213</v>
      </c>
      <c r="P361" s="12" t="s">
        <v>1212</v>
      </c>
      <c r="Q361" s="12"/>
      <c r="R361" s="12">
        <v>1</v>
      </c>
      <c r="S361" s="31">
        <v>43466</v>
      </c>
      <c r="T361" s="31">
        <v>43830</v>
      </c>
      <c r="U361" s="32">
        <v>43481.810416666667</v>
      </c>
      <c r="V361" s="12">
        <v>1</v>
      </c>
      <c r="W361" s="12" t="s">
        <v>31</v>
      </c>
      <c r="X361" s="12">
        <v>365</v>
      </c>
      <c r="Y361" s="12">
        <v>0</v>
      </c>
      <c r="Z361" s="12">
        <v>7</v>
      </c>
      <c r="AA361" s="12">
        <v>0</v>
      </c>
      <c r="AB361" s="33" t="s">
        <v>120</v>
      </c>
      <c r="AC361" s="12" t="s">
        <v>121</v>
      </c>
      <c r="AD361" s="12"/>
      <c r="AE361" s="12" t="s">
        <v>1214</v>
      </c>
      <c r="AF361" s="31">
        <v>38808</v>
      </c>
      <c r="AG361" s="92" t="s">
        <v>1445</v>
      </c>
      <c r="AH361" s="111" t="s">
        <v>142</v>
      </c>
    </row>
    <row r="362" spans="1:34" s="112" customFormat="1" ht="24.95" customHeight="1">
      <c r="A362" s="110" t="s">
        <v>722</v>
      </c>
      <c r="B362" s="12" t="s">
        <v>1859</v>
      </c>
      <c r="C362" s="114" t="s">
        <v>801</v>
      </c>
      <c r="D362" s="12" t="s">
        <v>802</v>
      </c>
      <c r="E362" s="110" t="s">
        <v>1197</v>
      </c>
      <c r="F362" s="33" t="s">
        <v>2078</v>
      </c>
      <c r="G362" s="12" t="s">
        <v>1989</v>
      </c>
      <c r="H362" s="13">
        <v>14</v>
      </c>
      <c r="I362" s="25">
        <v>0</v>
      </c>
      <c r="J362" s="25">
        <v>0</v>
      </c>
      <c r="K362" s="25">
        <v>0</v>
      </c>
      <c r="L362" s="25">
        <v>0</v>
      </c>
      <c r="M362" s="25">
        <v>0</v>
      </c>
      <c r="N362" s="30">
        <v>0</v>
      </c>
      <c r="O362" s="30" t="s">
        <v>1217</v>
      </c>
      <c r="P362" s="12" t="s">
        <v>1216</v>
      </c>
      <c r="Q362" s="12"/>
      <c r="R362" s="12">
        <v>1</v>
      </c>
      <c r="S362" s="31">
        <v>43466</v>
      </c>
      <c r="T362" s="31">
        <v>43830</v>
      </c>
      <c r="U362" s="32">
        <v>43481.810416666667</v>
      </c>
      <c r="V362" s="12">
        <v>1</v>
      </c>
      <c r="W362" s="12" t="s">
        <v>31</v>
      </c>
      <c r="X362" s="12">
        <v>365</v>
      </c>
      <c r="Y362" s="12">
        <v>0</v>
      </c>
      <c r="Z362" s="12">
        <v>7</v>
      </c>
      <c r="AA362" s="12">
        <v>0</v>
      </c>
      <c r="AB362" s="33" t="s">
        <v>120</v>
      </c>
      <c r="AC362" s="12" t="s">
        <v>121</v>
      </c>
      <c r="AD362" s="12"/>
      <c r="AE362" s="12" t="s">
        <v>1218</v>
      </c>
      <c r="AF362" s="31">
        <v>38808</v>
      </c>
      <c r="AG362" s="92" t="s">
        <v>1312</v>
      </c>
      <c r="AH362" s="111" t="s">
        <v>142</v>
      </c>
    </row>
    <row r="363" spans="1:34" s="112" customFormat="1" ht="24.95" customHeight="1">
      <c r="A363" s="110" t="s">
        <v>722</v>
      </c>
      <c r="B363" s="12" t="s">
        <v>1859</v>
      </c>
      <c r="C363" s="114" t="s">
        <v>801</v>
      </c>
      <c r="D363" s="12" t="s">
        <v>802</v>
      </c>
      <c r="E363" s="110" t="s">
        <v>1206</v>
      </c>
      <c r="F363" s="33" t="s">
        <v>1532</v>
      </c>
      <c r="G363" s="12" t="s">
        <v>1996</v>
      </c>
      <c r="H363" s="13">
        <v>12</v>
      </c>
      <c r="I363" s="25">
        <v>0</v>
      </c>
      <c r="J363" s="25">
        <v>0</v>
      </c>
      <c r="K363" s="25">
        <v>0</v>
      </c>
      <c r="L363" s="25">
        <v>0</v>
      </c>
      <c r="M363" s="25">
        <v>0</v>
      </c>
      <c r="N363" s="30">
        <v>1</v>
      </c>
      <c r="O363" s="30" t="s">
        <v>1224</v>
      </c>
      <c r="P363" s="12" t="s">
        <v>1223</v>
      </c>
      <c r="Q363" s="12"/>
      <c r="R363" s="12">
        <v>13</v>
      </c>
      <c r="S363" s="31">
        <v>43466</v>
      </c>
      <c r="T363" s="31">
        <v>43830</v>
      </c>
      <c r="U363" s="32">
        <v>43481.810416666667</v>
      </c>
      <c r="V363" s="12">
        <v>1</v>
      </c>
      <c r="W363" s="12" t="s">
        <v>31</v>
      </c>
      <c r="X363" s="12">
        <v>30</v>
      </c>
      <c r="Y363" s="12">
        <v>0</v>
      </c>
      <c r="Z363" s="12">
        <v>7</v>
      </c>
      <c r="AA363" s="12">
        <v>0</v>
      </c>
      <c r="AB363" s="33" t="s">
        <v>120</v>
      </c>
      <c r="AC363" s="12" t="s">
        <v>121</v>
      </c>
      <c r="AD363" s="12"/>
      <c r="AE363" s="12" t="s">
        <v>1225</v>
      </c>
      <c r="AF363" s="31">
        <v>38808</v>
      </c>
      <c r="AG363" s="92" t="s">
        <v>1312</v>
      </c>
      <c r="AH363" s="111" t="s">
        <v>142</v>
      </c>
    </row>
    <row r="364" spans="1:34" s="112" customFormat="1" ht="24.95" customHeight="1">
      <c r="A364" s="110" t="s">
        <v>722</v>
      </c>
      <c r="B364" s="12" t="s">
        <v>1859</v>
      </c>
      <c r="C364" s="114" t="s">
        <v>801</v>
      </c>
      <c r="D364" s="12" t="s">
        <v>802</v>
      </c>
      <c r="E364" s="110" t="s">
        <v>1210</v>
      </c>
      <c r="F364" s="33" t="s">
        <v>1533</v>
      </c>
      <c r="G364" s="12" t="s">
        <v>2004</v>
      </c>
      <c r="H364" s="36">
        <v>1</v>
      </c>
      <c r="I364" s="25">
        <v>0</v>
      </c>
      <c r="J364" s="25">
        <v>0</v>
      </c>
      <c r="K364" s="25">
        <v>0</v>
      </c>
      <c r="L364" s="25">
        <v>0</v>
      </c>
      <c r="M364" s="25">
        <v>0</v>
      </c>
      <c r="N364" s="30">
        <v>0</v>
      </c>
      <c r="O364" s="30" t="s">
        <v>1228</v>
      </c>
      <c r="P364" s="12" t="s">
        <v>1227</v>
      </c>
      <c r="Q364" s="12"/>
      <c r="R364" s="12">
        <v>1</v>
      </c>
      <c r="S364" s="31">
        <v>43466</v>
      </c>
      <c r="T364" s="31">
        <v>43830</v>
      </c>
      <c r="U364" s="32">
        <v>43481.810416666667</v>
      </c>
      <c r="V364" s="12">
        <v>1</v>
      </c>
      <c r="W364" s="12" t="s">
        <v>31</v>
      </c>
      <c r="X364" s="12">
        <v>365</v>
      </c>
      <c r="Y364" s="12">
        <v>0</v>
      </c>
      <c r="Z364" s="12">
        <v>7</v>
      </c>
      <c r="AA364" s="12">
        <v>0</v>
      </c>
      <c r="AB364" s="33" t="s">
        <v>120</v>
      </c>
      <c r="AC364" s="12" t="s">
        <v>121</v>
      </c>
      <c r="AD364" s="12"/>
      <c r="AE364" s="12" t="s">
        <v>1229</v>
      </c>
      <c r="AF364" s="31">
        <v>38412</v>
      </c>
      <c r="AG364" s="92" t="s">
        <v>131</v>
      </c>
      <c r="AH364" s="111" t="s">
        <v>149</v>
      </c>
    </row>
    <row r="365" spans="1:34" s="112" customFormat="1" ht="24.95" customHeight="1">
      <c r="A365" s="110" t="s">
        <v>722</v>
      </c>
      <c r="B365" s="12" t="s">
        <v>1859</v>
      </c>
      <c r="C365" s="114" t="s">
        <v>801</v>
      </c>
      <c r="D365" s="12" t="s">
        <v>802</v>
      </c>
      <c r="E365" s="110" t="s">
        <v>1211</v>
      </c>
      <c r="F365" s="33" t="s">
        <v>1534</v>
      </c>
      <c r="G365" s="12" t="s">
        <v>2004</v>
      </c>
      <c r="H365" s="36">
        <v>1</v>
      </c>
      <c r="I365" s="25">
        <v>0</v>
      </c>
      <c r="J365" s="25">
        <v>0</v>
      </c>
      <c r="K365" s="25">
        <v>0</v>
      </c>
      <c r="L365" s="25">
        <v>0</v>
      </c>
      <c r="M365" s="25">
        <v>0</v>
      </c>
      <c r="N365" s="30">
        <v>0</v>
      </c>
      <c r="O365" s="30" t="s">
        <v>1232</v>
      </c>
      <c r="P365" s="12" t="s">
        <v>1231</v>
      </c>
      <c r="Q365" s="12"/>
      <c r="R365" s="12">
        <v>1</v>
      </c>
      <c r="S365" s="31">
        <v>43466</v>
      </c>
      <c r="T365" s="31">
        <v>43830</v>
      </c>
      <c r="U365" s="32">
        <v>43481.810416666667</v>
      </c>
      <c r="V365" s="12">
        <v>2</v>
      </c>
      <c r="W365" s="12" t="s">
        <v>31</v>
      </c>
      <c r="X365" s="12">
        <v>365</v>
      </c>
      <c r="Y365" s="12">
        <v>0</v>
      </c>
      <c r="Z365" s="12">
        <v>7</v>
      </c>
      <c r="AA365" s="12">
        <v>0</v>
      </c>
      <c r="AB365" s="33" t="s">
        <v>334</v>
      </c>
      <c r="AC365" s="12" t="s">
        <v>478</v>
      </c>
      <c r="AD365" s="12"/>
      <c r="AE365" s="12" t="s">
        <v>1233</v>
      </c>
      <c r="AF365" s="12" t="s">
        <v>944</v>
      </c>
      <c r="AG365" s="91" t="s">
        <v>1314</v>
      </c>
      <c r="AH365" s="111" t="s">
        <v>149</v>
      </c>
    </row>
    <row r="366" spans="1:34" s="132" customFormat="1" ht="42.75" customHeight="1">
      <c r="A366" s="128" t="s">
        <v>722</v>
      </c>
      <c r="B366" s="84" t="s">
        <v>1859</v>
      </c>
      <c r="C366" s="129" t="s">
        <v>801</v>
      </c>
      <c r="D366" s="84" t="s">
        <v>802</v>
      </c>
      <c r="E366" s="128" t="s">
        <v>1215</v>
      </c>
      <c r="F366" s="83" t="s">
        <v>1535</v>
      </c>
      <c r="G366" s="84" t="s">
        <v>2001</v>
      </c>
      <c r="H366" s="133">
        <v>1</v>
      </c>
      <c r="I366" s="25">
        <v>0</v>
      </c>
      <c r="J366" s="25">
        <v>0</v>
      </c>
      <c r="K366" s="25">
        <v>0</v>
      </c>
      <c r="L366" s="25">
        <v>0</v>
      </c>
      <c r="M366" s="25">
        <v>0</v>
      </c>
      <c r="N366" s="30">
        <v>0</v>
      </c>
      <c r="O366" s="30" t="s">
        <v>1236</v>
      </c>
      <c r="P366" s="12" t="s">
        <v>1235</v>
      </c>
      <c r="Q366" s="12"/>
      <c r="R366" s="12">
        <v>1</v>
      </c>
      <c r="S366" s="31">
        <v>43466</v>
      </c>
      <c r="T366" s="31">
        <v>43830</v>
      </c>
      <c r="U366" s="32">
        <v>43481.810416666667</v>
      </c>
      <c r="V366" s="12">
        <v>1</v>
      </c>
      <c r="W366" s="12" t="s">
        <v>31</v>
      </c>
      <c r="X366" s="12">
        <v>365</v>
      </c>
      <c r="Y366" s="12">
        <v>0</v>
      </c>
      <c r="Z366" s="12">
        <v>7</v>
      </c>
      <c r="AA366" s="12">
        <v>0</v>
      </c>
      <c r="AB366" s="33" t="s">
        <v>120</v>
      </c>
      <c r="AC366" s="12" t="s">
        <v>121</v>
      </c>
      <c r="AD366" s="12"/>
      <c r="AE366" s="12" t="s">
        <v>89</v>
      </c>
      <c r="AF366" s="31">
        <v>38808</v>
      </c>
      <c r="AG366" s="130" t="s">
        <v>142</v>
      </c>
      <c r="AH366" s="131" t="s">
        <v>142</v>
      </c>
    </row>
    <row r="367" spans="1:34" s="112" customFormat="1" ht="65.25" customHeight="1">
      <c r="A367" s="110" t="s">
        <v>722</v>
      </c>
      <c r="B367" s="12" t="s">
        <v>1859</v>
      </c>
      <c r="C367" s="114" t="s">
        <v>801</v>
      </c>
      <c r="D367" s="12" t="s">
        <v>802</v>
      </c>
      <c r="E367" s="110" t="s">
        <v>1222</v>
      </c>
      <c r="F367" s="33" t="s">
        <v>2080</v>
      </c>
      <c r="G367" s="12" t="s">
        <v>2010</v>
      </c>
      <c r="H367" s="134">
        <v>12</v>
      </c>
      <c r="I367" s="25">
        <v>0</v>
      </c>
      <c r="J367" s="25">
        <v>0</v>
      </c>
      <c r="K367" s="25">
        <v>0</v>
      </c>
      <c r="L367" s="25">
        <v>0</v>
      </c>
      <c r="M367" s="25">
        <v>0</v>
      </c>
      <c r="N367" s="30">
        <v>1</v>
      </c>
      <c r="O367" s="30" t="s">
        <v>1239</v>
      </c>
      <c r="P367" s="12" t="s">
        <v>1238</v>
      </c>
      <c r="Q367" s="12"/>
      <c r="R367" s="12">
        <v>13</v>
      </c>
      <c r="S367" s="31">
        <v>43466</v>
      </c>
      <c r="T367" s="31">
        <v>43830</v>
      </c>
      <c r="U367" s="32">
        <v>43481.810416666667</v>
      </c>
      <c r="V367" s="12">
        <v>1</v>
      </c>
      <c r="W367" s="12" t="s">
        <v>31</v>
      </c>
      <c r="X367" s="12">
        <v>30</v>
      </c>
      <c r="Y367" s="12">
        <v>0</v>
      </c>
      <c r="Z367" s="12">
        <v>7</v>
      </c>
      <c r="AA367" s="12">
        <v>5</v>
      </c>
      <c r="AB367" s="33" t="s">
        <v>1200</v>
      </c>
      <c r="AC367" s="12" t="s">
        <v>1201</v>
      </c>
      <c r="AD367" s="12"/>
      <c r="AE367" s="12" t="s">
        <v>1240</v>
      </c>
      <c r="AF367" s="31">
        <v>37257</v>
      </c>
      <c r="AG367" s="92" t="s">
        <v>180</v>
      </c>
      <c r="AH367" s="111" t="s">
        <v>149</v>
      </c>
    </row>
    <row r="368" spans="1:34" s="112" customFormat="1" ht="24.95" customHeight="1">
      <c r="A368" s="110" t="s">
        <v>722</v>
      </c>
      <c r="B368" s="12" t="s">
        <v>1859</v>
      </c>
      <c r="C368" s="114" t="s">
        <v>801</v>
      </c>
      <c r="D368" s="12" t="s">
        <v>802</v>
      </c>
      <c r="E368" s="110" t="s">
        <v>1226</v>
      </c>
      <c r="F368" s="33" t="s">
        <v>1537</v>
      </c>
      <c r="G368" s="12" t="s">
        <v>2005</v>
      </c>
      <c r="H368" s="36">
        <v>1</v>
      </c>
      <c r="I368" s="25">
        <v>0</v>
      </c>
      <c r="J368" s="25">
        <v>0</v>
      </c>
      <c r="K368" s="25">
        <v>0</v>
      </c>
      <c r="L368" s="25">
        <v>0</v>
      </c>
      <c r="M368" s="25">
        <v>0</v>
      </c>
      <c r="N368" s="30">
        <v>1</v>
      </c>
      <c r="O368" s="30" t="s">
        <v>1243</v>
      </c>
      <c r="P368" s="12" t="s">
        <v>1242</v>
      </c>
      <c r="Q368" s="12"/>
      <c r="R368" s="12">
        <v>13</v>
      </c>
      <c r="S368" s="31">
        <v>43466</v>
      </c>
      <c r="T368" s="31">
        <v>43830</v>
      </c>
      <c r="U368" s="32">
        <v>43481.810416666667</v>
      </c>
      <c r="V368" s="12">
        <v>3</v>
      </c>
      <c r="W368" s="12" t="s">
        <v>31</v>
      </c>
      <c r="X368" s="12">
        <v>30</v>
      </c>
      <c r="Y368" s="12">
        <v>0</v>
      </c>
      <c r="Z368" s="12">
        <v>7</v>
      </c>
      <c r="AA368" s="12">
        <v>0</v>
      </c>
      <c r="AB368" s="33" t="s">
        <v>120</v>
      </c>
      <c r="AC368" s="12" t="s">
        <v>121</v>
      </c>
      <c r="AD368" s="12"/>
      <c r="AE368" s="12" t="s">
        <v>1244</v>
      </c>
      <c r="AF368" s="12" t="s">
        <v>1245</v>
      </c>
      <c r="AG368" s="91" t="s">
        <v>142</v>
      </c>
      <c r="AH368" s="111" t="s">
        <v>142</v>
      </c>
    </row>
    <row r="369" spans="1:34" s="112" customFormat="1" ht="38.25" customHeight="1">
      <c r="A369" s="110" t="s">
        <v>722</v>
      </c>
      <c r="B369" s="12" t="s">
        <v>1859</v>
      </c>
      <c r="C369" s="114" t="s">
        <v>801</v>
      </c>
      <c r="D369" s="12" t="s">
        <v>802</v>
      </c>
      <c r="E369" s="110" t="s">
        <v>1230</v>
      </c>
      <c r="F369" s="33" t="s">
        <v>1538</v>
      </c>
      <c r="G369" s="12" t="s">
        <v>1992</v>
      </c>
      <c r="H369" s="36">
        <v>1</v>
      </c>
      <c r="I369" s="25">
        <v>0</v>
      </c>
      <c r="J369" s="25">
        <v>0</v>
      </c>
      <c r="K369" s="25">
        <v>0</v>
      </c>
      <c r="L369" s="25">
        <v>0</v>
      </c>
      <c r="M369" s="25">
        <v>0</v>
      </c>
      <c r="N369" s="30">
        <v>0</v>
      </c>
      <c r="O369" s="30" t="s">
        <v>1247</v>
      </c>
      <c r="P369" s="12" t="s">
        <v>1246</v>
      </c>
      <c r="Q369" s="12"/>
      <c r="R369" s="12">
        <v>1</v>
      </c>
      <c r="S369" s="31">
        <v>43466</v>
      </c>
      <c r="T369" s="31">
        <v>43830</v>
      </c>
      <c r="U369" s="32">
        <v>43481.810416666667</v>
      </c>
      <c r="V369" s="12">
        <v>1</v>
      </c>
      <c r="W369" s="12" t="s">
        <v>31</v>
      </c>
      <c r="X369" s="12">
        <v>365</v>
      </c>
      <c r="Y369" s="12">
        <v>0</v>
      </c>
      <c r="Z369" s="12">
        <v>7</v>
      </c>
      <c r="AA369" s="12">
        <v>0</v>
      </c>
      <c r="AB369" s="33" t="s">
        <v>120</v>
      </c>
      <c r="AC369" s="12" t="s">
        <v>121</v>
      </c>
      <c r="AD369" s="12"/>
      <c r="AE369" s="12" t="s">
        <v>1248</v>
      </c>
      <c r="AF369" s="31">
        <v>38808</v>
      </c>
      <c r="AG369" s="92" t="s">
        <v>1445</v>
      </c>
      <c r="AH369" s="111" t="s">
        <v>142</v>
      </c>
    </row>
    <row r="370" spans="1:34" s="112" customFormat="1" ht="54.75" customHeight="1">
      <c r="A370" s="110" t="s">
        <v>722</v>
      </c>
      <c r="B370" s="12" t="s">
        <v>1859</v>
      </c>
      <c r="C370" s="114" t="s">
        <v>801</v>
      </c>
      <c r="D370" s="12" t="s">
        <v>802</v>
      </c>
      <c r="E370" s="110" t="s">
        <v>1234</v>
      </c>
      <c r="F370" s="33" t="s">
        <v>1539</v>
      </c>
      <c r="G370" s="12" t="s">
        <v>2011</v>
      </c>
      <c r="H370" s="36">
        <v>1</v>
      </c>
      <c r="I370" s="25">
        <v>0</v>
      </c>
      <c r="J370" s="25">
        <v>0</v>
      </c>
      <c r="K370" s="25">
        <v>0</v>
      </c>
      <c r="L370" s="25">
        <v>0</v>
      </c>
      <c r="M370" s="25">
        <v>0</v>
      </c>
      <c r="N370" s="30">
        <v>1</v>
      </c>
      <c r="O370" s="30" t="s">
        <v>1250</v>
      </c>
      <c r="P370" s="12" t="s">
        <v>1249</v>
      </c>
      <c r="Q370" s="12"/>
      <c r="R370" s="12">
        <v>8</v>
      </c>
      <c r="S370" s="31">
        <v>43466</v>
      </c>
      <c r="T370" s="31">
        <v>43830</v>
      </c>
      <c r="U370" s="32">
        <v>43481.810416666667</v>
      </c>
      <c r="V370" s="12">
        <v>3</v>
      </c>
      <c r="W370" s="12" t="s">
        <v>31</v>
      </c>
      <c r="X370" s="12">
        <v>52</v>
      </c>
      <c r="Y370" s="12">
        <v>0</v>
      </c>
      <c r="Z370" s="12">
        <v>7</v>
      </c>
      <c r="AA370" s="12">
        <v>0</v>
      </c>
      <c r="AB370" s="33" t="s">
        <v>1082</v>
      </c>
      <c r="AC370" s="12" t="s">
        <v>1083</v>
      </c>
      <c r="AD370" s="12"/>
      <c r="AE370" s="12" t="s">
        <v>1251</v>
      </c>
      <c r="AF370" s="12" t="s">
        <v>1088</v>
      </c>
      <c r="AG370" s="91" t="s">
        <v>180</v>
      </c>
      <c r="AH370" s="111" t="s">
        <v>149</v>
      </c>
    </row>
    <row r="371" spans="1:34" s="112" customFormat="1" ht="24.95" customHeight="1">
      <c r="A371" s="110" t="s">
        <v>722</v>
      </c>
      <c r="B371" s="12" t="s">
        <v>1859</v>
      </c>
      <c r="C371" s="114" t="s">
        <v>801</v>
      </c>
      <c r="D371" s="12" t="s">
        <v>802</v>
      </c>
      <c r="E371" s="110" t="s">
        <v>1237</v>
      </c>
      <c r="F371" s="33" t="s">
        <v>1540</v>
      </c>
      <c r="G371" s="12" t="s">
        <v>1438</v>
      </c>
      <c r="H371" s="13">
        <v>12</v>
      </c>
      <c r="I371" s="25">
        <v>0</v>
      </c>
      <c r="J371" s="25">
        <v>0</v>
      </c>
      <c r="K371" s="25">
        <v>0</v>
      </c>
      <c r="L371" s="25">
        <v>0</v>
      </c>
      <c r="M371" s="25">
        <v>0</v>
      </c>
      <c r="N371" s="30">
        <v>1</v>
      </c>
      <c r="O371" s="30" t="s">
        <v>1254</v>
      </c>
      <c r="P371" s="12" t="s">
        <v>1253</v>
      </c>
      <c r="Q371" s="12"/>
      <c r="R371" s="12">
        <v>13</v>
      </c>
      <c r="S371" s="31">
        <v>43466</v>
      </c>
      <c r="T371" s="31">
        <v>43830</v>
      </c>
      <c r="U371" s="32">
        <v>43481.810416666667</v>
      </c>
      <c r="V371" s="12">
        <v>1</v>
      </c>
      <c r="W371" s="12" t="s">
        <v>31</v>
      </c>
      <c r="X371" s="12">
        <v>30</v>
      </c>
      <c r="Y371" s="12">
        <v>0</v>
      </c>
      <c r="Z371" s="12">
        <v>5</v>
      </c>
      <c r="AA371" s="12">
        <v>0</v>
      </c>
      <c r="AB371" s="33" t="s">
        <v>120</v>
      </c>
      <c r="AC371" s="12" t="s">
        <v>121</v>
      </c>
      <c r="AD371" s="12"/>
      <c r="AE371" s="12" t="s">
        <v>1255</v>
      </c>
      <c r="AF371" s="31">
        <v>37257</v>
      </c>
      <c r="AG371" s="92" t="s">
        <v>47</v>
      </c>
      <c r="AH371" s="111" t="s">
        <v>1260</v>
      </c>
    </row>
    <row r="372" spans="1:34" s="112" customFormat="1" ht="24.95" customHeight="1">
      <c r="A372" s="110" t="s">
        <v>722</v>
      </c>
      <c r="B372" s="12" t="s">
        <v>1859</v>
      </c>
      <c r="C372" s="114" t="s">
        <v>801</v>
      </c>
      <c r="D372" s="12" t="s">
        <v>802</v>
      </c>
      <c r="E372" s="110" t="s">
        <v>1241</v>
      </c>
      <c r="F372" s="33" t="s">
        <v>1541</v>
      </c>
      <c r="G372" s="12" t="s">
        <v>2009</v>
      </c>
      <c r="H372" s="36">
        <v>1</v>
      </c>
      <c r="I372" s="25">
        <v>600</v>
      </c>
      <c r="J372" s="25">
        <v>2000</v>
      </c>
      <c r="K372" s="25">
        <v>2500</v>
      </c>
      <c r="L372" s="25">
        <v>3000</v>
      </c>
      <c r="M372" s="25">
        <v>3400</v>
      </c>
      <c r="N372" s="30">
        <v>0</v>
      </c>
      <c r="O372" s="30" t="s">
        <v>1257</v>
      </c>
      <c r="P372" s="12" t="s">
        <v>1256</v>
      </c>
      <c r="Q372" s="12"/>
      <c r="R372" s="12">
        <v>1</v>
      </c>
      <c r="S372" s="31">
        <v>43466</v>
      </c>
      <c r="T372" s="31">
        <v>43830</v>
      </c>
      <c r="U372" s="32">
        <v>43481.810416666667</v>
      </c>
      <c r="V372" s="12">
        <v>1</v>
      </c>
      <c r="W372" s="12" t="s">
        <v>31</v>
      </c>
      <c r="X372" s="12">
        <v>365</v>
      </c>
      <c r="Y372" s="12">
        <v>0</v>
      </c>
      <c r="Z372" s="12">
        <v>2</v>
      </c>
      <c r="AA372" s="12">
        <v>0</v>
      </c>
      <c r="AB372" s="33" t="s">
        <v>371</v>
      </c>
      <c r="AC372" s="12" t="s">
        <v>995</v>
      </c>
      <c r="AD372" s="12"/>
      <c r="AE372" s="12" t="s">
        <v>1258</v>
      </c>
      <c r="AF372" s="31">
        <v>38808</v>
      </c>
      <c r="AG372" s="92" t="s">
        <v>1445</v>
      </c>
      <c r="AH372" s="111" t="s">
        <v>142</v>
      </c>
    </row>
    <row r="373" spans="1:34" s="112" customFormat="1" ht="24.95" customHeight="1">
      <c r="A373" s="110" t="s">
        <v>722</v>
      </c>
      <c r="B373" s="12" t="s">
        <v>1859</v>
      </c>
      <c r="C373" s="114" t="s">
        <v>801</v>
      </c>
      <c r="D373" s="12" t="s">
        <v>802</v>
      </c>
      <c r="E373" s="110" t="s">
        <v>1569</v>
      </c>
      <c r="F373" s="33" t="s">
        <v>1833</v>
      </c>
      <c r="G373" s="12" t="s">
        <v>1576</v>
      </c>
      <c r="H373" s="13">
        <v>5</v>
      </c>
      <c r="I373" s="30"/>
      <c r="J373" s="30"/>
      <c r="K373" s="30"/>
      <c r="L373" s="30"/>
      <c r="M373" s="30"/>
      <c r="N373" s="30"/>
      <c r="O373" s="30"/>
      <c r="P373" s="12"/>
      <c r="Q373" s="12"/>
      <c r="R373" s="12"/>
      <c r="S373" s="12"/>
      <c r="T373" s="12"/>
      <c r="U373" s="12"/>
      <c r="V373" s="12"/>
      <c r="W373" s="12"/>
      <c r="X373" s="12"/>
      <c r="Y373" s="12"/>
      <c r="Z373" s="12"/>
      <c r="AA373" s="12"/>
      <c r="AB373" s="12"/>
      <c r="AC373" s="12"/>
      <c r="AD373" s="12"/>
      <c r="AE373" s="12"/>
      <c r="AF373" s="12"/>
      <c r="AG373" s="91" t="s">
        <v>131</v>
      </c>
      <c r="AH373" s="111" t="s">
        <v>149</v>
      </c>
    </row>
    <row r="374" spans="1:34" s="112" customFormat="1" ht="24.95" customHeight="1">
      <c r="A374" s="110" t="s">
        <v>722</v>
      </c>
      <c r="B374" s="12" t="s">
        <v>1859</v>
      </c>
      <c r="C374" s="114" t="s">
        <v>801</v>
      </c>
      <c r="D374" s="12" t="s">
        <v>802</v>
      </c>
      <c r="E374" s="110" t="s">
        <v>1642</v>
      </c>
      <c r="F374" s="33" t="s">
        <v>1834</v>
      </c>
      <c r="G374" s="12" t="s">
        <v>1576</v>
      </c>
      <c r="H374" s="13">
        <v>5</v>
      </c>
      <c r="I374" s="30"/>
      <c r="J374" s="30"/>
      <c r="K374" s="30"/>
      <c r="L374" s="30"/>
      <c r="M374" s="30"/>
      <c r="N374" s="30"/>
      <c r="O374" s="30"/>
      <c r="P374" s="12"/>
      <c r="Q374" s="12"/>
      <c r="R374" s="12"/>
      <c r="S374" s="12"/>
      <c r="T374" s="12"/>
      <c r="U374" s="12"/>
      <c r="V374" s="12"/>
      <c r="W374" s="12"/>
      <c r="X374" s="12"/>
      <c r="Y374" s="12"/>
      <c r="Z374" s="12"/>
      <c r="AA374" s="12"/>
      <c r="AB374" s="12"/>
      <c r="AC374" s="12"/>
      <c r="AD374" s="12"/>
      <c r="AE374" s="12"/>
      <c r="AF374" s="12"/>
      <c r="AG374" s="91" t="s">
        <v>455</v>
      </c>
      <c r="AH374" s="111" t="s">
        <v>152</v>
      </c>
    </row>
    <row r="375" spans="1:34" s="112" customFormat="1" ht="24.95" customHeight="1">
      <c r="A375" s="110" t="s">
        <v>722</v>
      </c>
      <c r="B375" s="12" t="s">
        <v>1859</v>
      </c>
      <c r="C375" s="114" t="s">
        <v>801</v>
      </c>
      <c r="D375" s="12" t="s">
        <v>802</v>
      </c>
      <c r="E375" s="110" t="s">
        <v>1643</v>
      </c>
      <c r="F375" s="33" t="s">
        <v>1835</v>
      </c>
      <c r="G375" s="12" t="s">
        <v>1576</v>
      </c>
      <c r="H375" s="13">
        <v>5</v>
      </c>
      <c r="I375" s="30"/>
      <c r="J375" s="30"/>
      <c r="K375" s="30"/>
      <c r="L375" s="30"/>
      <c r="M375" s="30"/>
      <c r="N375" s="30"/>
      <c r="O375" s="30"/>
      <c r="P375" s="12"/>
      <c r="Q375" s="12"/>
      <c r="R375" s="12"/>
      <c r="S375" s="12"/>
      <c r="T375" s="12"/>
      <c r="U375" s="12"/>
      <c r="V375" s="12"/>
      <c r="W375" s="12"/>
      <c r="X375" s="12"/>
      <c r="Y375" s="12"/>
      <c r="Z375" s="12"/>
      <c r="AA375" s="12"/>
      <c r="AB375" s="12"/>
      <c r="AC375" s="12"/>
      <c r="AD375" s="12"/>
      <c r="AE375" s="12"/>
      <c r="AF375" s="12"/>
      <c r="AG375" s="91" t="s">
        <v>1326</v>
      </c>
      <c r="AH375" s="111" t="s">
        <v>1326</v>
      </c>
    </row>
    <row r="376" spans="1:34" s="112" customFormat="1" ht="24.95" customHeight="1">
      <c r="A376" s="110" t="s">
        <v>722</v>
      </c>
      <c r="B376" s="12" t="s">
        <v>1859</v>
      </c>
      <c r="C376" s="114" t="s">
        <v>801</v>
      </c>
      <c r="D376" s="12" t="s">
        <v>802</v>
      </c>
      <c r="E376" s="110" t="s">
        <v>1252</v>
      </c>
      <c r="F376" s="33" t="s">
        <v>1836</v>
      </c>
      <c r="G376" s="12" t="s">
        <v>1576</v>
      </c>
      <c r="H376" s="13">
        <v>5</v>
      </c>
      <c r="I376" s="30"/>
      <c r="J376" s="30"/>
      <c r="K376" s="30"/>
      <c r="L376" s="30"/>
      <c r="M376" s="30"/>
      <c r="N376" s="30"/>
      <c r="O376" s="30"/>
      <c r="P376" s="12"/>
      <c r="Q376" s="12"/>
      <c r="R376" s="12"/>
      <c r="S376" s="12"/>
      <c r="T376" s="12"/>
      <c r="U376" s="12"/>
      <c r="V376" s="12"/>
      <c r="W376" s="12"/>
      <c r="X376" s="12"/>
      <c r="Y376" s="12"/>
      <c r="Z376" s="12"/>
      <c r="AA376" s="12"/>
      <c r="AB376" s="12"/>
      <c r="AC376" s="12"/>
      <c r="AD376" s="12"/>
      <c r="AE376" s="12"/>
      <c r="AF376" s="12"/>
      <c r="AG376" s="91" t="s">
        <v>141</v>
      </c>
      <c r="AH376" s="111" t="s">
        <v>152</v>
      </c>
    </row>
    <row r="377" spans="1:34" s="112" customFormat="1" ht="24.95" customHeight="1">
      <c r="A377" s="110" t="s">
        <v>722</v>
      </c>
      <c r="B377" s="12" t="s">
        <v>1859</v>
      </c>
      <c r="C377" s="114" t="s">
        <v>801</v>
      </c>
      <c r="D377" s="12" t="s">
        <v>802</v>
      </c>
      <c r="E377" s="110" t="s">
        <v>1644</v>
      </c>
      <c r="F377" s="33" t="s">
        <v>1837</v>
      </c>
      <c r="G377" s="12" t="s">
        <v>1576</v>
      </c>
      <c r="H377" s="13">
        <v>5</v>
      </c>
      <c r="I377" s="30"/>
      <c r="J377" s="30"/>
      <c r="K377" s="30"/>
      <c r="L377" s="30"/>
      <c r="M377" s="30"/>
      <c r="N377" s="30"/>
      <c r="O377" s="30"/>
      <c r="P377" s="12"/>
      <c r="Q377" s="12"/>
      <c r="R377" s="12"/>
      <c r="S377" s="12"/>
      <c r="T377" s="12"/>
      <c r="U377" s="12"/>
      <c r="V377" s="12"/>
      <c r="W377" s="12"/>
      <c r="X377" s="12"/>
      <c r="Y377" s="12"/>
      <c r="Z377" s="12"/>
      <c r="AA377" s="12"/>
      <c r="AB377" s="12"/>
      <c r="AC377" s="12"/>
      <c r="AD377" s="12"/>
      <c r="AE377" s="12"/>
      <c r="AF377" s="12"/>
      <c r="AG377" s="91" t="s">
        <v>142</v>
      </c>
      <c r="AH377" s="111" t="s">
        <v>142</v>
      </c>
    </row>
    <row r="378" spans="1:34" s="112" customFormat="1" ht="24.95" customHeight="1">
      <c r="A378" s="110" t="s">
        <v>722</v>
      </c>
      <c r="B378" s="12" t="s">
        <v>1859</v>
      </c>
      <c r="C378" s="114" t="s">
        <v>801</v>
      </c>
      <c r="D378" s="12" t="s">
        <v>802</v>
      </c>
      <c r="E378" s="110" t="s">
        <v>1645</v>
      </c>
      <c r="F378" s="33" t="s">
        <v>1838</v>
      </c>
      <c r="G378" s="12" t="s">
        <v>1576</v>
      </c>
      <c r="H378" s="13">
        <v>5</v>
      </c>
      <c r="I378" s="30"/>
      <c r="J378" s="30"/>
      <c r="K378" s="30"/>
      <c r="L378" s="30"/>
      <c r="M378" s="30"/>
      <c r="N378" s="30"/>
      <c r="O378" s="30"/>
      <c r="P378" s="12"/>
      <c r="Q378" s="12"/>
      <c r="R378" s="12"/>
      <c r="S378" s="12"/>
      <c r="T378" s="12"/>
      <c r="U378" s="12"/>
      <c r="V378" s="12"/>
      <c r="W378" s="12"/>
      <c r="X378" s="12"/>
      <c r="Y378" s="12"/>
      <c r="Z378" s="12"/>
      <c r="AA378" s="12"/>
      <c r="AB378" s="12"/>
      <c r="AC378" s="12"/>
      <c r="AD378" s="12"/>
      <c r="AE378" s="12"/>
      <c r="AF378" s="12"/>
      <c r="AG378" s="91" t="s">
        <v>180</v>
      </c>
      <c r="AH378" s="111" t="s">
        <v>149</v>
      </c>
    </row>
    <row r="379" spans="1:34" s="112" customFormat="1" ht="24.95" customHeight="1">
      <c r="A379" s="110" t="s">
        <v>722</v>
      </c>
      <c r="B379" s="12" t="s">
        <v>1859</v>
      </c>
      <c r="C379" s="114" t="s">
        <v>801</v>
      </c>
      <c r="D379" s="12" t="s">
        <v>802</v>
      </c>
      <c r="E379" s="110" t="s">
        <v>1646</v>
      </c>
      <c r="F379" s="33" t="s">
        <v>1839</v>
      </c>
      <c r="G379" s="12" t="s">
        <v>1576</v>
      </c>
      <c r="H379" s="13">
        <v>5</v>
      </c>
      <c r="I379" s="30"/>
      <c r="J379" s="30"/>
      <c r="K379" s="30"/>
      <c r="L379" s="30"/>
      <c r="M379" s="30"/>
      <c r="N379" s="30"/>
      <c r="O379" s="30"/>
      <c r="P379" s="12"/>
      <c r="Q379" s="12"/>
      <c r="R379" s="12"/>
      <c r="S379" s="12"/>
      <c r="T379" s="12"/>
      <c r="U379" s="12"/>
      <c r="V379" s="12"/>
      <c r="W379" s="12"/>
      <c r="X379" s="12"/>
      <c r="Y379" s="12"/>
      <c r="Z379" s="12"/>
      <c r="AA379" s="12"/>
      <c r="AB379" s="12"/>
      <c r="AC379" s="12"/>
      <c r="AD379" s="12"/>
      <c r="AE379" s="12"/>
      <c r="AF379" s="12"/>
      <c r="AG379" s="91" t="s">
        <v>1440</v>
      </c>
      <c r="AH379" s="111" t="s">
        <v>149</v>
      </c>
    </row>
    <row r="380" spans="1:34" s="112" customFormat="1" ht="24.95" customHeight="1">
      <c r="A380" s="110" t="s">
        <v>722</v>
      </c>
      <c r="B380" s="12" t="s">
        <v>1859</v>
      </c>
      <c r="C380" s="114" t="s">
        <v>801</v>
      </c>
      <c r="D380" s="12" t="s">
        <v>802</v>
      </c>
      <c r="E380" s="110" t="s">
        <v>1647</v>
      </c>
      <c r="F380" s="33" t="s">
        <v>1840</v>
      </c>
      <c r="G380" s="12" t="s">
        <v>2000</v>
      </c>
      <c r="H380" s="13">
        <v>5</v>
      </c>
      <c r="I380" s="30"/>
      <c r="J380" s="30"/>
      <c r="K380" s="30"/>
      <c r="L380" s="30"/>
      <c r="M380" s="30"/>
      <c r="N380" s="30"/>
      <c r="O380" s="30"/>
      <c r="P380" s="12"/>
      <c r="Q380" s="12"/>
      <c r="R380" s="12"/>
      <c r="S380" s="12"/>
      <c r="T380" s="12"/>
      <c r="U380" s="12"/>
      <c r="V380" s="12"/>
      <c r="W380" s="12"/>
      <c r="X380" s="12"/>
      <c r="Y380" s="12"/>
      <c r="Z380" s="12"/>
      <c r="AA380" s="12"/>
      <c r="AB380" s="12"/>
      <c r="AC380" s="12"/>
      <c r="AD380" s="12"/>
      <c r="AE380" s="12"/>
      <c r="AF380" s="12"/>
      <c r="AG380" s="91" t="s">
        <v>1261</v>
      </c>
      <c r="AH380" s="111" t="s">
        <v>1260</v>
      </c>
    </row>
    <row r="381" spans="1:34" s="112" customFormat="1" ht="24.95" customHeight="1">
      <c r="A381" s="110" t="s">
        <v>722</v>
      </c>
      <c r="B381" s="12" t="s">
        <v>1859</v>
      </c>
      <c r="C381" s="114" t="s">
        <v>801</v>
      </c>
      <c r="D381" s="12" t="s">
        <v>802</v>
      </c>
      <c r="E381" s="110" t="s">
        <v>1648</v>
      </c>
      <c r="F381" s="33" t="s">
        <v>1841</v>
      </c>
      <c r="G381" s="12" t="s">
        <v>2000</v>
      </c>
      <c r="H381" s="13">
        <v>5</v>
      </c>
      <c r="I381" s="30"/>
      <c r="J381" s="30"/>
      <c r="K381" s="30"/>
      <c r="L381" s="30"/>
      <c r="M381" s="30"/>
      <c r="N381" s="30"/>
      <c r="O381" s="30"/>
      <c r="P381" s="12"/>
      <c r="Q381" s="12"/>
      <c r="R381" s="12"/>
      <c r="S381" s="12"/>
      <c r="T381" s="12"/>
      <c r="U381" s="12"/>
      <c r="V381" s="12"/>
      <c r="W381" s="12"/>
      <c r="X381" s="12"/>
      <c r="Y381" s="12"/>
      <c r="Z381" s="12"/>
      <c r="AA381" s="12"/>
      <c r="AB381" s="12"/>
      <c r="AC381" s="12"/>
      <c r="AD381" s="12"/>
      <c r="AE381" s="12"/>
      <c r="AF381" s="12"/>
      <c r="AG381" s="91" t="s">
        <v>47</v>
      </c>
      <c r="AH381" s="111" t="s">
        <v>1260</v>
      </c>
    </row>
    <row r="382" spans="1:34" s="112" customFormat="1" ht="24.95" customHeight="1">
      <c r="A382" s="110" t="s">
        <v>722</v>
      </c>
      <c r="B382" s="12" t="s">
        <v>1859</v>
      </c>
      <c r="C382" s="114" t="s">
        <v>801</v>
      </c>
      <c r="D382" s="12" t="s">
        <v>802</v>
      </c>
      <c r="E382" s="110" t="s">
        <v>1649</v>
      </c>
      <c r="F382" s="33" t="s">
        <v>1842</v>
      </c>
      <c r="G382" s="12" t="s">
        <v>2000</v>
      </c>
      <c r="H382" s="13">
        <v>5</v>
      </c>
      <c r="I382" s="30"/>
      <c r="J382" s="30"/>
      <c r="K382" s="30"/>
      <c r="L382" s="30"/>
      <c r="M382" s="30"/>
      <c r="N382" s="30"/>
      <c r="O382" s="30"/>
      <c r="P382" s="12"/>
      <c r="Q382" s="12"/>
      <c r="R382" s="12"/>
      <c r="S382" s="12"/>
      <c r="T382" s="12"/>
      <c r="U382" s="12"/>
      <c r="V382" s="12"/>
      <c r="W382" s="12"/>
      <c r="X382" s="12"/>
      <c r="Y382" s="12"/>
      <c r="Z382" s="12"/>
      <c r="AA382" s="12"/>
      <c r="AB382" s="12"/>
      <c r="AC382" s="12"/>
      <c r="AD382" s="12"/>
      <c r="AE382" s="12"/>
      <c r="AF382" s="12"/>
      <c r="AG382" s="91" t="s">
        <v>152</v>
      </c>
      <c r="AH382" s="111" t="s">
        <v>152</v>
      </c>
    </row>
    <row r="383" spans="1:34" s="112" customFormat="1" ht="24.95" customHeight="1">
      <c r="A383" s="110" t="s">
        <v>722</v>
      </c>
      <c r="B383" s="12" t="s">
        <v>1859</v>
      </c>
      <c r="C383" s="114" t="s">
        <v>801</v>
      </c>
      <c r="D383" s="12" t="s">
        <v>802</v>
      </c>
      <c r="E383" s="110" t="s">
        <v>1650</v>
      </c>
      <c r="F383" s="33" t="s">
        <v>1843</v>
      </c>
      <c r="G383" s="12" t="s">
        <v>2000</v>
      </c>
      <c r="H383" s="13">
        <v>5</v>
      </c>
      <c r="I383" s="30"/>
      <c r="J383" s="30"/>
      <c r="K383" s="30"/>
      <c r="L383" s="30"/>
      <c r="M383" s="30"/>
      <c r="N383" s="30"/>
      <c r="O383" s="30"/>
      <c r="P383" s="12"/>
      <c r="Q383" s="12"/>
      <c r="R383" s="12"/>
      <c r="S383" s="12"/>
      <c r="T383" s="12"/>
      <c r="U383" s="12"/>
      <c r="V383" s="12"/>
      <c r="W383" s="12"/>
      <c r="X383" s="12"/>
      <c r="Y383" s="12"/>
      <c r="Z383" s="12"/>
      <c r="AA383" s="12"/>
      <c r="AB383" s="12"/>
      <c r="AC383" s="12"/>
      <c r="AD383" s="12"/>
      <c r="AE383" s="12"/>
      <c r="AF383" s="12"/>
      <c r="AG383" s="91" t="s">
        <v>1324</v>
      </c>
      <c r="AH383" s="111" t="s">
        <v>1324</v>
      </c>
    </row>
    <row r="384" spans="1:34" s="112" customFormat="1" ht="24.95" customHeight="1">
      <c r="A384" s="110" t="s">
        <v>722</v>
      </c>
      <c r="B384" s="12" t="s">
        <v>1859</v>
      </c>
      <c r="C384" s="114" t="s">
        <v>801</v>
      </c>
      <c r="D384" s="12" t="s">
        <v>802</v>
      </c>
      <c r="E384" s="110" t="s">
        <v>1651</v>
      </c>
      <c r="F384" s="33" t="s">
        <v>1844</v>
      </c>
      <c r="G384" s="12" t="s">
        <v>2000</v>
      </c>
      <c r="H384" s="13">
        <v>5</v>
      </c>
      <c r="I384" s="30"/>
      <c r="J384" s="30"/>
      <c r="K384" s="30"/>
      <c r="L384" s="30"/>
      <c r="M384" s="30"/>
      <c r="N384" s="30"/>
      <c r="O384" s="30"/>
      <c r="P384" s="12"/>
      <c r="Q384" s="12"/>
      <c r="R384" s="12"/>
      <c r="S384" s="12"/>
      <c r="T384" s="12"/>
      <c r="U384" s="12"/>
      <c r="V384" s="12"/>
      <c r="W384" s="12"/>
      <c r="X384" s="12"/>
      <c r="Y384" s="12"/>
      <c r="Z384" s="12"/>
      <c r="AA384" s="12"/>
      <c r="AB384" s="12"/>
      <c r="AC384" s="12"/>
      <c r="AD384" s="12"/>
      <c r="AE384" s="12"/>
      <c r="AF384" s="12"/>
      <c r="AG384" s="91" t="s">
        <v>1567</v>
      </c>
      <c r="AH384" s="111" t="s">
        <v>1260</v>
      </c>
    </row>
    <row r="385" spans="1:34" s="112" customFormat="1" ht="24.95" customHeight="1">
      <c r="A385" s="110" t="s">
        <v>722</v>
      </c>
      <c r="B385" s="12" t="s">
        <v>1859</v>
      </c>
      <c r="C385" s="114" t="s">
        <v>801</v>
      </c>
      <c r="D385" s="12" t="s">
        <v>802</v>
      </c>
      <c r="E385" s="110" t="s">
        <v>1652</v>
      </c>
      <c r="F385" s="33" t="s">
        <v>1845</v>
      </c>
      <c r="G385" s="12" t="s">
        <v>2000</v>
      </c>
      <c r="H385" s="13">
        <v>5</v>
      </c>
      <c r="I385" s="30"/>
      <c r="J385" s="30"/>
      <c r="K385" s="30"/>
      <c r="L385" s="30"/>
      <c r="M385" s="30"/>
      <c r="N385" s="30"/>
      <c r="O385" s="30"/>
      <c r="P385" s="12"/>
      <c r="Q385" s="12"/>
      <c r="R385" s="12"/>
      <c r="S385" s="12"/>
      <c r="T385" s="12"/>
      <c r="U385" s="12"/>
      <c r="V385" s="12"/>
      <c r="W385" s="12"/>
      <c r="X385" s="12"/>
      <c r="Y385" s="12"/>
      <c r="Z385" s="12"/>
      <c r="AA385" s="12"/>
      <c r="AB385" s="12"/>
      <c r="AC385" s="12"/>
      <c r="AD385" s="12"/>
      <c r="AE385" s="12"/>
      <c r="AF385" s="12"/>
      <c r="AG385" s="91" t="s">
        <v>1312</v>
      </c>
      <c r="AH385" s="111" t="s">
        <v>142</v>
      </c>
    </row>
    <row r="386" spans="1:34" s="112" customFormat="1" ht="24.95" customHeight="1">
      <c r="A386" s="110" t="s">
        <v>722</v>
      </c>
      <c r="B386" s="12" t="s">
        <v>1859</v>
      </c>
      <c r="C386" s="114" t="s">
        <v>801</v>
      </c>
      <c r="D386" s="12" t="s">
        <v>802</v>
      </c>
      <c r="E386" s="110" t="s">
        <v>1653</v>
      </c>
      <c r="F386" s="33" t="s">
        <v>1846</v>
      </c>
      <c r="G386" s="12" t="s">
        <v>2000</v>
      </c>
      <c r="H386" s="13">
        <v>5</v>
      </c>
      <c r="I386" s="30"/>
      <c r="J386" s="30"/>
      <c r="K386" s="30"/>
      <c r="L386" s="30"/>
      <c r="M386" s="30"/>
      <c r="N386" s="30"/>
      <c r="O386" s="30"/>
      <c r="P386" s="12"/>
      <c r="Q386" s="12"/>
      <c r="R386" s="12"/>
      <c r="S386" s="12"/>
      <c r="T386" s="12"/>
      <c r="U386" s="12"/>
      <c r="V386" s="12"/>
      <c r="W386" s="12"/>
      <c r="X386" s="12"/>
      <c r="Y386" s="12"/>
      <c r="Z386" s="12"/>
      <c r="AA386" s="12"/>
      <c r="AB386" s="12"/>
      <c r="AC386" s="12"/>
      <c r="AD386" s="12"/>
      <c r="AE386" s="12"/>
      <c r="AF386" s="12"/>
      <c r="AG386" s="91" t="s">
        <v>1314</v>
      </c>
      <c r="AH386" s="111" t="s">
        <v>764</v>
      </c>
    </row>
    <row r="387" spans="1:34" s="112" customFormat="1" ht="24.95" customHeight="1">
      <c r="A387" s="110" t="s">
        <v>722</v>
      </c>
      <c r="B387" s="12" t="s">
        <v>1859</v>
      </c>
      <c r="C387" s="114" t="s">
        <v>801</v>
      </c>
      <c r="D387" s="12" t="s">
        <v>802</v>
      </c>
      <c r="E387" s="110" t="s">
        <v>1654</v>
      </c>
      <c r="F387" s="33" t="s">
        <v>1847</v>
      </c>
      <c r="G387" s="12" t="s">
        <v>2000</v>
      </c>
      <c r="H387" s="13">
        <v>5</v>
      </c>
      <c r="I387" s="30"/>
      <c r="J387" s="30"/>
      <c r="K387" s="30"/>
      <c r="L387" s="30"/>
      <c r="M387" s="30"/>
      <c r="N387" s="30"/>
      <c r="O387" s="30"/>
      <c r="P387" s="12"/>
      <c r="Q387" s="12"/>
      <c r="R387" s="12"/>
      <c r="S387" s="12"/>
      <c r="T387" s="12"/>
      <c r="U387" s="12"/>
      <c r="V387" s="12"/>
      <c r="W387" s="12"/>
      <c r="X387" s="12"/>
      <c r="Y387" s="12"/>
      <c r="Z387" s="12"/>
      <c r="AA387" s="12"/>
      <c r="AB387" s="12"/>
      <c r="AC387" s="12"/>
      <c r="AD387" s="12"/>
      <c r="AE387" s="12"/>
      <c r="AF387" s="12"/>
      <c r="AG387" s="91" t="s">
        <v>1260</v>
      </c>
      <c r="AH387" s="111" t="s">
        <v>1260</v>
      </c>
    </row>
    <row r="388" spans="1:34" s="112" customFormat="1" ht="24.95" customHeight="1">
      <c r="A388" s="110" t="s">
        <v>722</v>
      </c>
      <c r="B388" s="12" t="s">
        <v>1859</v>
      </c>
      <c r="C388" s="114" t="s">
        <v>801</v>
      </c>
      <c r="D388" s="12" t="s">
        <v>802</v>
      </c>
      <c r="E388" s="110" t="s">
        <v>1655</v>
      </c>
      <c r="F388" s="33" t="s">
        <v>1848</v>
      </c>
      <c r="G388" s="12" t="s">
        <v>2000</v>
      </c>
      <c r="H388" s="13">
        <v>5</v>
      </c>
      <c r="I388" s="30"/>
      <c r="J388" s="30"/>
      <c r="K388" s="30"/>
      <c r="L388" s="30"/>
      <c r="M388" s="30"/>
      <c r="N388" s="30"/>
      <c r="O388" s="30"/>
      <c r="P388" s="12"/>
      <c r="Q388" s="12"/>
      <c r="R388" s="12"/>
      <c r="S388" s="12"/>
      <c r="T388" s="12"/>
      <c r="U388" s="12"/>
      <c r="V388" s="12"/>
      <c r="W388" s="12"/>
      <c r="X388" s="12"/>
      <c r="Y388" s="12"/>
      <c r="Z388" s="12"/>
      <c r="AA388" s="12"/>
      <c r="AB388" s="12"/>
      <c r="AC388" s="12"/>
      <c r="AD388" s="12"/>
      <c r="AE388" s="12"/>
      <c r="AF388" s="12"/>
      <c r="AG388" s="91" t="s">
        <v>764</v>
      </c>
      <c r="AH388" s="111" t="s">
        <v>764</v>
      </c>
    </row>
    <row r="389" spans="1:34" s="112" customFormat="1" ht="24.95" customHeight="1">
      <c r="A389" s="110" t="s">
        <v>722</v>
      </c>
      <c r="B389" s="12" t="s">
        <v>1859</v>
      </c>
      <c r="C389" s="114" t="s">
        <v>801</v>
      </c>
      <c r="D389" s="12" t="s">
        <v>802</v>
      </c>
      <c r="E389" s="110" t="s">
        <v>1656</v>
      </c>
      <c r="F389" s="33" t="s">
        <v>1849</v>
      </c>
      <c r="G389" s="12" t="s">
        <v>2000</v>
      </c>
      <c r="H389" s="13">
        <v>5</v>
      </c>
      <c r="I389" s="30"/>
      <c r="J389" s="30"/>
      <c r="K389" s="30"/>
      <c r="L389" s="30"/>
      <c r="M389" s="30"/>
      <c r="N389" s="30"/>
      <c r="O389" s="30"/>
      <c r="P389" s="12"/>
      <c r="Q389" s="12"/>
      <c r="R389" s="12"/>
      <c r="S389" s="12"/>
      <c r="T389" s="12"/>
      <c r="U389" s="12"/>
      <c r="V389" s="12"/>
      <c r="W389" s="12"/>
      <c r="X389" s="12"/>
      <c r="Y389" s="12"/>
      <c r="Z389" s="12"/>
      <c r="AA389" s="12"/>
      <c r="AB389" s="12"/>
      <c r="AC389" s="12"/>
      <c r="AD389" s="12"/>
      <c r="AE389" s="12"/>
      <c r="AF389" s="12"/>
      <c r="AG389" s="91" t="s">
        <v>1443</v>
      </c>
      <c r="AH389" s="111" t="s">
        <v>152</v>
      </c>
    </row>
    <row r="390" spans="1:34" s="112" customFormat="1" ht="24.95" customHeight="1">
      <c r="A390" s="110" t="s">
        <v>722</v>
      </c>
      <c r="B390" s="12" t="s">
        <v>1859</v>
      </c>
      <c r="C390" s="114" t="s">
        <v>801</v>
      </c>
      <c r="D390" s="12" t="s">
        <v>802</v>
      </c>
      <c r="E390" s="110" t="s">
        <v>1657</v>
      </c>
      <c r="F390" s="33" t="s">
        <v>1850</v>
      </c>
      <c r="G390" s="12" t="s">
        <v>2000</v>
      </c>
      <c r="H390" s="13">
        <v>5</v>
      </c>
      <c r="I390" s="30"/>
      <c r="J390" s="30"/>
      <c r="K390" s="30"/>
      <c r="L390" s="30"/>
      <c r="M390" s="30"/>
      <c r="N390" s="30"/>
      <c r="O390" s="30"/>
      <c r="P390" s="12"/>
      <c r="Q390" s="12"/>
      <c r="R390" s="12"/>
      <c r="S390" s="12"/>
      <c r="T390" s="12"/>
      <c r="U390" s="12"/>
      <c r="V390" s="12"/>
      <c r="W390" s="12"/>
      <c r="X390" s="12"/>
      <c r="Y390" s="12"/>
      <c r="Z390" s="12"/>
      <c r="AA390" s="12"/>
      <c r="AB390" s="12"/>
      <c r="AC390" s="12"/>
      <c r="AD390" s="12"/>
      <c r="AE390" s="12"/>
      <c r="AF390" s="12"/>
      <c r="AG390" s="91" t="s">
        <v>149</v>
      </c>
      <c r="AH390" s="111" t="s">
        <v>149</v>
      </c>
    </row>
    <row r="391" spans="1:34" s="112" customFormat="1" ht="24.95" customHeight="1">
      <c r="A391" s="110" t="s">
        <v>722</v>
      </c>
      <c r="B391" s="12" t="s">
        <v>1859</v>
      </c>
      <c r="C391" s="114" t="s">
        <v>801</v>
      </c>
      <c r="D391" s="12" t="s">
        <v>802</v>
      </c>
      <c r="E391" s="110" t="s">
        <v>1658</v>
      </c>
      <c r="F391" s="33" t="s">
        <v>1851</v>
      </c>
      <c r="G391" s="12" t="s">
        <v>2000</v>
      </c>
      <c r="H391" s="13">
        <v>5</v>
      </c>
      <c r="I391" s="30"/>
      <c r="J391" s="30"/>
      <c r="K391" s="30"/>
      <c r="L391" s="30"/>
      <c r="M391" s="30"/>
      <c r="N391" s="30"/>
      <c r="O391" s="30"/>
      <c r="P391" s="12"/>
      <c r="Q391" s="12"/>
      <c r="R391" s="12"/>
      <c r="S391" s="12"/>
      <c r="T391" s="12"/>
      <c r="U391" s="12"/>
      <c r="V391" s="12"/>
      <c r="W391" s="12"/>
      <c r="X391" s="12"/>
      <c r="Y391" s="12"/>
      <c r="Z391" s="12"/>
      <c r="AA391" s="12"/>
      <c r="AB391" s="12"/>
      <c r="AC391" s="12"/>
      <c r="AD391" s="12"/>
      <c r="AE391" s="12"/>
      <c r="AF391" s="12"/>
      <c r="AG391" s="91" t="s">
        <v>1444</v>
      </c>
      <c r="AH391" s="111" t="s">
        <v>152</v>
      </c>
    </row>
    <row r="392" spans="1:34" s="112" customFormat="1" ht="24.95" customHeight="1">
      <c r="A392" s="110" t="s">
        <v>722</v>
      </c>
      <c r="B392" s="12" t="s">
        <v>1859</v>
      </c>
      <c r="C392" s="114" t="s">
        <v>801</v>
      </c>
      <c r="D392" s="12" t="s">
        <v>802</v>
      </c>
      <c r="E392" s="110" t="s">
        <v>1659</v>
      </c>
      <c r="F392" s="33" t="s">
        <v>1852</v>
      </c>
      <c r="G392" s="12" t="s">
        <v>2000</v>
      </c>
      <c r="H392" s="13">
        <v>5</v>
      </c>
      <c r="I392" s="30"/>
      <c r="J392" s="30"/>
      <c r="K392" s="30"/>
      <c r="L392" s="30"/>
      <c r="M392" s="30"/>
      <c r="N392" s="30"/>
      <c r="O392" s="30"/>
      <c r="P392" s="12"/>
      <c r="Q392" s="12"/>
      <c r="R392" s="12"/>
      <c r="S392" s="12"/>
      <c r="T392" s="12"/>
      <c r="U392" s="12"/>
      <c r="V392" s="12"/>
      <c r="W392" s="12"/>
      <c r="X392" s="12"/>
      <c r="Y392" s="12"/>
      <c r="Z392" s="12"/>
      <c r="AA392" s="12"/>
      <c r="AB392" s="12"/>
      <c r="AC392" s="12"/>
      <c r="AD392" s="12"/>
      <c r="AE392" s="12"/>
      <c r="AF392" s="12"/>
      <c r="AG392" s="91" t="s">
        <v>1313</v>
      </c>
      <c r="AH392" s="111" t="s">
        <v>152</v>
      </c>
    </row>
    <row r="393" spans="1:34" s="112" customFormat="1" ht="24.95" customHeight="1">
      <c r="A393" s="110" t="s">
        <v>722</v>
      </c>
      <c r="B393" s="12" t="s">
        <v>1859</v>
      </c>
      <c r="C393" s="114" t="s">
        <v>801</v>
      </c>
      <c r="D393" s="12" t="s">
        <v>802</v>
      </c>
      <c r="E393" s="110" t="s">
        <v>1660</v>
      </c>
      <c r="F393" s="33" t="s">
        <v>1853</v>
      </c>
      <c r="G393" s="12" t="s">
        <v>2000</v>
      </c>
      <c r="H393" s="13">
        <v>5</v>
      </c>
      <c r="I393" s="30"/>
      <c r="J393" s="30"/>
      <c r="K393" s="30"/>
      <c r="L393" s="30"/>
      <c r="M393" s="30"/>
      <c r="N393" s="30"/>
      <c r="O393" s="30"/>
      <c r="P393" s="12"/>
      <c r="Q393" s="12"/>
      <c r="R393" s="12"/>
      <c r="S393" s="12"/>
      <c r="T393" s="12"/>
      <c r="U393" s="12"/>
      <c r="V393" s="12"/>
      <c r="W393" s="12"/>
      <c r="X393" s="12"/>
      <c r="Y393" s="12"/>
      <c r="Z393" s="12"/>
      <c r="AA393" s="12"/>
      <c r="AB393" s="12"/>
      <c r="AC393" s="12"/>
      <c r="AD393" s="12"/>
      <c r="AE393" s="12"/>
      <c r="AF393" s="12"/>
      <c r="AG393" s="91" t="s">
        <v>1445</v>
      </c>
      <c r="AH393" s="111" t="s">
        <v>142</v>
      </c>
    </row>
    <row r="394" spans="1:34" s="112" customFormat="1" ht="24.95" customHeight="1">
      <c r="A394" s="110" t="s">
        <v>722</v>
      </c>
      <c r="B394" s="12" t="s">
        <v>1859</v>
      </c>
      <c r="C394" s="114" t="s">
        <v>801</v>
      </c>
      <c r="D394" s="12" t="s">
        <v>802</v>
      </c>
      <c r="E394" s="110" t="s">
        <v>1661</v>
      </c>
      <c r="F394" s="33" t="s">
        <v>1854</v>
      </c>
      <c r="G394" s="12" t="s">
        <v>2000</v>
      </c>
      <c r="H394" s="13">
        <v>5</v>
      </c>
      <c r="I394" s="30"/>
      <c r="J394" s="30"/>
      <c r="K394" s="30"/>
      <c r="L394" s="30"/>
      <c r="M394" s="30"/>
      <c r="N394" s="30"/>
      <c r="O394" s="30"/>
      <c r="P394" s="12"/>
      <c r="Q394" s="12"/>
      <c r="R394" s="12"/>
      <c r="S394" s="12"/>
      <c r="T394" s="12"/>
      <c r="U394" s="12"/>
      <c r="V394" s="12"/>
      <c r="W394" s="12"/>
      <c r="X394" s="12"/>
      <c r="Y394" s="12"/>
      <c r="Z394" s="12"/>
      <c r="AA394" s="12"/>
      <c r="AB394" s="12"/>
      <c r="AC394" s="12"/>
      <c r="AD394" s="12"/>
      <c r="AE394" s="12"/>
      <c r="AF394" s="12"/>
      <c r="AG394" s="91" t="s">
        <v>1574</v>
      </c>
      <c r="AH394" s="111" t="s">
        <v>1574</v>
      </c>
    </row>
    <row r="395" spans="1:34" s="112" customFormat="1" ht="24.95" customHeight="1">
      <c r="A395" s="110" t="s">
        <v>722</v>
      </c>
      <c r="B395" s="12" t="s">
        <v>1859</v>
      </c>
      <c r="C395" s="114" t="s">
        <v>801</v>
      </c>
      <c r="D395" s="12" t="s">
        <v>802</v>
      </c>
      <c r="E395" s="110" t="s">
        <v>1662</v>
      </c>
      <c r="F395" s="33" t="s">
        <v>1855</v>
      </c>
      <c r="G395" s="12" t="s">
        <v>2000</v>
      </c>
      <c r="H395" s="13">
        <v>5</v>
      </c>
      <c r="I395" s="30"/>
      <c r="J395" s="30"/>
      <c r="K395" s="30"/>
      <c r="L395" s="30"/>
      <c r="M395" s="30"/>
      <c r="N395" s="30"/>
      <c r="O395" s="30"/>
      <c r="P395" s="12"/>
      <c r="Q395" s="12"/>
      <c r="R395" s="12"/>
      <c r="S395" s="12"/>
      <c r="T395" s="12"/>
      <c r="U395" s="12"/>
      <c r="V395" s="12"/>
      <c r="W395" s="12"/>
      <c r="X395" s="12"/>
      <c r="Y395" s="12"/>
      <c r="Z395" s="12"/>
      <c r="AA395" s="12"/>
      <c r="AB395" s="12"/>
      <c r="AC395" s="12"/>
      <c r="AD395" s="12"/>
      <c r="AE395" s="12"/>
      <c r="AF395" s="12"/>
      <c r="AG395" s="91" t="s">
        <v>171</v>
      </c>
      <c r="AH395" s="111" t="s">
        <v>149</v>
      </c>
    </row>
    <row r="396" spans="1:34" s="112" customFormat="1" ht="24.95" customHeight="1">
      <c r="A396" s="110" t="s">
        <v>722</v>
      </c>
      <c r="B396" s="12" t="s">
        <v>1859</v>
      </c>
      <c r="C396" s="114" t="s">
        <v>801</v>
      </c>
      <c r="D396" s="12" t="s">
        <v>802</v>
      </c>
      <c r="E396" s="110" t="s">
        <v>1663</v>
      </c>
      <c r="F396" s="33" t="s">
        <v>1856</v>
      </c>
      <c r="G396" s="12" t="s">
        <v>2000</v>
      </c>
      <c r="H396" s="13">
        <v>5</v>
      </c>
      <c r="I396" s="30"/>
      <c r="J396" s="30"/>
      <c r="K396" s="30"/>
      <c r="L396" s="30"/>
      <c r="M396" s="30"/>
      <c r="N396" s="30"/>
      <c r="O396" s="30"/>
      <c r="P396" s="12"/>
      <c r="Q396" s="12"/>
      <c r="R396" s="12"/>
      <c r="S396" s="12"/>
      <c r="T396" s="12"/>
      <c r="U396" s="12"/>
      <c r="V396" s="12"/>
      <c r="W396" s="12"/>
      <c r="X396" s="12"/>
      <c r="Y396" s="12"/>
      <c r="Z396" s="12"/>
      <c r="AA396" s="12"/>
      <c r="AB396" s="12"/>
      <c r="AC396" s="12"/>
      <c r="AD396" s="12"/>
      <c r="AE396" s="12"/>
      <c r="AF396" s="12"/>
      <c r="AG396" s="91" t="s">
        <v>1570</v>
      </c>
      <c r="AH396" s="111" t="s">
        <v>152</v>
      </c>
    </row>
    <row r="397" spans="1:34" s="112" customFormat="1" ht="24.95" customHeight="1">
      <c r="A397" s="110" t="s">
        <v>722</v>
      </c>
      <c r="B397" s="12" t="s">
        <v>1859</v>
      </c>
      <c r="C397" s="114" t="s">
        <v>801</v>
      </c>
      <c r="D397" s="12" t="s">
        <v>802</v>
      </c>
      <c r="E397" s="110" t="s">
        <v>1664</v>
      </c>
      <c r="F397" s="33" t="s">
        <v>1857</v>
      </c>
      <c r="G397" s="12" t="s">
        <v>2000</v>
      </c>
      <c r="H397" s="13">
        <v>5</v>
      </c>
      <c r="I397" s="30"/>
      <c r="J397" s="30"/>
      <c r="K397" s="30"/>
      <c r="L397" s="30"/>
      <c r="M397" s="30"/>
      <c r="N397" s="30"/>
      <c r="O397" s="30"/>
      <c r="P397" s="12"/>
      <c r="Q397" s="12"/>
      <c r="R397" s="12"/>
      <c r="S397" s="12"/>
      <c r="T397" s="12"/>
      <c r="U397" s="12"/>
      <c r="V397" s="12"/>
      <c r="W397" s="12"/>
      <c r="X397" s="12"/>
      <c r="Y397" s="12"/>
      <c r="Z397" s="12"/>
      <c r="AA397" s="12"/>
      <c r="AB397" s="12"/>
      <c r="AC397" s="12"/>
      <c r="AD397" s="12"/>
      <c r="AE397" s="12"/>
      <c r="AF397" s="12"/>
      <c r="AG397" s="91" t="s">
        <v>1571</v>
      </c>
      <c r="AH397" s="111" t="s">
        <v>152</v>
      </c>
    </row>
    <row r="398" spans="1:34" s="112" customFormat="1" ht="16.5" customHeight="1">
      <c r="A398" s="110" t="s">
        <v>722</v>
      </c>
      <c r="B398" s="12" t="s">
        <v>1859</v>
      </c>
      <c r="C398" s="114" t="s">
        <v>801</v>
      </c>
      <c r="D398" s="12" t="s">
        <v>802</v>
      </c>
      <c r="E398" s="110" t="s">
        <v>1665</v>
      </c>
      <c r="F398" s="33" t="s">
        <v>1858</v>
      </c>
      <c r="G398" s="12" t="s">
        <v>2000</v>
      </c>
      <c r="H398" s="13">
        <v>5</v>
      </c>
      <c r="I398" s="30"/>
      <c r="J398" s="30"/>
      <c r="K398" s="30"/>
      <c r="L398" s="30"/>
      <c r="M398" s="30"/>
      <c r="N398" s="30"/>
      <c r="O398" s="30"/>
      <c r="P398" s="12"/>
      <c r="Q398" s="12"/>
      <c r="R398" s="12"/>
      <c r="S398" s="12"/>
      <c r="T398" s="12"/>
      <c r="U398" s="12"/>
      <c r="V398" s="12"/>
      <c r="W398" s="12"/>
      <c r="X398" s="12"/>
      <c r="Y398" s="12"/>
      <c r="Z398" s="12"/>
      <c r="AA398" s="12"/>
      <c r="AB398" s="12"/>
      <c r="AC398" s="12"/>
      <c r="AD398" s="12"/>
      <c r="AE398" s="12"/>
      <c r="AF398" s="12"/>
      <c r="AG398" s="91" t="s">
        <v>1572</v>
      </c>
      <c r="AH398" s="111" t="s">
        <v>1572</v>
      </c>
    </row>
    <row r="399" spans="1:34" s="112" customFormat="1" ht="27.75" customHeight="1">
      <c r="A399" s="110" t="s">
        <v>722</v>
      </c>
      <c r="B399" s="12" t="s">
        <v>1859</v>
      </c>
      <c r="C399" s="114" t="s">
        <v>801</v>
      </c>
      <c r="D399" s="12" t="s">
        <v>802</v>
      </c>
      <c r="E399" s="110" t="s">
        <v>2113</v>
      </c>
      <c r="F399" s="33" t="s">
        <v>2114</v>
      </c>
      <c r="G399" s="12" t="s">
        <v>2115</v>
      </c>
      <c r="H399" s="13">
        <v>12</v>
      </c>
      <c r="I399" s="30"/>
      <c r="J399" s="30"/>
      <c r="K399" s="30"/>
      <c r="L399" s="30"/>
      <c r="M399" s="30"/>
      <c r="N399" s="30"/>
      <c r="O399" s="30"/>
      <c r="P399" s="12"/>
      <c r="Q399" s="12"/>
      <c r="R399" s="12"/>
      <c r="S399" s="12"/>
      <c r="T399" s="12"/>
      <c r="U399" s="12"/>
      <c r="V399" s="12"/>
      <c r="W399" s="12"/>
      <c r="X399" s="12"/>
      <c r="Y399" s="12"/>
      <c r="Z399" s="12"/>
      <c r="AA399" s="12"/>
      <c r="AB399" s="12"/>
      <c r="AC399" s="12"/>
      <c r="AD399" s="12"/>
      <c r="AE399" s="12"/>
      <c r="AF399" s="12"/>
      <c r="AG399" s="91" t="s">
        <v>47</v>
      </c>
      <c r="AH399" s="111" t="s">
        <v>1260</v>
      </c>
    </row>
    <row r="400" spans="1:34" s="112" customFormat="1" ht="27.75" customHeight="1">
      <c r="A400" s="110" t="s">
        <v>722</v>
      </c>
      <c r="B400" s="12" t="s">
        <v>1859</v>
      </c>
      <c r="C400" s="114" t="s">
        <v>801</v>
      </c>
      <c r="D400" s="12" t="s">
        <v>802</v>
      </c>
      <c r="E400" s="110" t="s">
        <v>2164</v>
      </c>
      <c r="F400" s="33" t="s">
        <v>2165</v>
      </c>
      <c r="G400" s="12" t="s">
        <v>2166</v>
      </c>
      <c r="H400" s="36">
        <v>1</v>
      </c>
      <c r="I400" s="30"/>
      <c r="J400" s="30"/>
      <c r="K400" s="30"/>
      <c r="L400" s="30"/>
      <c r="M400" s="30"/>
      <c r="N400" s="30"/>
      <c r="O400" s="30"/>
      <c r="P400" s="12"/>
      <c r="Q400" s="12"/>
      <c r="R400" s="12"/>
      <c r="S400" s="12"/>
      <c r="T400" s="12"/>
      <c r="U400" s="12"/>
      <c r="V400" s="12"/>
      <c r="W400" s="12"/>
      <c r="X400" s="12"/>
      <c r="Y400" s="12"/>
      <c r="Z400" s="12"/>
      <c r="AA400" s="12"/>
      <c r="AB400" s="12"/>
      <c r="AC400" s="12"/>
      <c r="AD400" s="12"/>
      <c r="AE400" s="12"/>
      <c r="AF400" s="12"/>
      <c r="AG400" s="91" t="s">
        <v>180</v>
      </c>
      <c r="AH400" s="111" t="s">
        <v>149</v>
      </c>
    </row>
    <row r="401" spans="1:34" s="112" customFormat="1" ht="27.75" customHeight="1">
      <c r="A401" s="110" t="s">
        <v>722</v>
      </c>
      <c r="B401" s="12" t="s">
        <v>1859</v>
      </c>
      <c r="C401" s="114" t="s">
        <v>801</v>
      </c>
      <c r="D401" s="12" t="s">
        <v>802</v>
      </c>
      <c r="E401" s="110" t="s">
        <v>2167</v>
      </c>
      <c r="F401" s="33" t="s">
        <v>2190</v>
      </c>
      <c r="G401" s="12" t="s">
        <v>2166</v>
      </c>
      <c r="H401" s="36">
        <v>1</v>
      </c>
      <c r="I401" s="30"/>
      <c r="J401" s="30"/>
      <c r="K401" s="30"/>
      <c r="L401" s="30"/>
      <c r="M401" s="30"/>
      <c r="N401" s="30"/>
      <c r="O401" s="30"/>
      <c r="P401" s="12"/>
      <c r="Q401" s="12"/>
      <c r="R401" s="12"/>
      <c r="S401" s="12"/>
      <c r="T401" s="12"/>
      <c r="U401" s="12"/>
      <c r="V401" s="12"/>
      <c r="W401" s="12"/>
      <c r="X401" s="12"/>
      <c r="Y401" s="12"/>
      <c r="Z401" s="12"/>
      <c r="AA401" s="12"/>
      <c r="AB401" s="12"/>
      <c r="AC401" s="12"/>
      <c r="AD401" s="12"/>
      <c r="AE401" s="12"/>
      <c r="AF401" s="12"/>
      <c r="AG401" s="91" t="s">
        <v>131</v>
      </c>
      <c r="AH401" s="111" t="s">
        <v>149</v>
      </c>
    </row>
    <row r="402" spans="1:34" s="112" customFormat="1" ht="27.75" customHeight="1">
      <c r="A402" s="110" t="s">
        <v>722</v>
      </c>
      <c r="B402" s="12" t="s">
        <v>1859</v>
      </c>
      <c r="C402" s="114" t="s">
        <v>801</v>
      </c>
      <c r="D402" s="12" t="s">
        <v>802</v>
      </c>
      <c r="E402" s="110" t="s">
        <v>2168</v>
      </c>
      <c r="F402" s="33" t="s">
        <v>2191</v>
      </c>
      <c r="G402" s="12" t="s">
        <v>2166</v>
      </c>
      <c r="H402" s="36">
        <v>1</v>
      </c>
      <c r="I402" s="30"/>
      <c r="J402" s="30"/>
      <c r="K402" s="30"/>
      <c r="L402" s="30"/>
      <c r="M402" s="30"/>
      <c r="N402" s="30"/>
      <c r="O402" s="30"/>
      <c r="P402" s="12"/>
      <c r="Q402" s="12"/>
      <c r="R402" s="12"/>
      <c r="S402" s="12"/>
      <c r="T402" s="12"/>
      <c r="U402" s="12"/>
      <c r="V402" s="12"/>
      <c r="W402" s="12"/>
      <c r="X402" s="12"/>
      <c r="Y402" s="12"/>
      <c r="Z402" s="12"/>
      <c r="AA402" s="12"/>
      <c r="AB402" s="12"/>
      <c r="AC402" s="12"/>
      <c r="AD402" s="12"/>
      <c r="AE402" s="12"/>
      <c r="AF402" s="12"/>
      <c r="AG402" s="91" t="s">
        <v>171</v>
      </c>
      <c r="AH402" s="111" t="s">
        <v>149</v>
      </c>
    </row>
    <row r="403" spans="1:34" s="112" customFormat="1" ht="27.75" customHeight="1">
      <c r="A403" s="110" t="s">
        <v>722</v>
      </c>
      <c r="B403" s="12" t="s">
        <v>1859</v>
      </c>
      <c r="C403" s="114" t="s">
        <v>801</v>
      </c>
      <c r="D403" s="12" t="s">
        <v>802</v>
      </c>
      <c r="E403" s="110" t="s">
        <v>2169</v>
      </c>
      <c r="F403" s="33" t="s">
        <v>2192</v>
      </c>
      <c r="G403" s="12" t="s">
        <v>2166</v>
      </c>
      <c r="H403" s="36">
        <v>1</v>
      </c>
      <c r="I403" s="30"/>
      <c r="J403" s="30"/>
      <c r="K403" s="30"/>
      <c r="L403" s="30"/>
      <c r="M403" s="30"/>
      <c r="N403" s="30"/>
      <c r="O403" s="30"/>
      <c r="P403" s="12"/>
      <c r="Q403" s="12"/>
      <c r="R403" s="12"/>
      <c r="S403" s="12"/>
      <c r="T403" s="12"/>
      <c r="U403" s="12"/>
      <c r="V403" s="12"/>
      <c r="W403" s="12"/>
      <c r="X403" s="12"/>
      <c r="Y403" s="12"/>
      <c r="Z403" s="12"/>
      <c r="AA403" s="12"/>
      <c r="AB403" s="12"/>
      <c r="AC403" s="12"/>
      <c r="AD403" s="12"/>
      <c r="AE403" s="12"/>
      <c r="AF403" s="12"/>
      <c r="AG403" s="91" t="s">
        <v>149</v>
      </c>
      <c r="AH403" s="111" t="s">
        <v>1326</v>
      </c>
    </row>
    <row r="404" spans="1:34" s="112" customFormat="1" ht="27.75" customHeight="1">
      <c r="A404" s="110" t="s">
        <v>722</v>
      </c>
      <c r="B404" s="12" t="s">
        <v>1859</v>
      </c>
      <c r="C404" s="114" t="s">
        <v>801</v>
      </c>
      <c r="D404" s="12" t="s">
        <v>802</v>
      </c>
      <c r="E404" s="110" t="s">
        <v>2170</v>
      </c>
      <c r="F404" s="33" t="s">
        <v>2193</v>
      </c>
      <c r="G404" s="12" t="s">
        <v>2166</v>
      </c>
      <c r="H404" s="36">
        <v>1</v>
      </c>
      <c r="I404" s="30"/>
      <c r="J404" s="30"/>
      <c r="K404" s="30"/>
      <c r="L404" s="30"/>
      <c r="M404" s="30"/>
      <c r="N404" s="30"/>
      <c r="O404" s="30"/>
      <c r="P404" s="12"/>
      <c r="Q404" s="12"/>
      <c r="R404" s="12"/>
      <c r="S404" s="12"/>
      <c r="T404" s="12"/>
      <c r="U404" s="12"/>
      <c r="V404" s="12"/>
      <c r="W404" s="12"/>
      <c r="X404" s="12"/>
      <c r="Y404" s="12"/>
      <c r="Z404" s="12"/>
      <c r="AA404" s="12"/>
      <c r="AB404" s="12"/>
      <c r="AC404" s="12"/>
      <c r="AD404" s="12"/>
      <c r="AE404" s="12"/>
      <c r="AF404" s="12"/>
      <c r="AG404" s="91" t="s">
        <v>1567</v>
      </c>
      <c r="AH404" s="111" t="s">
        <v>1260</v>
      </c>
    </row>
    <row r="405" spans="1:34" s="112" customFormat="1" ht="27.75" customHeight="1">
      <c r="A405" s="110" t="s">
        <v>722</v>
      </c>
      <c r="B405" s="12" t="s">
        <v>1859</v>
      </c>
      <c r="C405" s="114" t="s">
        <v>801</v>
      </c>
      <c r="D405" s="12" t="s">
        <v>802</v>
      </c>
      <c r="E405" s="110" t="s">
        <v>2171</v>
      </c>
      <c r="F405" s="33" t="s">
        <v>2194</v>
      </c>
      <c r="G405" s="12" t="s">
        <v>2166</v>
      </c>
      <c r="H405" s="36">
        <v>1</v>
      </c>
      <c r="I405" s="30"/>
      <c r="J405" s="30"/>
      <c r="K405" s="30"/>
      <c r="L405" s="30"/>
      <c r="M405" s="30"/>
      <c r="N405" s="30"/>
      <c r="O405" s="30"/>
      <c r="P405" s="12"/>
      <c r="Q405" s="12"/>
      <c r="R405" s="12"/>
      <c r="S405" s="12"/>
      <c r="T405" s="12"/>
      <c r="U405" s="12"/>
      <c r="V405" s="12"/>
      <c r="W405" s="12"/>
      <c r="X405" s="12"/>
      <c r="Y405" s="12"/>
      <c r="Z405" s="12"/>
      <c r="AA405" s="12"/>
      <c r="AB405" s="12"/>
      <c r="AC405" s="12"/>
      <c r="AD405" s="12"/>
      <c r="AE405" s="12"/>
      <c r="AF405" s="12"/>
      <c r="AG405" s="91" t="s">
        <v>1261</v>
      </c>
      <c r="AH405" s="111" t="s">
        <v>1260</v>
      </c>
    </row>
    <row r="406" spans="1:34" s="112" customFormat="1" ht="27.75" customHeight="1">
      <c r="A406" s="110" t="s">
        <v>722</v>
      </c>
      <c r="B406" s="12" t="s">
        <v>1859</v>
      </c>
      <c r="C406" s="114" t="s">
        <v>801</v>
      </c>
      <c r="D406" s="12" t="s">
        <v>802</v>
      </c>
      <c r="E406" s="110" t="s">
        <v>2172</v>
      </c>
      <c r="F406" s="33" t="s">
        <v>2195</v>
      </c>
      <c r="G406" s="12" t="s">
        <v>2166</v>
      </c>
      <c r="H406" s="36">
        <v>1</v>
      </c>
      <c r="I406" s="30"/>
      <c r="J406" s="30"/>
      <c r="K406" s="30"/>
      <c r="L406" s="30"/>
      <c r="M406" s="30"/>
      <c r="N406" s="30"/>
      <c r="O406" s="30"/>
      <c r="P406" s="12"/>
      <c r="Q406" s="12"/>
      <c r="R406" s="12"/>
      <c r="S406" s="12"/>
      <c r="T406" s="12"/>
      <c r="U406" s="12"/>
      <c r="V406" s="12"/>
      <c r="W406" s="12"/>
      <c r="X406" s="12"/>
      <c r="Y406" s="12"/>
      <c r="Z406" s="12"/>
      <c r="AA406" s="12"/>
      <c r="AB406" s="12"/>
      <c r="AC406" s="12"/>
      <c r="AD406" s="12"/>
      <c r="AE406" s="12"/>
      <c r="AF406" s="12"/>
      <c r="AG406" s="91" t="s">
        <v>47</v>
      </c>
      <c r="AH406" s="111" t="s">
        <v>1260</v>
      </c>
    </row>
    <row r="407" spans="1:34" s="112" customFormat="1" ht="27.75" customHeight="1">
      <c r="A407" s="110" t="s">
        <v>722</v>
      </c>
      <c r="B407" s="12" t="s">
        <v>1859</v>
      </c>
      <c r="C407" s="114" t="s">
        <v>801</v>
      </c>
      <c r="D407" s="12" t="s">
        <v>802</v>
      </c>
      <c r="E407" s="110" t="s">
        <v>2173</v>
      </c>
      <c r="F407" s="33" t="s">
        <v>2196</v>
      </c>
      <c r="G407" s="12" t="s">
        <v>2166</v>
      </c>
      <c r="H407" s="36">
        <v>1</v>
      </c>
      <c r="I407" s="30"/>
      <c r="J407" s="30"/>
      <c r="K407" s="30"/>
      <c r="L407" s="30"/>
      <c r="M407" s="30"/>
      <c r="N407" s="30"/>
      <c r="O407" s="30"/>
      <c r="P407" s="12"/>
      <c r="Q407" s="12"/>
      <c r="R407" s="12"/>
      <c r="S407" s="12"/>
      <c r="T407" s="12"/>
      <c r="U407" s="12"/>
      <c r="V407" s="12"/>
      <c r="W407" s="12"/>
      <c r="X407" s="12"/>
      <c r="Y407" s="12"/>
      <c r="Z407" s="12"/>
      <c r="AA407" s="12"/>
      <c r="AB407" s="12"/>
      <c r="AC407" s="12"/>
      <c r="AD407" s="12"/>
      <c r="AE407" s="12"/>
      <c r="AF407" s="12"/>
      <c r="AG407" s="91" t="s">
        <v>1260</v>
      </c>
      <c r="AH407" s="111" t="s">
        <v>1326</v>
      </c>
    </row>
    <row r="408" spans="1:34" s="112" customFormat="1" ht="27.75" customHeight="1">
      <c r="A408" s="110" t="s">
        <v>722</v>
      </c>
      <c r="B408" s="12" t="s">
        <v>1859</v>
      </c>
      <c r="C408" s="114" t="s">
        <v>801</v>
      </c>
      <c r="D408" s="12" t="s">
        <v>802</v>
      </c>
      <c r="E408" s="110" t="s">
        <v>2174</v>
      </c>
      <c r="F408" s="33" t="s">
        <v>2197</v>
      </c>
      <c r="G408" s="12" t="s">
        <v>2166</v>
      </c>
      <c r="H408" s="36">
        <v>1</v>
      </c>
      <c r="I408" s="30"/>
      <c r="J408" s="30"/>
      <c r="K408" s="30"/>
      <c r="L408" s="30"/>
      <c r="M408" s="30"/>
      <c r="N408" s="30"/>
      <c r="O408" s="30"/>
      <c r="P408" s="12"/>
      <c r="Q408" s="12"/>
      <c r="R408" s="12"/>
      <c r="S408" s="12"/>
      <c r="T408" s="12"/>
      <c r="U408" s="12"/>
      <c r="V408" s="12"/>
      <c r="W408" s="12"/>
      <c r="X408" s="12"/>
      <c r="Y408" s="12"/>
      <c r="Z408" s="12"/>
      <c r="AA408" s="12"/>
      <c r="AB408" s="12"/>
      <c r="AC408" s="12"/>
      <c r="AD408" s="12"/>
      <c r="AE408" s="12"/>
      <c r="AF408" s="12"/>
      <c r="AG408" s="91" t="s">
        <v>1314</v>
      </c>
      <c r="AH408" s="111" t="s">
        <v>764</v>
      </c>
    </row>
    <row r="409" spans="1:34" s="112" customFormat="1" ht="27.75" customHeight="1">
      <c r="A409" s="110" t="s">
        <v>722</v>
      </c>
      <c r="B409" s="12" t="s">
        <v>1859</v>
      </c>
      <c r="C409" s="114" t="s">
        <v>801</v>
      </c>
      <c r="D409" s="12" t="s">
        <v>802</v>
      </c>
      <c r="E409" s="110" t="s">
        <v>2175</v>
      </c>
      <c r="F409" s="33" t="s">
        <v>2198</v>
      </c>
      <c r="G409" s="12" t="s">
        <v>2166</v>
      </c>
      <c r="H409" s="36">
        <v>1</v>
      </c>
      <c r="I409" s="30"/>
      <c r="J409" s="30"/>
      <c r="K409" s="30"/>
      <c r="L409" s="30"/>
      <c r="M409" s="30"/>
      <c r="N409" s="30"/>
      <c r="O409" s="30"/>
      <c r="P409" s="12"/>
      <c r="Q409" s="12"/>
      <c r="R409" s="12"/>
      <c r="S409" s="12"/>
      <c r="T409" s="12"/>
      <c r="U409" s="12"/>
      <c r="V409" s="12"/>
      <c r="W409" s="12"/>
      <c r="X409" s="12"/>
      <c r="Y409" s="12"/>
      <c r="Z409" s="12"/>
      <c r="AA409" s="12"/>
      <c r="AB409" s="12"/>
      <c r="AC409" s="12"/>
      <c r="AD409" s="12"/>
      <c r="AE409" s="12"/>
      <c r="AF409" s="12"/>
      <c r="AG409" s="91" t="s">
        <v>1313</v>
      </c>
      <c r="AH409" s="111" t="s">
        <v>764</v>
      </c>
    </row>
    <row r="410" spans="1:34" s="112" customFormat="1" ht="27.75" customHeight="1">
      <c r="A410" s="110" t="s">
        <v>722</v>
      </c>
      <c r="B410" s="12" t="s">
        <v>1859</v>
      </c>
      <c r="C410" s="114" t="s">
        <v>801</v>
      </c>
      <c r="D410" s="12" t="s">
        <v>802</v>
      </c>
      <c r="E410" s="110" t="s">
        <v>2176</v>
      </c>
      <c r="F410" s="33" t="s">
        <v>2199</v>
      </c>
      <c r="G410" s="12" t="s">
        <v>2166</v>
      </c>
      <c r="H410" s="36">
        <v>1</v>
      </c>
      <c r="I410" s="30"/>
      <c r="J410" s="30"/>
      <c r="K410" s="30"/>
      <c r="L410" s="30"/>
      <c r="M410" s="30"/>
      <c r="N410" s="30"/>
      <c r="O410" s="30"/>
      <c r="P410" s="12"/>
      <c r="Q410" s="12"/>
      <c r="R410" s="12"/>
      <c r="S410" s="12"/>
      <c r="T410" s="12"/>
      <c r="U410" s="12"/>
      <c r="V410" s="12"/>
      <c r="W410" s="12"/>
      <c r="X410" s="12"/>
      <c r="Y410" s="12"/>
      <c r="Z410" s="12"/>
      <c r="AA410" s="12"/>
      <c r="AB410" s="12"/>
      <c r="AC410" s="12"/>
      <c r="AD410" s="12"/>
      <c r="AE410" s="12"/>
      <c r="AF410" s="12"/>
      <c r="AG410" s="91" t="s">
        <v>764</v>
      </c>
      <c r="AH410" s="111" t="s">
        <v>1326</v>
      </c>
    </row>
    <row r="411" spans="1:34" s="112" customFormat="1" ht="27.75" customHeight="1">
      <c r="A411" s="110" t="s">
        <v>722</v>
      </c>
      <c r="B411" s="12" t="s">
        <v>1859</v>
      </c>
      <c r="C411" s="114" t="s">
        <v>801</v>
      </c>
      <c r="D411" s="12" t="s">
        <v>802</v>
      </c>
      <c r="E411" s="110" t="s">
        <v>2177</v>
      </c>
      <c r="F411" s="33" t="s">
        <v>2200</v>
      </c>
      <c r="G411" s="12" t="s">
        <v>2166</v>
      </c>
      <c r="H411" s="36">
        <v>1</v>
      </c>
      <c r="I411" s="30"/>
      <c r="J411" s="30"/>
      <c r="K411" s="30"/>
      <c r="L411" s="30"/>
      <c r="M411" s="30"/>
      <c r="N411" s="30"/>
      <c r="O411" s="30"/>
      <c r="P411" s="12"/>
      <c r="Q411" s="12"/>
      <c r="R411" s="12"/>
      <c r="S411" s="12"/>
      <c r="T411" s="12"/>
      <c r="U411" s="12"/>
      <c r="V411" s="12"/>
      <c r="W411" s="12"/>
      <c r="X411" s="12"/>
      <c r="Y411" s="12"/>
      <c r="Z411" s="12"/>
      <c r="AA411" s="12"/>
      <c r="AB411" s="12"/>
      <c r="AC411" s="12"/>
      <c r="AD411" s="12"/>
      <c r="AE411" s="12"/>
      <c r="AF411" s="12"/>
      <c r="AG411" s="91" t="s">
        <v>1574</v>
      </c>
      <c r="AH411" s="111" t="s">
        <v>1326</v>
      </c>
    </row>
    <row r="412" spans="1:34" s="112" customFormat="1" ht="27.75" customHeight="1">
      <c r="A412" s="110" t="s">
        <v>722</v>
      </c>
      <c r="B412" s="12" t="s">
        <v>1859</v>
      </c>
      <c r="C412" s="114" t="s">
        <v>801</v>
      </c>
      <c r="D412" s="12" t="s">
        <v>802</v>
      </c>
      <c r="E412" s="110" t="s">
        <v>2178</v>
      </c>
      <c r="F412" s="33" t="s">
        <v>2201</v>
      </c>
      <c r="G412" s="12" t="s">
        <v>2166</v>
      </c>
      <c r="H412" s="36">
        <v>1</v>
      </c>
      <c r="I412" s="30"/>
      <c r="J412" s="30"/>
      <c r="K412" s="30"/>
      <c r="L412" s="30"/>
      <c r="M412" s="30"/>
      <c r="N412" s="30"/>
      <c r="O412" s="30"/>
      <c r="P412" s="12"/>
      <c r="Q412" s="12"/>
      <c r="R412" s="12"/>
      <c r="S412" s="12"/>
      <c r="T412" s="12"/>
      <c r="U412" s="12"/>
      <c r="V412" s="12"/>
      <c r="W412" s="12"/>
      <c r="X412" s="12"/>
      <c r="Y412" s="12"/>
      <c r="Z412" s="12"/>
      <c r="AA412" s="12"/>
      <c r="AB412" s="12"/>
      <c r="AC412" s="12"/>
      <c r="AD412" s="12"/>
      <c r="AE412" s="12"/>
      <c r="AF412" s="12"/>
      <c r="AG412" s="91" t="s">
        <v>141</v>
      </c>
      <c r="AH412" s="111" t="s">
        <v>152</v>
      </c>
    </row>
    <row r="413" spans="1:34" s="112" customFormat="1" ht="27.75" customHeight="1">
      <c r="A413" s="110" t="s">
        <v>722</v>
      </c>
      <c r="B413" s="12" t="s">
        <v>1859</v>
      </c>
      <c r="C413" s="114" t="s">
        <v>801</v>
      </c>
      <c r="D413" s="12" t="s">
        <v>802</v>
      </c>
      <c r="E413" s="110" t="s">
        <v>2179</v>
      </c>
      <c r="F413" s="33" t="s">
        <v>2202</v>
      </c>
      <c r="G413" s="12" t="s">
        <v>2166</v>
      </c>
      <c r="H413" s="36">
        <v>1</v>
      </c>
      <c r="I413" s="30"/>
      <c r="J413" s="30"/>
      <c r="K413" s="30"/>
      <c r="L413" s="30"/>
      <c r="M413" s="30"/>
      <c r="N413" s="30"/>
      <c r="O413" s="30"/>
      <c r="P413" s="12"/>
      <c r="Q413" s="12"/>
      <c r="R413" s="12"/>
      <c r="S413" s="12"/>
      <c r="T413" s="12"/>
      <c r="U413" s="12"/>
      <c r="V413" s="12"/>
      <c r="W413" s="12"/>
      <c r="X413" s="12"/>
      <c r="Y413" s="12"/>
      <c r="Z413" s="12"/>
      <c r="AA413" s="12"/>
      <c r="AB413" s="12"/>
      <c r="AC413" s="12"/>
      <c r="AD413" s="12"/>
      <c r="AE413" s="12"/>
      <c r="AF413" s="12"/>
      <c r="AG413" s="91" t="s">
        <v>455</v>
      </c>
      <c r="AH413" s="111" t="s">
        <v>152</v>
      </c>
    </row>
    <row r="414" spans="1:34" s="112" customFormat="1" ht="27.75" customHeight="1">
      <c r="A414" s="110" t="s">
        <v>722</v>
      </c>
      <c r="B414" s="12" t="s">
        <v>1859</v>
      </c>
      <c r="C414" s="114" t="s">
        <v>801</v>
      </c>
      <c r="D414" s="12" t="s">
        <v>802</v>
      </c>
      <c r="E414" s="110" t="s">
        <v>2180</v>
      </c>
      <c r="F414" s="33" t="s">
        <v>2203</v>
      </c>
      <c r="G414" s="12" t="s">
        <v>2166</v>
      </c>
      <c r="H414" s="36">
        <v>1</v>
      </c>
      <c r="I414" s="30"/>
      <c r="J414" s="30"/>
      <c r="K414" s="30"/>
      <c r="L414" s="30"/>
      <c r="M414" s="30"/>
      <c r="N414" s="30"/>
      <c r="O414" s="30"/>
      <c r="P414" s="12"/>
      <c r="Q414" s="12"/>
      <c r="R414" s="12"/>
      <c r="S414" s="12"/>
      <c r="T414" s="12"/>
      <c r="U414" s="12"/>
      <c r="V414" s="12"/>
      <c r="W414" s="12"/>
      <c r="X414" s="12"/>
      <c r="Y414" s="12"/>
      <c r="Z414" s="12"/>
      <c r="AA414" s="12"/>
      <c r="AB414" s="12"/>
      <c r="AC414" s="12"/>
      <c r="AD414" s="12"/>
      <c r="AE414" s="12"/>
      <c r="AF414" s="12"/>
      <c r="AG414" s="91" t="s">
        <v>1444</v>
      </c>
      <c r="AH414" s="111" t="s">
        <v>152</v>
      </c>
    </row>
    <row r="415" spans="1:34" s="112" customFormat="1" ht="27.75" customHeight="1">
      <c r="A415" s="110" t="s">
        <v>722</v>
      </c>
      <c r="B415" s="12" t="s">
        <v>1859</v>
      </c>
      <c r="C415" s="114" t="s">
        <v>801</v>
      </c>
      <c r="D415" s="12" t="s">
        <v>802</v>
      </c>
      <c r="E415" s="110" t="s">
        <v>2181</v>
      </c>
      <c r="F415" s="33" t="s">
        <v>2204</v>
      </c>
      <c r="G415" s="12" t="s">
        <v>2166</v>
      </c>
      <c r="H415" s="36">
        <v>1</v>
      </c>
      <c r="I415" s="30"/>
      <c r="J415" s="30"/>
      <c r="K415" s="30"/>
      <c r="L415" s="30"/>
      <c r="M415" s="30"/>
      <c r="N415" s="30"/>
      <c r="O415" s="30"/>
      <c r="P415" s="12"/>
      <c r="Q415" s="12"/>
      <c r="R415" s="12"/>
      <c r="S415" s="12"/>
      <c r="T415" s="12"/>
      <c r="U415" s="12"/>
      <c r="V415" s="12"/>
      <c r="W415" s="12"/>
      <c r="X415" s="12"/>
      <c r="Y415" s="12"/>
      <c r="Z415" s="12"/>
      <c r="AA415" s="12"/>
      <c r="AB415" s="12"/>
      <c r="AC415" s="12"/>
      <c r="AD415" s="12"/>
      <c r="AE415" s="12"/>
      <c r="AF415" s="12"/>
      <c r="AG415" s="91" t="s">
        <v>1571</v>
      </c>
      <c r="AH415" s="111" t="s">
        <v>152</v>
      </c>
    </row>
    <row r="416" spans="1:34" s="112" customFormat="1" ht="27.75" customHeight="1">
      <c r="A416" s="110" t="s">
        <v>722</v>
      </c>
      <c r="B416" s="12" t="s">
        <v>1859</v>
      </c>
      <c r="C416" s="114" t="s">
        <v>801</v>
      </c>
      <c r="D416" s="12" t="s">
        <v>802</v>
      </c>
      <c r="E416" s="110" t="s">
        <v>2182</v>
      </c>
      <c r="F416" s="33" t="s">
        <v>2205</v>
      </c>
      <c r="G416" s="12" t="s">
        <v>2166</v>
      </c>
      <c r="H416" s="36">
        <v>1</v>
      </c>
      <c r="I416" s="30"/>
      <c r="J416" s="30"/>
      <c r="K416" s="30"/>
      <c r="L416" s="30"/>
      <c r="M416" s="30"/>
      <c r="N416" s="30"/>
      <c r="O416" s="30"/>
      <c r="P416" s="12"/>
      <c r="Q416" s="12"/>
      <c r="R416" s="12"/>
      <c r="S416" s="12"/>
      <c r="T416" s="12"/>
      <c r="U416" s="12"/>
      <c r="V416" s="12"/>
      <c r="W416" s="12"/>
      <c r="X416" s="12"/>
      <c r="Y416" s="12"/>
      <c r="Z416" s="12"/>
      <c r="AA416" s="12"/>
      <c r="AB416" s="12"/>
      <c r="AC416" s="12"/>
      <c r="AD416" s="12"/>
      <c r="AE416" s="12"/>
      <c r="AF416" s="12"/>
      <c r="AG416" s="91" t="s">
        <v>1570</v>
      </c>
      <c r="AH416" s="111" t="s">
        <v>152</v>
      </c>
    </row>
    <row r="417" spans="1:34" s="112" customFormat="1" ht="27.75" customHeight="1">
      <c r="A417" s="110" t="s">
        <v>722</v>
      </c>
      <c r="B417" s="12" t="s">
        <v>1859</v>
      </c>
      <c r="C417" s="114" t="s">
        <v>801</v>
      </c>
      <c r="D417" s="12" t="s">
        <v>802</v>
      </c>
      <c r="E417" s="110" t="s">
        <v>2183</v>
      </c>
      <c r="F417" s="33" t="s">
        <v>2206</v>
      </c>
      <c r="G417" s="12" t="s">
        <v>2166</v>
      </c>
      <c r="H417" s="36">
        <v>1</v>
      </c>
      <c r="I417" s="30"/>
      <c r="J417" s="30"/>
      <c r="K417" s="30"/>
      <c r="L417" s="30"/>
      <c r="M417" s="30"/>
      <c r="N417" s="30"/>
      <c r="O417" s="30"/>
      <c r="P417" s="12"/>
      <c r="Q417" s="12"/>
      <c r="R417" s="12"/>
      <c r="S417" s="12"/>
      <c r="T417" s="12"/>
      <c r="U417" s="12"/>
      <c r="V417" s="12"/>
      <c r="W417" s="12"/>
      <c r="X417" s="12"/>
      <c r="Y417" s="12"/>
      <c r="Z417" s="12"/>
      <c r="AA417" s="12"/>
      <c r="AB417" s="12"/>
      <c r="AC417" s="12"/>
      <c r="AD417" s="12"/>
      <c r="AE417" s="12"/>
      <c r="AF417" s="12"/>
      <c r="AG417" s="91" t="s">
        <v>1443</v>
      </c>
      <c r="AH417" s="111" t="s">
        <v>152</v>
      </c>
    </row>
    <row r="418" spans="1:34" s="112" customFormat="1" ht="27.75" customHeight="1">
      <c r="A418" s="110" t="s">
        <v>722</v>
      </c>
      <c r="B418" s="12" t="s">
        <v>1859</v>
      </c>
      <c r="C418" s="114" t="s">
        <v>801</v>
      </c>
      <c r="D418" s="12" t="s">
        <v>802</v>
      </c>
      <c r="E418" s="110" t="s">
        <v>2184</v>
      </c>
      <c r="F418" s="33" t="s">
        <v>2207</v>
      </c>
      <c r="G418" s="12" t="s">
        <v>2166</v>
      </c>
      <c r="H418" s="36">
        <v>1</v>
      </c>
      <c r="I418" s="30"/>
      <c r="J418" s="30"/>
      <c r="K418" s="30"/>
      <c r="L418" s="30"/>
      <c r="M418" s="30"/>
      <c r="N418" s="30"/>
      <c r="O418" s="30"/>
      <c r="P418" s="12"/>
      <c r="Q418" s="12"/>
      <c r="R418" s="12"/>
      <c r="S418" s="12"/>
      <c r="T418" s="12"/>
      <c r="U418" s="12"/>
      <c r="V418" s="12"/>
      <c r="W418" s="12"/>
      <c r="X418" s="12"/>
      <c r="Y418" s="12"/>
      <c r="Z418" s="12"/>
      <c r="AA418" s="12"/>
      <c r="AB418" s="12"/>
      <c r="AC418" s="12"/>
      <c r="AD418" s="12"/>
      <c r="AE418" s="12"/>
      <c r="AF418" s="12"/>
      <c r="AG418" s="91" t="s">
        <v>152</v>
      </c>
      <c r="AH418" s="111" t="s">
        <v>1326</v>
      </c>
    </row>
    <row r="419" spans="1:34" s="112" customFormat="1" ht="27.75" customHeight="1">
      <c r="A419" s="110" t="s">
        <v>722</v>
      </c>
      <c r="B419" s="12" t="s">
        <v>1859</v>
      </c>
      <c r="C419" s="114" t="s">
        <v>801</v>
      </c>
      <c r="D419" s="12" t="s">
        <v>802</v>
      </c>
      <c r="E419" s="110" t="s">
        <v>2185</v>
      </c>
      <c r="F419" s="33" t="s">
        <v>2208</v>
      </c>
      <c r="G419" s="12" t="s">
        <v>2166</v>
      </c>
      <c r="H419" s="36">
        <v>1</v>
      </c>
      <c r="I419" s="30"/>
      <c r="J419" s="30"/>
      <c r="K419" s="30"/>
      <c r="L419" s="30"/>
      <c r="M419" s="30"/>
      <c r="N419" s="30"/>
      <c r="O419" s="30"/>
      <c r="P419" s="12"/>
      <c r="Q419" s="12"/>
      <c r="R419" s="12"/>
      <c r="S419" s="12"/>
      <c r="T419" s="12"/>
      <c r="U419" s="12"/>
      <c r="V419" s="12"/>
      <c r="W419" s="12"/>
      <c r="X419" s="12"/>
      <c r="Y419" s="12"/>
      <c r="Z419" s="12"/>
      <c r="AA419" s="12"/>
      <c r="AB419" s="12"/>
      <c r="AC419" s="12"/>
      <c r="AD419" s="12"/>
      <c r="AE419" s="12"/>
      <c r="AF419" s="12"/>
      <c r="AG419" s="91" t="s">
        <v>1445</v>
      </c>
      <c r="AH419" s="111" t="s">
        <v>142</v>
      </c>
    </row>
    <row r="420" spans="1:34" s="112" customFormat="1" ht="27.75" customHeight="1">
      <c r="A420" s="110" t="s">
        <v>722</v>
      </c>
      <c r="B420" s="12" t="s">
        <v>1859</v>
      </c>
      <c r="C420" s="114" t="s">
        <v>801</v>
      </c>
      <c r="D420" s="12" t="s">
        <v>802</v>
      </c>
      <c r="E420" s="110" t="s">
        <v>2186</v>
      </c>
      <c r="F420" s="33" t="s">
        <v>2209</v>
      </c>
      <c r="G420" s="12" t="s">
        <v>2166</v>
      </c>
      <c r="H420" s="36">
        <v>1</v>
      </c>
      <c r="I420" s="30"/>
      <c r="J420" s="30"/>
      <c r="K420" s="30"/>
      <c r="L420" s="30"/>
      <c r="M420" s="30"/>
      <c r="N420" s="30"/>
      <c r="O420" s="30"/>
      <c r="P420" s="12"/>
      <c r="Q420" s="12"/>
      <c r="R420" s="12"/>
      <c r="S420" s="12"/>
      <c r="T420" s="12"/>
      <c r="U420" s="12"/>
      <c r="V420" s="12"/>
      <c r="W420" s="12"/>
      <c r="X420" s="12"/>
      <c r="Y420" s="12"/>
      <c r="Z420" s="12"/>
      <c r="AA420" s="12"/>
      <c r="AB420" s="12"/>
      <c r="AC420" s="12"/>
      <c r="AD420" s="12"/>
      <c r="AE420" s="12"/>
      <c r="AF420" s="12"/>
      <c r="AG420" s="91" t="s">
        <v>1312</v>
      </c>
      <c r="AH420" s="111" t="s">
        <v>142</v>
      </c>
    </row>
    <row r="421" spans="1:34" s="112" customFormat="1" ht="27.75" customHeight="1">
      <c r="A421" s="110" t="s">
        <v>722</v>
      </c>
      <c r="B421" s="12" t="s">
        <v>1859</v>
      </c>
      <c r="C421" s="114" t="s">
        <v>801</v>
      </c>
      <c r="D421" s="12" t="s">
        <v>802</v>
      </c>
      <c r="E421" s="110" t="s">
        <v>2187</v>
      </c>
      <c r="F421" s="33" t="s">
        <v>2210</v>
      </c>
      <c r="G421" s="12" t="s">
        <v>2166</v>
      </c>
      <c r="H421" s="36">
        <v>1</v>
      </c>
      <c r="I421" s="30"/>
      <c r="J421" s="30"/>
      <c r="K421" s="30"/>
      <c r="L421" s="30"/>
      <c r="M421" s="30"/>
      <c r="N421" s="30"/>
      <c r="O421" s="30"/>
      <c r="P421" s="12"/>
      <c r="Q421" s="12"/>
      <c r="R421" s="12"/>
      <c r="S421" s="12"/>
      <c r="T421" s="12"/>
      <c r="U421" s="12"/>
      <c r="V421" s="12"/>
      <c r="W421" s="12"/>
      <c r="X421" s="12"/>
      <c r="Y421" s="12"/>
      <c r="Z421" s="12"/>
      <c r="AA421" s="12"/>
      <c r="AB421" s="12"/>
      <c r="AC421" s="12"/>
      <c r="AD421" s="12"/>
      <c r="AE421" s="12"/>
      <c r="AF421" s="12"/>
      <c r="AG421" s="91" t="s">
        <v>142</v>
      </c>
      <c r="AH421" s="111" t="s">
        <v>1326</v>
      </c>
    </row>
    <row r="422" spans="1:34" s="112" customFormat="1" ht="27.75" customHeight="1">
      <c r="A422" s="110" t="s">
        <v>722</v>
      </c>
      <c r="B422" s="12" t="s">
        <v>1859</v>
      </c>
      <c r="C422" s="114" t="s">
        <v>801</v>
      </c>
      <c r="D422" s="12" t="s">
        <v>802</v>
      </c>
      <c r="E422" s="110" t="s">
        <v>2188</v>
      </c>
      <c r="F422" s="33" t="s">
        <v>2211</v>
      </c>
      <c r="G422" s="12" t="s">
        <v>2166</v>
      </c>
      <c r="H422" s="36">
        <v>1</v>
      </c>
      <c r="I422" s="30"/>
      <c r="J422" s="30"/>
      <c r="K422" s="30"/>
      <c r="L422" s="30"/>
      <c r="M422" s="30"/>
      <c r="N422" s="30"/>
      <c r="O422" s="30"/>
      <c r="P422" s="12"/>
      <c r="Q422" s="12"/>
      <c r="R422" s="12"/>
      <c r="S422" s="12"/>
      <c r="T422" s="12"/>
      <c r="U422" s="12"/>
      <c r="V422" s="12"/>
      <c r="W422" s="12"/>
      <c r="X422" s="12"/>
      <c r="Y422" s="12"/>
      <c r="Z422" s="12"/>
      <c r="AA422" s="12"/>
      <c r="AB422" s="12"/>
      <c r="AC422" s="12"/>
      <c r="AD422" s="12"/>
      <c r="AE422" s="12"/>
      <c r="AF422" s="12"/>
      <c r="AG422" s="91" t="s">
        <v>1324</v>
      </c>
      <c r="AH422" s="111" t="s">
        <v>1326</v>
      </c>
    </row>
    <row r="423" spans="1:34" s="112" customFormat="1" ht="27.75" customHeight="1">
      <c r="A423" s="110" t="s">
        <v>722</v>
      </c>
      <c r="B423" s="12" t="s">
        <v>1859</v>
      </c>
      <c r="C423" s="114" t="s">
        <v>801</v>
      </c>
      <c r="D423" s="12" t="s">
        <v>802</v>
      </c>
      <c r="E423" s="110" t="s">
        <v>2189</v>
      </c>
      <c r="F423" s="33" t="s">
        <v>2212</v>
      </c>
      <c r="G423" s="12" t="s">
        <v>2166</v>
      </c>
      <c r="H423" s="36">
        <v>1</v>
      </c>
      <c r="I423" s="30"/>
      <c r="J423" s="30"/>
      <c r="K423" s="30"/>
      <c r="L423" s="30"/>
      <c r="M423" s="30"/>
      <c r="N423" s="30"/>
      <c r="O423" s="30"/>
      <c r="P423" s="12"/>
      <c r="Q423" s="12"/>
      <c r="R423" s="12"/>
      <c r="S423" s="12"/>
      <c r="T423" s="12"/>
      <c r="U423" s="12"/>
      <c r="V423" s="12"/>
      <c r="W423" s="12"/>
      <c r="X423" s="12"/>
      <c r="Y423" s="12"/>
      <c r="Z423" s="12"/>
      <c r="AA423" s="12"/>
      <c r="AB423" s="12"/>
      <c r="AC423" s="12"/>
      <c r="AD423" s="12"/>
      <c r="AE423" s="12"/>
      <c r="AF423" s="12"/>
      <c r="AG423" s="91" t="s">
        <v>1572</v>
      </c>
      <c r="AH423" s="111" t="s">
        <v>1326</v>
      </c>
    </row>
  </sheetData>
  <autoFilter ref="A1:AH423"/>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AH35"/>
  <sheetViews>
    <sheetView zoomScale="80" zoomScaleNormal="80" workbookViewId="0">
      <pane ySplit="1" topLeftCell="A2" activePane="bottomLeft" state="frozen"/>
      <selection pane="bottomLeft" activeCell="AJ5" sqref="AJ5"/>
    </sheetView>
  </sheetViews>
  <sheetFormatPr defaultColWidth="10.28515625" defaultRowHeight="24.95" customHeight="1"/>
  <cols>
    <col min="1" max="1" width="10.28515625" style="18"/>
    <col min="2" max="2" width="23" style="19" customWidth="1"/>
    <col min="3" max="3" width="10.28515625" style="20"/>
    <col min="4" max="4" width="31.5703125" style="19" customWidth="1"/>
    <col min="5" max="5" width="10.28515625" style="20"/>
    <col min="6" max="6" width="73.85546875" style="21" customWidth="1"/>
    <col min="7" max="7" width="38.5703125" style="19" customWidth="1"/>
    <col min="8" max="8" width="11.42578125" style="22" customWidth="1"/>
    <col min="9" max="15" width="10.28515625" style="40" hidden="1" customWidth="1"/>
    <col min="16" max="32" width="10.28515625" style="19" hidden="1" customWidth="1"/>
    <col min="33" max="33" width="16" style="19" customWidth="1"/>
    <col min="34" max="34" width="20.140625" style="45" customWidth="1"/>
    <col min="35" max="16384" width="10.28515625" style="45"/>
  </cols>
  <sheetData>
    <row r="1" spans="1:34" ht="33.75" customHeight="1">
      <c r="A1" s="4" t="s">
        <v>0</v>
      </c>
      <c r="B1" s="5" t="s">
        <v>1542</v>
      </c>
      <c r="C1" s="4" t="s">
        <v>1</v>
      </c>
      <c r="D1" s="5" t="s">
        <v>2</v>
      </c>
      <c r="E1" s="4" t="s">
        <v>1667</v>
      </c>
      <c r="F1" s="6" t="s">
        <v>1668</v>
      </c>
      <c r="G1" s="5" t="s">
        <v>3</v>
      </c>
      <c r="H1" s="7" t="s">
        <v>1338</v>
      </c>
      <c r="I1" s="23" t="s">
        <v>4</v>
      </c>
      <c r="J1" s="23" t="s">
        <v>5</v>
      </c>
      <c r="K1" s="23" t="s">
        <v>6</v>
      </c>
      <c r="L1" s="23" t="s">
        <v>7</v>
      </c>
      <c r="M1" s="23" t="s">
        <v>8</v>
      </c>
      <c r="N1" s="24">
        <v>0</v>
      </c>
      <c r="O1" s="24" t="s">
        <v>10</v>
      </c>
      <c r="P1" s="6" t="s">
        <v>1543</v>
      </c>
      <c r="Q1" s="6" t="s">
        <v>11</v>
      </c>
      <c r="R1" s="6" t="s">
        <v>12</v>
      </c>
      <c r="S1" s="6" t="s">
        <v>13</v>
      </c>
      <c r="T1" s="6" t="s">
        <v>14</v>
      </c>
      <c r="U1" s="6" t="s">
        <v>15</v>
      </c>
      <c r="V1" s="6" t="s">
        <v>16</v>
      </c>
      <c r="W1" s="6" t="s">
        <v>17</v>
      </c>
      <c r="X1" s="6" t="s">
        <v>18</v>
      </c>
      <c r="Y1" s="6" t="s">
        <v>19</v>
      </c>
      <c r="Z1" s="6" t="s">
        <v>9</v>
      </c>
      <c r="AA1" s="6" t="s">
        <v>20</v>
      </c>
      <c r="AB1" s="5" t="s">
        <v>21</v>
      </c>
      <c r="AC1" s="6" t="s">
        <v>1544</v>
      </c>
      <c r="AD1" s="6" t="s">
        <v>22</v>
      </c>
      <c r="AE1" s="6" t="s">
        <v>23</v>
      </c>
      <c r="AF1" s="6" t="s">
        <v>23</v>
      </c>
      <c r="AG1" s="97" t="s">
        <v>2076</v>
      </c>
      <c r="AH1" s="96" t="s">
        <v>2077</v>
      </c>
    </row>
    <row r="2" spans="1:34" ht="24.95" customHeight="1">
      <c r="A2" s="8" t="s">
        <v>24</v>
      </c>
      <c r="B2" s="9" t="s">
        <v>25</v>
      </c>
      <c r="C2" s="10" t="s">
        <v>112</v>
      </c>
      <c r="D2" s="9" t="s">
        <v>113</v>
      </c>
      <c r="E2" s="16" t="s">
        <v>117</v>
      </c>
      <c r="F2" s="11" t="s">
        <v>1321</v>
      </c>
      <c r="G2" s="12" t="s">
        <v>2073</v>
      </c>
      <c r="H2" s="13">
        <v>12</v>
      </c>
      <c r="I2" s="25">
        <f>3*150</f>
        <v>450</v>
      </c>
      <c r="J2" s="25">
        <f>12*150</f>
        <v>1800</v>
      </c>
      <c r="K2" s="25">
        <v>2000</v>
      </c>
      <c r="L2" s="25">
        <v>2500</v>
      </c>
      <c r="M2" s="25">
        <v>3000</v>
      </c>
      <c r="N2" s="26">
        <v>1</v>
      </c>
      <c r="O2" s="26" t="s">
        <v>119</v>
      </c>
      <c r="P2" s="9" t="s">
        <v>118</v>
      </c>
      <c r="Q2" s="9"/>
      <c r="R2" s="9">
        <v>13</v>
      </c>
      <c r="S2" s="17">
        <v>43466</v>
      </c>
      <c r="T2" s="17">
        <v>43830</v>
      </c>
      <c r="U2" s="27">
        <v>43481.810416666667</v>
      </c>
      <c r="V2" s="9">
        <v>1</v>
      </c>
      <c r="W2" s="29">
        <v>1000000</v>
      </c>
      <c r="X2" s="9">
        <v>30</v>
      </c>
      <c r="Y2" s="9">
        <v>0</v>
      </c>
      <c r="Z2" s="9">
        <v>7</v>
      </c>
      <c r="AA2" s="9">
        <v>0</v>
      </c>
      <c r="AB2" s="11" t="s">
        <v>120</v>
      </c>
      <c r="AC2" s="9" t="s">
        <v>121</v>
      </c>
      <c r="AD2" s="9"/>
      <c r="AE2" s="9" t="s">
        <v>122</v>
      </c>
      <c r="AF2" s="17">
        <v>38808</v>
      </c>
      <c r="AG2" s="89" t="s">
        <v>1445</v>
      </c>
      <c r="AH2" s="94" t="s">
        <v>142</v>
      </c>
    </row>
    <row r="3" spans="1:34" ht="24.95" customHeight="1">
      <c r="A3" s="8" t="s">
        <v>24</v>
      </c>
      <c r="B3" s="9" t="s">
        <v>25</v>
      </c>
      <c r="C3" s="10" t="s">
        <v>112</v>
      </c>
      <c r="D3" s="9" t="s">
        <v>113</v>
      </c>
      <c r="E3" s="16" t="s">
        <v>123</v>
      </c>
      <c r="F3" s="11" t="s">
        <v>1265</v>
      </c>
      <c r="G3" s="12" t="s">
        <v>2073</v>
      </c>
      <c r="H3" s="13">
        <v>12</v>
      </c>
      <c r="I3" s="25">
        <v>600</v>
      </c>
      <c r="J3" s="25">
        <v>3000</v>
      </c>
      <c r="K3" s="25">
        <v>3500</v>
      </c>
      <c r="L3" s="25">
        <v>4000</v>
      </c>
      <c r="M3" s="25">
        <v>4500</v>
      </c>
      <c r="N3" s="26">
        <v>1</v>
      </c>
      <c r="O3" s="26" t="s">
        <v>125</v>
      </c>
      <c r="P3" s="9" t="s">
        <v>124</v>
      </c>
      <c r="Q3" s="9"/>
      <c r="R3" s="9">
        <v>13</v>
      </c>
      <c r="S3" s="17">
        <v>43466</v>
      </c>
      <c r="T3" s="17">
        <v>43830</v>
      </c>
      <c r="U3" s="27">
        <v>43481.810416666667</v>
      </c>
      <c r="V3" s="9">
        <v>1</v>
      </c>
      <c r="W3" s="9" t="s">
        <v>31</v>
      </c>
      <c r="X3" s="9">
        <v>30</v>
      </c>
      <c r="Y3" s="9">
        <v>0</v>
      </c>
      <c r="Z3" s="9">
        <v>7</v>
      </c>
      <c r="AA3" s="9">
        <v>0</v>
      </c>
      <c r="AB3" s="11" t="s">
        <v>120</v>
      </c>
      <c r="AC3" s="9" t="s">
        <v>121</v>
      </c>
      <c r="AD3" s="9"/>
      <c r="AE3" s="9" t="s">
        <v>126</v>
      </c>
      <c r="AF3" s="17">
        <v>38808</v>
      </c>
      <c r="AG3" s="89" t="s">
        <v>1445</v>
      </c>
      <c r="AH3" s="94" t="s">
        <v>142</v>
      </c>
    </row>
    <row r="4" spans="1:34" ht="24.95" customHeight="1">
      <c r="A4" s="8" t="s">
        <v>132</v>
      </c>
      <c r="B4" s="9" t="s">
        <v>133</v>
      </c>
      <c r="C4" s="10" t="s">
        <v>190</v>
      </c>
      <c r="D4" s="9" t="s">
        <v>191</v>
      </c>
      <c r="E4" s="8" t="s">
        <v>204</v>
      </c>
      <c r="F4" s="11" t="s">
        <v>1893</v>
      </c>
      <c r="G4" s="12" t="s">
        <v>1329</v>
      </c>
      <c r="H4" s="15">
        <v>2</v>
      </c>
      <c r="I4" s="28">
        <v>0</v>
      </c>
      <c r="J4" s="28">
        <v>1500</v>
      </c>
      <c r="K4" s="28">
        <v>1500</v>
      </c>
      <c r="L4" s="28">
        <v>2000</v>
      </c>
      <c r="M4" s="28">
        <v>2000</v>
      </c>
      <c r="N4" s="26">
        <v>0</v>
      </c>
      <c r="O4" s="26" t="s">
        <v>197</v>
      </c>
      <c r="P4" s="9" t="s">
        <v>196</v>
      </c>
      <c r="Q4" s="9"/>
      <c r="R4" s="9">
        <v>1</v>
      </c>
      <c r="S4" s="17">
        <v>43525</v>
      </c>
      <c r="T4" s="17">
        <v>43830</v>
      </c>
      <c r="U4" s="27">
        <v>43481.81040509259</v>
      </c>
      <c r="V4" s="9">
        <v>3</v>
      </c>
      <c r="W4" s="29">
        <v>1000000</v>
      </c>
      <c r="X4" s="9">
        <v>0</v>
      </c>
      <c r="Y4" s="9">
        <v>0</v>
      </c>
      <c r="Z4" s="9">
        <v>2</v>
      </c>
      <c r="AA4" s="9">
        <v>0</v>
      </c>
      <c r="AB4" s="11" t="s">
        <v>150</v>
      </c>
      <c r="AC4" s="9" t="s">
        <v>178</v>
      </c>
      <c r="AD4" s="9"/>
      <c r="AE4" s="9" t="s">
        <v>198</v>
      </c>
      <c r="AF4" s="9" t="s">
        <v>199</v>
      </c>
      <c r="AG4" s="90" t="s">
        <v>142</v>
      </c>
      <c r="AH4" s="94" t="s">
        <v>142</v>
      </c>
    </row>
    <row r="5" spans="1:34" ht="47.25" customHeight="1">
      <c r="A5" s="8" t="s">
        <v>132</v>
      </c>
      <c r="B5" s="9" t="s">
        <v>133</v>
      </c>
      <c r="C5" s="10" t="s">
        <v>190</v>
      </c>
      <c r="D5" s="9" t="s">
        <v>191</v>
      </c>
      <c r="E5" s="8" t="s">
        <v>1603</v>
      </c>
      <c r="F5" s="11" t="s">
        <v>1702</v>
      </c>
      <c r="G5" s="12" t="s">
        <v>1331</v>
      </c>
      <c r="H5" s="13">
        <v>12</v>
      </c>
      <c r="I5" s="25">
        <v>0</v>
      </c>
      <c r="J5" s="25">
        <v>0</v>
      </c>
      <c r="K5" s="25">
        <v>0</v>
      </c>
      <c r="L5" s="25">
        <v>0</v>
      </c>
      <c r="M5" s="25">
        <v>0</v>
      </c>
      <c r="N5" s="26">
        <v>1</v>
      </c>
      <c r="O5" s="26" t="s">
        <v>212</v>
      </c>
      <c r="P5" s="9" t="s">
        <v>211</v>
      </c>
      <c r="Q5" s="9"/>
      <c r="R5" s="9">
        <v>7</v>
      </c>
      <c r="S5" s="17">
        <v>43466</v>
      </c>
      <c r="T5" s="17">
        <v>43830</v>
      </c>
      <c r="U5" s="27">
        <v>43481.81040509259</v>
      </c>
      <c r="V5" s="9">
        <v>4</v>
      </c>
      <c r="W5" s="9" t="s">
        <v>31</v>
      </c>
      <c r="X5" s="9">
        <v>60</v>
      </c>
      <c r="Y5" s="9">
        <v>0</v>
      </c>
      <c r="Z5" s="9">
        <v>5</v>
      </c>
      <c r="AA5" s="9">
        <v>0</v>
      </c>
      <c r="AB5" s="11" t="s">
        <v>150</v>
      </c>
      <c r="AC5" s="9" t="s">
        <v>178</v>
      </c>
      <c r="AD5" s="9"/>
      <c r="AE5" s="9" t="s">
        <v>213</v>
      </c>
      <c r="AF5" s="9" t="s">
        <v>214</v>
      </c>
      <c r="AG5" s="90" t="s">
        <v>142</v>
      </c>
      <c r="AH5" s="94" t="s">
        <v>142</v>
      </c>
    </row>
    <row r="6" spans="1:34" ht="24.95" customHeight="1">
      <c r="A6" s="8" t="s">
        <v>132</v>
      </c>
      <c r="B6" s="9" t="s">
        <v>133</v>
      </c>
      <c r="C6" s="10" t="s">
        <v>260</v>
      </c>
      <c r="D6" s="9" t="s">
        <v>261</v>
      </c>
      <c r="E6" s="8" t="s">
        <v>51</v>
      </c>
      <c r="F6" s="11" t="s">
        <v>1275</v>
      </c>
      <c r="G6" s="12" t="s">
        <v>1336</v>
      </c>
      <c r="H6" s="13">
        <v>1</v>
      </c>
      <c r="I6" s="25">
        <v>1000</v>
      </c>
      <c r="J6" s="25">
        <v>2500</v>
      </c>
      <c r="K6" s="25">
        <v>3000</v>
      </c>
      <c r="L6" s="25">
        <v>3500</v>
      </c>
      <c r="M6" s="25">
        <v>3500</v>
      </c>
      <c r="N6" s="26">
        <v>1</v>
      </c>
      <c r="O6" s="26" t="s">
        <v>263</v>
      </c>
      <c r="P6" s="9" t="s">
        <v>262</v>
      </c>
      <c r="Q6" s="9"/>
      <c r="R6" s="9">
        <v>3</v>
      </c>
      <c r="S6" s="17">
        <v>43466</v>
      </c>
      <c r="T6" s="17">
        <v>43830</v>
      </c>
      <c r="U6" s="27">
        <v>43481.81040509259</v>
      </c>
      <c r="V6" s="9">
        <v>2</v>
      </c>
      <c r="W6" s="9" t="s">
        <v>31</v>
      </c>
      <c r="X6" s="9">
        <v>180</v>
      </c>
      <c r="Y6" s="9">
        <v>0</v>
      </c>
      <c r="Z6" s="9">
        <v>5</v>
      </c>
      <c r="AA6" s="9">
        <v>0</v>
      </c>
      <c r="AB6" s="11" t="s">
        <v>143</v>
      </c>
      <c r="AC6" s="9" t="s">
        <v>264</v>
      </c>
      <c r="AD6" s="9"/>
      <c r="AE6" s="9" t="s">
        <v>265</v>
      </c>
      <c r="AF6" s="9" t="s">
        <v>266</v>
      </c>
      <c r="AG6" s="90" t="s">
        <v>142</v>
      </c>
      <c r="AH6" s="94" t="s">
        <v>142</v>
      </c>
    </row>
    <row r="7" spans="1:34" ht="24.95" customHeight="1">
      <c r="A7" s="8" t="s">
        <v>220</v>
      </c>
      <c r="B7" s="9" t="s">
        <v>221</v>
      </c>
      <c r="C7" s="10" t="s">
        <v>548</v>
      </c>
      <c r="D7" s="9" t="s">
        <v>549</v>
      </c>
      <c r="E7" s="8" t="s">
        <v>550</v>
      </c>
      <c r="F7" s="11" t="s">
        <v>1283</v>
      </c>
      <c r="G7" s="12" t="s">
        <v>1377</v>
      </c>
      <c r="H7" s="13">
        <v>1</v>
      </c>
      <c r="I7" s="25">
        <v>0</v>
      </c>
      <c r="J7" s="25">
        <v>0</v>
      </c>
      <c r="K7" s="25">
        <v>50000</v>
      </c>
      <c r="L7" s="25">
        <v>0</v>
      </c>
      <c r="M7" s="25">
        <v>0</v>
      </c>
      <c r="N7" s="26">
        <v>0</v>
      </c>
      <c r="O7" s="26" t="s">
        <v>552</v>
      </c>
      <c r="P7" s="9" t="s">
        <v>551</v>
      </c>
      <c r="Q7" s="9"/>
      <c r="R7" s="9">
        <v>1</v>
      </c>
      <c r="S7" s="17">
        <v>43466</v>
      </c>
      <c r="T7" s="17">
        <v>43830</v>
      </c>
      <c r="U7" s="27">
        <v>43481.81040509259</v>
      </c>
      <c r="V7" s="9">
        <v>2</v>
      </c>
      <c r="W7" s="9" t="s">
        <v>31</v>
      </c>
      <c r="X7" s="9">
        <v>0</v>
      </c>
      <c r="Y7" s="9">
        <v>0</v>
      </c>
      <c r="Z7" s="9">
        <v>5</v>
      </c>
      <c r="AA7" s="9">
        <v>0</v>
      </c>
      <c r="AB7" s="11" t="s">
        <v>143</v>
      </c>
      <c r="AC7" s="9" t="s">
        <v>264</v>
      </c>
      <c r="AD7" s="9"/>
      <c r="AE7" s="9" t="s">
        <v>553</v>
      </c>
      <c r="AF7" s="9" t="s">
        <v>554</v>
      </c>
      <c r="AG7" s="90" t="s">
        <v>142</v>
      </c>
      <c r="AH7" s="94" t="s">
        <v>142</v>
      </c>
    </row>
    <row r="8" spans="1:34" ht="43.5" customHeight="1">
      <c r="A8" s="8" t="s">
        <v>220</v>
      </c>
      <c r="B8" s="9" t="s">
        <v>221</v>
      </c>
      <c r="C8" s="10" t="s">
        <v>548</v>
      </c>
      <c r="D8" s="9" t="s">
        <v>549</v>
      </c>
      <c r="E8" s="8" t="s">
        <v>594</v>
      </c>
      <c r="F8" s="11" t="s">
        <v>1289</v>
      </c>
      <c r="G8" s="12" t="s">
        <v>1339</v>
      </c>
      <c r="H8" s="13">
        <v>4</v>
      </c>
      <c r="I8" s="25">
        <v>1000</v>
      </c>
      <c r="J8" s="25">
        <v>1500</v>
      </c>
      <c r="K8" s="25">
        <v>2000</v>
      </c>
      <c r="L8" s="25">
        <v>2500</v>
      </c>
      <c r="M8" s="25">
        <v>3000</v>
      </c>
      <c r="N8" s="26">
        <v>0</v>
      </c>
      <c r="O8" s="26" t="s">
        <v>595</v>
      </c>
      <c r="P8" s="9" t="s">
        <v>596</v>
      </c>
      <c r="Q8" s="9"/>
      <c r="R8" s="9">
        <v>1</v>
      </c>
      <c r="S8" s="17">
        <v>43466</v>
      </c>
      <c r="T8" s="17">
        <v>43830</v>
      </c>
      <c r="U8" s="9" t="s">
        <v>107</v>
      </c>
      <c r="V8" s="9">
        <v>2</v>
      </c>
      <c r="W8" s="29">
        <v>1000000</v>
      </c>
      <c r="X8" s="9">
        <v>0</v>
      </c>
      <c r="Y8" s="9">
        <v>0</v>
      </c>
      <c r="Z8" s="9">
        <v>5</v>
      </c>
      <c r="AA8" s="9">
        <v>0</v>
      </c>
      <c r="AB8" s="11" t="s">
        <v>217</v>
      </c>
      <c r="AC8" s="9" t="s">
        <v>218</v>
      </c>
      <c r="AD8" s="9"/>
      <c r="AE8" s="9" t="s">
        <v>597</v>
      </c>
      <c r="AF8" s="9" t="s">
        <v>576</v>
      </c>
      <c r="AG8" s="90" t="s">
        <v>142</v>
      </c>
      <c r="AH8" s="94" t="s">
        <v>142</v>
      </c>
    </row>
    <row r="9" spans="1:34" ht="24.95" customHeight="1">
      <c r="A9" s="8" t="s">
        <v>220</v>
      </c>
      <c r="B9" s="9" t="s">
        <v>221</v>
      </c>
      <c r="C9" s="10" t="s">
        <v>555</v>
      </c>
      <c r="D9" s="9" t="s">
        <v>1582</v>
      </c>
      <c r="E9" s="8" t="s">
        <v>577</v>
      </c>
      <c r="F9" s="11" t="s">
        <v>1473</v>
      </c>
      <c r="G9" s="9" t="s">
        <v>1387</v>
      </c>
      <c r="H9" s="15">
        <v>4</v>
      </c>
      <c r="I9" s="28">
        <v>2000</v>
      </c>
      <c r="J9" s="28">
        <v>2500</v>
      </c>
      <c r="K9" s="28">
        <v>2750</v>
      </c>
      <c r="L9" s="28">
        <v>3000</v>
      </c>
      <c r="M9" s="28">
        <v>3250</v>
      </c>
      <c r="N9" s="26">
        <v>1</v>
      </c>
      <c r="O9" s="26" t="s">
        <v>614</v>
      </c>
      <c r="P9" s="9" t="s">
        <v>613</v>
      </c>
      <c r="Q9" s="9"/>
      <c r="R9" s="9">
        <v>5</v>
      </c>
      <c r="S9" s="17">
        <v>43466</v>
      </c>
      <c r="T9" s="17">
        <v>43830</v>
      </c>
      <c r="U9" s="27">
        <v>43481.81040509259</v>
      </c>
      <c r="V9" s="9">
        <v>3</v>
      </c>
      <c r="W9" s="29">
        <v>1000000</v>
      </c>
      <c r="X9" s="9">
        <v>90</v>
      </c>
      <c r="Y9" s="9">
        <v>0</v>
      </c>
      <c r="Z9" s="9">
        <v>4</v>
      </c>
      <c r="AA9" s="9">
        <v>2</v>
      </c>
      <c r="AB9" s="11" t="s">
        <v>143</v>
      </c>
      <c r="AC9" s="9" t="s">
        <v>264</v>
      </c>
      <c r="AD9" s="9"/>
      <c r="AE9" s="9" t="s">
        <v>615</v>
      </c>
      <c r="AF9" s="9" t="s">
        <v>616</v>
      </c>
      <c r="AG9" s="90" t="s">
        <v>142</v>
      </c>
      <c r="AH9" s="94" t="s">
        <v>142</v>
      </c>
    </row>
    <row r="10" spans="1:34" ht="24.95" customHeight="1">
      <c r="A10" s="8" t="s">
        <v>220</v>
      </c>
      <c r="B10" s="9" t="s">
        <v>221</v>
      </c>
      <c r="C10" s="10" t="s">
        <v>555</v>
      </c>
      <c r="D10" s="9" t="s">
        <v>1582</v>
      </c>
      <c r="E10" s="8" t="s">
        <v>653</v>
      </c>
      <c r="F10" s="11" t="s">
        <v>1898</v>
      </c>
      <c r="G10" s="9" t="s">
        <v>1392</v>
      </c>
      <c r="H10" s="15">
        <v>6</v>
      </c>
      <c r="I10" s="28">
        <v>0</v>
      </c>
      <c r="J10" s="28">
        <v>0</v>
      </c>
      <c r="K10" s="28">
        <v>0</v>
      </c>
      <c r="L10" s="28">
        <v>0</v>
      </c>
      <c r="M10" s="28">
        <v>0</v>
      </c>
      <c r="N10" s="26">
        <v>1</v>
      </c>
      <c r="O10" s="26" t="s">
        <v>655</v>
      </c>
      <c r="P10" s="9" t="s">
        <v>654</v>
      </c>
      <c r="Q10" s="9"/>
      <c r="R10" s="9">
        <v>5</v>
      </c>
      <c r="S10" s="17">
        <v>43466</v>
      </c>
      <c r="T10" s="17">
        <v>43830</v>
      </c>
      <c r="U10" s="27">
        <v>43481.810416666667</v>
      </c>
      <c r="V10" s="9">
        <v>3</v>
      </c>
      <c r="W10" s="9" t="s">
        <v>31</v>
      </c>
      <c r="X10" s="9">
        <v>90</v>
      </c>
      <c r="Y10" s="9">
        <v>0</v>
      </c>
      <c r="Z10" s="9">
        <v>5</v>
      </c>
      <c r="AA10" s="9">
        <v>0</v>
      </c>
      <c r="AB10" s="11" t="s">
        <v>51</v>
      </c>
      <c r="AC10" s="9" t="s">
        <v>52</v>
      </c>
      <c r="AD10" s="9"/>
      <c r="AE10" s="9" t="s">
        <v>656</v>
      </c>
      <c r="AF10" s="9" t="s">
        <v>657</v>
      </c>
      <c r="AG10" s="90" t="s">
        <v>142</v>
      </c>
      <c r="AH10" s="94" t="s">
        <v>142</v>
      </c>
    </row>
    <row r="11" spans="1:34" ht="24.95" customHeight="1">
      <c r="A11" s="8" t="s">
        <v>722</v>
      </c>
      <c r="B11" s="9" t="s">
        <v>1859</v>
      </c>
      <c r="C11" s="10" t="s">
        <v>723</v>
      </c>
      <c r="D11" s="9" t="s">
        <v>724</v>
      </c>
      <c r="E11" s="8" t="s">
        <v>750</v>
      </c>
      <c r="F11" s="11" t="s">
        <v>1805</v>
      </c>
      <c r="G11" s="9" t="s">
        <v>1402</v>
      </c>
      <c r="H11" s="15">
        <v>12</v>
      </c>
      <c r="I11" s="28">
        <v>0</v>
      </c>
      <c r="J11" s="28">
        <v>0</v>
      </c>
      <c r="K11" s="28">
        <v>0</v>
      </c>
      <c r="L11" s="28">
        <v>0</v>
      </c>
      <c r="M11" s="28">
        <v>0</v>
      </c>
      <c r="N11" s="26">
        <v>1</v>
      </c>
      <c r="O11" s="26" t="s">
        <v>775</v>
      </c>
      <c r="P11" s="9" t="s">
        <v>774</v>
      </c>
      <c r="Q11" s="9"/>
      <c r="R11" s="9">
        <v>13</v>
      </c>
      <c r="S11" s="17">
        <v>43466</v>
      </c>
      <c r="T11" s="17">
        <v>43830</v>
      </c>
      <c r="U11" s="27">
        <v>43481.810416666667</v>
      </c>
      <c r="V11" s="9">
        <v>1</v>
      </c>
      <c r="W11" s="9" t="s">
        <v>31</v>
      </c>
      <c r="X11" s="9">
        <v>30</v>
      </c>
      <c r="Y11" s="9">
        <v>0</v>
      </c>
      <c r="Z11" s="9">
        <v>7</v>
      </c>
      <c r="AA11" s="9">
        <v>0</v>
      </c>
      <c r="AB11" s="11" t="s">
        <v>120</v>
      </c>
      <c r="AC11" s="9" t="s">
        <v>121</v>
      </c>
      <c r="AD11" s="9"/>
      <c r="AE11" s="9" t="s">
        <v>776</v>
      </c>
      <c r="AF11" s="17">
        <v>37104</v>
      </c>
      <c r="AG11" s="90" t="s">
        <v>142</v>
      </c>
      <c r="AH11" s="94" t="s">
        <v>142</v>
      </c>
    </row>
    <row r="12" spans="1:34" ht="24.95" customHeight="1">
      <c r="A12" s="8" t="s">
        <v>722</v>
      </c>
      <c r="B12" s="9" t="s">
        <v>1859</v>
      </c>
      <c r="C12" s="10" t="s">
        <v>723</v>
      </c>
      <c r="D12" s="9" t="s">
        <v>724</v>
      </c>
      <c r="E12" s="8" t="s">
        <v>761</v>
      </c>
      <c r="F12" s="33" t="s">
        <v>1810</v>
      </c>
      <c r="G12" s="12" t="s">
        <v>1432</v>
      </c>
      <c r="H12" s="13">
        <v>1</v>
      </c>
      <c r="I12" s="9" t="s">
        <v>1566</v>
      </c>
      <c r="J12" s="9"/>
      <c r="K12" s="9"/>
      <c r="L12" s="9"/>
      <c r="M12" s="9"/>
      <c r="N12" s="9"/>
      <c r="O12" s="9"/>
      <c r="P12" s="9"/>
      <c r="Q12" s="9"/>
      <c r="R12" s="9"/>
      <c r="S12" s="9"/>
      <c r="T12" s="9"/>
      <c r="U12" s="9"/>
      <c r="V12" s="9"/>
      <c r="W12" s="9"/>
      <c r="X12" s="9"/>
      <c r="Y12" s="9"/>
      <c r="Z12" s="9"/>
      <c r="AA12" s="9"/>
      <c r="AB12" s="9"/>
      <c r="AC12" s="9"/>
      <c r="AD12" s="9"/>
      <c r="AE12" s="9"/>
      <c r="AF12" s="9"/>
      <c r="AG12" s="90" t="s">
        <v>142</v>
      </c>
      <c r="AH12" s="94" t="s">
        <v>142</v>
      </c>
    </row>
    <row r="13" spans="1:34" ht="24.95" customHeight="1">
      <c r="A13" s="8" t="s">
        <v>722</v>
      </c>
      <c r="B13" s="9" t="s">
        <v>1859</v>
      </c>
      <c r="C13" s="10" t="s">
        <v>723</v>
      </c>
      <c r="D13" s="9" t="s">
        <v>724</v>
      </c>
      <c r="E13" s="8" t="s">
        <v>765</v>
      </c>
      <c r="F13" s="39" t="s">
        <v>1907</v>
      </c>
      <c r="G13" s="9" t="s">
        <v>1433</v>
      </c>
      <c r="H13" s="15">
        <v>12</v>
      </c>
      <c r="I13" s="26" t="s">
        <v>1566</v>
      </c>
      <c r="J13" s="26"/>
      <c r="K13" s="26"/>
      <c r="L13" s="26"/>
      <c r="M13" s="26"/>
      <c r="N13" s="26"/>
      <c r="O13" s="26"/>
      <c r="P13" s="9"/>
      <c r="Q13" s="9"/>
      <c r="R13" s="9"/>
      <c r="S13" s="9"/>
      <c r="T13" s="9"/>
      <c r="U13" s="9"/>
      <c r="V13" s="9"/>
      <c r="W13" s="9"/>
      <c r="X13" s="9"/>
      <c r="Y13" s="9"/>
      <c r="Z13" s="9"/>
      <c r="AA13" s="9"/>
      <c r="AB13" s="9"/>
      <c r="AC13" s="9"/>
      <c r="AD13" s="9"/>
      <c r="AE13" s="9"/>
      <c r="AF13" s="9"/>
      <c r="AG13" s="90" t="s">
        <v>142</v>
      </c>
      <c r="AH13" s="94" t="s">
        <v>142</v>
      </c>
    </row>
    <row r="14" spans="1:34" ht="24.95" customHeight="1">
      <c r="A14" s="8" t="s">
        <v>722</v>
      </c>
      <c r="B14" s="9" t="s">
        <v>1859</v>
      </c>
      <c r="C14" s="10" t="s">
        <v>777</v>
      </c>
      <c r="D14" s="9" t="s">
        <v>778</v>
      </c>
      <c r="E14" s="8" t="s">
        <v>796</v>
      </c>
      <c r="F14" s="11" t="s">
        <v>1303</v>
      </c>
      <c r="G14" s="12" t="s">
        <v>1406</v>
      </c>
      <c r="H14" s="36">
        <v>0.8</v>
      </c>
      <c r="I14" s="25">
        <v>0</v>
      </c>
      <c r="J14" s="25">
        <v>0</v>
      </c>
      <c r="K14" s="25">
        <v>0</v>
      </c>
      <c r="L14" s="25">
        <v>0</v>
      </c>
      <c r="M14" s="25">
        <v>0</v>
      </c>
      <c r="N14" s="26">
        <v>0</v>
      </c>
      <c r="O14" s="26" t="s">
        <v>798</v>
      </c>
      <c r="P14" s="9" t="s">
        <v>797</v>
      </c>
      <c r="Q14" s="9"/>
      <c r="R14" s="9">
        <v>1</v>
      </c>
      <c r="S14" s="17">
        <v>43466</v>
      </c>
      <c r="T14" s="17">
        <v>43496</v>
      </c>
      <c r="U14" s="27">
        <v>43481.81040509259</v>
      </c>
      <c r="V14" s="9">
        <v>4</v>
      </c>
      <c r="W14" s="9" t="s">
        <v>31</v>
      </c>
      <c r="X14" s="9">
        <v>365</v>
      </c>
      <c r="Y14" s="9">
        <v>0</v>
      </c>
      <c r="Z14" s="9">
        <v>7</v>
      </c>
      <c r="AA14" s="9">
        <v>5</v>
      </c>
      <c r="AB14" s="11" t="s">
        <v>143</v>
      </c>
      <c r="AC14" s="9" t="s">
        <v>264</v>
      </c>
      <c r="AD14" s="9"/>
      <c r="AE14" s="9" t="s">
        <v>799</v>
      </c>
      <c r="AF14" s="9" t="s">
        <v>800</v>
      </c>
      <c r="AG14" s="90" t="s">
        <v>142</v>
      </c>
      <c r="AH14" s="94" t="s">
        <v>142</v>
      </c>
    </row>
    <row r="15" spans="1:34" ht="61.5" customHeight="1">
      <c r="A15" s="8" t="s">
        <v>722</v>
      </c>
      <c r="B15" s="9" t="s">
        <v>1859</v>
      </c>
      <c r="C15" s="10" t="s">
        <v>777</v>
      </c>
      <c r="D15" s="9" t="s">
        <v>778</v>
      </c>
      <c r="E15" s="8" t="s">
        <v>825</v>
      </c>
      <c r="F15" s="33" t="s">
        <v>1311</v>
      </c>
      <c r="G15" s="12" t="s">
        <v>1437</v>
      </c>
      <c r="H15" s="13">
        <v>5</v>
      </c>
      <c r="I15" s="25">
        <v>0</v>
      </c>
      <c r="J15" s="25">
        <v>0</v>
      </c>
      <c r="K15" s="25">
        <v>0</v>
      </c>
      <c r="L15" s="25">
        <v>0</v>
      </c>
      <c r="M15" s="25">
        <v>0</v>
      </c>
      <c r="N15" s="26">
        <v>1</v>
      </c>
      <c r="O15" s="26" t="s">
        <v>1220</v>
      </c>
      <c r="P15" s="9" t="s">
        <v>1219</v>
      </c>
      <c r="Q15" s="9"/>
      <c r="R15" s="9">
        <v>5</v>
      </c>
      <c r="S15" s="17">
        <v>43466</v>
      </c>
      <c r="T15" s="17">
        <v>43830</v>
      </c>
      <c r="U15" s="27">
        <v>43481.810416666667</v>
      </c>
      <c r="V15" s="9">
        <v>1</v>
      </c>
      <c r="W15" s="9" t="s">
        <v>31</v>
      </c>
      <c r="X15" s="9">
        <v>90</v>
      </c>
      <c r="Y15" s="9">
        <v>0</v>
      </c>
      <c r="Z15" s="9">
        <v>7</v>
      </c>
      <c r="AA15" s="9">
        <v>0</v>
      </c>
      <c r="AB15" s="11" t="s">
        <v>120</v>
      </c>
      <c r="AC15" s="9" t="s">
        <v>121</v>
      </c>
      <c r="AD15" s="9"/>
      <c r="AE15" s="9" t="s">
        <v>1221</v>
      </c>
      <c r="AF15" s="17">
        <v>38412</v>
      </c>
      <c r="AG15" s="89" t="s">
        <v>1445</v>
      </c>
      <c r="AH15" s="94" t="s">
        <v>142</v>
      </c>
    </row>
    <row r="16" spans="1:34" ht="24.95" customHeight="1">
      <c r="A16" s="8" t="s">
        <v>722</v>
      </c>
      <c r="B16" s="9" t="s">
        <v>1859</v>
      </c>
      <c r="C16" s="10" t="s">
        <v>868</v>
      </c>
      <c r="D16" s="9" t="s">
        <v>869</v>
      </c>
      <c r="E16" s="8" t="s">
        <v>1028</v>
      </c>
      <c r="F16" s="33" t="s">
        <v>1823</v>
      </c>
      <c r="G16" s="12" t="s">
        <v>1957</v>
      </c>
      <c r="H16" s="13">
        <v>12</v>
      </c>
      <c r="I16" s="25">
        <v>200</v>
      </c>
      <c r="J16" s="25">
        <v>1200</v>
      </c>
      <c r="K16" s="25">
        <v>1400</v>
      </c>
      <c r="L16" s="25">
        <v>1600</v>
      </c>
      <c r="M16" s="25">
        <v>1800</v>
      </c>
      <c r="N16" s="26">
        <v>0</v>
      </c>
      <c r="O16" s="26" t="s">
        <v>1051</v>
      </c>
      <c r="P16" s="9" t="s">
        <v>1050</v>
      </c>
      <c r="Q16" s="9"/>
      <c r="R16" s="9">
        <v>1</v>
      </c>
      <c r="S16" s="17">
        <v>43466</v>
      </c>
      <c r="T16" s="17">
        <v>43830</v>
      </c>
      <c r="U16" s="27">
        <v>43481.810416666667</v>
      </c>
      <c r="V16" s="9">
        <v>1</v>
      </c>
      <c r="W16" s="9" t="s">
        <v>31</v>
      </c>
      <c r="X16" s="9">
        <v>365</v>
      </c>
      <c r="Y16" s="9">
        <v>0</v>
      </c>
      <c r="Z16" s="9">
        <v>7</v>
      </c>
      <c r="AA16" s="9">
        <v>0</v>
      </c>
      <c r="AB16" s="11" t="s">
        <v>120</v>
      </c>
      <c r="AC16" s="9" t="s">
        <v>121</v>
      </c>
      <c r="AD16" s="9"/>
      <c r="AE16" s="9" t="s">
        <v>1052</v>
      </c>
      <c r="AF16" s="17">
        <v>38808</v>
      </c>
      <c r="AG16" s="90" t="s">
        <v>1445</v>
      </c>
      <c r="AH16" s="94" t="s">
        <v>142</v>
      </c>
    </row>
    <row r="17" spans="1:34" ht="24.95" customHeight="1">
      <c r="A17" s="8" t="s">
        <v>722</v>
      </c>
      <c r="B17" s="9" t="s">
        <v>1859</v>
      </c>
      <c r="C17" s="10" t="s">
        <v>801</v>
      </c>
      <c r="D17" s="9" t="s">
        <v>802</v>
      </c>
      <c r="E17" s="8" t="s">
        <v>1084</v>
      </c>
      <c r="F17" s="33" t="s">
        <v>1518</v>
      </c>
      <c r="G17" s="12" t="s">
        <v>1997</v>
      </c>
      <c r="H17" s="36">
        <v>1</v>
      </c>
      <c r="I17" s="25">
        <v>0</v>
      </c>
      <c r="J17" s="25">
        <v>0</v>
      </c>
      <c r="K17" s="25">
        <v>0</v>
      </c>
      <c r="L17" s="25">
        <v>0</v>
      </c>
      <c r="M17" s="25">
        <v>0</v>
      </c>
      <c r="N17" s="26">
        <v>0</v>
      </c>
      <c r="O17" s="26" t="s">
        <v>1156</v>
      </c>
      <c r="P17" s="9" t="s">
        <v>1155</v>
      </c>
      <c r="Q17" s="9"/>
      <c r="R17" s="9">
        <v>1</v>
      </c>
      <c r="S17" s="17">
        <v>43466</v>
      </c>
      <c r="T17" s="17">
        <v>43830</v>
      </c>
      <c r="U17" s="27">
        <v>43481.81040509259</v>
      </c>
      <c r="V17" s="9">
        <v>1</v>
      </c>
      <c r="W17" s="9" t="s">
        <v>31</v>
      </c>
      <c r="X17" s="9">
        <v>365</v>
      </c>
      <c r="Y17" s="9">
        <v>0</v>
      </c>
      <c r="Z17" s="9">
        <v>7</v>
      </c>
      <c r="AA17" s="9">
        <v>0</v>
      </c>
      <c r="AB17" s="11" t="s">
        <v>854</v>
      </c>
      <c r="AC17" s="9" t="s">
        <v>855</v>
      </c>
      <c r="AD17" s="9"/>
      <c r="AE17" s="9" t="s">
        <v>1157</v>
      </c>
      <c r="AF17" s="17">
        <v>38808</v>
      </c>
      <c r="AG17" s="89" t="s">
        <v>142</v>
      </c>
      <c r="AH17" s="94" t="s">
        <v>142</v>
      </c>
    </row>
    <row r="18" spans="1:34" ht="44.25" customHeight="1">
      <c r="A18" s="8" t="s">
        <v>722</v>
      </c>
      <c r="B18" s="9" t="s">
        <v>1859</v>
      </c>
      <c r="C18" s="10" t="s">
        <v>801</v>
      </c>
      <c r="D18" s="9" t="s">
        <v>802</v>
      </c>
      <c r="E18" s="8" t="s">
        <v>1095</v>
      </c>
      <c r="F18" s="33" t="s">
        <v>2079</v>
      </c>
      <c r="G18" s="12" t="s">
        <v>1990</v>
      </c>
      <c r="H18" s="13">
        <v>12</v>
      </c>
      <c r="I18" s="25">
        <v>0</v>
      </c>
      <c r="J18" s="25">
        <v>0</v>
      </c>
      <c r="K18" s="25">
        <v>0</v>
      </c>
      <c r="L18" s="25">
        <v>0</v>
      </c>
      <c r="M18" s="25">
        <v>0</v>
      </c>
      <c r="N18" s="26">
        <v>1</v>
      </c>
      <c r="O18" s="26" t="s">
        <v>1160</v>
      </c>
      <c r="P18" s="9" t="s">
        <v>1159</v>
      </c>
      <c r="Q18" s="9"/>
      <c r="R18" s="9">
        <v>13</v>
      </c>
      <c r="S18" s="17">
        <v>43466</v>
      </c>
      <c r="T18" s="17">
        <v>43830</v>
      </c>
      <c r="U18" s="27">
        <v>43481.81040509259</v>
      </c>
      <c r="V18" s="9">
        <v>1</v>
      </c>
      <c r="W18" s="9" t="s">
        <v>31</v>
      </c>
      <c r="X18" s="9">
        <v>30</v>
      </c>
      <c r="Y18" s="9">
        <v>0</v>
      </c>
      <c r="Z18" s="9">
        <v>7</v>
      </c>
      <c r="AA18" s="9">
        <v>0</v>
      </c>
      <c r="AB18" s="11" t="s">
        <v>120</v>
      </c>
      <c r="AC18" s="9" t="s">
        <v>121</v>
      </c>
      <c r="AD18" s="9"/>
      <c r="AE18" s="9" t="s">
        <v>1161</v>
      </c>
      <c r="AF18" s="17">
        <v>38808</v>
      </c>
      <c r="AG18" s="89" t="s">
        <v>1445</v>
      </c>
      <c r="AH18" s="94" t="s">
        <v>142</v>
      </c>
    </row>
    <row r="19" spans="1:34" ht="48" customHeight="1">
      <c r="A19" s="8" t="s">
        <v>722</v>
      </c>
      <c r="B19" s="9" t="s">
        <v>1859</v>
      </c>
      <c r="C19" s="10" t="s">
        <v>801</v>
      </c>
      <c r="D19" s="9" t="s">
        <v>802</v>
      </c>
      <c r="E19" s="8" t="s">
        <v>1154</v>
      </c>
      <c r="F19" s="33" t="s">
        <v>1519</v>
      </c>
      <c r="G19" s="12" t="s">
        <v>1991</v>
      </c>
      <c r="H19" s="13">
        <v>12</v>
      </c>
      <c r="I19" s="25">
        <v>0</v>
      </c>
      <c r="J19" s="25">
        <v>0</v>
      </c>
      <c r="K19" s="25">
        <v>0</v>
      </c>
      <c r="L19" s="25">
        <v>0</v>
      </c>
      <c r="M19" s="25">
        <v>0</v>
      </c>
      <c r="N19" s="26">
        <v>1</v>
      </c>
      <c r="O19" s="26" t="s">
        <v>1164</v>
      </c>
      <c r="P19" s="9" t="s">
        <v>1163</v>
      </c>
      <c r="Q19" s="9"/>
      <c r="R19" s="9">
        <v>13</v>
      </c>
      <c r="S19" s="17">
        <v>43466</v>
      </c>
      <c r="T19" s="17">
        <v>43830</v>
      </c>
      <c r="U19" s="27">
        <v>43481.81040509259</v>
      </c>
      <c r="V19" s="9">
        <v>1</v>
      </c>
      <c r="W19" s="9" t="s">
        <v>31</v>
      </c>
      <c r="X19" s="9">
        <v>30</v>
      </c>
      <c r="Y19" s="9">
        <v>0</v>
      </c>
      <c r="Z19" s="9">
        <v>7</v>
      </c>
      <c r="AA19" s="9">
        <v>0</v>
      </c>
      <c r="AB19" s="11" t="s">
        <v>120</v>
      </c>
      <c r="AC19" s="9" t="s">
        <v>121</v>
      </c>
      <c r="AD19" s="9"/>
      <c r="AE19" s="9" t="s">
        <v>1165</v>
      </c>
      <c r="AF19" s="17">
        <v>38808</v>
      </c>
      <c r="AG19" s="89" t="s">
        <v>1445</v>
      </c>
      <c r="AH19" s="94" t="s">
        <v>142</v>
      </c>
    </row>
    <row r="20" spans="1:34" s="86" customFormat="1" ht="24.95" customHeight="1">
      <c r="A20" s="80" t="s">
        <v>722</v>
      </c>
      <c r="B20" s="81" t="s">
        <v>1859</v>
      </c>
      <c r="C20" s="82" t="s">
        <v>801</v>
      </c>
      <c r="D20" s="81" t="s">
        <v>802</v>
      </c>
      <c r="E20" s="80" t="s">
        <v>1158</v>
      </c>
      <c r="F20" s="83" t="s">
        <v>1520</v>
      </c>
      <c r="G20" s="84" t="s">
        <v>1434</v>
      </c>
      <c r="H20" s="85">
        <v>1</v>
      </c>
      <c r="I20" s="25">
        <v>0</v>
      </c>
      <c r="J20" s="25">
        <v>0</v>
      </c>
      <c r="K20" s="25">
        <v>0</v>
      </c>
      <c r="L20" s="25">
        <v>0</v>
      </c>
      <c r="M20" s="25">
        <v>0</v>
      </c>
      <c r="N20" s="26">
        <v>1</v>
      </c>
      <c r="O20" s="26" t="s">
        <v>1172</v>
      </c>
      <c r="P20" s="9" t="s">
        <v>1171</v>
      </c>
      <c r="Q20" s="9"/>
      <c r="R20" s="9">
        <v>13</v>
      </c>
      <c r="S20" s="17">
        <v>43466</v>
      </c>
      <c r="T20" s="17">
        <v>43830</v>
      </c>
      <c r="U20" s="27">
        <v>43481.81040509259</v>
      </c>
      <c r="V20" s="9">
        <v>1</v>
      </c>
      <c r="W20" s="9" t="s">
        <v>31</v>
      </c>
      <c r="X20" s="9">
        <v>30</v>
      </c>
      <c r="Y20" s="9">
        <v>0</v>
      </c>
      <c r="Z20" s="9">
        <v>7</v>
      </c>
      <c r="AA20" s="9">
        <v>0</v>
      </c>
      <c r="AB20" s="11" t="s">
        <v>120</v>
      </c>
      <c r="AC20" s="9" t="s">
        <v>121</v>
      </c>
      <c r="AD20" s="9"/>
      <c r="AE20" s="9" t="s">
        <v>1173</v>
      </c>
      <c r="AF20" s="17">
        <v>38808</v>
      </c>
      <c r="AG20" s="93" t="s">
        <v>1261</v>
      </c>
      <c r="AH20" s="95" t="s">
        <v>142</v>
      </c>
    </row>
    <row r="21" spans="1:34" ht="41.25" customHeight="1">
      <c r="A21" s="8" t="s">
        <v>722</v>
      </c>
      <c r="B21" s="9" t="s">
        <v>1859</v>
      </c>
      <c r="C21" s="10" t="s">
        <v>801</v>
      </c>
      <c r="D21" s="9" t="s">
        <v>802</v>
      </c>
      <c r="E21" s="8" t="s">
        <v>1170</v>
      </c>
      <c r="F21" s="33" t="s">
        <v>1522</v>
      </c>
      <c r="G21" s="12" t="s">
        <v>2006</v>
      </c>
      <c r="H21" s="36">
        <v>1</v>
      </c>
      <c r="I21" s="25">
        <v>0</v>
      </c>
      <c r="J21" s="25">
        <v>0</v>
      </c>
      <c r="K21" s="25">
        <v>0</v>
      </c>
      <c r="L21" s="25">
        <v>0</v>
      </c>
      <c r="M21" s="25">
        <v>0</v>
      </c>
      <c r="N21" s="26">
        <v>1</v>
      </c>
      <c r="O21" s="26" t="s">
        <v>1179</v>
      </c>
      <c r="P21" s="9" t="s">
        <v>1178</v>
      </c>
      <c r="Q21" s="9"/>
      <c r="R21" s="9">
        <v>13</v>
      </c>
      <c r="S21" s="17">
        <v>43466</v>
      </c>
      <c r="T21" s="17">
        <v>43830</v>
      </c>
      <c r="U21" s="27">
        <v>43481.81040509259</v>
      </c>
      <c r="V21" s="9">
        <v>1</v>
      </c>
      <c r="W21" s="9" t="s">
        <v>31</v>
      </c>
      <c r="X21" s="9">
        <v>30</v>
      </c>
      <c r="Y21" s="9">
        <v>0</v>
      </c>
      <c r="Z21" s="9">
        <v>7</v>
      </c>
      <c r="AA21" s="9">
        <v>0</v>
      </c>
      <c r="AB21" s="11" t="s">
        <v>120</v>
      </c>
      <c r="AC21" s="9" t="s">
        <v>121</v>
      </c>
      <c r="AD21" s="9"/>
      <c r="AE21" s="9" t="s">
        <v>1180</v>
      </c>
      <c r="AF21" s="17">
        <v>38777</v>
      </c>
      <c r="AG21" s="89" t="s">
        <v>1445</v>
      </c>
      <c r="AH21" s="94" t="s">
        <v>142</v>
      </c>
    </row>
    <row r="22" spans="1:34" ht="24.95" customHeight="1">
      <c r="A22" s="8" t="s">
        <v>722</v>
      </c>
      <c r="B22" s="9" t="s">
        <v>1859</v>
      </c>
      <c r="C22" s="10" t="s">
        <v>801</v>
      </c>
      <c r="D22" s="9" t="s">
        <v>802</v>
      </c>
      <c r="E22" s="8" t="s">
        <v>1174</v>
      </c>
      <c r="F22" s="11" t="s">
        <v>1524</v>
      </c>
      <c r="G22" s="9" t="s">
        <v>2013</v>
      </c>
      <c r="H22" s="65">
        <v>1</v>
      </c>
      <c r="I22" s="28">
        <v>0</v>
      </c>
      <c r="J22" s="28">
        <v>0</v>
      </c>
      <c r="K22" s="28">
        <v>0</v>
      </c>
      <c r="L22" s="28">
        <v>0</v>
      </c>
      <c r="M22" s="28">
        <v>0</v>
      </c>
      <c r="N22" s="26">
        <v>1</v>
      </c>
      <c r="O22" s="26" t="s">
        <v>1186</v>
      </c>
      <c r="P22" s="9" t="s">
        <v>1185</v>
      </c>
      <c r="Q22" s="9"/>
      <c r="R22" s="9">
        <v>1</v>
      </c>
      <c r="S22" s="17">
        <v>43466</v>
      </c>
      <c r="T22" s="17">
        <v>43830</v>
      </c>
      <c r="U22" s="9" t="s">
        <v>296</v>
      </c>
      <c r="V22" s="9">
        <v>4</v>
      </c>
      <c r="W22" s="9" t="s">
        <v>31</v>
      </c>
      <c r="X22" s="9">
        <v>0</v>
      </c>
      <c r="Y22" s="9">
        <v>0</v>
      </c>
      <c r="Z22" s="9">
        <v>7</v>
      </c>
      <c r="AA22" s="9">
        <v>0</v>
      </c>
      <c r="AB22" s="11" t="s">
        <v>192</v>
      </c>
      <c r="AC22" s="9" t="s">
        <v>289</v>
      </c>
      <c r="AD22" s="9"/>
      <c r="AE22" s="9" t="s">
        <v>1187</v>
      </c>
      <c r="AF22" s="9" t="s">
        <v>1188</v>
      </c>
      <c r="AG22" s="90" t="s">
        <v>142</v>
      </c>
      <c r="AH22" s="94" t="s">
        <v>142</v>
      </c>
    </row>
    <row r="23" spans="1:34" ht="63.75" customHeight="1">
      <c r="A23" s="8" t="s">
        <v>722</v>
      </c>
      <c r="B23" s="9" t="s">
        <v>1859</v>
      </c>
      <c r="C23" s="10" t="s">
        <v>801</v>
      </c>
      <c r="D23" s="9" t="s">
        <v>802</v>
      </c>
      <c r="E23" s="8" t="s">
        <v>1192</v>
      </c>
      <c r="F23" s="33" t="s">
        <v>1529</v>
      </c>
      <c r="G23" s="12" t="s">
        <v>1998</v>
      </c>
      <c r="H23" s="13">
        <v>1</v>
      </c>
      <c r="I23" s="25">
        <v>0</v>
      </c>
      <c r="J23" s="25">
        <v>0</v>
      </c>
      <c r="K23" s="25">
        <v>0</v>
      </c>
      <c r="L23" s="25">
        <v>0</v>
      </c>
      <c r="M23" s="25">
        <v>0</v>
      </c>
      <c r="N23" s="26">
        <v>0</v>
      </c>
      <c r="O23" s="26" t="s">
        <v>1208</v>
      </c>
      <c r="P23" s="9" t="s">
        <v>1207</v>
      </c>
      <c r="Q23" s="9"/>
      <c r="R23" s="9">
        <v>1</v>
      </c>
      <c r="S23" s="17">
        <v>43466</v>
      </c>
      <c r="T23" s="17">
        <v>43830</v>
      </c>
      <c r="U23" s="27">
        <v>43481.810416666667</v>
      </c>
      <c r="V23" s="9">
        <v>1</v>
      </c>
      <c r="W23" s="9" t="s">
        <v>31</v>
      </c>
      <c r="X23" s="9">
        <v>365</v>
      </c>
      <c r="Y23" s="9">
        <v>0</v>
      </c>
      <c r="Z23" s="9">
        <v>7</v>
      </c>
      <c r="AA23" s="9">
        <v>0</v>
      </c>
      <c r="AB23" s="11" t="s">
        <v>120</v>
      </c>
      <c r="AC23" s="9" t="s">
        <v>121</v>
      </c>
      <c r="AD23" s="9"/>
      <c r="AE23" s="9" t="s">
        <v>1209</v>
      </c>
      <c r="AF23" s="17">
        <v>38808</v>
      </c>
      <c r="AG23" s="89" t="s">
        <v>142</v>
      </c>
      <c r="AH23" s="94" t="s">
        <v>142</v>
      </c>
    </row>
    <row r="24" spans="1:34" ht="44.25" customHeight="1">
      <c r="A24" s="8" t="s">
        <v>722</v>
      </c>
      <c r="B24" s="9" t="s">
        <v>1859</v>
      </c>
      <c r="C24" s="10" t="s">
        <v>801</v>
      </c>
      <c r="D24" s="9" t="s">
        <v>802</v>
      </c>
      <c r="E24" s="8" t="s">
        <v>1193</v>
      </c>
      <c r="F24" s="33" t="s">
        <v>1530</v>
      </c>
      <c r="G24" s="12" t="s">
        <v>2008</v>
      </c>
      <c r="H24" s="36">
        <v>1</v>
      </c>
      <c r="I24" s="25">
        <v>400</v>
      </c>
      <c r="J24" s="25">
        <v>800</v>
      </c>
      <c r="K24" s="25">
        <v>1000</v>
      </c>
      <c r="L24" s="25">
        <v>1400</v>
      </c>
      <c r="M24" s="25">
        <v>1600</v>
      </c>
      <c r="N24" s="26">
        <v>0</v>
      </c>
      <c r="O24" s="26" t="s">
        <v>1213</v>
      </c>
      <c r="P24" s="9" t="s">
        <v>1212</v>
      </c>
      <c r="Q24" s="9"/>
      <c r="R24" s="9">
        <v>1</v>
      </c>
      <c r="S24" s="17">
        <v>43466</v>
      </c>
      <c r="T24" s="17">
        <v>43830</v>
      </c>
      <c r="U24" s="27">
        <v>43481.810416666667</v>
      </c>
      <c r="V24" s="9">
        <v>1</v>
      </c>
      <c r="W24" s="9" t="s">
        <v>31</v>
      </c>
      <c r="X24" s="9">
        <v>365</v>
      </c>
      <c r="Y24" s="9">
        <v>0</v>
      </c>
      <c r="Z24" s="9">
        <v>7</v>
      </c>
      <c r="AA24" s="9">
        <v>0</v>
      </c>
      <c r="AB24" s="11" t="s">
        <v>120</v>
      </c>
      <c r="AC24" s="9" t="s">
        <v>121</v>
      </c>
      <c r="AD24" s="9"/>
      <c r="AE24" s="9" t="s">
        <v>1214</v>
      </c>
      <c r="AF24" s="17">
        <v>38808</v>
      </c>
      <c r="AG24" s="89" t="s">
        <v>1445</v>
      </c>
      <c r="AH24" s="94" t="s">
        <v>142</v>
      </c>
    </row>
    <row r="25" spans="1:34" ht="24.95" customHeight="1">
      <c r="A25" s="8" t="s">
        <v>722</v>
      </c>
      <c r="B25" s="9" t="s">
        <v>1859</v>
      </c>
      <c r="C25" s="10" t="s">
        <v>801</v>
      </c>
      <c r="D25" s="9" t="s">
        <v>802</v>
      </c>
      <c r="E25" s="8" t="s">
        <v>1197</v>
      </c>
      <c r="F25" s="33" t="s">
        <v>2078</v>
      </c>
      <c r="G25" s="12" t="s">
        <v>1989</v>
      </c>
      <c r="H25" s="13">
        <v>14</v>
      </c>
      <c r="I25" s="25">
        <v>0</v>
      </c>
      <c r="J25" s="25">
        <v>0</v>
      </c>
      <c r="K25" s="25">
        <v>0</v>
      </c>
      <c r="L25" s="25">
        <v>0</v>
      </c>
      <c r="M25" s="25">
        <v>0</v>
      </c>
      <c r="N25" s="26">
        <v>0</v>
      </c>
      <c r="O25" s="26" t="s">
        <v>1217</v>
      </c>
      <c r="P25" s="9" t="s">
        <v>1216</v>
      </c>
      <c r="Q25" s="9"/>
      <c r="R25" s="9">
        <v>1</v>
      </c>
      <c r="S25" s="17">
        <v>43466</v>
      </c>
      <c r="T25" s="17">
        <v>43830</v>
      </c>
      <c r="U25" s="27">
        <v>43481.810416666667</v>
      </c>
      <c r="V25" s="9">
        <v>1</v>
      </c>
      <c r="W25" s="9" t="s">
        <v>31</v>
      </c>
      <c r="X25" s="9">
        <v>365</v>
      </c>
      <c r="Y25" s="9">
        <v>0</v>
      </c>
      <c r="Z25" s="9">
        <v>7</v>
      </c>
      <c r="AA25" s="9">
        <v>0</v>
      </c>
      <c r="AB25" s="11" t="s">
        <v>120</v>
      </c>
      <c r="AC25" s="9" t="s">
        <v>121</v>
      </c>
      <c r="AD25" s="9"/>
      <c r="AE25" s="9" t="s">
        <v>1218</v>
      </c>
      <c r="AF25" s="17">
        <v>38808</v>
      </c>
      <c r="AG25" s="89" t="s">
        <v>1312</v>
      </c>
      <c r="AH25" s="94" t="s">
        <v>142</v>
      </c>
    </row>
    <row r="26" spans="1:34" ht="24.95" customHeight="1">
      <c r="A26" s="8" t="s">
        <v>722</v>
      </c>
      <c r="B26" s="9" t="s">
        <v>1859</v>
      </c>
      <c r="C26" s="10" t="s">
        <v>801</v>
      </c>
      <c r="D26" s="9" t="s">
        <v>802</v>
      </c>
      <c r="E26" s="8" t="s">
        <v>1206</v>
      </c>
      <c r="F26" s="33" t="s">
        <v>1532</v>
      </c>
      <c r="G26" s="12" t="s">
        <v>1996</v>
      </c>
      <c r="H26" s="13">
        <v>12</v>
      </c>
      <c r="I26" s="25">
        <v>0</v>
      </c>
      <c r="J26" s="25">
        <v>0</v>
      </c>
      <c r="K26" s="25">
        <v>0</v>
      </c>
      <c r="L26" s="25">
        <v>0</v>
      </c>
      <c r="M26" s="25">
        <v>0</v>
      </c>
      <c r="N26" s="26">
        <v>1</v>
      </c>
      <c r="O26" s="26" t="s">
        <v>1224</v>
      </c>
      <c r="P26" s="9" t="s">
        <v>1223</v>
      </c>
      <c r="Q26" s="9"/>
      <c r="R26" s="9">
        <v>13</v>
      </c>
      <c r="S26" s="17">
        <v>43466</v>
      </c>
      <c r="T26" s="17">
        <v>43830</v>
      </c>
      <c r="U26" s="27">
        <v>43481.810416666667</v>
      </c>
      <c r="V26" s="9">
        <v>1</v>
      </c>
      <c r="W26" s="9" t="s">
        <v>31</v>
      </c>
      <c r="X26" s="9">
        <v>30</v>
      </c>
      <c r="Y26" s="9">
        <v>0</v>
      </c>
      <c r="Z26" s="9">
        <v>7</v>
      </c>
      <c r="AA26" s="9">
        <v>0</v>
      </c>
      <c r="AB26" s="11" t="s">
        <v>120</v>
      </c>
      <c r="AC26" s="9" t="s">
        <v>121</v>
      </c>
      <c r="AD26" s="9"/>
      <c r="AE26" s="9" t="s">
        <v>1225</v>
      </c>
      <c r="AF26" s="17">
        <v>38808</v>
      </c>
      <c r="AG26" s="89" t="s">
        <v>1312</v>
      </c>
      <c r="AH26" s="94" t="s">
        <v>142</v>
      </c>
    </row>
    <row r="27" spans="1:34" s="86" customFormat="1" ht="42.75" customHeight="1">
      <c r="A27" s="80" t="s">
        <v>722</v>
      </c>
      <c r="B27" s="81" t="s">
        <v>1859</v>
      </c>
      <c r="C27" s="82" t="s">
        <v>801</v>
      </c>
      <c r="D27" s="81" t="s">
        <v>802</v>
      </c>
      <c r="E27" s="80" t="s">
        <v>1215</v>
      </c>
      <c r="F27" s="87" t="s">
        <v>1535</v>
      </c>
      <c r="G27" s="81" t="s">
        <v>2001</v>
      </c>
      <c r="H27" s="88">
        <v>1</v>
      </c>
      <c r="I27" s="28">
        <v>0</v>
      </c>
      <c r="J27" s="28">
        <v>0</v>
      </c>
      <c r="K27" s="28">
        <v>0</v>
      </c>
      <c r="L27" s="28">
        <v>0</v>
      </c>
      <c r="M27" s="28">
        <v>0</v>
      </c>
      <c r="N27" s="26">
        <v>0</v>
      </c>
      <c r="O27" s="26" t="s">
        <v>1236</v>
      </c>
      <c r="P27" s="9" t="s">
        <v>1235</v>
      </c>
      <c r="Q27" s="9"/>
      <c r="R27" s="9">
        <v>1</v>
      </c>
      <c r="S27" s="17">
        <v>43466</v>
      </c>
      <c r="T27" s="17">
        <v>43830</v>
      </c>
      <c r="U27" s="27">
        <v>43481.810416666667</v>
      </c>
      <c r="V27" s="9">
        <v>1</v>
      </c>
      <c r="W27" s="9" t="s">
        <v>31</v>
      </c>
      <c r="X27" s="9">
        <v>365</v>
      </c>
      <c r="Y27" s="9">
        <v>0</v>
      </c>
      <c r="Z27" s="9">
        <v>7</v>
      </c>
      <c r="AA27" s="9">
        <v>0</v>
      </c>
      <c r="AB27" s="11" t="s">
        <v>120</v>
      </c>
      <c r="AC27" s="9" t="s">
        <v>121</v>
      </c>
      <c r="AD27" s="9"/>
      <c r="AE27" s="9" t="s">
        <v>89</v>
      </c>
      <c r="AF27" s="17">
        <v>38808</v>
      </c>
      <c r="AG27" s="93" t="s">
        <v>142</v>
      </c>
      <c r="AH27" s="95" t="s">
        <v>142</v>
      </c>
    </row>
    <row r="28" spans="1:34" ht="24.95" customHeight="1">
      <c r="A28" s="8" t="s">
        <v>722</v>
      </c>
      <c r="B28" s="9" t="s">
        <v>1859</v>
      </c>
      <c r="C28" s="10" t="s">
        <v>801</v>
      </c>
      <c r="D28" s="9" t="s">
        <v>802</v>
      </c>
      <c r="E28" s="8" t="s">
        <v>1226</v>
      </c>
      <c r="F28" s="11" t="s">
        <v>1537</v>
      </c>
      <c r="G28" s="9" t="s">
        <v>2005</v>
      </c>
      <c r="H28" s="38">
        <v>1</v>
      </c>
      <c r="I28" s="28">
        <v>0</v>
      </c>
      <c r="J28" s="28">
        <v>0</v>
      </c>
      <c r="K28" s="28">
        <v>0</v>
      </c>
      <c r="L28" s="28">
        <v>0</v>
      </c>
      <c r="M28" s="28">
        <v>0</v>
      </c>
      <c r="N28" s="26">
        <v>1</v>
      </c>
      <c r="O28" s="26" t="s">
        <v>1243</v>
      </c>
      <c r="P28" s="9" t="s">
        <v>1242</v>
      </c>
      <c r="Q28" s="9"/>
      <c r="R28" s="9">
        <v>13</v>
      </c>
      <c r="S28" s="17">
        <v>43466</v>
      </c>
      <c r="T28" s="17">
        <v>43830</v>
      </c>
      <c r="U28" s="27">
        <v>43481.810416666667</v>
      </c>
      <c r="V28" s="9">
        <v>3</v>
      </c>
      <c r="W28" s="9" t="s">
        <v>31</v>
      </c>
      <c r="X28" s="9">
        <v>30</v>
      </c>
      <c r="Y28" s="9">
        <v>0</v>
      </c>
      <c r="Z28" s="9">
        <v>7</v>
      </c>
      <c r="AA28" s="9">
        <v>0</v>
      </c>
      <c r="AB28" s="11" t="s">
        <v>120</v>
      </c>
      <c r="AC28" s="9" t="s">
        <v>121</v>
      </c>
      <c r="AD28" s="9"/>
      <c r="AE28" s="9" t="s">
        <v>1244</v>
      </c>
      <c r="AF28" s="9" t="s">
        <v>1245</v>
      </c>
      <c r="AG28" s="90" t="s">
        <v>142</v>
      </c>
      <c r="AH28" s="94" t="s">
        <v>142</v>
      </c>
    </row>
    <row r="29" spans="1:34" ht="38.25" customHeight="1">
      <c r="A29" s="8" t="s">
        <v>722</v>
      </c>
      <c r="B29" s="9" t="s">
        <v>1859</v>
      </c>
      <c r="C29" s="10" t="s">
        <v>801</v>
      </c>
      <c r="D29" s="9" t="s">
        <v>802</v>
      </c>
      <c r="E29" s="8" t="s">
        <v>1230</v>
      </c>
      <c r="F29" s="11" t="s">
        <v>1538</v>
      </c>
      <c r="G29" s="9" t="s">
        <v>1992</v>
      </c>
      <c r="H29" s="38">
        <v>1</v>
      </c>
      <c r="I29" s="28">
        <v>0</v>
      </c>
      <c r="J29" s="28">
        <v>0</v>
      </c>
      <c r="K29" s="28">
        <v>0</v>
      </c>
      <c r="L29" s="28">
        <v>0</v>
      </c>
      <c r="M29" s="28">
        <v>0</v>
      </c>
      <c r="N29" s="26">
        <v>0</v>
      </c>
      <c r="O29" s="26" t="s">
        <v>1247</v>
      </c>
      <c r="P29" s="9" t="s">
        <v>1246</v>
      </c>
      <c r="Q29" s="9"/>
      <c r="R29" s="9">
        <v>1</v>
      </c>
      <c r="S29" s="17">
        <v>43466</v>
      </c>
      <c r="T29" s="17">
        <v>43830</v>
      </c>
      <c r="U29" s="27">
        <v>43481.810416666667</v>
      </c>
      <c r="V29" s="9">
        <v>1</v>
      </c>
      <c r="W29" s="9" t="s">
        <v>31</v>
      </c>
      <c r="X29" s="9">
        <v>365</v>
      </c>
      <c r="Y29" s="9">
        <v>0</v>
      </c>
      <c r="Z29" s="9">
        <v>7</v>
      </c>
      <c r="AA29" s="9">
        <v>0</v>
      </c>
      <c r="AB29" s="11" t="s">
        <v>120</v>
      </c>
      <c r="AC29" s="9" t="s">
        <v>121</v>
      </c>
      <c r="AD29" s="9"/>
      <c r="AE29" s="9" t="s">
        <v>1248</v>
      </c>
      <c r="AF29" s="17">
        <v>38808</v>
      </c>
      <c r="AG29" s="89" t="s">
        <v>1445</v>
      </c>
      <c r="AH29" s="94" t="s">
        <v>142</v>
      </c>
    </row>
    <row r="30" spans="1:34" ht="24.95" customHeight="1">
      <c r="A30" s="8" t="s">
        <v>722</v>
      </c>
      <c r="B30" s="9" t="s">
        <v>1859</v>
      </c>
      <c r="C30" s="10" t="s">
        <v>801</v>
      </c>
      <c r="D30" s="9" t="s">
        <v>802</v>
      </c>
      <c r="E30" s="8" t="s">
        <v>1241</v>
      </c>
      <c r="F30" s="11" t="s">
        <v>1541</v>
      </c>
      <c r="G30" s="9" t="s">
        <v>2009</v>
      </c>
      <c r="H30" s="38">
        <v>1</v>
      </c>
      <c r="I30" s="28">
        <v>600</v>
      </c>
      <c r="J30" s="28">
        <v>2000</v>
      </c>
      <c r="K30" s="28">
        <v>2500</v>
      </c>
      <c r="L30" s="28">
        <v>3000</v>
      </c>
      <c r="M30" s="28">
        <v>3400</v>
      </c>
      <c r="N30" s="26">
        <v>0</v>
      </c>
      <c r="O30" s="26" t="s">
        <v>1257</v>
      </c>
      <c r="P30" s="9" t="s">
        <v>1256</v>
      </c>
      <c r="Q30" s="9"/>
      <c r="R30" s="9">
        <v>1</v>
      </c>
      <c r="S30" s="17">
        <v>43466</v>
      </c>
      <c r="T30" s="17">
        <v>43830</v>
      </c>
      <c r="U30" s="27">
        <v>43481.810416666667</v>
      </c>
      <c r="V30" s="9">
        <v>1</v>
      </c>
      <c r="W30" s="9" t="s">
        <v>31</v>
      </c>
      <c r="X30" s="9">
        <v>365</v>
      </c>
      <c r="Y30" s="9">
        <v>0</v>
      </c>
      <c r="Z30" s="9">
        <v>2</v>
      </c>
      <c r="AA30" s="9">
        <v>0</v>
      </c>
      <c r="AB30" s="11" t="s">
        <v>371</v>
      </c>
      <c r="AC30" s="9" t="s">
        <v>995</v>
      </c>
      <c r="AD30" s="9"/>
      <c r="AE30" s="9" t="s">
        <v>1258</v>
      </c>
      <c r="AF30" s="17">
        <v>38808</v>
      </c>
      <c r="AG30" s="89" t="s">
        <v>1445</v>
      </c>
      <c r="AH30" s="94" t="s">
        <v>142</v>
      </c>
    </row>
    <row r="31" spans="1:34" ht="24.95" customHeight="1">
      <c r="A31" s="8" t="s">
        <v>722</v>
      </c>
      <c r="B31" s="9" t="s">
        <v>1859</v>
      </c>
      <c r="C31" s="10" t="s">
        <v>801</v>
      </c>
      <c r="D31" s="9" t="s">
        <v>802</v>
      </c>
      <c r="E31" s="8" t="s">
        <v>1644</v>
      </c>
      <c r="F31" s="11" t="s">
        <v>1837</v>
      </c>
      <c r="G31" s="9" t="s">
        <v>1576</v>
      </c>
      <c r="H31" s="15">
        <v>5</v>
      </c>
      <c r="I31" s="26"/>
      <c r="J31" s="26"/>
      <c r="K31" s="26"/>
      <c r="L31" s="26"/>
      <c r="M31" s="26"/>
      <c r="N31" s="26"/>
      <c r="O31" s="26"/>
      <c r="P31" s="9"/>
      <c r="Q31" s="9"/>
      <c r="R31" s="9"/>
      <c r="S31" s="9"/>
      <c r="T31" s="9"/>
      <c r="U31" s="9"/>
      <c r="V31" s="9"/>
      <c r="W31" s="9"/>
      <c r="X31" s="9"/>
      <c r="Y31" s="9"/>
      <c r="Z31" s="9"/>
      <c r="AA31" s="9"/>
      <c r="AB31" s="9"/>
      <c r="AC31" s="9"/>
      <c r="AD31" s="9"/>
      <c r="AE31" s="9"/>
      <c r="AF31" s="9"/>
      <c r="AG31" s="90" t="s">
        <v>142</v>
      </c>
      <c r="AH31" s="94" t="s">
        <v>142</v>
      </c>
    </row>
    <row r="32" spans="1:34" ht="24.95" customHeight="1">
      <c r="A32" s="8" t="s">
        <v>722</v>
      </c>
      <c r="B32" s="9" t="s">
        <v>1859</v>
      </c>
      <c r="C32" s="10" t="s">
        <v>801</v>
      </c>
      <c r="D32" s="9" t="s">
        <v>802</v>
      </c>
      <c r="E32" s="8" t="s">
        <v>1652</v>
      </c>
      <c r="F32" s="11" t="s">
        <v>1845</v>
      </c>
      <c r="G32" s="9" t="s">
        <v>2000</v>
      </c>
      <c r="H32" s="15">
        <v>5</v>
      </c>
      <c r="I32" s="26"/>
      <c r="J32" s="26"/>
      <c r="K32" s="26"/>
      <c r="L32" s="26"/>
      <c r="M32" s="26"/>
      <c r="N32" s="26"/>
      <c r="O32" s="26"/>
      <c r="P32" s="9"/>
      <c r="Q32" s="9"/>
      <c r="R32" s="9"/>
      <c r="S32" s="9"/>
      <c r="T32" s="9"/>
      <c r="U32" s="9"/>
      <c r="V32" s="9"/>
      <c r="W32" s="9"/>
      <c r="X32" s="9"/>
      <c r="Y32" s="9"/>
      <c r="Z32" s="9"/>
      <c r="AA32" s="9"/>
      <c r="AB32" s="9"/>
      <c r="AC32" s="9"/>
      <c r="AD32" s="9"/>
      <c r="AE32" s="9"/>
      <c r="AF32" s="9"/>
      <c r="AG32" s="90" t="s">
        <v>1312</v>
      </c>
      <c r="AH32" s="94" t="s">
        <v>142</v>
      </c>
    </row>
    <row r="33" spans="1:34" ht="24.95" customHeight="1">
      <c r="A33" s="8" t="s">
        <v>722</v>
      </c>
      <c r="B33" s="9" t="s">
        <v>1859</v>
      </c>
      <c r="C33" s="10" t="s">
        <v>801</v>
      </c>
      <c r="D33" s="9" t="s">
        <v>802</v>
      </c>
      <c r="E33" s="8" t="s">
        <v>1660</v>
      </c>
      <c r="F33" s="11" t="s">
        <v>1853</v>
      </c>
      <c r="G33" s="9" t="s">
        <v>2000</v>
      </c>
      <c r="H33" s="15">
        <v>5</v>
      </c>
      <c r="I33" s="26"/>
      <c r="J33" s="26"/>
      <c r="K33" s="26"/>
      <c r="L33" s="26"/>
      <c r="M33" s="26"/>
      <c r="N33" s="26"/>
      <c r="O33" s="26"/>
      <c r="P33" s="9"/>
      <c r="Q33" s="9"/>
      <c r="R33" s="9"/>
      <c r="S33" s="9"/>
      <c r="T33" s="9"/>
      <c r="U33" s="9"/>
      <c r="V33" s="9"/>
      <c r="W33" s="9"/>
      <c r="X33" s="9"/>
      <c r="Y33" s="9"/>
      <c r="Z33" s="9"/>
      <c r="AA33" s="9"/>
      <c r="AB33" s="9"/>
      <c r="AC33" s="9"/>
      <c r="AD33" s="9"/>
      <c r="AE33" s="9"/>
      <c r="AF33" s="9"/>
      <c r="AG33" s="90" t="s">
        <v>1445</v>
      </c>
      <c r="AH33" s="94" t="s">
        <v>142</v>
      </c>
    </row>
    <row r="34" spans="1:34" ht="27.75" customHeight="1">
      <c r="A34" s="8" t="s">
        <v>722</v>
      </c>
      <c r="B34" s="9" t="s">
        <v>1859</v>
      </c>
      <c r="C34" s="10" t="s">
        <v>801</v>
      </c>
      <c r="D34" s="9" t="s">
        <v>802</v>
      </c>
      <c r="E34" s="8" t="s">
        <v>2185</v>
      </c>
      <c r="F34" s="11" t="s">
        <v>2208</v>
      </c>
      <c r="G34" s="9" t="s">
        <v>2166</v>
      </c>
      <c r="H34" s="38">
        <v>1</v>
      </c>
      <c r="I34" s="26"/>
      <c r="J34" s="26"/>
      <c r="K34" s="26"/>
      <c r="L34" s="26"/>
      <c r="M34" s="26"/>
      <c r="N34" s="26"/>
      <c r="O34" s="26"/>
      <c r="P34" s="9"/>
      <c r="Q34" s="9"/>
      <c r="R34" s="9"/>
      <c r="S34" s="9"/>
      <c r="T34" s="9"/>
      <c r="U34" s="9"/>
      <c r="V34" s="9"/>
      <c r="W34" s="9"/>
      <c r="X34" s="9"/>
      <c r="Y34" s="9"/>
      <c r="Z34" s="9"/>
      <c r="AA34" s="9"/>
      <c r="AB34" s="9"/>
      <c r="AC34" s="9"/>
      <c r="AD34" s="9"/>
      <c r="AE34" s="9"/>
      <c r="AF34" s="9"/>
      <c r="AG34" s="90" t="s">
        <v>1445</v>
      </c>
      <c r="AH34" s="94" t="s">
        <v>142</v>
      </c>
    </row>
    <row r="35" spans="1:34" ht="27.75" customHeight="1">
      <c r="A35" s="8" t="s">
        <v>722</v>
      </c>
      <c r="B35" s="9" t="s">
        <v>1859</v>
      </c>
      <c r="C35" s="10" t="s">
        <v>801</v>
      </c>
      <c r="D35" s="9" t="s">
        <v>802</v>
      </c>
      <c r="E35" s="8" t="s">
        <v>2186</v>
      </c>
      <c r="F35" s="11" t="s">
        <v>2209</v>
      </c>
      <c r="G35" s="9" t="s">
        <v>2166</v>
      </c>
      <c r="H35" s="38">
        <v>1</v>
      </c>
      <c r="I35" s="26"/>
      <c r="J35" s="26"/>
      <c r="K35" s="26"/>
      <c r="L35" s="26"/>
      <c r="M35" s="26"/>
      <c r="N35" s="26"/>
      <c r="O35" s="26"/>
      <c r="P35" s="9"/>
      <c r="Q35" s="9"/>
      <c r="R35" s="9"/>
      <c r="S35" s="9"/>
      <c r="T35" s="9"/>
      <c r="U35" s="9"/>
      <c r="V35" s="9"/>
      <c r="W35" s="9"/>
      <c r="X35" s="9"/>
      <c r="Y35" s="9"/>
      <c r="Z35" s="9"/>
      <c r="AA35" s="9"/>
      <c r="AB35" s="9"/>
      <c r="AC35" s="9"/>
      <c r="AD35" s="9"/>
      <c r="AE35" s="9"/>
      <c r="AF35" s="9"/>
      <c r="AG35" s="90" t="s">
        <v>1312</v>
      </c>
      <c r="AH35" s="94" t="s">
        <v>142</v>
      </c>
    </row>
  </sheetData>
  <autoFilter ref="A1:AH35"/>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AH80"/>
  <sheetViews>
    <sheetView zoomScale="80" zoomScaleNormal="80" workbookViewId="0">
      <pane ySplit="1" topLeftCell="A2" activePane="bottomLeft" state="frozen"/>
      <selection pane="bottomLeft" activeCell="F16" sqref="F16"/>
    </sheetView>
  </sheetViews>
  <sheetFormatPr defaultColWidth="10.28515625" defaultRowHeight="24.95" customHeight="1"/>
  <cols>
    <col min="1" max="1" width="10.28515625" style="18"/>
    <col min="2" max="2" width="23" style="19" customWidth="1"/>
    <col min="3" max="3" width="10.28515625" style="20"/>
    <col min="4" max="4" width="31.5703125" style="19" customWidth="1"/>
    <col min="5" max="5" width="10.28515625" style="20"/>
    <col min="6" max="6" width="73.85546875" style="21" customWidth="1"/>
    <col min="7" max="7" width="38.5703125" style="19" customWidth="1"/>
    <col min="8" max="8" width="11.42578125" style="22" customWidth="1"/>
    <col min="9" max="15" width="10.28515625" style="40" hidden="1" customWidth="1"/>
    <col min="16" max="32" width="10.28515625" style="19" hidden="1" customWidth="1"/>
    <col min="33" max="33" width="16" style="19" customWidth="1"/>
    <col min="34" max="34" width="20.140625" style="45" customWidth="1"/>
    <col min="35" max="16384" width="10.28515625" style="45"/>
  </cols>
  <sheetData>
    <row r="1" spans="1:34" ht="33.75" customHeight="1">
      <c r="A1" s="4" t="s">
        <v>0</v>
      </c>
      <c r="B1" s="5" t="s">
        <v>1542</v>
      </c>
      <c r="C1" s="4" t="s">
        <v>1</v>
      </c>
      <c r="D1" s="5" t="s">
        <v>2</v>
      </c>
      <c r="E1" s="4" t="s">
        <v>1667</v>
      </c>
      <c r="F1" s="6" t="s">
        <v>1668</v>
      </c>
      <c r="G1" s="5" t="s">
        <v>3</v>
      </c>
      <c r="H1" s="7" t="s">
        <v>1338</v>
      </c>
      <c r="I1" s="23" t="s">
        <v>4</v>
      </c>
      <c r="J1" s="23" t="s">
        <v>5</v>
      </c>
      <c r="K1" s="23" t="s">
        <v>6</v>
      </c>
      <c r="L1" s="23" t="s">
        <v>7</v>
      </c>
      <c r="M1" s="23" t="s">
        <v>8</v>
      </c>
      <c r="N1" s="24">
        <v>0</v>
      </c>
      <c r="O1" s="24" t="s">
        <v>10</v>
      </c>
      <c r="P1" s="6" t="s">
        <v>1543</v>
      </c>
      <c r="Q1" s="6" t="s">
        <v>11</v>
      </c>
      <c r="R1" s="6" t="s">
        <v>12</v>
      </c>
      <c r="S1" s="6" t="s">
        <v>13</v>
      </c>
      <c r="T1" s="6" t="s">
        <v>14</v>
      </c>
      <c r="U1" s="6" t="s">
        <v>15</v>
      </c>
      <c r="V1" s="6" t="s">
        <v>16</v>
      </c>
      <c r="W1" s="6" t="s">
        <v>17</v>
      </c>
      <c r="X1" s="6" t="s">
        <v>18</v>
      </c>
      <c r="Y1" s="6" t="s">
        <v>19</v>
      </c>
      <c r="Z1" s="6" t="s">
        <v>9</v>
      </c>
      <c r="AA1" s="6" t="s">
        <v>20</v>
      </c>
      <c r="AB1" s="5" t="s">
        <v>21</v>
      </c>
      <c r="AC1" s="6" t="s">
        <v>1544</v>
      </c>
      <c r="AD1" s="6" t="s">
        <v>22</v>
      </c>
      <c r="AE1" s="6" t="s">
        <v>23</v>
      </c>
      <c r="AF1" s="6" t="s">
        <v>23</v>
      </c>
      <c r="AG1" s="97" t="s">
        <v>2076</v>
      </c>
      <c r="AH1" s="96" t="s">
        <v>2077</v>
      </c>
    </row>
    <row r="2" spans="1:34" ht="24.95" customHeight="1">
      <c r="A2" s="8" t="s">
        <v>132</v>
      </c>
      <c r="B2" s="9" t="s">
        <v>133</v>
      </c>
      <c r="C2" s="10" t="s">
        <v>134</v>
      </c>
      <c r="D2" s="9" t="s">
        <v>135</v>
      </c>
      <c r="E2" s="8" t="s">
        <v>100</v>
      </c>
      <c r="F2" s="11" t="s">
        <v>1866</v>
      </c>
      <c r="G2" s="12" t="s">
        <v>1325</v>
      </c>
      <c r="H2" s="13">
        <v>12</v>
      </c>
      <c r="I2" s="25">
        <v>250</v>
      </c>
      <c r="J2" s="25">
        <v>350</v>
      </c>
      <c r="K2" s="25">
        <v>450</v>
      </c>
      <c r="L2" s="25">
        <v>550</v>
      </c>
      <c r="M2" s="25">
        <v>650</v>
      </c>
      <c r="N2" s="26">
        <v>1</v>
      </c>
      <c r="O2" s="26" t="s">
        <v>151</v>
      </c>
      <c r="P2" s="9" t="s">
        <v>144</v>
      </c>
      <c r="Q2" s="9"/>
      <c r="R2" s="9">
        <v>13</v>
      </c>
      <c r="S2" s="17">
        <v>43466</v>
      </c>
      <c r="T2" s="17">
        <v>43830</v>
      </c>
      <c r="U2" s="27">
        <v>43481.81040509259</v>
      </c>
      <c r="V2" s="9">
        <v>3</v>
      </c>
      <c r="W2" s="9" t="s">
        <v>31</v>
      </c>
      <c r="X2" s="9">
        <v>30</v>
      </c>
      <c r="Y2" s="9">
        <v>0</v>
      </c>
      <c r="Z2" s="9">
        <v>5</v>
      </c>
      <c r="AA2" s="9">
        <v>2</v>
      </c>
      <c r="AB2" s="11" t="s">
        <v>93</v>
      </c>
      <c r="AC2" s="9" t="s">
        <v>94</v>
      </c>
      <c r="AD2" s="9"/>
      <c r="AE2" s="9" t="s">
        <v>146</v>
      </c>
      <c r="AF2" s="9" t="s">
        <v>147</v>
      </c>
      <c r="AG2" s="90" t="s">
        <v>152</v>
      </c>
      <c r="AH2" s="94" t="s">
        <v>152</v>
      </c>
    </row>
    <row r="3" spans="1:34" ht="24.95" customHeight="1">
      <c r="A3" s="8" t="s">
        <v>132</v>
      </c>
      <c r="B3" s="9" t="s">
        <v>133</v>
      </c>
      <c r="C3" s="10" t="s">
        <v>134</v>
      </c>
      <c r="D3" s="9" t="s">
        <v>135</v>
      </c>
      <c r="E3" s="8" t="s">
        <v>168</v>
      </c>
      <c r="F3" s="11" t="s">
        <v>1870</v>
      </c>
      <c r="G3" s="12" t="s">
        <v>1325</v>
      </c>
      <c r="H3" s="13">
        <v>6</v>
      </c>
      <c r="I3" s="28">
        <v>250</v>
      </c>
      <c r="J3" s="28">
        <v>350</v>
      </c>
      <c r="K3" s="28">
        <v>450</v>
      </c>
      <c r="L3" s="28">
        <v>550</v>
      </c>
      <c r="M3" s="28">
        <v>650</v>
      </c>
      <c r="N3" s="26">
        <v>1</v>
      </c>
      <c r="O3" s="26" t="s">
        <v>174</v>
      </c>
      <c r="P3" s="9" t="s">
        <v>144</v>
      </c>
      <c r="Q3" s="9"/>
      <c r="R3" s="9">
        <v>13</v>
      </c>
      <c r="S3" s="17">
        <v>43466</v>
      </c>
      <c r="T3" s="17">
        <v>43830</v>
      </c>
      <c r="U3" s="27">
        <v>43481.81040509259</v>
      </c>
      <c r="V3" s="9">
        <v>3</v>
      </c>
      <c r="W3" s="9" t="s">
        <v>31</v>
      </c>
      <c r="X3" s="9">
        <v>30</v>
      </c>
      <c r="Y3" s="9">
        <v>0</v>
      </c>
      <c r="Z3" s="9">
        <v>2</v>
      </c>
      <c r="AA3" s="9">
        <v>0</v>
      </c>
      <c r="AB3" s="11" t="s">
        <v>93</v>
      </c>
      <c r="AC3" s="9" t="s">
        <v>94</v>
      </c>
      <c r="AD3" s="9"/>
      <c r="AE3" s="9" t="s">
        <v>146</v>
      </c>
      <c r="AF3" s="9" t="s">
        <v>147</v>
      </c>
      <c r="AG3" s="90" t="s">
        <v>141</v>
      </c>
      <c r="AH3" s="94" t="s">
        <v>152</v>
      </c>
    </row>
    <row r="4" spans="1:34" ht="24.95" customHeight="1">
      <c r="A4" s="8" t="s">
        <v>132</v>
      </c>
      <c r="B4" s="9" t="s">
        <v>133</v>
      </c>
      <c r="C4" s="10" t="s">
        <v>134</v>
      </c>
      <c r="D4" s="9" t="s">
        <v>135</v>
      </c>
      <c r="E4" s="8" t="s">
        <v>1598</v>
      </c>
      <c r="F4" s="11" t="s">
        <v>2030</v>
      </c>
      <c r="G4" s="12" t="s">
        <v>2045</v>
      </c>
      <c r="H4" s="13">
        <v>2</v>
      </c>
      <c r="I4" s="28">
        <v>0</v>
      </c>
      <c r="J4" s="28">
        <v>0</v>
      </c>
      <c r="K4" s="28">
        <v>0</v>
      </c>
      <c r="L4" s="28">
        <v>0</v>
      </c>
      <c r="M4" s="28">
        <v>0</v>
      </c>
      <c r="N4" s="26">
        <v>0</v>
      </c>
      <c r="O4" s="26" t="s">
        <v>244</v>
      </c>
      <c r="P4" s="9" t="s">
        <v>232</v>
      </c>
      <c r="Q4" s="9"/>
      <c r="R4" s="9">
        <v>1</v>
      </c>
      <c r="S4" s="17">
        <v>43466</v>
      </c>
      <c r="T4" s="17">
        <v>43830</v>
      </c>
      <c r="U4" s="27">
        <v>43481.81040509259</v>
      </c>
      <c r="V4" s="9">
        <v>5</v>
      </c>
      <c r="W4" s="9" t="s">
        <v>31</v>
      </c>
      <c r="X4" s="9">
        <v>365</v>
      </c>
      <c r="Y4" s="9">
        <v>0</v>
      </c>
      <c r="Z4" s="9">
        <v>5</v>
      </c>
      <c r="AA4" s="9">
        <v>2</v>
      </c>
      <c r="AB4" s="11" t="s">
        <v>136</v>
      </c>
      <c r="AC4" s="9" t="s">
        <v>226</v>
      </c>
      <c r="AD4" s="9"/>
      <c r="AE4" s="9" t="s">
        <v>89</v>
      </c>
      <c r="AF4" s="9" t="s">
        <v>234</v>
      </c>
      <c r="AG4" s="90" t="s">
        <v>141</v>
      </c>
      <c r="AH4" s="94" t="s">
        <v>152</v>
      </c>
    </row>
    <row r="5" spans="1:34" ht="24.95" customHeight="1">
      <c r="A5" s="8" t="s">
        <v>132</v>
      </c>
      <c r="B5" s="9" t="s">
        <v>133</v>
      </c>
      <c r="C5" s="10" t="s">
        <v>134</v>
      </c>
      <c r="D5" s="9" t="s">
        <v>135</v>
      </c>
      <c r="E5" s="8" t="s">
        <v>1600</v>
      </c>
      <c r="F5" s="11" t="s">
        <v>2034</v>
      </c>
      <c r="G5" s="12" t="s">
        <v>2045</v>
      </c>
      <c r="H5" s="13">
        <v>2</v>
      </c>
      <c r="I5" s="28">
        <v>0</v>
      </c>
      <c r="J5" s="28">
        <v>0</v>
      </c>
      <c r="K5" s="28">
        <v>0</v>
      </c>
      <c r="L5" s="28">
        <v>0</v>
      </c>
      <c r="M5" s="28">
        <v>0</v>
      </c>
      <c r="N5" s="26">
        <v>0</v>
      </c>
      <c r="O5" s="26" t="s">
        <v>246</v>
      </c>
      <c r="P5" s="9" t="s">
        <v>232</v>
      </c>
      <c r="Q5" s="9"/>
      <c r="R5" s="9">
        <v>1</v>
      </c>
      <c r="S5" s="17">
        <v>43466</v>
      </c>
      <c r="T5" s="17">
        <v>43830</v>
      </c>
      <c r="U5" s="27">
        <v>43481.81040509259</v>
      </c>
      <c r="V5" s="9">
        <v>5</v>
      </c>
      <c r="W5" s="9" t="s">
        <v>31</v>
      </c>
      <c r="X5" s="9">
        <v>365</v>
      </c>
      <c r="Y5" s="9">
        <v>0</v>
      </c>
      <c r="Z5" s="9">
        <v>5</v>
      </c>
      <c r="AA5" s="9">
        <v>2</v>
      </c>
      <c r="AB5" s="11" t="s">
        <v>136</v>
      </c>
      <c r="AC5" s="9" t="s">
        <v>226</v>
      </c>
      <c r="AD5" s="9"/>
      <c r="AE5" s="9" t="s">
        <v>233</v>
      </c>
      <c r="AF5" s="9" t="s">
        <v>234</v>
      </c>
      <c r="AG5" s="90" t="s">
        <v>152</v>
      </c>
      <c r="AH5" s="94" t="s">
        <v>152</v>
      </c>
    </row>
    <row r="6" spans="1:34" ht="24.95" customHeight="1">
      <c r="A6" s="8" t="s">
        <v>132</v>
      </c>
      <c r="B6" s="9" t="s">
        <v>133</v>
      </c>
      <c r="C6" s="10" t="s">
        <v>134</v>
      </c>
      <c r="D6" s="9" t="s">
        <v>135</v>
      </c>
      <c r="E6" s="8" t="s">
        <v>2035</v>
      </c>
      <c r="F6" s="11" t="s">
        <v>2119</v>
      </c>
      <c r="G6" s="12" t="s">
        <v>2045</v>
      </c>
      <c r="H6" s="13">
        <v>2</v>
      </c>
      <c r="I6" s="28">
        <v>0</v>
      </c>
      <c r="J6" s="28">
        <v>0</v>
      </c>
      <c r="K6" s="28">
        <v>0</v>
      </c>
      <c r="L6" s="28">
        <v>0</v>
      </c>
      <c r="M6" s="28">
        <v>0</v>
      </c>
      <c r="N6" s="26">
        <v>0</v>
      </c>
      <c r="O6" s="26" t="s">
        <v>246</v>
      </c>
      <c r="P6" s="9" t="s">
        <v>232</v>
      </c>
      <c r="Q6" s="9"/>
      <c r="R6" s="9">
        <v>1</v>
      </c>
      <c r="S6" s="17">
        <v>43466</v>
      </c>
      <c r="T6" s="17">
        <v>43830</v>
      </c>
      <c r="U6" s="27">
        <v>43481.81040509259</v>
      </c>
      <c r="V6" s="9">
        <v>5</v>
      </c>
      <c r="W6" s="9" t="s">
        <v>31</v>
      </c>
      <c r="X6" s="9">
        <v>365</v>
      </c>
      <c r="Y6" s="9">
        <v>0</v>
      </c>
      <c r="Z6" s="9">
        <v>5</v>
      </c>
      <c r="AA6" s="9">
        <v>2</v>
      </c>
      <c r="AB6" s="11" t="s">
        <v>136</v>
      </c>
      <c r="AC6" s="9" t="s">
        <v>226</v>
      </c>
      <c r="AD6" s="9"/>
      <c r="AE6" s="9" t="s">
        <v>233</v>
      </c>
      <c r="AF6" s="9" t="s">
        <v>234</v>
      </c>
      <c r="AG6" s="90" t="s">
        <v>1571</v>
      </c>
      <c r="AH6" s="94" t="s">
        <v>152</v>
      </c>
    </row>
    <row r="7" spans="1:34" ht="24.95" customHeight="1">
      <c r="A7" s="8" t="s">
        <v>132</v>
      </c>
      <c r="B7" s="9" t="s">
        <v>133</v>
      </c>
      <c r="C7" s="10" t="s">
        <v>134</v>
      </c>
      <c r="D7" s="9" t="s">
        <v>135</v>
      </c>
      <c r="E7" s="8" t="s">
        <v>2036</v>
      </c>
      <c r="F7" s="11" t="s">
        <v>2120</v>
      </c>
      <c r="G7" s="12" t="s">
        <v>2045</v>
      </c>
      <c r="H7" s="13">
        <v>2</v>
      </c>
      <c r="I7" s="28">
        <v>0</v>
      </c>
      <c r="J7" s="28">
        <v>0</v>
      </c>
      <c r="K7" s="28">
        <v>0</v>
      </c>
      <c r="L7" s="28">
        <v>0</v>
      </c>
      <c r="M7" s="28">
        <v>0</v>
      </c>
      <c r="N7" s="26">
        <v>0</v>
      </c>
      <c r="O7" s="26" t="s">
        <v>246</v>
      </c>
      <c r="P7" s="9" t="s">
        <v>232</v>
      </c>
      <c r="Q7" s="9"/>
      <c r="R7" s="9">
        <v>1</v>
      </c>
      <c r="S7" s="17">
        <v>43466</v>
      </c>
      <c r="T7" s="17">
        <v>43830</v>
      </c>
      <c r="U7" s="27">
        <v>43481.81040509259</v>
      </c>
      <c r="V7" s="9">
        <v>5</v>
      </c>
      <c r="W7" s="9" t="s">
        <v>31</v>
      </c>
      <c r="X7" s="9">
        <v>365</v>
      </c>
      <c r="Y7" s="9">
        <v>0</v>
      </c>
      <c r="Z7" s="9">
        <v>5</v>
      </c>
      <c r="AA7" s="9">
        <v>2</v>
      </c>
      <c r="AB7" s="11" t="s">
        <v>136</v>
      </c>
      <c r="AC7" s="9" t="s">
        <v>226</v>
      </c>
      <c r="AD7" s="9"/>
      <c r="AE7" s="9" t="s">
        <v>233</v>
      </c>
      <c r="AF7" s="9" t="s">
        <v>234</v>
      </c>
      <c r="AG7" s="90" t="s">
        <v>1570</v>
      </c>
      <c r="AH7" s="94" t="s">
        <v>152</v>
      </c>
    </row>
    <row r="8" spans="1:34" ht="24.95" customHeight="1">
      <c r="A8" s="8" t="s">
        <v>132</v>
      </c>
      <c r="B8" s="9" t="s">
        <v>133</v>
      </c>
      <c r="C8" s="10" t="s">
        <v>134</v>
      </c>
      <c r="D8" s="9" t="s">
        <v>135</v>
      </c>
      <c r="E8" s="8" t="s">
        <v>2037</v>
      </c>
      <c r="F8" s="11" t="s">
        <v>2121</v>
      </c>
      <c r="G8" s="12" t="s">
        <v>2045</v>
      </c>
      <c r="H8" s="13">
        <v>2</v>
      </c>
      <c r="I8" s="28">
        <v>0</v>
      </c>
      <c r="J8" s="28">
        <v>0</v>
      </c>
      <c r="K8" s="28">
        <v>0</v>
      </c>
      <c r="L8" s="28">
        <v>0</v>
      </c>
      <c r="M8" s="28">
        <v>0</v>
      </c>
      <c r="N8" s="26">
        <v>0</v>
      </c>
      <c r="O8" s="26" t="s">
        <v>246</v>
      </c>
      <c r="P8" s="9" t="s">
        <v>232</v>
      </c>
      <c r="Q8" s="9"/>
      <c r="R8" s="9">
        <v>1</v>
      </c>
      <c r="S8" s="17">
        <v>43466</v>
      </c>
      <c r="T8" s="17">
        <v>43830</v>
      </c>
      <c r="U8" s="27">
        <v>43481.81040509259</v>
      </c>
      <c r="V8" s="9">
        <v>5</v>
      </c>
      <c r="W8" s="9" t="s">
        <v>31</v>
      </c>
      <c r="X8" s="9">
        <v>365</v>
      </c>
      <c r="Y8" s="9">
        <v>0</v>
      </c>
      <c r="Z8" s="9">
        <v>5</v>
      </c>
      <c r="AA8" s="9">
        <v>2</v>
      </c>
      <c r="AB8" s="11" t="s">
        <v>136</v>
      </c>
      <c r="AC8" s="9" t="s">
        <v>226</v>
      </c>
      <c r="AD8" s="9"/>
      <c r="AE8" s="9" t="s">
        <v>233</v>
      </c>
      <c r="AF8" s="9" t="s">
        <v>234</v>
      </c>
      <c r="AG8" s="90" t="s">
        <v>1443</v>
      </c>
      <c r="AH8" s="94" t="s">
        <v>152</v>
      </c>
    </row>
    <row r="9" spans="1:34" ht="24.95" customHeight="1">
      <c r="A9" s="8" t="s">
        <v>283</v>
      </c>
      <c r="B9" s="9" t="s">
        <v>284</v>
      </c>
      <c r="C9" s="10" t="s">
        <v>285</v>
      </c>
      <c r="D9" s="9" t="s">
        <v>1466</v>
      </c>
      <c r="E9" s="8" t="s">
        <v>292</v>
      </c>
      <c r="F9" s="11" t="s">
        <v>1471</v>
      </c>
      <c r="G9" s="12" t="s">
        <v>1340</v>
      </c>
      <c r="H9" s="13">
        <v>25</v>
      </c>
      <c r="I9" s="25">
        <v>0</v>
      </c>
      <c r="J9" s="25">
        <v>0</v>
      </c>
      <c r="K9" s="25">
        <v>0</v>
      </c>
      <c r="L9" s="25">
        <v>0</v>
      </c>
      <c r="M9" s="25">
        <v>0</v>
      </c>
      <c r="N9" s="26">
        <v>1</v>
      </c>
      <c r="O9" s="26" t="s">
        <v>295</v>
      </c>
      <c r="P9" s="9" t="s">
        <v>294</v>
      </c>
      <c r="Q9" s="9"/>
      <c r="R9" s="9">
        <v>13</v>
      </c>
      <c r="S9" s="17">
        <v>43466</v>
      </c>
      <c r="T9" s="17">
        <v>43830</v>
      </c>
      <c r="U9" s="9" t="s">
        <v>296</v>
      </c>
      <c r="V9" s="9">
        <v>4</v>
      </c>
      <c r="W9" s="9" t="s">
        <v>31</v>
      </c>
      <c r="X9" s="9">
        <v>30</v>
      </c>
      <c r="Y9" s="9">
        <v>0</v>
      </c>
      <c r="Z9" s="9">
        <v>3</v>
      </c>
      <c r="AA9" s="9">
        <v>0</v>
      </c>
      <c r="AB9" s="11" t="s">
        <v>297</v>
      </c>
      <c r="AC9" s="9" t="s">
        <v>298</v>
      </c>
      <c r="AD9" s="9"/>
      <c r="AE9" s="9" t="s">
        <v>299</v>
      </c>
      <c r="AF9" s="9" t="s">
        <v>300</v>
      </c>
      <c r="AG9" s="90" t="s">
        <v>1261</v>
      </c>
      <c r="AH9" s="94" t="s">
        <v>152</v>
      </c>
    </row>
    <row r="10" spans="1:34" ht="24.95" customHeight="1">
      <c r="A10" s="8" t="s">
        <v>283</v>
      </c>
      <c r="B10" s="9" t="s">
        <v>284</v>
      </c>
      <c r="C10" s="10" t="s">
        <v>285</v>
      </c>
      <c r="D10" s="9" t="s">
        <v>1466</v>
      </c>
      <c r="E10" s="8" t="s">
        <v>293</v>
      </c>
      <c r="F10" s="11" t="s">
        <v>1877</v>
      </c>
      <c r="G10" s="12" t="s">
        <v>1340</v>
      </c>
      <c r="H10" s="13">
        <v>25</v>
      </c>
      <c r="I10" s="25">
        <v>0</v>
      </c>
      <c r="J10" s="25">
        <v>0</v>
      </c>
      <c r="K10" s="25">
        <v>0</v>
      </c>
      <c r="L10" s="25">
        <v>0</v>
      </c>
      <c r="M10" s="25">
        <v>0</v>
      </c>
      <c r="N10" s="26">
        <v>1</v>
      </c>
      <c r="O10" s="26" t="s">
        <v>295</v>
      </c>
      <c r="P10" s="9" t="s">
        <v>294</v>
      </c>
      <c r="Q10" s="9"/>
      <c r="R10" s="9">
        <v>13</v>
      </c>
      <c r="S10" s="17">
        <v>43466</v>
      </c>
      <c r="T10" s="17">
        <v>43830</v>
      </c>
      <c r="U10" s="9" t="s">
        <v>296</v>
      </c>
      <c r="V10" s="9">
        <v>4</v>
      </c>
      <c r="W10" s="9" t="s">
        <v>31</v>
      </c>
      <c r="X10" s="9">
        <v>30</v>
      </c>
      <c r="Y10" s="9">
        <v>0</v>
      </c>
      <c r="Z10" s="9">
        <v>3</v>
      </c>
      <c r="AA10" s="9">
        <v>0</v>
      </c>
      <c r="AB10" s="11" t="s">
        <v>297</v>
      </c>
      <c r="AC10" s="9" t="s">
        <v>298</v>
      </c>
      <c r="AD10" s="9"/>
      <c r="AE10" s="9" t="s">
        <v>299</v>
      </c>
      <c r="AF10" s="9" t="s">
        <v>300</v>
      </c>
      <c r="AG10" s="90" t="s">
        <v>152</v>
      </c>
      <c r="AH10" s="94" t="s">
        <v>152</v>
      </c>
    </row>
    <row r="11" spans="1:34" ht="24.95" customHeight="1">
      <c r="A11" s="8" t="s">
        <v>283</v>
      </c>
      <c r="B11" s="9" t="s">
        <v>284</v>
      </c>
      <c r="C11" s="10" t="s">
        <v>285</v>
      </c>
      <c r="D11" s="9" t="s">
        <v>1466</v>
      </c>
      <c r="E11" s="8" t="s">
        <v>301</v>
      </c>
      <c r="F11" s="11" t="s">
        <v>1878</v>
      </c>
      <c r="G11" s="12" t="s">
        <v>1340</v>
      </c>
      <c r="H11" s="13">
        <v>50</v>
      </c>
      <c r="I11" s="25">
        <v>0</v>
      </c>
      <c r="J11" s="25">
        <v>0</v>
      </c>
      <c r="K11" s="25">
        <v>0</v>
      </c>
      <c r="L11" s="25">
        <v>0</v>
      </c>
      <c r="M11" s="25">
        <v>0</v>
      </c>
      <c r="N11" s="26">
        <v>1</v>
      </c>
      <c r="O11" s="26" t="s">
        <v>302</v>
      </c>
      <c r="P11" s="9" t="s">
        <v>294</v>
      </c>
      <c r="Q11" s="9"/>
      <c r="R11" s="9">
        <v>13</v>
      </c>
      <c r="S11" s="17">
        <v>43466</v>
      </c>
      <c r="T11" s="17">
        <v>43830</v>
      </c>
      <c r="U11" s="9" t="s">
        <v>303</v>
      </c>
      <c r="V11" s="9">
        <v>4</v>
      </c>
      <c r="W11" s="9" t="s">
        <v>31</v>
      </c>
      <c r="X11" s="9">
        <v>30</v>
      </c>
      <c r="Y11" s="9">
        <v>0</v>
      </c>
      <c r="Z11" s="9">
        <v>3</v>
      </c>
      <c r="AA11" s="9">
        <v>0</v>
      </c>
      <c r="AB11" s="11" t="s">
        <v>297</v>
      </c>
      <c r="AC11" s="9" t="s">
        <v>298</v>
      </c>
      <c r="AD11" s="9"/>
      <c r="AE11" s="9" t="s">
        <v>299</v>
      </c>
      <c r="AF11" s="9" t="s">
        <v>304</v>
      </c>
      <c r="AG11" s="91" t="s">
        <v>1567</v>
      </c>
      <c r="AH11" s="94" t="s">
        <v>152</v>
      </c>
    </row>
    <row r="12" spans="1:34" ht="24.95" customHeight="1">
      <c r="A12" s="8" t="s">
        <v>283</v>
      </c>
      <c r="B12" s="9" t="s">
        <v>284</v>
      </c>
      <c r="C12" s="10" t="s">
        <v>318</v>
      </c>
      <c r="D12" s="9" t="s">
        <v>1467</v>
      </c>
      <c r="E12" s="8" t="s">
        <v>349</v>
      </c>
      <c r="F12" s="11" t="s">
        <v>1879</v>
      </c>
      <c r="G12" s="12" t="s">
        <v>1346</v>
      </c>
      <c r="H12" s="13">
        <v>12</v>
      </c>
      <c r="I12" s="25">
        <v>500</v>
      </c>
      <c r="J12" s="25">
        <v>750</v>
      </c>
      <c r="K12" s="25">
        <v>1000</v>
      </c>
      <c r="L12" s="25">
        <v>1250</v>
      </c>
      <c r="M12" s="25">
        <v>1500</v>
      </c>
      <c r="N12" s="30">
        <v>1</v>
      </c>
      <c r="O12" s="30" t="s">
        <v>346</v>
      </c>
      <c r="P12" s="12" t="s">
        <v>345</v>
      </c>
      <c r="Q12" s="12"/>
      <c r="R12" s="12">
        <v>13</v>
      </c>
      <c r="S12" s="31">
        <v>43466</v>
      </c>
      <c r="T12" s="31">
        <v>43830</v>
      </c>
      <c r="U12" s="12" t="s">
        <v>296</v>
      </c>
      <c r="V12" s="12">
        <v>5</v>
      </c>
      <c r="W12" s="12" t="s">
        <v>31</v>
      </c>
      <c r="X12" s="12">
        <v>30</v>
      </c>
      <c r="Y12" s="12">
        <v>0</v>
      </c>
      <c r="Z12" s="12">
        <v>4</v>
      </c>
      <c r="AA12" s="12">
        <v>3</v>
      </c>
      <c r="AB12" s="33" t="s">
        <v>192</v>
      </c>
      <c r="AC12" s="12" t="s">
        <v>289</v>
      </c>
      <c r="AD12" s="12"/>
      <c r="AE12" s="12" t="s">
        <v>347</v>
      </c>
      <c r="AF12" s="12" t="s">
        <v>348</v>
      </c>
      <c r="AG12" s="91" t="s">
        <v>152</v>
      </c>
      <c r="AH12" s="94" t="s">
        <v>152</v>
      </c>
    </row>
    <row r="13" spans="1:34" ht="24.95" customHeight="1">
      <c r="A13" s="8" t="s">
        <v>404</v>
      </c>
      <c r="B13" s="9" t="s">
        <v>405</v>
      </c>
      <c r="C13" s="10" t="s">
        <v>406</v>
      </c>
      <c r="D13" s="9" t="s">
        <v>407</v>
      </c>
      <c r="E13" s="8" t="s">
        <v>408</v>
      </c>
      <c r="F13" s="11" t="s">
        <v>1737</v>
      </c>
      <c r="G13" s="9" t="s">
        <v>1930</v>
      </c>
      <c r="H13" s="15">
        <v>250</v>
      </c>
      <c r="I13" s="26"/>
      <c r="J13" s="26"/>
      <c r="K13" s="26"/>
      <c r="L13" s="26"/>
      <c r="M13" s="26"/>
      <c r="N13" s="26"/>
      <c r="O13" s="26"/>
      <c r="P13" s="9"/>
      <c r="Q13" s="9"/>
      <c r="R13" s="9"/>
      <c r="S13" s="9"/>
      <c r="T13" s="9"/>
      <c r="U13" s="9"/>
      <c r="V13" s="9"/>
      <c r="W13" s="9"/>
      <c r="X13" s="9"/>
      <c r="Y13" s="9"/>
      <c r="Z13" s="9"/>
      <c r="AA13" s="9"/>
      <c r="AB13" s="9"/>
      <c r="AC13" s="9"/>
      <c r="AD13" s="9"/>
      <c r="AE13" s="9"/>
      <c r="AF13" s="9"/>
      <c r="AG13" s="90" t="s">
        <v>1570</v>
      </c>
      <c r="AH13" s="94" t="s">
        <v>152</v>
      </c>
    </row>
    <row r="14" spans="1:34" ht="24.95" customHeight="1">
      <c r="A14" s="8" t="s">
        <v>404</v>
      </c>
      <c r="B14" s="9" t="s">
        <v>405</v>
      </c>
      <c r="C14" s="10" t="s">
        <v>406</v>
      </c>
      <c r="D14" s="9" t="s">
        <v>407</v>
      </c>
      <c r="E14" s="8" t="s">
        <v>433</v>
      </c>
      <c r="F14" s="11" t="s">
        <v>1741</v>
      </c>
      <c r="G14" s="9" t="s">
        <v>1934</v>
      </c>
      <c r="H14" s="15">
        <v>1</v>
      </c>
      <c r="I14" s="26"/>
      <c r="J14" s="26"/>
      <c r="K14" s="26"/>
      <c r="L14" s="26"/>
      <c r="M14" s="26"/>
      <c r="N14" s="26"/>
      <c r="O14" s="26"/>
      <c r="P14" s="9"/>
      <c r="Q14" s="9"/>
      <c r="R14" s="9"/>
      <c r="S14" s="9"/>
      <c r="T14" s="9"/>
      <c r="U14" s="9"/>
      <c r="V14" s="9"/>
      <c r="W14" s="9"/>
      <c r="X14" s="9"/>
      <c r="Y14" s="9"/>
      <c r="Z14" s="9"/>
      <c r="AA14" s="9"/>
      <c r="AB14" s="9"/>
      <c r="AC14" s="9"/>
      <c r="AD14" s="9"/>
      <c r="AE14" s="9"/>
      <c r="AF14" s="9"/>
      <c r="AG14" s="90" t="s">
        <v>152</v>
      </c>
      <c r="AH14" s="94" t="s">
        <v>152</v>
      </c>
    </row>
    <row r="15" spans="1:34" ht="24.95" customHeight="1">
      <c r="A15" s="8" t="s">
        <v>404</v>
      </c>
      <c r="B15" s="9" t="s">
        <v>405</v>
      </c>
      <c r="C15" s="10" t="s">
        <v>406</v>
      </c>
      <c r="D15" s="9" t="s">
        <v>407</v>
      </c>
      <c r="E15" s="8" t="s">
        <v>437</v>
      </c>
      <c r="F15" s="11" t="s">
        <v>1742</v>
      </c>
      <c r="G15" s="9" t="s">
        <v>1929</v>
      </c>
      <c r="H15" s="15">
        <v>12</v>
      </c>
      <c r="I15" s="26"/>
      <c r="J15" s="26"/>
      <c r="K15" s="26"/>
      <c r="L15" s="26"/>
      <c r="M15" s="26"/>
      <c r="N15" s="26">
        <v>1</v>
      </c>
      <c r="O15" s="26"/>
      <c r="P15" s="9"/>
      <c r="Q15" s="9"/>
      <c r="R15" s="9"/>
      <c r="S15" s="9"/>
      <c r="T15" s="9"/>
      <c r="U15" s="9"/>
      <c r="V15" s="9"/>
      <c r="W15" s="9"/>
      <c r="X15" s="9"/>
      <c r="Y15" s="9"/>
      <c r="Z15" s="9"/>
      <c r="AA15" s="9"/>
      <c r="AB15" s="9"/>
      <c r="AC15" s="9"/>
      <c r="AD15" s="9"/>
      <c r="AE15" s="9"/>
      <c r="AF15" s="9"/>
      <c r="AG15" s="90" t="s">
        <v>152</v>
      </c>
      <c r="AH15" s="94" t="s">
        <v>152</v>
      </c>
    </row>
    <row r="16" spans="1:34" ht="24.95" customHeight="1">
      <c r="A16" s="8" t="s">
        <v>404</v>
      </c>
      <c r="B16" s="9" t="s">
        <v>405</v>
      </c>
      <c r="C16" s="10" t="s">
        <v>406</v>
      </c>
      <c r="D16" s="9" t="s">
        <v>407</v>
      </c>
      <c r="E16" s="8" t="s">
        <v>447</v>
      </c>
      <c r="F16" s="11" t="s">
        <v>1744</v>
      </c>
      <c r="G16" s="9" t="s">
        <v>2072</v>
      </c>
      <c r="H16" s="38">
        <v>1</v>
      </c>
      <c r="I16" s="26"/>
      <c r="J16" s="26"/>
      <c r="K16" s="26"/>
      <c r="L16" s="26"/>
      <c r="M16" s="26"/>
      <c r="N16" s="26"/>
      <c r="O16" s="26"/>
      <c r="P16" s="9"/>
      <c r="Q16" s="9"/>
      <c r="R16" s="9"/>
      <c r="S16" s="9"/>
      <c r="T16" s="9"/>
      <c r="U16" s="9"/>
      <c r="V16" s="9"/>
      <c r="W16" s="9"/>
      <c r="X16" s="9"/>
      <c r="Y16" s="9"/>
      <c r="Z16" s="9"/>
      <c r="AA16" s="9"/>
      <c r="AB16" s="9"/>
      <c r="AC16" s="9"/>
      <c r="AD16" s="9"/>
      <c r="AE16" s="9"/>
      <c r="AF16" s="9"/>
      <c r="AG16" s="90" t="s">
        <v>152</v>
      </c>
      <c r="AH16" s="94" t="s">
        <v>152</v>
      </c>
    </row>
    <row r="17" spans="1:34" ht="24.95" customHeight="1">
      <c r="A17" s="8" t="s">
        <v>404</v>
      </c>
      <c r="B17" s="9" t="s">
        <v>405</v>
      </c>
      <c r="C17" s="10" t="s">
        <v>406</v>
      </c>
      <c r="D17" s="9" t="s">
        <v>407</v>
      </c>
      <c r="E17" s="8" t="s">
        <v>451</v>
      </c>
      <c r="F17" s="11" t="s">
        <v>1745</v>
      </c>
      <c r="G17" s="12" t="s">
        <v>1353</v>
      </c>
      <c r="H17" s="13">
        <v>36</v>
      </c>
      <c r="I17" s="25">
        <v>1000</v>
      </c>
      <c r="J17" s="25">
        <v>1500</v>
      </c>
      <c r="K17" s="25">
        <v>1750</v>
      </c>
      <c r="L17" s="25">
        <v>2000</v>
      </c>
      <c r="M17" s="25">
        <v>2500</v>
      </c>
      <c r="N17" s="26">
        <v>1</v>
      </c>
      <c r="O17" s="26" t="s">
        <v>410</v>
      </c>
      <c r="P17" s="9" t="s">
        <v>409</v>
      </c>
      <c r="Q17" s="9"/>
      <c r="R17" s="9">
        <v>13</v>
      </c>
      <c r="S17" s="17">
        <v>43466</v>
      </c>
      <c r="T17" s="17">
        <v>43830</v>
      </c>
      <c r="U17" s="27">
        <v>43481.81040509259</v>
      </c>
      <c r="V17" s="9">
        <v>3</v>
      </c>
      <c r="W17" s="9" t="s">
        <v>31</v>
      </c>
      <c r="X17" s="9">
        <v>30</v>
      </c>
      <c r="Y17" s="9">
        <v>0</v>
      </c>
      <c r="Z17" s="9">
        <v>4</v>
      </c>
      <c r="AA17" s="9">
        <v>0</v>
      </c>
      <c r="AB17" s="11" t="s">
        <v>100</v>
      </c>
      <c r="AC17" s="9" t="s">
        <v>101</v>
      </c>
      <c r="AD17" s="9"/>
      <c r="AE17" s="9" t="s">
        <v>411</v>
      </c>
      <c r="AF17" s="9" t="s">
        <v>412</v>
      </c>
      <c r="AG17" s="90" t="s">
        <v>455</v>
      </c>
      <c r="AH17" s="94" t="s">
        <v>152</v>
      </c>
    </row>
    <row r="18" spans="1:34" ht="24.95" customHeight="1">
      <c r="A18" s="8" t="s">
        <v>404</v>
      </c>
      <c r="B18" s="9" t="s">
        <v>405</v>
      </c>
      <c r="C18" s="10" t="s">
        <v>406</v>
      </c>
      <c r="D18" s="9" t="s">
        <v>407</v>
      </c>
      <c r="E18" s="8" t="s">
        <v>456</v>
      </c>
      <c r="F18" s="11" t="s">
        <v>1746</v>
      </c>
      <c r="G18" s="12" t="s">
        <v>1353</v>
      </c>
      <c r="H18" s="13">
        <v>36</v>
      </c>
      <c r="I18" s="25">
        <v>1000</v>
      </c>
      <c r="J18" s="25">
        <v>1500</v>
      </c>
      <c r="K18" s="25">
        <v>1750</v>
      </c>
      <c r="L18" s="25">
        <v>2000</v>
      </c>
      <c r="M18" s="25">
        <v>2500</v>
      </c>
      <c r="N18" s="26">
        <v>1</v>
      </c>
      <c r="O18" s="26" t="s">
        <v>410</v>
      </c>
      <c r="P18" s="9" t="s">
        <v>409</v>
      </c>
      <c r="Q18" s="9"/>
      <c r="R18" s="9">
        <v>13</v>
      </c>
      <c r="S18" s="17">
        <v>43466</v>
      </c>
      <c r="T18" s="17">
        <v>43830</v>
      </c>
      <c r="U18" s="27">
        <v>43481.81040509259</v>
      </c>
      <c r="V18" s="9">
        <v>3</v>
      </c>
      <c r="W18" s="9" t="s">
        <v>31</v>
      </c>
      <c r="X18" s="9">
        <v>30</v>
      </c>
      <c r="Y18" s="9">
        <v>0</v>
      </c>
      <c r="Z18" s="9">
        <v>4</v>
      </c>
      <c r="AA18" s="9">
        <v>0</v>
      </c>
      <c r="AB18" s="11" t="s">
        <v>100</v>
      </c>
      <c r="AC18" s="9" t="s">
        <v>101</v>
      </c>
      <c r="AD18" s="9"/>
      <c r="AE18" s="9" t="s">
        <v>411</v>
      </c>
      <c r="AF18" s="9" t="s">
        <v>412</v>
      </c>
      <c r="AG18" s="90" t="s">
        <v>1444</v>
      </c>
      <c r="AH18" s="94" t="s">
        <v>152</v>
      </c>
    </row>
    <row r="19" spans="1:34" ht="24.95" customHeight="1">
      <c r="A19" s="8" t="s">
        <v>404</v>
      </c>
      <c r="B19" s="9" t="s">
        <v>405</v>
      </c>
      <c r="C19" s="10" t="s">
        <v>406</v>
      </c>
      <c r="D19" s="9" t="s">
        <v>407</v>
      </c>
      <c r="E19" s="8" t="s">
        <v>1461</v>
      </c>
      <c r="F19" s="11" t="s">
        <v>1747</v>
      </c>
      <c r="G19" s="12" t="s">
        <v>1355</v>
      </c>
      <c r="H19" s="13">
        <v>100</v>
      </c>
      <c r="I19" s="25">
        <v>200</v>
      </c>
      <c r="J19" s="25">
        <v>250</v>
      </c>
      <c r="K19" s="25">
        <v>300</v>
      </c>
      <c r="L19" s="25">
        <v>350</v>
      </c>
      <c r="M19" s="25">
        <v>400</v>
      </c>
      <c r="N19" s="30">
        <v>1</v>
      </c>
      <c r="O19" s="30" t="s">
        <v>422</v>
      </c>
      <c r="P19" s="12" t="s">
        <v>421</v>
      </c>
      <c r="Q19" s="12"/>
      <c r="R19" s="12">
        <v>5</v>
      </c>
      <c r="S19" s="31">
        <v>43466</v>
      </c>
      <c r="T19" s="31">
        <v>43830</v>
      </c>
      <c r="U19" s="32">
        <v>43481.81040509259</v>
      </c>
      <c r="V19" s="12">
        <v>2</v>
      </c>
      <c r="W19" s="12" t="s">
        <v>31</v>
      </c>
      <c r="X19" s="12">
        <v>90</v>
      </c>
      <c r="Y19" s="12">
        <v>0</v>
      </c>
      <c r="Z19" s="12">
        <v>5</v>
      </c>
      <c r="AA19" s="12">
        <v>4</v>
      </c>
      <c r="AB19" s="33" t="s">
        <v>100</v>
      </c>
      <c r="AC19" s="12" t="s">
        <v>101</v>
      </c>
      <c r="AD19" s="12"/>
      <c r="AE19" s="12" t="s">
        <v>423</v>
      </c>
      <c r="AF19" s="12" t="s">
        <v>424</v>
      </c>
      <c r="AG19" s="91" t="s">
        <v>455</v>
      </c>
      <c r="AH19" s="94" t="s">
        <v>152</v>
      </c>
    </row>
    <row r="20" spans="1:34" ht="24.95" customHeight="1">
      <c r="A20" s="8" t="s">
        <v>404</v>
      </c>
      <c r="B20" s="9" t="s">
        <v>405</v>
      </c>
      <c r="C20" s="10" t="s">
        <v>406</v>
      </c>
      <c r="D20" s="9" t="s">
        <v>407</v>
      </c>
      <c r="E20" s="8" t="s">
        <v>1462</v>
      </c>
      <c r="F20" s="11" t="s">
        <v>1748</v>
      </c>
      <c r="G20" s="12" t="s">
        <v>1356</v>
      </c>
      <c r="H20" s="15">
        <v>100</v>
      </c>
      <c r="I20" s="28">
        <v>0</v>
      </c>
      <c r="J20" s="28">
        <v>0</v>
      </c>
      <c r="K20" s="28">
        <v>0</v>
      </c>
      <c r="L20" s="28">
        <v>0</v>
      </c>
      <c r="M20" s="28">
        <v>0</v>
      </c>
      <c r="N20" s="26">
        <v>1</v>
      </c>
      <c r="O20" s="26" t="s">
        <v>427</v>
      </c>
      <c r="P20" s="9" t="s">
        <v>426</v>
      </c>
      <c r="Q20" s="9"/>
      <c r="R20" s="9">
        <v>13</v>
      </c>
      <c r="S20" s="17">
        <v>43466</v>
      </c>
      <c r="T20" s="17">
        <v>43830</v>
      </c>
      <c r="U20" s="27">
        <v>43481.810416666667</v>
      </c>
      <c r="V20" s="9">
        <v>1</v>
      </c>
      <c r="W20" s="9" t="s">
        <v>31</v>
      </c>
      <c r="X20" s="9">
        <v>30</v>
      </c>
      <c r="Y20" s="9">
        <v>0</v>
      </c>
      <c r="Z20" s="9">
        <v>4</v>
      </c>
      <c r="AA20" s="9">
        <v>0</v>
      </c>
      <c r="AB20" s="11" t="s">
        <v>51</v>
      </c>
      <c r="AC20" s="9" t="s">
        <v>52</v>
      </c>
      <c r="AD20" s="9"/>
      <c r="AE20" s="9" t="s">
        <v>428</v>
      </c>
      <c r="AF20" s="17">
        <v>38808</v>
      </c>
      <c r="AG20" s="89" t="s">
        <v>1440</v>
      </c>
      <c r="AH20" s="94" t="s">
        <v>152</v>
      </c>
    </row>
    <row r="21" spans="1:34" ht="24.95" customHeight="1">
      <c r="A21" s="8" t="s">
        <v>404</v>
      </c>
      <c r="B21" s="9" t="s">
        <v>405</v>
      </c>
      <c r="C21" s="10" t="s">
        <v>406</v>
      </c>
      <c r="D21" s="9" t="s">
        <v>407</v>
      </c>
      <c r="E21" s="8" t="s">
        <v>463</v>
      </c>
      <c r="F21" s="11" t="s">
        <v>1749</v>
      </c>
      <c r="G21" s="12" t="s">
        <v>1356</v>
      </c>
      <c r="H21" s="15">
        <v>100</v>
      </c>
      <c r="I21" s="28">
        <v>0</v>
      </c>
      <c r="J21" s="28">
        <v>0</v>
      </c>
      <c r="K21" s="28">
        <v>0</v>
      </c>
      <c r="L21" s="28">
        <v>0</v>
      </c>
      <c r="M21" s="28">
        <v>0</v>
      </c>
      <c r="N21" s="26">
        <v>1</v>
      </c>
      <c r="O21" s="26" t="s">
        <v>431</v>
      </c>
      <c r="P21" s="9" t="s">
        <v>430</v>
      </c>
      <c r="Q21" s="9"/>
      <c r="R21" s="9">
        <v>13</v>
      </c>
      <c r="S21" s="17">
        <v>43466</v>
      </c>
      <c r="T21" s="17">
        <v>43830</v>
      </c>
      <c r="U21" s="27">
        <v>43481.810416666667</v>
      </c>
      <c r="V21" s="9">
        <v>1</v>
      </c>
      <c r="W21" s="9" t="s">
        <v>31</v>
      </c>
      <c r="X21" s="9">
        <v>30</v>
      </c>
      <c r="Y21" s="9">
        <v>0</v>
      </c>
      <c r="Z21" s="9">
        <v>4</v>
      </c>
      <c r="AA21" s="9">
        <v>0</v>
      </c>
      <c r="AB21" s="11" t="s">
        <v>51</v>
      </c>
      <c r="AC21" s="9" t="s">
        <v>52</v>
      </c>
      <c r="AD21" s="9"/>
      <c r="AE21" s="9" t="s">
        <v>432</v>
      </c>
      <c r="AF21" s="17">
        <v>38808</v>
      </c>
      <c r="AG21" s="89" t="s">
        <v>1440</v>
      </c>
      <c r="AH21" s="94" t="s">
        <v>152</v>
      </c>
    </row>
    <row r="22" spans="1:34" ht="24.95" customHeight="1">
      <c r="A22" s="8" t="s">
        <v>404</v>
      </c>
      <c r="B22" s="9" t="s">
        <v>405</v>
      </c>
      <c r="C22" s="10" t="s">
        <v>406</v>
      </c>
      <c r="D22" s="9" t="s">
        <v>407</v>
      </c>
      <c r="E22" s="8" t="s">
        <v>468</v>
      </c>
      <c r="F22" s="11" t="s">
        <v>1750</v>
      </c>
      <c r="G22" s="12" t="s">
        <v>1356</v>
      </c>
      <c r="H22" s="13">
        <v>100</v>
      </c>
      <c r="I22" s="28">
        <v>0</v>
      </c>
      <c r="J22" s="28">
        <v>0</v>
      </c>
      <c r="K22" s="28">
        <v>0</v>
      </c>
      <c r="L22" s="28">
        <v>0</v>
      </c>
      <c r="M22" s="28">
        <v>0</v>
      </c>
      <c r="N22" s="26">
        <v>1</v>
      </c>
      <c r="O22" s="26" t="s">
        <v>435</v>
      </c>
      <c r="P22" s="9" t="s">
        <v>434</v>
      </c>
      <c r="Q22" s="9"/>
      <c r="R22" s="9">
        <v>13</v>
      </c>
      <c r="S22" s="17">
        <v>43466</v>
      </c>
      <c r="T22" s="17">
        <v>43830</v>
      </c>
      <c r="U22" s="27">
        <v>43481.810416666667</v>
      </c>
      <c r="V22" s="9">
        <v>1</v>
      </c>
      <c r="W22" s="9" t="s">
        <v>31</v>
      </c>
      <c r="X22" s="9">
        <v>30</v>
      </c>
      <c r="Y22" s="9">
        <v>0</v>
      </c>
      <c r="Z22" s="9">
        <v>4</v>
      </c>
      <c r="AA22" s="9">
        <v>2</v>
      </c>
      <c r="AB22" s="11" t="s">
        <v>51</v>
      </c>
      <c r="AC22" s="9" t="s">
        <v>52</v>
      </c>
      <c r="AD22" s="9"/>
      <c r="AE22" s="9" t="s">
        <v>436</v>
      </c>
      <c r="AF22" s="17">
        <v>38808</v>
      </c>
      <c r="AG22" s="89" t="s">
        <v>1440</v>
      </c>
      <c r="AH22" s="94" t="s">
        <v>152</v>
      </c>
    </row>
    <row r="23" spans="1:34" ht="24.95" customHeight="1">
      <c r="A23" s="8" t="s">
        <v>404</v>
      </c>
      <c r="B23" s="9" t="s">
        <v>405</v>
      </c>
      <c r="C23" s="10" t="s">
        <v>406</v>
      </c>
      <c r="D23" s="9" t="s">
        <v>407</v>
      </c>
      <c r="E23" s="8" t="s">
        <v>472</v>
      </c>
      <c r="F23" s="11" t="s">
        <v>1882</v>
      </c>
      <c r="G23" s="12" t="s">
        <v>1359</v>
      </c>
      <c r="H23" s="13">
        <v>50</v>
      </c>
      <c r="I23" s="28">
        <v>0</v>
      </c>
      <c r="J23" s="28">
        <v>0</v>
      </c>
      <c r="K23" s="28">
        <v>0</v>
      </c>
      <c r="L23" s="28">
        <v>0</v>
      </c>
      <c r="M23" s="28">
        <v>0</v>
      </c>
      <c r="N23" s="26">
        <v>1</v>
      </c>
      <c r="O23" s="26" t="s">
        <v>439</v>
      </c>
      <c r="P23" s="9" t="s">
        <v>438</v>
      </c>
      <c r="Q23" s="9"/>
      <c r="R23" s="9">
        <v>13</v>
      </c>
      <c r="S23" s="17">
        <v>43466</v>
      </c>
      <c r="T23" s="17">
        <v>43830</v>
      </c>
      <c r="U23" s="27">
        <v>43481.810416666667</v>
      </c>
      <c r="V23" s="9">
        <v>1</v>
      </c>
      <c r="W23" s="9" t="s">
        <v>31</v>
      </c>
      <c r="X23" s="9">
        <v>30</v>
      </c>
      <c r="Y23" s="9">
        <v>0</v>
      </c>
      <c r="Z23" s="9">
        <v>5</v>
      </c>
      <c r="AA23" s="9">
        <v>4</v>
      </c>
      <c r="AB23" s="11" t="s">
        <v>440</v>
      </c>
      <c r="AC23" s="9" t="s">
        <v>441</v>
      </c>
      <c r="AD23" s="9"/>
      <c r="AE23" s="9" t="s">
        <v>442</v>
      </c>
      <c r="AF23" s="17">
        <v>36983</v>
      </c>
      <c r="AG23" s="89" t="s">
        <v>1443</v>
      </c>
      <c r="AH23" s="94" t="s">
        <v>152</v>
      </c>
    </row>
    <row r="24" spans="1:34" ht="24.95" customHeight="1">
      <c r="A24" s="8" t="s">
        <v>404</v>
      </c>
      <c r="B24" s="9" t="s">
        <v>405</v>
      </c>
      <c r="C24" s="10" t="s">
        <v>406</v>
      </c>
      <c r="D24" s="9" t="s">
        <v>407</v>
      </c>
      <c r="E24" s="8" t="s">
        <v>473</v>
      </c>
      <c r="F24" s="11" t="s">
        <v>1751</v>
      </c>
      <c r="G24" s="12" t="s">
        <v>1357</v>
      </c>
      <c r="H24" s="13">
        <v>100</v>
      </c>
      <c r="I24" s="28">
        <v>0</v>
      </c>
      <c r="J24" s="28">
        <v>0</v>
      </c>
      <c r="K24" s="28">
        <v>0</v>
      </c>
      <c r="L24" s="28">
        <v>0</v>
      </c>
      <c r="M24" s="28">
        <v>0</v>
      </c>
      <c r="N24" s="26">
        <v>1</v>
      </c>
      <c r="O24" s="26" t="s">
        <v>445</v>
      </c>
      <c r="P24" s="9" t="s">
        <v>444</v>
      </c>
      <c r="Q24" s="9"/>
      <c r="R24" s="9">
        <v>13</v>
      </c>
      <c r="S24" s="17">
        <v>43466</v>
      </c>
      <c r="T24" s="17">
        <v>43830</v>
      </c>
      <c r="U24" s="27">
        <v>43481.810416666667</v>
      </c>
      <c r="V24" s="9">
        <v>1</v>
      </c>
      <c r="W24" s="9" t="s">
        <v>31</v>
      </c>
      <c r="X24" s="9">
        <v>30</v>
      </c>
      <c r="Y24" s="9">
        <v>0</v>
      </c>
      <c r="Z24" s="9">
        <v>5</v>
      </c>
      <c r="AA24" s="9">
        <v>4</v>
      </c>
      <c r="AB24" s="11" t="s">
        <v>440</v>
      </c>
      <c r="AC24" s="9" t="s">
        <v>441</v>
      </c>
      <c r="AD24" s="9"/>
      <c r="AE24" s="9" t="s">
        <v>446</v>
      </c>
      <c r="AF24" s="17">
        <v>36983</v>
      </c>
      <c r="AG24" s="89" t="s">
        <v>1443</v>
      </c>
      <c r="AH24" s="94" t="s">
        <v>152</v>
      </c>
    </row>
    <row r="25" spans="1:34" ht="24.95" customHeight="1">
      <c r="A25" s="8" t="s">
        <v>404</v>
      </c>
      <c r="B25" s="9" t="s">
        <v>405</v>
      </c>
      <c r="C25" s="10" t="s">
        <v>406</v>
      </c>
      <c r="D25" s="9" t="s">
        <v>407</v>
      </c>
      <c r="E25" s="8" t="s">
        <v>477</v>
      </c>
      <c r="F25" s="11" t="s">
        <v>1752</v>
      </c>
      <c r="G25" s="12" t="s">
        <v>1358</v>
      </c>
      <c r="H25" s="13">
        <v>250</v>
      </c>
      <c r="I25" s="28">
        <v>0</v>
      </c>
      <c r="J25" s="28">
        <v>0</v>
      </c>
      <c r="K25" s="28">
        <v>0</v>
      </c>
      <c r="L25" s="28">
        <v>0</v>
      </c>
      <c r="M25" s="28">
        <v>0</v>
      </c>
      <c r="N25" s="26">
        <v>1</v>
      </c>
      <c r="O25" s="26" t="s">
        <v>449</v>
      </c>
      <c r="P25" s="9" t="s">
        <v>448</v>
      </c>
      <c r="Q25" s="9"/>
      <c r="R25" s="9">
        <v>13</v>
      </c>
      <c r="S25" s="17">
        <v>43466</v>
      </c>
      <c r="T25" s="17">
        <v>43830</v>
      </c>
      <c r="U25" s="27">
        <v>43481.810416666667</v>
      </c>
      <c r="V25" s="9">
        <v>1</v>
      </c>
      <c r="W25" s="9" t="s">
        <v>31</v>
      </c>
      <c r="X25" s="9">
        <v>30</v>
      </c>
      <c r="Y25" s="9">
        <v>0</v>
      </c>
      <c r="Z25" s="9">
        <v>5</v>
      </c>
      <c r="AA25" s="9">
        <v>4</v>
      </c>
      <c r="AB25" s="11" t="s">
        <v>440</v>
      </c>
      <c r="AC25" s="9" t="s">
        <v>441</v>
      </c>
      <c r="AD25" s="9"/>
      <c r="AE25" s="9" t="s">
        <v>450</v>
      </c>
      <c r="AF25" s="17">
        <v>36983</v>
      </c>
      <c r="AG25" s="89" t="s">
        <v>1443</v>
      </c>
      <c r="AH25" s="94" t="s">
        <v>152</v>
      </c>
    </row>
    <row r="26" spans="1:34" ht="47.25" customHeight="1">
      <c r="A26" s="8" t="s">
        <v>404</v>
      </c>
      <c r="B26" s="9" t="s">
        <v>405</v>
      </c>
      <c r="C26" s="10" t="s">
        <v>406</v>
      </c>
      <c r="D26" s="9" t="s">
        <v>407</v>
      </c>
      <c r="E26" s="8" t="s">
        <v>479</v>
      </c>
      <c r="F26" s="11" t="s">
        <v>1883</v>
      </c>
      <c r="G26" s="12" t="s">
        <v>1357</v>
      </c>
      <c r="H26" s="13">
        <v>100</v>
      </c>
      <c r="I26" s="28">
        <v>0</v>
      </c>
      <c r="J26" s="28">
        <v>0</v>
      </c>
      <c r="K26" s="28">
        <v>0</v>
      </c>
      <c r="L26" s="28">
        <v>0</v>
      </c>
      <c r="M26" s="28">
        <v>0</v>
      </c>
      <c r="N26" s="26">
        <v>1</v>
      </c>
      <c r="O26" s="26" t="s">
        <v>452</v>
      </c>
      <c r="P26" s="9" t="s">
        <v>453</v>
      </c>
      <c r="Q26" s="9"/>
      <c r="R26" s="9">
        <v>13</v>
      </c>
      <c r="S26" s="17">
        <v>43466</v>
      </c>
      <c r="T26" s="17">
        <v>43830</v>
      </c>
      <c r="U26" s="27">
        <v>43481.810416666667</v>
      </c>
      <c r="V26" s="9">
        <v>1</v>
      </c>
      <c r="W26" s="9" t="s">
        <v>31</v>
      </c>
      <c r="X26" s="9">
        <v>30</v>
      </c>
      <c r="Y26" s="9">
        <v>0</v>
      </c>
      <c r="Z26" s="9">
        <v>4</v>
      </c>
      <c r="AA26" s="9">
        <v>0</v>
      </c>
      <c r="AB26" s="11" t="s">
        <v>440</v>
      </c>
      <c r="AC26" s="9" t="s">
        <v>441</v>
      </c>
      <c r="AD26" s="9"/>
      <c r="AE26" s="9" t="s">
        <v>454</v>
      </c>
      <c r="AF26" s="17">
        <v>36983</v>
      </c>
      <c r="AG26" s="89" t="s">
        <v>455</v>
      </c>
      <c r="AH26" s="94" t="s">
        <v>152</v>
      </c>
    </row>
    <row r="27" spans="1:34" ht="24.95" customHeight="1">
      <c r="A27" s="34" t="s">
        <v>404</v>
      </c>
      <c r="B27" s="9" t="s">
        <v>405</v>
      </c>
      <c r="C27" s="35" t="s">
        <v>406</v>
      </c>
      <c r="D27" s="9" t="s">
        <v>407</v>
      </c>
      <c r="E27" s="8" t="s">
        <v>485</v>
      </c>
      <c r="F27" s="11" t="s">
        <v>1753</v>
      </c>
      <c r="G27" s="12" t="s">
        <v>1360</v>
      </c>
      <c r="H27" s="13">
        <v>100</v>
      </c>
      <c r="I27" s="28">
        <v>0</v>
      </c>
      <c r="J27" s="28">
        <v>0</v>
      </c>
      <c r="K27" s="28">
        <v>0</v>
      </c>
      <c r="L27" s="28">
        <v>0</v>
      </c>
      <c r="M27" s="28">
        <v>0</v>
      </c>
      <c r="N27" s="26">
        <v>1</v>
      </c>
      <c r="O27" s="26" t="s">
        <v>458</v>
      </c>
      <c r="P27" s="9" t="s">
        <v>457</v>
      </c>
      <c r="Q27" s="9"/>
      <c r="R27" s="9">
        <v>13</v>
      </c>
      <c r="S27" s="17">
        <v>43466</v>
      </c>
      <c r="T27" s="17">
        <v>43830</v>
      </c>
      <c r="U27" s="27">
        <v>43481.810416666667</v>
      </c>
      <c r="V27" s="9">
        <v>1</v>
      </c>
      <c r="W27" s="9" t="s">
        <v>31</v>
      </c>
      <c r="X27" s="9">
        <v>30</v>
      </c>
      <c r="Y27" s="9">
        <v>0</v>
      </c>
      <c r="Z27" s="9">
        <v>5</v>
      </c>
      <c r="AA27" s="9">
        <v>0</v>
      </c>
      <c r="AB27" s="11" t="s">
        <v>366</v>
      </c>
      <c r="AC27" s="9" t="s">
        <v>367</v>
      </c>
      <c r="AD27" s="9"/>
      <c r="AE27" s="9" t="s">
        <v>459</v>
      </c>
      <c r="AF27" s="17">
        <v>36923</v>
      </c>
      <c r="AG27" s="89" t="s">
        <v>141</v>
      </c>
      <c r="AH27" s="94" t="s">
        <v>152</v>
      </c>
    </row>
    <row r="28" spans="1:34" ht="24.95" customHeight="1">
      <c r="A28" s="34" t="s">
        <v>404</v>
      </c>
      <c r="B28" s="9" t="s">
        <v>405</v>
      </c>
      <c r="C28" s="35" t="s">
        <v>406</v>
      </c>
      <c r="D28" s="9" t="s">
        <v>407</v>
      </c>
      <c r="E28" s="8" t="s">
        <v>1463</v>
      </c>
      <c r="F28" s="11" t="s">
        <v>1754</v>
      </c>
      <c r="G28" s="12" t="s">
        <v>1360</v>
      </c>
      <c r="H28" s="13">
        <v>100</v>
      </c>
      <c r="I28" s="28">
        <v>0</v>
      </c>
      <c r="J28" s="28">
        <v>0</v>
      </c>
      <c r="K28" s="28">
        <v>0</v>
      </c>
      <c r="L28" s="28">
        <v>0</v>
      </c>
      <c r="M28" s="28">
        <v>0</v>
      </c>
      <c r="N28" s="26">
        <v>1</v>
      </c>
      <c r="O28" s="26" t="s">
        <v>458</v>
      </c>
      <c r="P28" s="9" t="s">
        <v>457</v>
      </c>
      <c r="Q28" s="9"/>
      <c r="R28" s="9">
        <v>13</v>
      </c>
      <c r="S28" s="17">
        <v>43466</v>
      </c>
      <c r="T28" s="17">
        <v>43830</v>
      </c>
      <c r="U28" s="27">
        <v>43481.810416666667</v>
      </c>
      <c r="V28" s="9">
        <v>1</v>
      </c>
      <c r="W28" s="9" t="s">
        <v>31</v>
      </c>
      <c r="X28" s="9">
        <v>30</v>
      </c>
      <c r="Y28" s="9">
        <v>0</v>
      </c>
      <c r="Z28" s="9">
        <v>5</v>
      </c>
      <c r="AA28" s="9">
        <v>0</v>
      </c>
      <c r="AB28" s="11" t="s">
        <v>366</v>
      </c>
      <c r="AC28" s="9" t="s">
        <v>367</v>
      </c>
      <c r="AD28" s="9"/>
      <c r="AE28" s="9" t="s">
        <v>459</v>
      </c>
      <c r="AF28" s="17">
        <v>36923</v>
      </c>
      <c r="AG28" s="89" t="s">
        <v>1570</v>
      </c>
      <c r="AH28" s="94" t="s">
        <v>152</v>
      </c>
    </row>
    <row r="29" spans="1:34" ht="24.95" customHeight="1">
      <c r="A29" s="34" t="s">
        <v>404</v>
      </c>
      <c r="B29" s="9" t="s">
        <v>405</v>
      </c>
      <c r="C29" s="35" t="s">
        <v>406</v>
      </c>
      <c r="D29" s="9" t="s">
        <v>407</v>
      </c>
      <c r="E29" s="8" t="s">
        <v>1464</v>
      </c>
      <c r="F29" s="11" t="s">
        <v>1755</v>
      </c>
      <c r="G29" s="12" t="s">
        <v>1360</v>
      </c>
      <c r="H29" s="13">
        <v>100</v>
      </c>
      <c r="I29" s="28">
        <v>0</v>
      </c>
      <c r="J29" s="28">
        <v>0</v>
      </c>
      <c r="K29" s="28">
        <v>0</v>
      </c>
      <c r="L29" s="28">
        <v>0</v>
      </c>
      <c r="M29" s="28">
        <v>0</v>
      </c>
      <c r="N29" s="26">
        <v>1</v>
      </c>
      <c r="O29" s="26" t="s">
        <v>458</v>
      </c>
      <c r="P29" s="9" t="s">
        <v>457</v>
      </c>
      <c r="Q29" s="9"/>
      <c r="R29" s="9">
        <v>13</v>
      </c>
      <c r="S29" s="17">
        <v>43466</v>
      </c>
      <c r="T29" s="17">
        <v>43830</v>
      </c>
      <c r="U29" s="27">
        <v>43481.810416666667</v>
      </c>
      <c r="V29" s="9">
        <v>1</v>
      </c>
      <c r="W29" s="9" t="s">
        <v>31</v>
      </c>
      <c r="X29" s="9">
        <v>30</v>
      </c>
      <c r="Y29" s="9">
        <v>0</v>
      </c>
      <c r="Z29" s="9">
        <v>5</v>
      </c>
      <c r="AA29" s="9">
        <v>0</v>
      </c>
      <c r="AB29" s="11" t="s">
        <v>366</v>
      </c>
      <c r="AC29" s="9" t="s">
        <v>367</v>
      </c>
      <c r="AD29" s="9"/>
      <c r="AE29" s="9" t="s">
        <v>459</v>
      </c>
      <c r="AF29" s="17">
        <v>36923</v>
      </c>
      <c r="AG29" s="89" t="s">
        <v>1571</v>
      </c>
      <c r="AH29" s="94" t="s">
        <v>152</v>
      </c>
    </row>
    <row r="30" spans="1:34" ht="24.95" customHeight="1">
      <c r="A30" s="8" t="s">
        <v>404</v>
      </c>
      <c r="B30" s="9" t="s">
        <v>405</v>
      </c>
      <c r="C30" s="10" t="s">
        <v>406</v>
      </c>
      <c r="D30" s="9" t="s">
        <v>407</v>
      </c>
      <c r="E30" s="8" t="s">
        <v>499</v>
      </c>
      <c r="F30" s="11" t="s">
        <v>1756</v>
      </c>
      <c r="G30" s="12" t="s">
        <v>1361</v>
      </c>
      <c r="H30" s="13">
        <v>80</v>
      </c>
      <c r="I30" s="25">
        <v>0</v>
      </c>
      <c r="J30" s="25">
        <v>0</v>
      </c>
      <c r="K30" s="25">
        <v>0</v>
      </c>
      <c r="L30" s="25">
        <v>0</v>
      </c>
      <c r="M30" s="25">
        <v>0</v>
      </c>
      <c r="N30" s="26">
        <v>1</v>
      </c>
      <c r="O30" s="26" t="s">
        <v>465</v>
      </c>
      <c r="P30" s="9" t="s">
        <v>464</v>
      </c>
      <c r="Q30" s="9"/>
      <c r="R30" s="9">
        <v>13</v>
      </c>
      <c r="S30" s="17">
        <v>43466</v>
      </c>
      <c r="T30" s="17">
        <v>43830</v>
      </c>
      <c r="U30" s="27">
        <v>43481.810416666667</v>
      </c>
      <c r="V30" s="9">
        <v>2</v>
      </c>
      <c r="W30" s="9" t="s">
        <v>31</v>
      </c>
      <c r="X30" s="9">
        <v>30</v>
      </c>
      <c r="Y30" s="9">
        <v>0</v>
      </c>
      <c r="Z30" s="9">
        <v>4</v>
      </c>
      <c r="AA30" s="9">
        <v>0</v>
      </c>
      <c r="AB30" s="11" t="s">
        <v>440</v>
      </c>
      <c r="AC30" s="9" t="s">
        <v>441</v>
      </c>
      <c r="AD30" s="9"/>
      <c r="AE30" s="9" t="s">
        <v>466</v>
      </c>
      <c r="AF30" s="9" t="s">
        <v>467</v>
      </c>
      <c r="AG30" s="90" t="s">
        <v>455</v>
      </c>
      <c r="AH30" s="94" t="s">
        <v>152</v>
      </c>
    </row>
    <row r="31" spans="1:34" ht="48" customHeight="1">
      <c r="A31" s="8" t="s">
        <v>404</v>
      </c>
      <c r="B31" s="9" t="s">
        <v>405</v>
      </c>
      <c r="C31" s="10" t="s">
        <v>406</v>
      </c>
      <c r="D31" s="9" t="s">
        <v>407</v>
      </c>
      <c r="E31" s="8" t="s">
        <v>504</v>
      </c>
      <c r="F31" s="11" t="s">
        <v>1894</v>
      </c>
      <c r="G31" s="12" t="s">
        <v>1362</v>
      </c>
      <c r="H31" s="36">
        <v>1</v>
      </c>
      <c r="I31" s="25">
        <v>0</v>
      </c>
      <c r="J31" s="25">
        <v>0</v>
      </c>
      <c r="K31" s="25">
        <v>0</v>
      </c>
      <c r="L31" s="25">
        <v>0</v>
      </c>
      <c r="M31" s="25">
        <v>0</v>
      </c>
      <c r="N31" s="26">
        <v>1</v>
      </c>
      <c r="O31" s="26" t="s">
        <v>470</v>
      </c>
      <c r="P31" s="9" t="s">
        <v>469</v>
      </c>
      <c r="Q31" s="9"/>
      <c r="R31" s="9">
        <v>13</v>
      </c>
      <c r="S31" s="17">
        <v>43466</v>
      </c>
      <c r="T31" s="17">
        <v>43830</v>
      </c>
      <c r="U31" s="27">
        <v>43481.810416666667</v>
      </c>
      <c r="V31" s="9">
        <v>1</v>
      </c>
      <c r="W31" s="9" t="s">
        <v>31</v>
      </c>
      <c r="X31" s="9">
        <v>30</v>
      </c>
      <c r="Y31" s="9">
        <v>0</v>
      </c>
      <c r="Z31" s="9">
        <v>4</v>
      </c>
      <c r="AA31" s="9">
        <v>0</v>
      </c>
      <c r="AB31" s="11" t="s">
        <v>440</v>
      </c>
      <c r="AC31" s="9" t="s">
        <v>441</v>
      </c>
      <c r="AD31" s="9"/>
      <c r="AE31" s="9" t="s">
        <v>471</v>
      </c>
      <c r="AF31" s="17">
        <v>37682</v>
      </c>
      <c r="AG31" s="89" t="s">
        <v>152</v>
      </c>
      <c r="AH31" s="94" t="s">
        <v>152</v>
      </c>
    </row>
    <row r="32" spans="1:34" ht="24.95" customHeight="1">
      <c r="A32" s="8" t="s">
        <v>404</v>
      </c>
      <c r="B32" s="9" t="s">
        <v>405</v>
      </c>
      <c r="C32" s="10" t="s">
        <v>406</v>
      </c>
      <c r="D32" s="9" t="s">
        <v>407</v>
      </c>
      <c r="E32" s="8" t="s">
        <v>510</v>
      </c>
      <c r="F32" s="11" t="s">
        <v>1757</v>
      </c>
      <c r="G32" s="12" t="s">
        <v>1363</v>
      </c>
      <c r="H32" s="13">
        <v>10</v>
      </c>
      <c r="I32" s="25">
        <v>1000</v>
      </c>
      <c r="J32" s="25">
        <v>1500</v>
      </c>
      <c r="K32" s="25">
        <v>2000</v>
      </c>
      <c r="L32" s="25">
        <v>2500</v>
      </c>
      <c r="M32" s="25">
        <v>3000</v>
      </c>
      <c r="N32" s="26">
        <v>1</v>
      </c>
      <c r="O32" s="26" t="s">
        <v>475</v>
      </c>
      <c r="P32" s="9" t="s">
        <v>474</v>
      </c>
      <c r="Q32" s="9"/>
      <c r="R32" s="9">
        <v>7</v>
      </c>
      <c r="S32" s="17">
        <v>43466</v>
      </c>
      <c r="T32" s="17">
        <v>43830</v>
      </c>
      <c r="U32" s="27">
        <v>43481.810416666667</v>
      </c>
      <c r="V32" s="9">
        <v>1</v>
      </c>
      <c r="W32" s="29">
        <v>500000</v>
      </c>
      <c r="X32" s="9">
        <v>60</v>
      </c>
      <c r="Y32" s="9">
        <v>0</v>
      </c>
      <c r="Z32" s="9">
        <v>4</v>
      </c>
      <c r="AA32" s="9">
        <v>2</v>
      </c>
      <c r="AB32" s="11" t="s">
        <v>100</v>
      </c>
      <c r="AC32" s="9" t="s">
        <v>101</v>
      </c>
      <c r="AD32" s="9"/>
      <c r="AE32" s="9" t="s">
        <v>476</v>
      </c>
      <c r="AF32" s="17">
        <v>37713</v>
      </c>
      <c r="AG32" s="89" t="s">
        <v>455</v>
      </c>
      <c r="AH32" s="94" t="s">
        <v>152</v>
      </c>
    </row>
    <row r="33" spans="1:34" ht="24.95" customHeight="1">
      <c r="A33" s="8" t="s">
        <v>404</v>
      </c>
      <c r="B33" s="9" t="s">
        <v>405</v>
      </c>
      <c r="C33" s="10" t="s">
        <v>406</v>
      </c>
      <c r="D33" s="9" t="s">
        <v>407</v>
      </c>
      <c r="E33" s="8" t="s">
        <v>515</v>
      </c>
      <c r="F33" s="37" t="s">
        <v>1758</v>
      </c>
      <c r="G33" s="9" t="s">
        <v>1364</v>
      </c>
      <c r="H33" s="15">
        <v>50</v>
      </c>
      <c r="I33" s="28">
        <v>0</v>
      </c>
      <c r="J33" s="28">
        <v>0</v>
      </c>
      <c r="K33" s="28">
        <v>0</v>
      </c>
      <c r="L33" s="28">
        <v>0</v>
      </c>
      <c r="M33" s="28">
        <v>0</v>
      </c>
      <c r="N33" s="26">
        <v>0</v>
      </c>
      <c r="O33" s="26" t="s">
        <v>481</v>
      </c>
      <c r="P33" s="9" t="s">
        <v>480</v>
      </c>
      <c r="Q33" s="9" t="s">
        <v>482</v>
      </c>
      <c r="R33" s="9">
        <v>0</v>
      </c>
      <c r="S33" s="17">
        <v>43647</v>
      </c>
      <c r="T33" s="17">
        <v>43830</v>
      </c>
      <c r="U33" s="27">
        <v>43645.808576388888</v>
      </c>
      <c r="V33" s="9">
        <v>3</v>
      </c>
      <c r="W33" s="9" t="s">
        <v>31</v>
      </c>
      <c r="X33" s="9" t="s">
        <v>182</v>
      </c>
      <c r="Y33" s="9" t="s">
        <v>182</v>
      </c>
      <c r="Z33" s="9" t="s">
        <v>182</v>
      </c>
      <c r="AA33" s="9" t="s">
        <v>182</v>
      </c>
      <c r="AB33" s="11" t="s">
        <v>366</v>
      </c>
      <c r="AC33" s="9" t="s">
        <v>367</v>
      </c>
      <c r="AD33" s="9"/>
      <c r="AE33" s="9" t="s">
        <v>483</v>
      </c>
      <c r="AF33" s="9" t="s">
        <v>484</v>
      </c>
      <c r="AG33" s="90" t="s">
        <v>1444</v>
      </c>
      <c r="AH33" s="94" t="s">
        <v>152</v>
      </c>
    </row>
    <row r="34" spans="1:34" ht="24.95" customHeight="1">
      <c r="A34" s="8" t="s">
        <v>404</v>
      </c>
      <c r="B34" s="9" t="s">
        <v>405</v>
      </c>
      <c r="C34" s="10" t="s">
        <v>406</v>
      </c>
      <c r="D34" s="9" t="s">
        <v>407</v>
      </c>
      <c r="E34" s="8" t="s">
        <v>1609</v>
      </c>
      <c r="F34" s="37" t="s">
        <v>1759</v>
      </c>
      <c r="G34" s="12" t="s">
        <v>1365</v>
      </c>
      <c r="H34" s="38">
        <v>1</v>
      </c>
      <c r="I34" s="28">
        <v>0</v>
      </c>
      <c r="J34" s="28">
        <v>0</v>
      </c>
      <c r="K34" s="28">
        <v>0</v>
      </c>
      <c r="L34" s="28">
        <v>0</v>
      </c>
      <c r="M34" s="28">
        <v>0</v>
      </c>
      <c r="N34" s="26">
        <v>0</v>
      </c>
      <c r="O34" s="26" t="s">
        <v>487</v>
      </c>
      <c r="P34" s="9" t="s">
        <v>486</v>
      </c>
      <c r="Q34" s="9" t="s">
        <v>488</v>
      </c>
      <c r="R34" s="9">
        <v>0</v>
      </c>
      <c r="S34" s="17">
        <v>43617</v>
      </c>
      <c r="T34" s="17">
        <v>43830</v>
      </c>
      <c r="U34" s="27">
        <v>43663.395127314812</v>
      </c>
      <c r="V34" s="9">
        <v>0</v>
      </c>
      <c r="W34" s="9" t="s">
        <v>31</v>
      </c>
      <c r="X34" s="9" t="s">
        <v>182</v>
      </c>
      <c r="Y34" s="9" t="s">
        <v>182</v>
      </c>
      <c r="Z34" s="9" t="s">
        <v>182</v>
      </c>
      <c r="AA34" s="9" t="s">
        <v>182</v>
      </c>
      <c r="AB34" s="11" t="s">
        <v>366</v>
      </c>
      <c r="AC34" s="9" t="s">
        <v>367</v>
      </c>
      <c r="AD34" s="9"/>
      <c r="AE34" s="9" t="s">
        <v>489</v>
      </c>
      <c r="AF34" s="9" t="s">
        <v>182</v>
      </c>
      <c r="AG34" s="90" t="s">
        <v>1444</v>
      </c>
      <c r="AH34" s="94" t="s">
        <v>152</v>
      </c>
    </row>
    <row r="35" spans="1:34" ht="24.95" customHeight="1">
      <c r="A35" s="8" t="s">
        <v>404</v>
      </c>
      <c r="B35" s="9" t="s">
        <v>405</v>
      </c>
      <c r="C35" s="10" t="s">
        <v>406</v>
      </c>
      <c r="D35" s="9" t="s">
        <v>407</v>
      </c>
      <c r="E35" s="8" t="s">
        <v>1610</v>
      </c>
      <c r="F35" s="37" t="s">
        <v>1760</v>
      </c>
      <c r="G35" s="12" t="s">
        <v>1365</v>
      </c>
      <c r="H35" s="38">
        <v>1</v>
      </c>
      <c r="I35" s="28">
        <v>0</v>
      </c>
      <c r="J35" s="28">
        <v>0</v>
      </c>
      <c r="K35" s="28">
        <v>0</v>
      </c>
      <c r="L35" s="28">
        <v>0</v>
      </c>
      <c r="M35" s="28">
        <v>0</v>
      </c>
      <c r="N35" s="26">
        <v>0</v>
      </c>
      <c r="O35" s="26" t="s">
        <v>487</v>
      </c>
      <c r="P35" s="9" t="s">
        <v>486</v>
      </c>
      <c r="Q35" s="9" t="s">
        <v>488</v>
      </c>
      <c r="R35" s="9">
        <v>0</v>
      </c>
      <c r="S35" s="17">
        <v>43617</v>
      </c>
      <c r="T35" s="17">
        <v>43830</v>
      </c>
      <c r="U35" s="27">
        <v>43663.395127314812</v>
      </c>
      <c r="V35" s="9">
        <v>0</v>
      </c>
      <c r="W35" s="9" t="s">
        <v>31</v>
      </c>
      <c r="X35" s="9" t="s">
        <v>182</v>
      </c>
      <c r="Y35" s="9" t="s">
        <v>182</v>
      </c>
      <c r="Z35" s="9" t="s">
        <v>182</v>
      </c>
      <c r="AA35" s="9" t="s">
        <v>182</v>
      </c>
      <c r="AB35" s="11" t="s">
        <v>366</v>
      </c>
      <c r="AC35" s="9" t="s">
        <v>367</v>
      </c>
      <c r="AD35" s="9"/>
      <c r="AE35" s="9" t="s">
        <v>489</v>
      </c>
      <c r="AF35" s="9" t="s">
        <v>182</v>
      </c>
      <c r="AG35" s="90" t="s">
        <v>1443</v>
      </c>
      <c r="AH35" s="94" t="s">
        <v>152</v>
      </c>
    </row>
    <row r="36" spans="1:34" ht="51.75" customHeight="1">
      <c r="A36" s="8" t="s">
        <v>404</v>
      </c>
      <c r="B36" s="9" t="s">
        <v>405</v>
      </c>
      <c r="C36" s="10" t="s">
        <v>406</v>
      </c>
      <c r="D36" s="9" t="s">
        <v>407</v>
      </c>
      <c r="E36" s="8" t="s">
        <v>1611</v>
      </c>
      <c r="F36" s="11" t="s">
        <v>1895</v>
      </c>
      <c r="G36" s="12" t="s">
        <v>1370</v>
      </c>
      <c r="H36" s="15">
        <v>5</v>
      </c>
      <c r="I36" s="28">
        <v>0</v>
      </c>
      <c r="J36" s="28">
        <v>0</v>
      </c>
      <c r="K36" s="28">
        <v>0</v>
      </c>
      <c r="L36" s="28">
        <v>0</v>
      </c>
      <c r="M36" s="28">
        <v>0</v>
      </c>
      <c r="N36" s="26">
        <v>0</v>
      </c>
      <c r="O36" s="26" t="s">
        <v>501</v>
      </c>
      <c r="P36" s="9" t="s">
        <v>500</v>
      </c>
      <c r="Q36" s="9" t="s">
        <v>502</v>
      </c>
      <c r="R36" s="9">
        <v>0</v>
      </c>
      <c r="S36" s="17">
        <v>43617</v>
      </c>
      <c r="T36" s="17">
        <v>43830</v>
      </c>
      <c r="U36" s="27">
        <v>43663.415833333333</v>
      </c>
      <c r="V36" s="9">
        <v>0</v>
      </c>
      <c r="W36" s="9" t="s">
        <v>31</v>
      </c>
      <c r="X36" s="9" t="s">
        <v>182</v>
      </c>
      <c r="Y36" s="9" t="s">
        <v>182</v>
      </c>
      <c r="Z36" s="9" t="s">
        <v>182</v>
      </c>
      <c r="AA36" s="9" t="s">
        <v>182</v>
      </c>
      <c r="AB36" s="11" t="s">
        <v>100</v>
      </c>
      <c r="AC36" s="9" t="s">
        <v>101</v>
      </c>
      <c r="AD36" s="9"/>
      <c r="AE36" s="9" t="s">
        <v>503</v>
      </c>
      <c r="AF36" s="9" t="s">
        <v>182</v>
      </c>
      <c r="AG36" s="90" t="s">
        <v>152</v>
      </c>
      <c r="AH36" s="94" t="s">
        <v>152</v>
      </c>
    </row>
    <row r="37" spans="1:34" ht="24.95" customHeight="1">
      <c r="A37" s="8" t="s">
        <v>404</v>
      </c>
      <c r="B37" s="9" t="s">
        <v>405</v>
      </c>
      <c r="C37" s="10" t="s">
        <v>406</v>
      </c>
      <c r="D37" s="9" t="s">
        <v>407</v>
      </c>
      <c r="E37" s="8" t="s">
        <v>1612</v>
      </c>
      <c r="F37" s="37" t="s">
        <v>1896</v>
      </c>
      <c r="G37" s="12" t="s">
        <v>1928</v>
      </c>
      <c r="H37" s="38">
        <v>1</v>
      </c>
      <c r="I37" s="28">
        <v>0</v>
      </c>
      <c r="J37" s="28">
        <v>0</v>
      </c>
      <c r="K37" s="28">
        <v>0</v>
      </c>
      <c r="L37" s="28">
        <v>0</v>
      </c>
      <c r="M37" s="28">
        <v>0</v>
      </c>
      <c r="N37" s="26">
        <v>0</v>
      </c>
      <c r="O37" s="26" t="s">
        <v>505</v>
      </c>
      <c r="P37" s="9" t="s">
        <v>506</v>
      </c>
      <c r="Q37" s="9" t="s">
        <v>507</v>
      </c>
      <c r="R37" s="9">
        <v>0</v>
      </c>
      <c r="S37" s="17">
        <v>43617</v>
      </c>
      <c r="T37" s="17">
        <v>43830</v>
      </c>
      <c r="U37" s="9" t="s">
        <v>508</v>
      </c>
      <c r="V37" s="9">
        <v>0</v>
      </c>
      <c r="W37" s="9" t="s">
        <v>31</v>
      </c>
      <c r="X37" s="9" t="s">
        <v>182</v>
      </c>
      <c r="Y37" s="9" t="s">
        <v>182</v>
      </c>
      <c r="Z37" s="9" t="s">
        <v>182</v>
      </c>
      <c r="AA37" s="9" t="s">
        <v>182</v>
      </c>
      <c r="AB37" s="11" t="s">
        <v>100</v>
      </c>
      <c r="AC37" s="9" t="s">
        <v>101</v>
      </c>
      <c r="AD37" s="9"/>
      <c r="AE37" s="9" t="s">
        <v>509</v>
      </c>
      <c r="AF37" s="9" t="s">
        <v>182</v>
      </c>
      <c r="AG37" s="90" t="s">
        <v>1444</v>
      </c>
      <c r="AH37" s="94" t="s">
        <v>152</v>
      </c>
    </row>
    <row r="38" spans="1:34" ht="24.95" customHeight="1">
      <c r="A38" s="8" t="s">
        <v>404</v>
      </c>
      <c r="B38" s="9" t="s">
        <v>405</v>
      </c>
      <c r="C38" s="10" t="s">
        <v>406</v>
      </c>
      <c r="D38" s="9" t="s">
        <v>407</v>
      </c>
      <c r="E38" s="8" t="s">
        <v>1613</v>
      </c>
      <c r="F38" s="37" t="s">
        <v>1897</v>
      </c>
      <c r="G38" s="12" t="s">
        <v>1928</v>
      </c>
      <c r="H38" s="38">
        <v>1</v>
      </c>
      <c r="I38" s="28">
        <v>0</v>
      </c>
      <c r="J38" s="28">
        <v>0</v>
      </c>
      <c r="K38" s="28">
        <v>0</v>
      </c>
      <c r="L38" s="28">
        <v>0</v>
      </c>
      <c r="M38" s="28">
        <v>0</v>
      </c>
      <c r="N38" s="26">
        <v>0</v>
      </c>
      <c r="O38" s="26" t="s">
        <v>505</v>
      </c>
      <c r="P38" s="9" t="s">
        <v>506</v>
      </c>
      <c r="Q38" s="9" t="s">
        <v>507</v>
      </c>
      <c r="R38" s="9">
        <v>0</v>
      </c>
      <c r="S38" s="17">
        <v>43617</v>
      </c>
      <c r="T38" s="17">
        <v>43830</v>
      </c>
      <c r="U38" s="9" t="s">
        <v>508</v>
      </c>
      <c r="V38" s="9">
        <v>0</v>
      </c>
      <c r="W38" s="9" t="s">
        <v>31</v>
      </c>
      <c r="X38" s="9" t="s">
        <v>182</v>
      </c>
      <c r="Y38" s="9" t="s">
        <v>182</v>
      </c>
      <c r="Z38" s="9" t="s">
        <v>182</v>
      </c>
      <c r="AA38" s="9" t="s">
        <v>182</v>
      </c>
      <c r="AB38" s="11" t="s">
        <v>100</v>
      </c>
      <c r="AC38" s="9" t="s">
        <v>101</v>
      </c>
      <c r="AD38" s="9"/>
      <c r="AE38" s="9" t="s">
        <v>509</v>
      </c>
      <c r="AF38" s="9" t="s">
        <v>182</v>
      </c>
      <c r="AG38" s="90" t="s">
        <v>455</v>
      </c>
      <c r="AH38" s="94" t="s">
        <v>152</v>
      </c>
    </row>
    <row r="39" spans="1:34" ht="53.25" customHeight="1">
      <c r="A39" s="8" t="s">
        <v>404</v>
      </c>
      <c r="B39" s="9" t="s">
        <v>405</v>
      </c>
      <c r="C39" s="10" t="s">
        <v>406</v>
      </c>
      <c r="D39" s="9" t="s">
        <v>407</v>
      </c>
      <c r="E39" s="8" t="s">
        <v>1614</v>
      </c>
      <c r="F39" s="37" t="s">
        <v>1761</v>
      </c>
      <c r="G39" s="12" t="s">
        <v>1931</v>
      </c>
      <c r="H39" s="38">
        <v>0.5</v>
      </c>
      <c r="I39" s="28">
        <v>0</v>
      </c>
      <c r="J39" s="28">
        <v>0</v>
      </c>
      <c r="K39" s="28">
        <v>0</v>
      </c>
      <c r="L39" s="28">
        <v>0</v>
      </c>
      <c r="M39" s="28">
        <v>0</v>
      </c>
      <c r="N39" s="26">
        <v>0</v>
      </c>
      <c r="O39" s="26" t="s">
        <v>512</v>
      </c>
      <c r="P39" s="9" t="s">
        <v>511</v>
      </c>
      <c r="Q39" s="9" t="s">
        <v>513</v>
      </c>
      <c r="R39" s="9">
        <v>0</v>
      </c>
      <c r="S39" s="17">
        <v>43617</v>
      </c>
      <c r="T39" s="17">
        <v>43830</v>
      </c>
      <c r="U39" s="27">
        <v>43663.419548611113</v>
      </c>
      <c r="V39" s="9">
        <v>0</v>
      </c>
      <c r="W39" s="9" t="s">
        <v>31</v>
      </c>
      <c r="X39" s="9" t="s">
        <v>182</v>
      </c>
      <c r="Y39" s="9" t="s">
        <v>182</v>
      </c>
      <c r="Z39" s="9" t="s">
        <v>182</v>
      </c>
      <c r="AA39" s="9" t="s">
        <v>182</v>
      </c>
      <c r="AB39" s="11" t="s">
        <v>100</v>
      </c>
      <c r="AC39" s="9" t="s">
        <v>101</v>
      </c>
      <c r="AD39" s="9"/>
      <c r="AE39" s="9" t="s">
        <v>514</v>
      </c>
      <c r="AF39" s="9" t="s">
        <v>182</v>
      </c>
      <c r="AG39" s="90" t="s">
        <v>1444</v>
      </c>
      <c r="AH39" s="94" t="s">
        <v>152</v>
      </c>
    </row>
    <row r="40" spans="1:34" ht="24.95" customHeight="1">
      <c r="A40" s="8" t="s">
        <v>404</v>
      </c>
      <c r="B40" s="9" t="s">
        <v>405</v>
      </c>
      <c r="C40" s="10" t="s">
        <v>406</v>
      </c>
      <c r="D40" s="9" t="s">
        <v>407</v>
      </c>
      <c r="E40" s="8" t="s">
        <v>1615</v>
      </c>
      <c r="F40" s="11" t="s">
        <v>1762</v>
      </c>
      <c r="G40" s="12" t="s">
        <v>1932</v>
      </c>
      <c r="H40" s="38">
        <v>0.5</v>
      </c>
      <c r="I40" s="28">
        <v>0</v>
      </c>
      <c r="J40" s="28">
        <v>0</v>
      </c>
      <c r="K40" s="28">
        <v>0</v>
      </c>
      <c r="L40" s="28">
        <v>0</v>
      </c>
      <c r="M40" s="28">
        <v>0</v>
      </c>
      <c r="N40" s="26">
        <v>0</v>
      </c>
      <c r="O40" s="26" t="s">
        <v>517</v>
      </c>
      <c r="P40" s="9" t="s">
        <v>516</v>
      </c>
      <c r="Q40" s="9" t="s">
        <v>518</v>
      </c>
      <c r="R40" s="9">
        <v>0</v>
      </c>
      <c r="S40" s="17">
        <v>43617</v>
      </c>
      <c r="T40" s="17">
        <v>43830</v>
      </c>
      <c r="U40" s="27">
        <v>43663.423541666663</v>
      </c>
      <c r="V40" s="9">
        <v>0</v>
      </c>
      <c r="W40" s="9" t="s">
        <v>31</v>
      </c>
      <c r="X40" s="9" t="s">
        <v>182</v>
      </c>
      <c r="Y40" s="9" t="s">
        <v>182</v>
      </c>
      <c r="Z40" s="9" t="s">
        <v>182</v>
      </c>
      <c r="AA40" s="9" t="s">
        <v>182</v>
      </c>
      <c r="AB40" s="11" t="s">
        <v>366</v>
      </c>
      <c r="AC40" s="9" t="s">
        <v>367</v>
      </c>
      <c r="AD40" s="9"/>
      <c r="AE40" s="9" t="s">
        <v>519</v>
      </c>
      <c r="AF40" s="9" t="s">
        <v>182</v>
      </c>
      <c r="AG40" s="90" t="s">
        <v>1444</v>
      </c>
      <c r="AH40" s="94" t="s">
        <v>152</v>
      </c>
    </row>
    <row r="41" spans="1:34" ht="24.95" customHeight="1">
      <c r="A41" s="8" t="s">
        <v>404</v>
      </c>
      <c r="B41" s="9" t="s">
        <v>405</v>
      </c>
      <c r="C41" s="10" t="s">
        <v>406</v>
      </c>
      <c r="D41" s="9" t="s">
        <v>407</v>
      </c>
      <c r="E41" s="8" t="s">
        <v>1616</v>
      </c>
      <c r="F41" s="11" t="s">
        <v>1763</v>
      </c>
      <c r="G41" s="12" t="s">
        <v>1339</v>
      </c>
      <c r="H41" s="15">
        <v>12</v>
      </c>
      <c r="I41" s="28">
        <v>0</v>
      </c>
      <c r="J41" s="28">
        <v>0</v>
      </c>
      <c r="K41" s="28">
        <v>0</v>
      </c>
      <c r="L41" s="28">
        <v>0</v>
      </c>
      <c r="M41" s="28">
        <v>0</v>
      </c>
      <c r="N41" s="26">
        <v>0</v>
      </c>
      <c r="O41" s="26" t="s">
        <v>521</v>
      </c>
      <c r="P41" s="9" t="s">
        <v>520</v>
      </c>
      <c r="Q41" s="9" t="s">
        <v>522</v>
      </c>
      <c r="R41" s="9">
        <v>0</v>
      </c>
      <c r="S41" s="17">
        <v>43617</v>
      </c>
      <c r="T41" s="17">
        <v>43830</v>
      </c>
      <c r="U41" s="27">
        <v>43663.427557870367</v>
      </c>
      <c r="V41" s="9">
        <v>0</v>
      </c>
      <c r="W41" s="9" t="s">
        <v>31</v>
      </c>
      <c r="X41" s="9" t="s">
        <v>182</v>
      </c>
      <c r="Y41" s="9" t="s">
        <v>182</v>
      </c>
      <c r="Z41" s="9" t="s">
        <v>182</v>
      </c>
      <c r="AA41" s="9" t="s">
        <v>182</v>
      </c>
      <c r="AB41" s="11" t="s">
        <v>366</v>
      </c>
      <c r="AC41" s="9" t="s">
        <v>367</v>
      </c>
      <c r="AD41" s="9"/>
      <c r="AE41" s="9" t="s">
        <v>523</v>
      </c>
      <c r="AF41" s="9" t="s">
        <v>182</v>
      </c>
      <c r="AG41" s="90" t="s">
        <v>1444</v>
      </c>
      <c r="AH41" s="94" t="s">
        <v>152</v>
      </c>
    </row>
    <row r="42" spans="1:34" ht="24.95" customHeight="1">
      <c r="A42" s="8" t="s">
        <v>404</v>
      </c>
      <c r="B42" s="9" t="s">
        <v>405</v>
      </c>
      <c r="C42" s="10" t="s">
        <v>406</v>
      </c>
      <c r="D42" s="9" t="s">
        <v>407</v>
      </c>
      <c r="E42" s="8" t="s">
        <v>1617</v>
      </c>
      <c r="F42" s="11" t="s">
        <v>1764</v>
      </c>
      <c r="G42" s="9" t="s">
        <v>1930</v>
      </c>
      <c r="H42" s="15">
        <v>250</v>
      </c>
      <c r="I42" s="9" t="s">
        <v>1442</v>
      </c>
      <c r="J42" s="9"/>
      <c r="K42" s="9"/>
      <c r="L42" s="9"/>
      <c r="M42" s="9"/>
      <c r="N42" s="9"/>
      <c r="O42" s="9"/>
      <c r="P42" s="9"/>
      <c r="Q42" s="9"/>
      <c r="R42" s="9"/>
      <c r="S42" s="9"/>
      <c r="T42" s="9"/>
      <c r="U42" s="9"/>
      <c r="V42" s="9"/>
      <c r="W42" s="9"/>
      <c r="X42" s="9"/>
      <c r="Y42" s="9"/>
      <c r="Z42" s="9"/>
      <c r="AA42" s="9"/>
      <c r="AB42" s="9"/>
      <c r="AC42" s="9"/>
      <c r="AD42" s="9"/>
      <c r="AE42" s="9"/>
      <c r="AF42" s="9"/>
      <c r="AG42" s="90" t="s">
        <v>1571</v>
      </c>
      <c r="AH42" s="94" t="s">
        <v>152</v>
      </c>
    </row>
    <row r="43" spans="1:34" ht="24.95" customHeight="1">
      <c r="A43" s="8" t="s">
        <v>404</v>
      </c>
      <c r="B43" s="9" t="s">
        <v>405</v>
      </c>
      <c r="C43" s="10" t="s">
        <v>413</v>
      </c>
      <c r="D43" s="9" t="s">
        <v>414</v>
      </c>
      <c r="E43" s="8" t="s">
        <v>524</v>
      </c>
      <c r="F43" s="37" t="s">
        <v>1368</v>
      </c>
      <c r="G43" s="12" t="s">
        <v>1369</v>
      </c>
      <c r="H43" s="15">
        <v>50</v>
      </c>
      <c r="I43" s="28">
        <v>1000</v>
      </c>
      <c r="J43" s="28">
        <v>1500</v>
      </c>
      <c r="K43" s="28">
        <v>2000</v>
      </c>
      <c r="L43" s="28">
        <v>2500</v>
      </c>
      <c r="M43" s="28">
        <v>3000</v>
      </c>
      <c r="N43" s="26">
        <v>0</v>
      </c>
      <c r="O43" s="26" t="s">
        <v>526</v>
      </c>
      <c r="P43" s="9" t="s">
        <v>525</v>
      </c>
      <c r="Q43" s="9" t="s">
        <v>527</v>
      </c>
      <c r="R43" s="9">
        <v>0</v>
      </c>
      <c r="S43" s="17">
        <v>43617</v>
      </c>
      <c r="T43" s="17">
        <v>43830</v>
      </c>
      <c r="U43" s="27">
        <v>43663.429027777776</v>
      </c>
      <c r="V43" s="9">
        <v>0</v>
      </c>
      <c r="W43" s="9" t="s">
        <v>31</v>
      </c>
      <c r="X43" s="9" t="s">
        <v>182</v>
      </c>
      <c r="Y43" s="9" t="s">
        <v>182</v>
      </c>
      <c r="Z43" s="9" t="s">
        <v>182</v>
      </c>
      <c r="AA43" s="9" t="s">
        <v>182</v>
      </c>
      <c r="AB43" s="11" t="s">
        <v>366</v>
      </c>
      <c r="AC43" s="9" t="s">
        <v>367</v>
      </c>
      <c r="AD43" s="9"/>
      <c r="AE43" s="9" t="s">
        <v>528</v>
      </c>
      <c r="AF43" s="9" t="s">
        <v>182</v>
      </c>
      <c r="AG43" s="90" t="s">
        <v>1444</v>
      </c>
      <c r="AH43" s="94" t="s">
        <v>152</v>
      </c>
    </row>
    <row r="44" spans="1:34" ht="24.95" customHeight="1">
      <c r="A44" s="8" t="s">
        <v>404</v>
      </c>
      <c r="B44" s="9" t="s">
        <v>405</v>
      </c>
      <c r="C44" s="8" t="s">
        <v>529</v>
      </c>
      <c r="D44" s="9" t="s">
        <v>1558</v>
      </c>
      <c r="E44" s="8" t="s">
        <v>530</v>
      </c>
      <c r="F44" s="11" t="s">
        <v>1546</v>
      </c>
      <c r="G44" s="12" t="s">
        <v>1379</v>
      </c>
      <c r="H44" s="13">
        <v>4</v>
      </c>
      <c r="I44" s="28">
        <v>0</v>
      </c>
      <c r="J44" s="28">
        <v>0</v>
      </c>
      <c r="K44" s="28">
        <v>0</v>
      </c>
      <c r="L44" s="28">
        <v>0</v>
      </c>
      <c r="M44" s="28">
        <v>0</v>
      </c>
      <c r="N44" s="26">
        <v>1</v>
      </c>
      <c r="O44" s="26" t="s">
        <v>460</v>
      </c>
      <c r="P44" s="9" t="s">
        <v>461</v>
      </c>
      <c r="Q44" s="9"/>
      <c r="R44" s="9">
        <v>4</v>
      </c>
      <c r="S44" s="17">
        <v>43466</v>
      </c>
      <c r="T44" s="17">
        <v>43830</v>
      </c>
      <c r="U44" s="27">
        <v>43481.810416666667</v>
      </c>
      <c r="V44" s="9">
        <v>1</v>
      </c>
      <c r="W44" s="9" t="s">
        <v>31</v>
      </c>
      <c r="X44" s="9">
        <v>120</v>
      </c>
      <c r="Y44" s="9">
        <v>0</v>
      </c>
      <c r="Z44" s="9">
        <v>5</v>
      </c>
      <c r="AA44" s="9">
        <v>0</v>
      </c>
      <c r="AB44" s="11" t="s">
        <v>366</v>
      </c>
      <c r="AC44" s="9" t="s">
        <v>367</v>
      </c>
      <c r="AD44" s="9"/>
      <c r="AE44" s="9" t="s">
        <v>462</v>
      </c>
      <c r="AF44" s="17">
        <v>37682</v>
      </c>
      <c r="AG44" s="89" t="s">
        <v>152</v>
      </c>
      <c r="AH44" s="94" t="s">
        <v>152</v>
      </c>
    </row>
    <row r="45" spans="1:34" ht="24.95" customHeight="1">
      <c r="A45" s="8" t="s">
        <v>404</v>
      </c>
      <c r="B45" s="9" t="s">
        <v>405</v>
      </c>
      <c r="C45" s="8" t="s">
        <v>529</v>
      </c>
      <c r="D45" s="9" t="s">
        <v>1558</v>
      </c>
      <c r="E45" s="8" t="s">
        <v>535</v>
      </c>
      <c r="F45" s="37" t="s">
        <v>1547</v>
      </c>
      <c r="G45" s="12" t="s">
        <v>1935</v>
      </c>
      <c r="H45" s="15">
        <v>10</v>
      </c>
      <c r="I45" s="28">
        <v>0</v>
      </c>
      <c r="J45" s="28">
        <v>0</v>
      </c>
      <c r="K45" s="28">
        <v>0</v>
      </c>
      <c r="L45" s="28">
        <v>0</v>
      </c>
      <c r="M45" s="28">
        <v>0</v>
      </c>
      <c r="N45" s="26">
        <v>0</v>
      </c>
      <c r="O45" s="26" t="s">
        <v>490</v>
      </c>
      <c r="P45" s="9" t="s">
        <v>491</v>
      </c>
      <c r="Q45" s="9" t="s">
        <v>492</v>
      </c>
      <c r="R45" s="9">
        <v>0</v>
      </c>
      <c r="S45" s="17">
        <v>43617</v>
      </c>
      <c r="T45" s="17">
        <v>43830</v>
      </c>
      <c r="U45" s="9" t="s">
        <v>493</v>
      </c>
      <c r="V45" s="9">
        <v>0</v>
      </c>
      <c r="W45" s="9" t="s">
        <v>31</v>
      </c>
      <c r="X45" s="9" t="s">
        <v>182</v>
      </c>
      <c r="Y45" s="9" t="s">
        <v>182</v>
      </c>
      <c r="Z45" s="9" t="s">
        <v>182</v>
      </c>
      <c r="AA45" s="9" t="s">
        <v>182</v>
      </c>
      <c r="AB45" s="11" t="s">
        <v>366</v>
      </c>
      <c r="AC45" s="9" t="s">
        <v>367</v>
      </c>
      <c r="AD45" s="9"/>
      <c r="AE45" s="9" t="s">
        <v>494</v>
      </c>
      <c r="AF45" s="9" t="s">
        <v>182</v>
      </c>
      <c r="AG45" s="90" t="s">
        <v>1444</v>
      </c>
      <c r="AH45" s="94" t="s">
        <v>152</v>
      </c>
    </row>
    <row r="46" spans="1:34" ht="69.75" customHeight="1">
      <c r="A46" s="8" t="s">
        <v>404</v>
      </c>
      <c r="B46" s="9" t="s">
        <v>405</v>
      </c>
      <c r="C46" s="8" t="s">
        <v>529</v>
      </c>
      <c r="D46" s="9" t="s">
        <v>1558</v>
      </c>
      <c r="E46" s="8" t="s">
        <v>539</v>
      </c>
      <c r="F46" s="11" t="s">
        <v>1548</v>
      </c>
      <c r="G46" s="9" t="s">
        <v>1366</v>
      </c>
      <c r="H46" s="15">
        <v>10</v>
      </c>
      <c r="I46" s="28">
        <v>0</v>
      </c>
      <c r="J46" s="28">
        <v>0</v>
      </c>
      <c r="K46" s="28">
        <v>0</v>
      </c>
      <c r="L46" s="28">
        <v>0</v>
      </c>
      <c r="M46" s="28">
        <v>0</v>
      </c>
      <c r="N46" s="26">
        <v>1</v>
      </c>
      <c r="O46" s="26" t="s">
        <v>496</v>
      </c>
      <c r="P46" s="9" t="s">
        <v>495</v>
      </c>
      <c r="Q46" s="9" t="s">
        <v>497</v>
      </c>
      <c r="R46" s="9">
        <v>0</v>
      </c>
      <c r="S46" s="17">
        <v>43617</v>
      </c>
      <c r="T46" s="17">
        <v>43830</v>
      </c>
      <c r="U46" s="27">
        <v>43663.405844907407</v>
      </c>
      <c r="V46" s="9">
        <v>0</v>
      </c>
      <c r="W46" s="9" t="s">
        <v>31</v>
      </c>
      <c r="X46" s="9" t="s">
        <v>182</v>
      </c>
      <c r="Y46" s="9" t="s">
        <v>182</v>
      </c>
      <c r="Z46" s="9" t="s">
        <v>182</v>
      </c>
      <c r="AA46" s="9" t="s">
        <v>182</v>
      </c>
      <c r="AB46" s="11" t="s">
        <v>366</v>
      </c>
      <c r="AC46" s="9" t="s">
        <v>367</v>
      </c>
      <c r="AD46" s="9"/>
      <c r="AE46" s="9" t="s">
        <v>498</v>
      </c>
      <c r="AF46" s="9" t="s">
        <v>182</v>
      </c>
      <c r="AG46" s="90" t="s">
        <v>1313</v>
      </c>
      <c r="AH46" s="94" t="s">
        <v>152</v>
      </c>
    </row>
    <row r="47" spans="1:34" ht="24.95" customHeight="1">
      <c r="A47" s="8" t="s">
        <v>404</v>
      </c>
      <c r="B47" s="9" t="s">
        <v>405</v>
      </c>
      <c r="C47" s="8" t="s">
        <v>529</v>
      </c>
      <c r="D47" s="9" t="s">
        <v>1558</v>
      </c>
      <c r="E47" s="8" t="s">
        <v>540</v>
      </c>
      <c r="F47" s="37" t="s">
        <v>1549</v>
      </c>
      <c r="G47" s="9" t="s">
        <v>1936</v>
      </c>
      <c r="H47" s="15">
        <v>1</v>
      </c>
      <c r="I47" s="28">
        <v>0</v>
      </c>
      <c r="J47" s="28">
        <v>0</v>
      </c>
      <c r="K47" s="28">
        <v>0</v>
      </c>
      <c r="L47" s="28">
        <v>0</v>
      </c>
      <c r="M47" s="28">
        <v>0</v>
      </c>
      <c r="N47" s="26">
        <v>1</v>
      </c>
      <c r="O47" s="26" t="s">
        <v>458</v>
      </c>
      <c r="P47" s="9" t="s">
        <v>457</v>
      </c>
      <c r="Q47" s="9"/>
      <c r="R47" s="9">
        <v>13</v>
      </c>
      <c r="S47" s="17">
        <v>43466</v>
      </c>
      <c r="T47" s="17">
        <v>43830</v>
      </c>
      <c r="U47" s="27">
        <v>43481.810416666667</v>
      </c>
      <c r="V47" s="9">
        <v>1</v>
      </c>
      <c r="W47" s="9" t="s">
        <v>31</v>
      </c>
      <c r="X47" s="9">
        <v>30</v>
      </c>
      <c r="Y47" s="9">
        <v>0</v>
      </c>
      <c r="Z47" s="9">
        <v>5</v>
      </c>
      <c r="AA47" s="9">
        <v>0</v>
      </c>
      <c r="AB47" s="11" t="s">
        <v>366</v>
      </c>
      <c r="AC47" s="9" t="s">
        <v>367</v>
      </c>
      <c r="AD47" s="9"/>
      <c r="AE47" s="9" t="s">
        <v>459</v>
      </c>
      <c r="AF47" s="17">
        <v>36923</v>
      </c>
      <c r="AG47" s="90" t="s">
        <v>1444</v>
      </c>
      <c r="AH47" s="94" t="s">
        <v>152</v>
      </c>
    </row>
    <row r="48" spans="1:34" ht="24.95" customHeight="1">
      <c r="A48" s="8" t="s">
        <v>220</v>
      </c>
      <c r="B48" s="9" t="s">
        <v>221</v>
      </c>
      <c r="C48" s="10" t="s">
        <v>562</v>
      </c>
      <c r="D48" s="9" t="s">
        <v>563</v>
      </c>
      <c r="E48" s="8" t="s">
        <v>572</v>
      </c>
      <c r="F48" s="11" t="s">
        <v>2024</v>
      </c>
      <c r="G48" s="12" t="s">
        <v>1381</v>
      </c>
      <c r="H48" s="13">
        <v>2</v>
      </c>
      <c r="I48" s="28">
        <v>0</v>
      </c>
      <c r="J48" s="28">
        <v>0</v>
      </c>
      <c r="K48" s="28">
        <v>0</v>
      </c>
      <c r="L48" s="28">
        <v>0</v>
      </c>
      <c r="M48" s="28">
        <v>0</v>
      </c>
      <c r="N48" s="26">
        <v>0</v>
      </c>
      <c r="O48" s="26" t="s">
        <v>569</v>
      </c>
      <c r="P48" s="9" t="s">
        <v>570</v>
      </c>
      <c r="Q48" s="9"/>
      <c r="R48" s="9">
        <v>1</v>
      </c>
      <c r="S48" s="17">
        <v>43466</v>
      </c>
      <c r="T48" s="17">
        <v>43830</v>
      </c>
      <c r="U48" s="27">
        <v>43481.810416666667</v>
      </c>
      <c r="V48" s="9">
        <v>2</v>
      </c>
      <c r="W48" s="9" t="s">
        <v>31</v>
      </c>
      <c r="X48" s="9">
        <v>180</v>
      </c>
      <c r="Y48" s="9">
        <v>0</v>
      </c>
      <c r="Z48" s="9">
        <v>5</v>
      </c>
      <c r="AA48" s="9">
        <v>0</v>
      </c>
      <c r="AB48" s="11" t="s">
        <v>366</v>
      </c>
      <c r="AC48" s="9" t="s">
        <v>367</v>
      </c>
      <c r="AD48" s="9"/>
      <c r="AE48" s="9" t="s">
        <v>571</v>
      </c>
      <c r="AF48" s="17">
        <v>37682</v>
      </c>
      <c r="AG48" s="90" t="s">
        <v>152</v>
      </c>
      <c r="AH48" s="94" t="s">
        <v>152</v>
      </c>
    </row>
    <row r="49" spans="1:34" ht="24.95" customHeight="1">
      <c r="A49" s="8" t="s">
        <v>220</v>
      </c>
      <c r="B49" s="9" t="s">
        <v>221</v>
      </c>
      <c r="C49" s="10" t="s">
        <v>555</v>
      </c>
      <c r="D49" s="9" t="s">
        <v>1582</v>
      </c>
      <c r="E49" s="8" t="s">
        <v>617</v>
      </c>
      <c r="F49" s="11" t="s">
        <v>1475</v>
      </c>
      <c r="G49" s="9" t="s">
        <v>1378</v>
      </c>
      <c r="H49" s="15">
        <v>2</v>
      </c>
      <c r="I49" s="28">
        <v>0</v>
      </c>
      <c r="J49" s="28">
        <v>0</v>
      </c>
      <c r="K49" s="28">
        <v>0</v>
      </c>
      <c r="L49" s="28">
        <v>0</v>
      </c>
      <c r="M49" s="28">
        <v>0</v>
      </c>
      <c r="N49" s="26">
        <v>0</v>
      </c>
      <c r="O49" s="26" t="s">
        <v>623</v>
      </c>
      <c r="P49" s="9" t="s">
        <v>622</v>
      </c>
      <c r="Q49" s="9" t="s">
        <v>624</v>
      </c>
      <c r="R49" s="9">
        <v>1</v>
      </c>
      <c r="S49" s="17">
        <v>43466</v>
      </c>
      <c r="T49" s="17">
        <v>43830</v>
      </c>
      <c r="U49" s="27">
        <v>43481.810416666667</v>
      </c>
      <c r="V49" s="9">
        <v>4</v>
      </c>
      <c r="W49" s="9" t="s">
        <v>31</v>
      </c>
      <c r="X49" s="9">
        <v>90</v>
      </c>
      <c r="Y49" s="9">
        <v>0</v>
      </c>
      <c r="Z49" s="9">
        <v>5</v>
      </c>
      <c r="AA49" s="9">
        <v>0</v>
      </c>
      <c r="AB49" s="11" t="s">
        <v>51</v>
      </c>
      <c r="AC49" s="9" t="s">
        <v>52</v>
      </c>
      <c r="AD49" s="9"/>
      <c r="AE49" s="9" t="s">
        <v>625</v>
      </c>
      <c r="AF49" s="9" t="s">
        <v>626</v>
      </c>
      <c r="AG49" s="90" t="s">
        <v>152</v>
      </c>
      <c r="AH49" s="94" t="s">
        <v>152</v>
      </c>
    </row>
    <row r="50" spans="1:34" ht="24.95" customHeight="1">
      <c r="A50" s="8" t="s">
        <v>220</v>
      </c>
      <c r="B50" s="9" t="s">
        <v>221</v>
      </c>
      <c r="C50" s="10" t="s">
        <v>555</v>
      </c>
      <c r="D50" s="9" t="s">
        <v>1582</v>
      </c>
      <c r="E50" s="8" t="s">
        <v>658</v>
      </c>
      <c r="F50" s="11" t="s">
        <v>1791</v>
      </c>
      <c r="G50" s="9" t="s">
        <v>1393</v>
      </c>
      <c r="H50" s="15">
        <v>4</v>
      </c>
      <c r="I50" s="28">
        <v>0</v>
      </c>
      <c r="J50" s="28">
        <v>0</v>
      </c>
      <c r="K50" s="28">
        <v>0</v>
      </c>
      <c r="L50" s="28">
        <v>0</v>
      </c>
      <c r="M50" s="28">
        <v>0</v>
      </c>
      <c r="N50" s="26">
        <v>1</v>
      </c>
      <c r="O50" s="26" t="s">
        <v>660</v>
      </c>
      <c r="P50" s="9" t="s">
        <v>659</v>
      </c>
      <c r="Q50" s="9"/>
      <c r="R50" s="9">
        <v>5</v>
      </c>
      <c r="S50" s="17">
        <v>43466</v>
      </c>
      <c r="T50" s="17">
        <v>43830</v>
      </c>
      <c r="U50" s="27">
        <v>43481.810416666667</v>
      </c>
      <c r="V50" s="9">
        <v>1</v>
      </c>
      <c r="W50" s="9" t="s">
        <v>31</v>
      </c>
      <c r="X50" s="9">
        <v>90</v>
      </c>
      <c r="Y50" s="9">
        <v>0</v>
      </c>
      <c r="Z50" s="9">
        <v>5</v>
      </c>
      <c r="AA50" s="9">
        <v>2</v>
      </c>
      <c r="AB50" s="11" t="s">
        <v>51</v>
      </c>
      <c r="AC50" s="9" t="s">
        <v>52</v>
      </c>
      <c r="AD50" s="9"/>
      <c r="AE50" s="9" t="s">
        <v>661</v>
      </c>
      <c r="AF50" s="17">
        <v>37682</v>
      </c>
      <c r="AG50" s="90" t="s">
        <v>152</v>
      </c>
      <c r="AH50" s="94" t="s">
        <v>152</v>
      </c>
    </row>
    <row r="51" spans="1:34" ht="24.95" customHeight="1">
      <c r="A51" s="8" t="s">
        <v>220</v>
      </c>
      <c r="B51" s="9" t="s">
        <v>221</v>
      </c>
      <c r="C51" s="10" t="s">
        <v>555</v>
      </c>
      <c r="D51" s="9" t="s">
        <v>1582</v>
      </c>
      <c r="E51" s="8" t="s">
        <v>1632</v>
      </c>
      <c r="F51" s="11" t="s">
        <v>1792</v>
      </c>
      <c r="G51" s="9" t="s">
        <v>1378</v>
      </c>
      <c r="H51" s="15">
        <v>2</v>
      </c>
      <c r="I51" s="28">
        <v>0</v>
      </c>
      <c r="J51" s="28">
        <v>0</v>
      </c>
      <c r="K51" s="28">
        <v>0</v>
      </c>
      <c r="L51" s="28">
        <v>0</v>
      </c>
      <c r="M51" s="28">
        <v>0</v>
      </c>
      <c r="N51" s="26">
        <v>1</v>
      </c>
      <c r="O51" s="26" t="s">
        <v>698</v>
      </c>
      <c r="P51" s="9" t="s">
        <v>697</v>
      </c>
      <c r="Q51" s="9"/>
      <c r="R51" s="9">
        <v>5</v>
      </c>
      <c r="S51" s="17">
        <v>43466</v>
      </c>
      <c r="T51" s="17">
        <v>43830</v>
      </c>
      <c r="U51" s="27">
        <v>43481.810416666667</v>
      </c>
      <c r="V51" s="9">
        <v>2</v>
      </c>
      <c r="W51" s="9" t="s">
        <v>31</v>
      </c>
      <c r="X51" s="9">
        <v>90</v>
      </c>
      <c r="Y51" s="9">
        <v>0</v>
      </c>
      <c r="Z51" s="9">
        <v>5</v>
      </c>
      <c r="AA51" s="9">
        <v>0</v>
      </c>
      <c r="AB51" s="11" t="s">
        <v>51</v>
      </c>
      <c r="AC51" s="9" t="s">
        <v>52</v>
      </c>
      <c r="AD51" s="9"/>
      <c r="AE51" s="9" t="s">
        <v>699</v>
      </c>
      <c r="AF51" s="9" t="s">
        <v>560</v>
      </c>
      <c r="AG51" s="90" t="s">
        <v>152</v>
      </c>
      <c r="AH51" s="94" t="s">
        <v>152</v>
      </c>
    </row>
    <row r="52" spans="1:34" ht="24.95" customHeight="1">
      <c r="A52" s="8" t="s">
        <v>220</v>
      </c>
      <c r="B52" s="9" t="s">
        <v>221</v>
      </c>
      <c r="C52" s="10" t="s">
        <v>222</v>
      </c>
      <c r="D52" s="9" t="s">
        <v>1583</v>
      </c>
      <c r="E52" s="8" t="s">
        <v>229</v>
      </c>
      <c r="F52" s="11" t="s">
        <v>2145</v>
      </c>
      <c r="G52" s="12" t="s">
        <v>1375</v>
      </c>
      <c r="H52" s="36">
        <v>0.5</v>
      </c>
      <c r="I52" s="25">
        <v>0</v>
      </c>
      <c r="J52" s="25">
        <v>0</v>
      </c>
      <c r="K52" s="25">
        <v>0</v>
      </c>
      <c r="L52" s="25">
        <v>0</v>
      </c>
      <c r="M52" s="25">
        <v>0</v>
      </c>
      <c r="N52" s="26">
        <v>1</v>
      </c>
      <c r="O52" s="26" t="s">
        <v>239</v>
      </c>
      <c r="P52" s="9" t="s">
        <v>224</v>
      </c>
      <c r="Q52" s="9"/>
      <c r="R52" s="9">
        <v>1</v>
      </c>
      <c r="S52" s="17">
        <v>43466</v>
      </c>
      <c r="T52" s="17">
        <v>43523</v>
      </c>
      <c r="U52" s="27">
        <v>43481.81040509259</v>
      </c>
      <c r="V52" s="9">
        <v>6</v>
      </c>
      <c r="W52" s="9" t="s">
        <v>31</v>
      </c>
      <c r="X52" s="9">
        <v>90</v>
      </c>
      <c r="Y52" s="9">
        <v>0</v>
      </c>
      <c r="Z52" s="9">
        <v>5</v>
      </c>
      <c r="AA52" s="9">
        <v>2</v>
      </c>
      <c r="AB52" s="11" t="s">
        <v>136</v>
      </c>
      <c r="AC52" s="9" t="s">
        <v>226</v>
      </c>
      <c r="AD52" s="9"/>
      <c r="AE52" s="9" t="s">
        <v>227</v>
      </c>
      <c r="AF52" s="9" t="s">
        <v>228</v>
      </c>
      <c r="AG52" s="90" t="s">
        <v>152</v>
      </c>
      <c r="AH52" s="94" t="s">
        <v>152</v>
      </c>
    </row>
    <row r="53" spans="1:34" ht="24.95" customHeight="1">
      <c r="A53" s="8" t="s">
        <v>220</v>
      </c>
      <c r="B53" s="9" t="s">
        <v>221</v>
      </c>
      <c r="C53" s="10" t="s">
        <v>222</v>
      </c>
      <c r="D53" s="9" t="s">
        <v>1583</v>
      </c>
      <c r="E53" s="8" t="s">
        <v>257</v>
      </c>
      <c r="F53" s="11" t="s">
        <v>2150</v>
      </c>
      <c r="G53" s="9" t="s">
        <v>1396</v>
      </c>
      <c r="H53" s="15">
        <v>10</v>
      </c>
      <c r="I53" s="28">
        <v>0</v>
      </c>
      <c r="J53" s="28">
        <v>0</v>
      </c>
      <c r="K53" s="28">
        <v>0</v>
      </c>
      <c r="L53" s="28">
        <v>0</v>
      </c>
      <c r="M53" s="28">
        <v>0</v>
      </c>
      <c r="N53" s="26">
        <v>1</v>
      </c>
      <c r="O53" s="26" t="s">
        <v>720</v>
      </c>
      <c r="P53" s="9" t="s">
        <v>719</v>
      </c>
      <c r="Q53" s="9"/>
      <c r="R53" s="9">
        <v>13</v>
      </c>
      <c r="S53" s="17">
        <v>43466</v>
      </c>
      <c r="T53" s="17">
        <v>43830</v>
      </c>
      <c r="U53" s="27">
        <v>43481.810416666667</v>
      </c>
      <c r="V53" s="9">
        <v>2</v>
      </c>
      <c r="W53" s="9" t="s">
        <v>31</v>
      </c>
      <c r="X53" s="9">
        <v>30</v>
      </c>
      <c r="Y53" s="9">
        <v>0</v>
      </c>
      <c r="Z53" s="9">
        <v>5</v>
      </c>
      <c r="AA53" s="9">
        <v>0</v>
      </c>
      <c r="AB53" s="11" t="s">
        <v>217</v>
      </c>
      <c r="AC53" s="9" t="s">
        <v>218</v>
      </c>
      <c r="AD53" s="9"/>
      <c r="AE53" s="9" t="s">
        <v>721</v>
      </c>
      <c r="AF53" s="9" t="s">
        <v>576</v>
      </c>
      <c r="AG53" s="90" t="s">
        <v>152</v>
      </c>
      <c r="AH53" s="94" t="s">
        <v>152</v>
      </c>
    </row>
    <row r="54" spans="1:34" ht="24.95" customHeight="1">
      <c r="A54" s="8" t="s">
        <v>722</v>
      </c>
      <c r="B54" s="9" t="s">
        <v>1859</v>
      </c>
      <c r="C54" s="10" t="s">
        <v>723</v>
      </c>
      <c r="D54" s="9" t="s">
        <v>724</v>
      </c>
      <c r="E54" s="8" t="s">
        <v>758</v>
      </c>
      <c r="F54" s="11" t="s">
        <v>1904</v>
      </c>
      <c r="G54" s="9" t="s">
        <v>1439</v>
      </c>
      <c r="H54" s="15">
        <v>1</v>
      </c>
      <c r="I54" s="9" t="s">
        <v>1441</v>
      </c>
      <c r="J54" s="9"/>
      <c r="K54" s="9"/>
      <c r="L54" s="9"/>
      <c r="M54" s="9"/>
      <c r="N54" s="9"/>
      <c r="O54" s="9"/>
      <c r="P54" s="9"/>
      <c r="Q54" s="9"/>
      <c r="R54" s="9"/>
      <c r="S54" s="9"/>
      <c r="T54" s="9"/>
      <c r="U54" s="9"/>
      <c r="V54" s="9"/>
      <c r="W54" s="9"/>
      <c r="X54" s="9"/>
      <c r="Y54" s="9"/>
      <c r="Z54" s="9"/>
      <c r="AA54" s="9"/>
      <c r="AB54" s="9"/>
      <c r="AC54" s="9"/>
      <c r="AD54" s="9"/>
      <c r="AE54" s="9"/>
      <c r="AF54" s="9"/>
      <c r="AG54" s="90" t="s">
        <v>141</v>
      </c>
      <c r="AH54" s="94" t="s">
        <v>152</v>
      </c>
    </row>
    <row r="55" spans="1:34" ht="24.95" customHeight="1">
      <c r="A55" s="8" t="s">
        <v>722</v>
      </c>
      <c r="B55" s="9" t="s">
        <v>1859</v>
      </c>
      <c r="C55" s="10" t="s">
        <v>723</v>
      </c>
      <c r="D55" s="9" t="s">
        <v>724</v>
      </c>
      <c r="E55" s="8" t="s">
        <v>760</v>
      </c>
      <c r="F55" s="33" t="s">
        <v>1809</v>
      </c>
      <c r="G55" s="12" t="s">
        <v>1432</v>
      </c>
      <c r="H55" s="13">
        <v>1</v>
      </c>
      <c r="I55" s="9" t="s">
        <v>1566</v>
      </c>
      <c r="J55" s="9"/>
      <c r="K55" s="9"/>
      <c r="L55" s="9"/>
      <c r="M55" s="9"/>
      <c r="N55" s="9"/>
      <c r="O55" s="9"/>
      <c r="P55" s="9"/>
      <c r="Q55" s="9"/>
      <c r="R55" s="9"/>
      <c r="S55" s="9"/>
      <c r="T55" s="9"/>
      <c r="U55" s="9"/>
      <c r="V55" s="9"/>
      <c r="W55" s="9"/>
      <c r="X55" s="9"/>
      <c r="Y55" s="9"/>
      <c r="Z55" s="9"/>
      <c r="AA55" s="9"/>
      <c r="AB55" s="9"/>
      <c r="AC55" s="9"/>
      <c r="AD55" s="9"/>
      <c r="AE55" s="9"/>
      <c r="AF55" s="9"/>
      <c r="AG55" s="90" t="s">
        <v>152</v>
      </c>
      <c r="AH55" s="94" t="s">
        <v>152</v>
      </c>
    </row>
    <row r="56" spans="1:34" ht="24.95" customHeight="1">
      <c r="A56" s="8" t="s">
        <v>722</v>
      </c>
      <c r="B56" s="9" t="s">
        <v>1859</v>
      </c>
      <c r="C56" s="10" t="s">
        <v>723</v>
      </c>
      <c r="D56" s="9" t="s">
        <v>724</v>
      </c>
      <c r="E56" s="8" t="s">
        <v>762</v>
      </c>
      <c r="F56" s="39" t="s">
        <v>1905</v>
      </c>
      <c r="G56" s="9" t="s">
        <v>1433</v>
      </c>
      <c r="H56" s="15">
        <v>12</v>
      </c>
      <c r="I56" s="26" t="s">
        <v>1566</v>
      </c>
      <c r="J56" s="26"/>
      <c r="K56" s="26"/>
      <c r="L56" s="26"/>
      <c r="M56" s="26"/>
      <c r="N56" s="26"/>
      <c r="O56" s="26"/>
      <c r="P56" s="9"/>
      <c r="Q56" s="9"/>
      <c r="R56" s="9"/>
      <c r="S56" s="9"/>
      <c r="T56" s="9"/>
      <c r="U56" s="9"/>
      <c r="V56" s="9"/>
      <c r="W56" s="9"/>
      <c r="X56" s="9"/>
      <c r="Y56" s="9"/>
      <c r="Z56" s="9"/>
      <c r="AA56" s="9"/>
      <c r="AB56" s="9"/>
      <c r="AC56" s="9"/>
      <c r="AD56" s="9"/>
      <c r="AE56" s="9"/>
      <c r="AF56" s="9"/>
      <c r="AG56" s="90" t="s">
        <v>152</v>
      </c>
      <c r="AH56" s="94" t="s">
        <v>152</v>
      </c>
    </row>
    <row r="57" spans="1:34" ht="24.95" customHeight="1">
      <c r="A57" s="8" t="s">
        <v>722</v>
      </c>
      <c r="B57" s="9" t="s">
        <v>1859</v>
      </c>
      <c r="C57" s="10" t="s">
        <v>868</v>
      </c>
      <c r="D57" s="9" t="s">
        <v>869</v>
      </c>
      <c r="E57" s="8" t="s">
        <v>910</v>
      </c>
      <c r="F57" s="33" t="s">
        <v>1497</v>
      </c>
      <c r="G57" s="12" t="s">
        <v>1949</v>
      </c>
      <c r="H57" s="36">
        <v>1</v>
      </c>
      <c r="I57" s="25">
        <v>0</v>
      </c>
      <c r="J57" s="25">
        <v>0</v>
      </c>
      <c r="K57" s="25">
        <v>0</v>
      </c>
      <c r="L57" s="25">
        <v>0</v>
      </c>
      <c r="M57" s="25">
        <v>0</v>
      </c>
      <c r="N57" s="26">
        <v>1</v>
      </c>
      <c r="O57" s="26" t="s">
        <v>932</v>
      </c>
      <c r="P57" s="9" t="s">
        <v>931</v>
      </c>
      <c r="Q57" s="9"/>
      <c r="R57" s="9">
        <v>13</v>
      </c>
      <c r="S57" s="17">
        <v>43466</v>
      </c>
      <c r="T57" s="17">
        <v>43830</v>
      </c>
      <c r="U57" s="27">
        <v>43481.810416666667</v>
      </c>
      <c r="V57" s="9">
        <v>1</v>
      </c>
      <c r="W57" s="9" t="s">
        <v>31</v>
      </c>
      <c r="X57" s="9">
        <v>30</v>
      </c>
      <c r="Y57" s="9">
        <v>0</v>
      </c>
      <c r="Z57" s="9">
        <v>7</v>
      </c>
      <c r="AA57" s="9">
        <v>0</v>
      </c>
      <c r="AB57" s="11" t="s">
        <v>120</v>
      </c>
      <c r="AC57" s="9" t="s">
        <v>121</v>
      </c>
      <c r="AD57" s="9"/>
      <c r="AE57" s="9" t="s">
        <v>933</v>
      </c>
      <c r="AF57" s="17">
        <v>38808</v>
      </c>
      <c r="AG57" s="90" t="s">
        <v>1313</v>
      </c>
      <c r="AH57" s="94" t="s">
        <v>152</v>
      </c>
    </row>
    <row r="58" spans="1:34" ht="24.95" customHeight="1">
      <c r="A58" s="8" t="s">
        <v>722</v>
      </c>
      <c r="B58" s="9" t="s">
        <v>1859</v>
      </c>
      <c r="C58" s="10" t="s">
        <v>868</v>
      </c>
      <c r="D58" s="9" t="s">
        <v>869</v>
      </c>
      <c r="E58" s="8" t="s">
        <v>1041</v>
      </c>
      <c r="F58" s="33" t="s">
        <v>1826</v>
      </c>
      <c r="G58" s="12" t="s">
        <v>1970</v>
      </c>
      <c r="H58" s="13">
        <v>2</v>
      </c>
      <c r="I58" s="25">
        <v>0</v>
      </c>
      <c r="J58" s="25">
        <v>0</v>
      </c>
      <c r="K58" s="25">
        <v>0</v>
      </c>
      <c r="L58" s="25">
        <v>0</v>
      </c>
      <c r="M58" s="25">
        <v>0</v>
      </c>
      <c r="N58" s="26">
        <v>1</v>
      </c>
      <c r="O58" s="26" t="s">
        <v>1106</v>
      </c>
      <c r="P58" s="9" t="s">
        <v>1107</v>
      </c>
      <c r="Q58" s="9"/>
      <c r="R58" s="9">
        <v>7</v>
      </c>
      <c r="S58" s="17">
        <v>43466</v>
      </c>
      <c r="T58" s="17">
        <v>43646</v>
      </c>
      <c r="U58" s="27">
        <v>43481.810416666667</v>
      </c>
      <c r="V58" s="9">
        <v>2</v>
      </c>
      <c r="W58" s="9" t="s">
        <v>31</v>
      </c>
      <c r="X58" s="9">
        <v>30</v>
      </c>
      <c r="Y58" s="9">
        <v>0</v>
      </c>
      <c r="Z58" s="9">
        <v>4</v>
      </c>
      <c r="AA58" s="9">
        <v>0</v>
      </c>
      <c r="AB58" s="11" t="s">
        <v>440</v>
      </c>
      <c r="AC58" s="9" t="s">
        <v>441</v>
      </c>
      <c r="AD58" s="9"/>
      <c r="AE58" s="9" t="s">
        <v>1108</v>
      </c>
      <c r="AF58" s="9" t="s">
        <v>1109</v>
      </c>
      <c r="AG58" s="90" t="s">
        <v>152</v>
      </c>
      <c r="AH58" s="94" t="s">
        <v>152</v>
      </c>
    </row>
    <row r="59" spans="1:34" ht="24.95" customHeight="1">
      <c r="A59" s="8" t="s">
        <v>722</v>
      </c>
      <c r="B59" s="9" t="s">
        <v>1859</v>
      </c>
      <c r="C59" s="10" t="s">
        <v>868</v>
      </c>
      <c r="D59" s="9" t="s">
        <v>869</v>
      </c>
      <c r="E59" s="8" t="s">
        <v>1054</v>
      </c>
      <c r="F59" s="33" t="s">
        <v>1830</v>
      </c>
      <c r="G59" s="12" t="s">
        <v>1955</v>
      </c>
      <c r="H59" s="13">
        <v>10</v>
      </c>
      <c r="I59" s="25">
        <v>0</v>
      </c>
      <c r="J59" s="25">
        <v>0</v>
      </c>
      <c r="K59" s="25">
        <v>0</v>
      </c>
      <c r="L59" s="25">
        <v>0</v>
      </c>
      <c r="M59" s="25">
        <v>0</v>
      </c>
      <c r="N59" s="26">
        <v>1</v>
      </c>
      <c r="O59" s="26" t="s">
        <v>1149</v>
      </c>
      <c r="P59" s="9" t="s">
        <v>1113</v>
      </c>
      <c r="Q59" s="9" t="s">
        <v>1150</v>
      </c>
      <c r="R59" s="9">
        <v>0</v>
      </c>
      <c r="S59" s="17">
        <v>43617</v>
      </c>
      <c r="T59" s="17">
        <v>43830</v>
      </c>
      <c r="U59" s="27">
        <v>43663.443460648145</v>
      </c>
      <c r="V59" s="9">
        <v>2</v>
      </c>
      <c r="W59" s="9" t="s">
        <v>31</v>
      </c>
      <c r="X59" s="9" t="s">
        <v>182</v>
      </c>
      <c r="Y59" s="9" t="s">
        <v>182</v>
      </c>
      <c r="Z59" s="9" t="s">
        <v>182</v>
      </c>
      <c r="AA59" s="9" t="s">
        <v>182</v>
      </c>
      <c r="AB59" s="11" t="s">
        <v>440</v>
      </c>
      <c r="AC59" s="9" t="s">
        <v>441</v>
      </c>
      <c r="AD59" s="9"/>
      <c r="AE59" s="9" t="s">
        <v>1151</v>
      </c>
      <c r="AF59" s="9" t="s">
        <v>1109</v>
      </c>
      <c r="AG59" s="90" t="s">
        <v>152</v>
      </c>
      <c r="AH59" s="94" t="s">
        <v>152</v>
      </c>
    </row>
    <row r="60" spans="1:34" ht="24.95" customHeight="1">
      <c r="A60" s="8" t="s">
        <v>722</v>
      </c>
      <c r="B60" s="9" t="s">
        <v>1859</v>
      </c>
      <c r="C60" s="10" t="s">
        <v>868</v>
      </c>
      <c r="D60" s="9" t="s">
        <v>869</v>
      </c>
      <c r="E60" s="8" t="s">
        <v>1640</v>
      </c>
      <c r="F60" s="33" t="s">
        <v>1831</v>
      </c>
      <c r="G60" s="12" t="s">
        <v>1971</v>
      </c>
      <c r="H60" s="13">
        <v>2</v>
      </c>
      <c r="I60" s="25">
        <v>0</v>
      </c>
      <c r="J60" s="25">
        <v>0</v>
      </c>
      <c r="K60" s="25">
        <v>0</v>
      </c>
      <c r="L60" s="25">
        <v>0</v>
      </c>
      <c r="M60" s="25">
        <v>0</v>
      </c>
      <c r="N60" s="26">
        <v>1</v>
      </c>
      <c r="O60" s="26" t="s">
        <v>1152</v>
      </c>
      <c r="P60" s="9" t="s">
        <v>1107</v>
      </c>
      <c r="Q60" s="9" t="s">
        <v>1150</v>
      </c>
      <c r="R60" s="9">
        <v>0</v>
      </c>
      <c r="S60" s="17">
        <v>43617</v>
      </c>
      <c r="T60" s="17">
        <v>43830</v>
      </c>
      <c r="U60" s="27">
        <v>43663.445891203701</v>
      </c>
      <c r="V60" s="9">
        <v>4</v>
      </c>
      <c r="W60" s="9" t="s">
        <v>31</v>
      </c>
      <c r="X60" s="9" t="s">
        <v>182</v>
      </c>
      <c r="Y60" s="9" t="s">
        <v>182</v>
      </c>
      <c r="Z60" s="9" t="s">
        <v>182</v>
      </c>
      <c r="AA60" s="9" t="s">
        <v>182</v>
      </c>
      <c r="AB60" s="11" t="s">
        <v>440</v>
      </c>
      <c r="AC60" s="9" t="s">
        <v>441</v>
      </c>
      <c r="AD60" s="9"/>
      <c r="AE60" s="9" t="s">
        <v>1153</v>
      </c>
      <c r="AF60" s="9" t="s">
        <v>1109</v>
      </c>
      <c r="AG60" s="90" t="s">
        <v>1313</v>
      </c>
      <c r="AH60" s="94" t="s">
        <v>152</v>
      </c>
    </row>
    <row r="61" spans="1:34" ht="24.95" customHeight="1">
      <c r="A61" s="8" t="s">
        <v>722</v>
      </c>
      <c r="B61" s="9" t="s">
        <v>1859</v>
      </c>
      <c r="C61" s="10" t="s">
        <v>1110</v>
      </c>
      <c r="D61" s="9" t="s">
        <v>1111</v>
      </c>
      <c r="E61" s="8" t="s">
        <v>1112</v>
      </c>
      <c r="F61" s="33" t="s">
        <v>1308</v>
      </c>
      <c r="G61" s="12" t="s">
        <v>1982</v>
      </c>
      <c r="H61" s="13">
        <v>10</v>
      </c>
      <c r="I61" s="25">
        <v>0</v>
      </c>
      <c r="J61" s="25">
        <v>0</v>
      </c>
      <c r="K61" s="25">
        <v>0</v>
      </c>
      <c r="L61" s="25">
        <v>0</v>
      </c>
      <c r="M61" s="25">
        <v>0</v>
      </c>
      <c r="N61" s="26">
        <v>1</v>
      </c>
      <c r="O61" s="26" t="s">
        <v>1114</v>
      </c>
      <c r="P61" s="9" t="s">
        <v>1113</v>
      </c>
      <c r="Q61" s="9"/>
      <c r="R61" s="9">
        <v>13</v>
      </c>
      <c r="S61" s="17">
        <v>43466</v>
      </c>
      <c r="T61" s="17">
        <v>43830</v>
      </c>
      <c r="U61" s="27">
        <v>43481.810416666667</v>
      </c>
      <c r="V61" s="9">
        <v>2</v>
      </c>
      <c r="W61" s="9" t="s">
        <v>31</v>
      </c>
      <c r="X61" s="9">
        <v>30</v>
      </c>
      <c r="Y61" s="9">
        <v>0</v>
      </c>
      <c r="Z61" s="9">
        <v>5</v>
      </c>
      <c r="AA61" s="9">
        <v>0</v>
      </c>
      <c r="AB61" s="11" t="s">
        <v>440</v>
      </c>
      <c r="AC61" s="9" t="s">
        <v>441</v>
      </c>
      <c r="AD61" s="9"/>
      <c r="AE61" s="9" t="s">
        <v>1115</v>
      </c>
      <c r="AF61" s="9" t="s">
        <v>1109</v>
      </c>
      <c r="AG61" s="90" t="s">
        <v>152</v>
      </c>
      <c r="AH61" s="94" t="s">
        <v>152</v>
      </c>
    </row>
    <row r="62" spans="1:34" ht="24.95" customHeight="1">
      <c r="A62" s="8" t="s">
        <v>722</v>
      </c>
      <c r="B62" s="9" t="s">
        <v>1859</v>
      </c>
      <c r="C62" s="10" t="s">
        <v>1110</v>
      </c>
      <c r="D62" s="9" t="s">
        <v>1111</v>
      </c>
      <c r="E62" s="8" t="s">
        <v>1116</v>
      </c>
      <c r="F62" s="11" t="s">
        <v>1429</v>
      </c>
      <c r="G62" s="9" t="s">
        <v>1986</v>
      </c>
      <c r="H62" s="15">
        <v>4</v>
      </c>
      <c r="I62" s="28">
        <v>0</v>
      </c>
      <c r="J62" s="28">
        <v>0</v>
      </c>
      <c r="K62" s="28">
        <v>0</v>
      </c>
      <c r="L62" s="28">
        <v>0</v>
      </c>
      <c r="M62" s="28">
        <v>0</v>
      </c>
      <c r="N62" s="26">
        <v>1</v>
      </c>
      <c r="O62" s="26" t="s">
        <v>1118</v>
      </c>
      <c r="P62" s="9" t="s">
        <v>1117</v>
      </c>
      <c r="Q62" s="9"/>
      <c r="R62" s="9">
        <v>13</v>
      </c>
      <c r="S62" s="17">
        <v>43466</v>
      </c>
      <c r="T62" s="17">
        <v>43830</v>
      </c>
      <c r="U62" s="27">
        <v>43481.810416666667</v>
      </c>
      <c r="V62" s="9">
        <v>2</v>
      </c>
      <c r="W62" s="9" t="s">
        <v>31</v>
      </c>
      <c r="X62" s="9">
        <v>30</v>
      </c>
      <c r="Y62" s="9">
        <v>0</v>
      </c>
      <c r="Z62" s="9">
        <v>4</v>
      </c>
      <c r="AA62" s="9">
        <v>0</v>
      </c>
      <c r="AB62" s="11" t="s">
        <v>440</v>
      </c>
      <c r="AC62" s="9" t="s">
        <v>441</v>
      </c>
      <c r="AD62" s="9"/>
      <c r="AE62" s="9" t="s">
        <v>1119</v>
      </c>
      <c r="AF62" s="9" t="s">
        <v>1120</v>
      </c>
      <c r="AG62" s="90" t="s">
        <v>455</v>
      </c>
      <c r="AH62" s="94" t="s">
        <v>152</v>
      </c>
    </row>
    <row r="63" spans="1:34" ht="24.95" customHeight="1">
      <c r="A63" s="8" t="s">
        <v>722</v>
      </c>
      <c r="B63" s="9" t="s">
        <v>1859</v>
      </c>
      <c r="C63" s="10" t="s">
        <v>1110</v>
      </c>
      <c r="D63" s="9" t="s">
        <v>1111</v>
      </c>
      <c r="E63" s="8" t="s">
        <v>1128</v>
      </c>
      <c r="F63" s="33" t="s">
        <v>1431</v>
      </c>
      <c r="G63" s="12" t="s">
        <v>1984</v>
      </c>
      <c r="H63" s="15">
        <v>2</v>
      </c>
      <c r="I63" s="28">
        <v>0</v>
      </c>
      <c r="J63" s="28">
        <v>0</v>
      </c>
      <c r="K63" s="28">
        <v>0</v>
      </c>
      <c r="L63" s="28">
        <v>0</v>
      </c>
      <c r="M63" s="28">
        <v>0</v>
      </c>
      <c r="N63" s="26">
        <v>0</v>
      </c>
      <c r="O63" s="26" t="s">
        <v>1129</v>
      </c>
      <c r="P63" s="9" t="s">
        <v>1130</v>
      </c>
      <c r="Q63" s="9" t="s">
        <v>1131</v>
      </c>
      <c r="R63" s="9">
        <v>0</v>
      </c>
      <c r="S63" s="17">
        <v>43617</v>
      </c>
      <c r="T63" s="17">
        <v>43830</v>
      </c>
      <c r="U63" s="27">
        <v>43663.397361111114</v>
      </c>
      <c r="V63" s="9">
        <v>0</v>
      </c>
      <c r="W63" s="9" t="s">
        <v>31</v>
      </c>
      <c r="X63" s="9" t="s">
        <v>182</v>
      </c>
      <c r="Y63" s="9" t="s">
        <v>182</v>
      </c>
      <c r="Z63" s="9" t="s">
        <v>182</v>
      </c>
      <c r="AA63" s="9" t="s">
        <v>182</v>
      </c>
      <c r="AB63" s="11" t="s">
        <v>366</v>
      </c>
      <c r="AC63" s="9" t="s">
        <v>367</v>
      </c>
      <c r="AD63" s="9"/>
      <c r="AE63" s="9" t="s">
        <v>1132</v>
      </c>
      <c r="AF63" s="9" t="s">
        <v>182</v>
      </c>
      <c r="AG63" s="90" t="s">
        <v>141</v>
      </c>
      <c r="AH63" s="94" t="s">
        <v>152</v>
      </c>
    </row>
    <row r="64" spans="1:34" ht="24.95" customHeight="1">
      <c r="A64" s="8" t="s">
        <v>722</v>
      </c>
      <c r="B64" s="9" t="s">
        <v>1859</v>
      </c>
      <c r="C64" s="10" t="s">
        <v>1110</v>
      </c>
      <c r="D64" s="9" t="s">
        <v>1111</v>
      </c>
      <c r="E64" s="8" t="s">
        <v>1140</v>
      </c>
      <c r="F64" s="37" t="s">
        <v>1430</v>
      </c>
      <c r="G64" s="12" t="s">
        <v>1987</v>
      </c>
      <c r="H64" s="15">
        <v>10</v>
      </c>
      <c r="I64" s="28">
        <v>0</v>
      </c>
      <c r="J64" s="28">
        <v>0</v>
      </c>
      <c r="K64" s="28">
        <v>0</v>
      </c>
      <c r="L64" s="28">
        <v>0</v>
      </c>
      <c r="M64" s="28">
        <v>0</v>
      </c>
      <c r="N64" s="26">
        <v>0</v>
      </c>
      <c r="O64" s="26" t="s">
        <v>1142</v>
      </c>
      <c r="P64" s="9" t="s">
        <v>1141</v>
      </c>
      <c r="Q64" s="9" t="s">
        <v>1143</v>
      </c>
      <c r="R64" s="9">
        <v>1</v>
      </c>
      <c r="S64" s="17">
        <v>43617</v>
      </c>
      <c r="T64" s="17">
        <v>43830</v>
      </c>
      <c r="U64" s="27">
        <v>43663.411423611113</v>
      </c>
      <c r="V64" s="9">
        <v>1</v>
      </c>
      <c r="W64" s="9" t="s">
        <v>31</v>
      </c>
      <c r="X64" s="9" t="s">
        <v>182</v>
      </c>
      <c r="Y64" s="9" t="s">
        <v>182</v>
      </c>
      <c r="Z64" s="9" t="s">
        <v>182</v>
      </c>
      <c r="AA64" s="9" t="s">
        <v>182</v>
      </c>
      <c r="AB64" s="11" t="s">
        <v>440</v>
      </c>
      <c r="AC64" s="9" t="s">
        <v>441</v>
      </c>
      <c r="AD64" s="9"/>
      <c r="AE64" s="9" t="s">
        <v>1144</v>
      </c>
      <c r="AF64" s="17">
        <v>37682</v>
      </c>
      <c r="AG64" s="90" t="s">
        <v>1444</v>
      </c>
      <c r="AH64" s="94" t="s">
        <v>152</v>
      </c>
    </row>
    <row r="65" spans="1:34" ht="24.95" customHeight="1">
      <c r="A65" s="8" t="s">
        <v>722</v>
      </c>
      <c r="B65" s="9" t="s">
        <v>1859</v>
      </c>
      <c r="C65" s="10" t="s">
        <v>1110</v>
      </c>
      <c r="D65" s="9" t="s">
        <v>1111</v>
      </c>
      <c r="E65" s="8" t="s">
        <v>1145</v>
      </c>
      <c r="F65" s="11" t="s">
        <v>1310</v>
      </c>
      <c r="G65" s="12" t="s">
        <v>1985</v>
      </c>
      <c r="H65" s="15">
        <v>2</v>
      </c>
      <c r="I65" s="28">
        <v>0</v>
      </c>
      <c r="J65" s="28">
        <v>0</v>
      </c>
      <c r="K65" s="28">
        <v>0</v>
      </c>
      <c r="L65" s="28">
        <v>0</v>
      </c>
      <c r="M65" s="28">
        <v>0</v>
      </c>
      <c r="N65" s="26">
        <v>0</v>
      </c>
      <c r="O65" s="26" t="s">
        <v>1147</v>
      </c>
      <c r="P65" s="9" t="s">
        <v>1146</v>
      </c>
      <c r="Q65" s="9" t="s">
        <v>1148</v>
      </c>
      <c r="R65" s="9">
        <v>0</v>
      </c>
      <c r="S65" s="17">
        <v>43617</v>
      </c>
      <c r="T65" s="17">
        <v>43830</v>
      </c>
      <c r="U65" s="27">
        <v>43663.421157407407</v>
      </c>
      <c r="V65" s="9">
        <v>0</v>
      </c>
      <c r="W65" s="9" t="s">
        <v>31</v>
      </c>
      <c r="X65" s="9" t="s">
        <v>182</v>
      </c>
      <c r="Y65" s="9" t="s">
        <v>182</v>
      </c>
      <c r="Z65" s="9" t="s">
        <v>182</v>
      </c>
      <c r="AA65" s="9" t="s">
        <v>182</v>
      </c>
      <c r="AB65" s="11" t="s">
        <v>100</v>
      </c>
      <c r="AC65" s="9" t="s">
        <v>101</v>
      </c>
      <c r="AD65" s="9"/>
      <c r="AE65" s="9" t="s">
        <v>1146</v>
      </c>
      <c r="AF65" s="9" t="s">
        <v>182</v>
      </c>
      <c r="AG65" s="90" t="s">
        <v>141</v>
      </c>
      <c r="AH65" s="94" t="s">
        <v>152</v>
      </c>
    </row>
    <row r="66" spans="1:34" ht="24.95" customHeight="1">
      <c r="A66" s="8" t="s">
        <v>722</v>
      </c>
      <c r="B66" s="9" t="s">
        <v>1859</v>
      </c>
      <c r="C66" s="10" t="s">
        <v>801</v>
      </c>
      <c r="D66" s="9" t="s">
        <v>802</v>
      </c>
      <c r="E66" s="8" t="s">
        <v>803</v>
      </c>
      <c r="F66" s="11" t="s">
        <v>1304</v>
      </c>
      <c r="G66" s="12" t="s">
        <v>2002</v>
      </c>
      <c r="H66" s="38">
        <v>1</v>
      </c>
      <c r="I66" s="28">
        <v>0</v>
      </c>
      <c r="J66" s="28">
        <v>0</v>
      </c>
      <c r="K66" s="28">
        <v>0</v>
      </c>
      <c r="L66" s="28">
        <v>0</v>
      </c>
      <c r="M66" s="28">
        <v>0</v>
      </c>
      <c r="N66" s="26">
        <v>0</v>
      </c>
      <c r="O66" s="26" t="s">
        <v>804</v>
      </c>
      <c r="P66" s="9" t="s">
        <v>805</v>
      </c>
      <c r="Q66" s="9"/>
      <c r="R66" s="9">
        <v>1</v>
      </c>
      <c r="S66" s="17">
        <v>43466</v>
      </c>
      <c r="T66" s="17">
        <v>43830</v>
      </c>
      <c r="U66" s="27">
        <v>43481.810416666667</v>
      </c>
      <c r="V66" s="9">
        <v>1</v>
      </c>
      <c r="W66" s="9" t="s">
        <v>31</v>
      </c>
      <c r="X66" s="9">
        <v>0</v>
      </c>
      <c r="Y66" s="9">
        <v>0</v>
      </c>
      <c r="Z66" s="9">
        <v>7</v>
      </c>
      <c r="AA66" s="9">
        <v>0</v>
      </c>
      <c r="AB66" s="11" t="s">
        <v>120</v>
      </c>
      <c r="AC66" s="9" t="s">
        <v>121</v>
      </c>
      <c r="AD66" s="9"/>
      <c r="AE66" s="9" t="s">
        <v>806</v>
      </c>
      <c r="AF66" s="17">
        <v>38808</v>
      </c>
      <c r="AG66" s="90" t="s">
        <v>1443</v>
      </c>
      <c r="AH66" s="94" t="s">
        <v>152</v>
      </c>
    </row>
    <row r="67" spans="1:34" ht="24.95" customHeight="1">
      <c r="A67" s="8" t="s">
        <v>722</v>
      </c>
      <c r="B67" s="9" t="s">
        <v>1859</v>
      </c>
      <c r="C67" s="10" t="s">
        <v>801</v>
      </c>
      <c r="D67" s="9" t="s">
        <v>802</v>
      </c>
      <c r="E67" s="8" t="s">
        <v>1642</v>
      </c>
      <c r="F67" s="11" t="s">
        <v>1834</v>
      </c>
      <c r="G67" s="9" t="s">
        <v>1576</v>
      </c>
      <c r="H67" s="15">
        <v>5</v>
      </c>
      <c r="I67" s="26"/>
      <c r="J67" s="26"/>
      <c r="K67" s="26"/>
      <c r="L67" s="26"/>
      <c r="M67" s="26"/>
      <c r="N67" s="26"/>
      <c r="O67" s="26"/>
      <c r="P67" s="9"/>
      <c r="Q67" s="9"/>
      <c r="R67" s="9"/>
      <c r="S67" s="9"/>
      <c r="T67" s="9"/>
      <c r="U67" s="9"/>
      <c r="V67" s="9"/>
      <c r="W67" s="9"/>
      <c r="X67" s="9"/>
      <c r="Y67" s="9"/>
      <c r="Z67" s="9"/>
      <c r="AA67" s="9"/>
      <c r="AB67" s="9"/>
      <c r="AC67" s="9"/>
      <c r="AD67" s="9"/>
      <c r="AE67" s="9"/>
      <c r="AF67" s="9"/>
      <c r="AG67" s="90" t="s">
        <v>455</v>
      </c>
      <c r="AH67" s="94" t="s">
        <v>152</v>
      </c>
    </row>
    <row r="68" spans="1:34" ht="24.95" customHeight="1">
      <c r="A68" s="8" t="s">
        <v>722</v>
      </c>
      <c r="B68" s="9" t="s">
        <v>1859</v>
      </c>
      <c r="C68" s="10" t="s">
        <v>801</v>
      </c>
      <c r="D68" s="9" t="s">
        <v>802</v>
      </c>
      <c r="E68" s="8" t="s">
        <v>1252</v>
      </c>
      <c r="F68" s="11" t="s">
        <v>1836</v>
      </c>
      <c r="G68" s="9" t="s">
        <v>1576</v>
      </c>
      <c r="H68" s="15">
        <v>5</v>
      </c>
      <c r="I68" s="26"/>
      <c r="J68" s="26"/>
      <c r="K68" s="26"/>
      <c r="L68" s="26"/>
      <c r="M68" s="26"/>
      <c r="N68" s="26"/>
      <c r="O68" s="26"/>
      <c r="P68" s="9"/>
      <c r="Q68" s="9"/>
      <c r="R68" s="9"/>
      <c r="S68" s="9"/>
      <c r="T68" s="9"/>
      <c r="U68" s="9"/>
      <c r="V68" s="9"/>
      <c r="W68" s="9"/>
      <c r="X68" s="9"/>
      <c r="Y68" s="9"/>
      <c r="Z68" s="9"/>
      <c r="AA68" s="9"/>
      <c r="AB68" s="9"/>
      <c r="AC68" s="9"/>
      <c r="AD68" s="9"/>
      <c r="AE68" s="9"/>
      <c r="AF68" s="9"/>
      <c r="AG68" s="90" t="s">
        <v>141</v>
      </c>
      <c r="AH68" s="94" t="s">
        <v>152</v>
      </c>
    </row>
    <row r="69" spans="1:34" ht="24.95" customHeight="1">
      <c r="A69" s="8" t="s">
        <v>722</v>
      </c>
      <c r="B69" s="9" t="s">
        <v>1859</v>
      </c>
      <c r="C69" s="10" t="s">
        <v>801</v>
      </c>
      <c r="D69" s="9" t="s">
        <v>802</v>
      </c>
      <c r="E69" s="8" t="s">
        <v>1649</v>
      </c>
      <c r="F69" s="11" t="s">
        <v>1842</v>
      </c>
      <c r="G69" s="9" t="s">
        <v>2000</v>
      </c>
      <c r="H69" s="15">
        <v>5</v>
      </c>
      <c r="I69" s="26"/>
      <c r="J69" s="26"/>
      <c r="K69" s="26"/>
      <c r="L69" s="26"/>
      <c r="M69" s="26"/>
      <c r="N69" s="26"/>
      <c r="O69" s="26"/>
      <c r="P69" s="9"/>
      <c r="Q69" s="9"/>
      <c r="R69" s="9"/>
      <c r="S69" s="9"/>
      <c r="T69" s="9"/>
      <c r="U69" s="9"/>
      <c r="V69" s="9"/>
      <c r="W69" s="9"/>
      <c r="X69" s="9"/>
      <c r="Y69" s="9"/>
      <c r="Z69" s="9"/>
      <c r="AA69" s="9"/>
      <c r="AB69" s="9"/>
      <c r="AC69" s="9"/>
      <c r="AD69" s="9"/>
      <c r="AE69" s="9"/>
      <c r="AF69" s="9"/>
      <c r="AG69" s="90" t="s">
        <v>152</v>
      </c>
      <c r="AH69" s="94" t="s">
        <v>152</v>
      </c>
    </row>
    <row r="70" spans="1:34" ht="24.95" customHeight="1">
      <c r="A70" s="8" t="s">
        <v>722</v>
      </c>
      <c r="B70" s="9" t="s">
        <v>1859</v>
      </c>
      <c r="C70" s="10" t="s">
        <v>801</v>
      </c>
      <c r="D70" s="9" t="s">
        <v>802</v>
      </c>
      <c r="E70" s="8" t="s">
        <v>1656</v>
      </c>
      <c r="F70" s="11" t="s">
        <v>1849</v>
      </c>
      <c r="G70" s="9" t="s">
        <v>2000</v>
      </c>
      <c r="H70" s="15">
        <v>5</v>
      </c>
      <c r="I70" s="26"/>
      <c r="J70" s="26"/>
      <c r="K70" s="26"/>
      <c r="L70" s="26"/>
      <c r="M70" s="26"/>
      <c r="N70" s="26"/>
      <c r="O70" s="26"/>
      <c r="P70" s="9"/>
      <c r="Q70" s="9"/>
      <c r="R70" s="9"/>
      <c r="S70" s="9"/>
      <c r="T70" s="9"/>
      <c r="U70" s="9"/>
      <c r="V70" s="9"/>
      <c r="W70" s="9"/>
      <c r="X70" s="9"/>
      <c r="Y70" s="9"/>
      <c r="Z70" s="9"/>
      <c r="AA70" s="9"/>
      <c r="AB70" s="9"/>
      <c r="AC70" s="9"/>
      <c r="AD70" s="9"/>
      <c r="AE70" s="9"/>
      <c r="AF70" s="9"/>
      <c r="AG70" s="90" t="s">
        <v>1443</v>
      </c>
      <c r="AH70" s="94" t="s">
        <v>152</v>
      </c>
    </row>
    <row r="71" spans="1:34" ht="24.95" customHeight="1">
      <c r="A71" s="8" t="s">
        <v>722</v>
      </c>
      <c r="B71" s="9" t="s">
        <v>1859</v>
      </c>
      <c r="C71" s="10" t="s">
        <v>801</v>
      </c>
      <c r="D71" s="9" t="s">
        <v>802</v>
      </c>
      <c r="E71" s="8" t="s">
        <v>1658</v>
      </c>
      <c r="F71" s="11" t="s">
        <v>1851</v>
      </c>
      <c r="G71" s="9" t="s">
        <v>2000</v>
      </c>
      <c r="H71" s="15">
        <v>5</v>
      </c>
      <c r="I71" s="26"/>
      <c r="J71" s="26"/>
      <c r="K71" s="26"/>
      <c r="L71" s="26"/>
      <c r="M71" s="26"/>
      <c r="N71" s="26"/>
      <c r="O71" s="26"/>
      <c r="P71" s="9"/>
      <c r="Q71" s="9"/>
      <c r="R71" s="9"/>
      <c r="S71" s="9"/>
      <c r="T71" s="9"/>
      <c r="U71" s="9"/>
      <c r="V71" s="9"/>
      <c r="W71" s="9"/>
      <c r="X71" s="9"/>
      <c r="Y71" s="9"/>
      <c r="Z71" s="9"/>
      <c r="AA71" s="9"/>
      <c r="AB71" s="9"/>
      <c r="AC71" s="9"/>
      <c r="AD71" s="9"/>
      <c r="AE71" s="9"/>
      <c r="AF71" s="9"/>
      <c r="AG71" s="90" t="s">
        <v>1444</v>
      </c>
      <c r="AH71" s="94" t="s">
        <v>152</v>
      </c>
    </row>
    <row r="72" spans="1:34" ht="24.95" customHeight="1">
      <c r="A72" s="8" t="s">
        <v>722</v>
      </c>
      <c r="B72" s="9" t="s">
        <v>1859</v>
      </c>
      <c r="C72" s="10" t="s">
        <v>801</v>
      </c>
      <c r="D72" s="9" t="s">
        <v>802</v>
      </c>
      <c r="E72" s="8" t="s">
        <v>1659</v>
      </c>
      <c r="F72" s="11" t="s">
        <v>1852</v>
      </c>
      <c r="G72" s="9" t="s">
        <v>2000</v>
      </c>
      <c r="H72" s="15">
        <v>5</v>
      </c>
      <c r="I72" s="26"/>
      <c r="J72" s="26"/>
      <c r="K72" s="26"/>
      <c r="L72" s="26"/>
      <c r="M72" s="26"/>
      <c r="N72" s="26"/>
      <c r="O72" s="26"/>
      <c r="P72" s="9"/>
      <c r="Q72" s="9"/>
      <c r="R72" s="9"/>
      <c r="S72" s="9"/>
      <c r="T72" s="9"/>
      <c r="U72" s="9"/>
      <c r="V72" s="9"/>
      <c r="W72" s="9"/>
      <c r="X72" s="9"/>
      <c r="Y72" s="9"/>
      <c r="Z72" s="9"/>
      <c r="AA72" s="9"/>
      <c r="AB72" s="9"/>
      <c r="AC72" s="9"/>
      <c r="AD72" s="9"/>
      <c r="AE72" s="9"/>
      <c r="AF72" s="9"/>
      <c r="AG72" s="90" t="s">
        <v>1313</v>
      </c>
      <c r="AH72" s="94" t="s">
        <v>152</v>
      </c>
    </row>
    <row r="73" spans="1:34" ht="24.95" customHeight="1">
      <c r="A73" s="8" t="s">
        <v>722</v>
      </c>
      <c r="B73" s="9" t="s">
        <v>1859</v>
      </c>
      <c r="C73" s="10" t="s">
        <v>801</v>
      </c>
      <c r="D73" s="9" t="s">
        <v>802</v>
      </c>
      <c r="E73" s="8" t="s">
        <v>1663</v>
      </c>
      <c r="F73" s="11" t="s">
        <v>1856</v>
      </c>
      <c r="G73" s="9" t="s">
        <v>2000</v>
      </c>
      <c r="H73" s="15">
        <v>5</v>
      </c>
      <c r="I73" s="26"/>
      <c r="J73" s="26"/>
      <c r="K73" s="26"/>
      <c r="L73" s="26"/>
      <c r="M73" s="26"/>
      <c r="N73" s="26"/>
      <c r="O73" s="26"/>
      <c r="P73" s="9"/>
      <c r="Q73" s="9"/>
      <c r="R73" s="9"/>
      <c r="S73" s="9"/>
      <c r="T73" s="9"/>
      <c r="U73" s="9"/>
      <c r="V73" s="9"/>
      <c r="W73" s="9"/>
      <c r="X73" s="9"/>
      <c r="Y73" s="9"/>
      <c r="Z73" s="9"/>
      <c r="AA73" s="9"/>
      <c r="AB73" s="9"/>
      <c r="AC73" s="9"/>
      <c r="AD73" s="9"/>
      <c r="AE73" s="9"/>
      <c r="AF73" s="9"/>
      <c r="AG73" s="90" t="s">
        <v>1570</v>
      </c>
      <c r="AH73" s="94" t="s">
        <v>152</v>
      </c>
    </row>
    <row r="74" spans="1:34" ht="24.95" customHeight="1">
      <c r="A74" s="8" t="s">
        <v>722</v>
      </c>
      <c r="B74" s="9" t="s">
        <v>1859</v>
      </c>
      <c r="C74" s="10" t="s">
        <v>801</v>
      </c>
      <c r="D74" s="9" t="s">
        <v>802</v>
      </c>
      <c r="E74" s="8" t="s">
        <v>1664</v>
      </c>
      <c r="F74" s="11" t="s">
        <v>1857</v>
      </c>
      <c r="G74" s="9" t="s">
        <v>2000</v>
      </c>
      <c r="H74" s="15">
        <v>5</v>
      </c>
      <c r="I74" s="26"/>
      <c r="J74" s="26"/>
      <c r="K74" s="26"/>
      <c r="L74" s="26"/>
      <c r="M74" s="26"/>
      <c r="N74" s="26"/>
      <c r="O74" s="26"/>
      <c r="P74" s="9"/>
      <c r="Q74" s="9"/>
      <c r="R74" s="9"/>
      <c r="S74" s="9"/>
      <c r="T74" s="9"/>
      <c r="U74" s="9"/>
      <c r="V74" s="9"/>
      <c r="W74" s="9"/>
      <c r="X74" s="9"/>
      <c r="Y74" s="9"/>
      <c r="Z74" s="9"/>
      <c r="AA74" s="9"/>
      <c r="AB74" s="9"/>
      <c r="AC74" s="9"/>
      <c r="AD74" s="9"/>
      <c r="AE74" s="9"/>
      <c r="AF74" s="9"/>
      <c r="AG74" s="90" t="s">
        <v>1571</v>
      </c>
      <c r="AH74" s="94" t="s">
        <v>152</v>
      </c>
    </row>
    <row r="75" spans="1:34" ht="27.75" customHeight="1">
      <c r="A75" s="8" t="s">
        <v>722</v>
      </c>
      <c r="B75" s="9" t="s">
        <v>1859</v>
      </c>
      <c r="C75" s="10" t="s">
        <v>801</v>
      </c>
      <c r="D75" s="9" t="s">
        <v>802</v>
      </c>
      <c r="E75" s="8" t="s">
        <v>2178</v>
      </c>
      <c r="F75" s="11" t="s">
        <v>2201</v>
      </c>
      <c r="G75" s="9" t="s">
        <v>2166</v>
      </c>
      <c r="H75" s="38">
        <v>1</v>
      </c>
      <c r="I75" s="26"/>
      <c r="J75" s="26"/>
      <c r="K75" s="26"/>
      <c r="L75" s="26"/>
      <c r="M75" s="26"/>
      <c r="N75" s="26"/>
      <c r="O75" s="26"/>
      <c r="P75" s="9"/>
      <c r="Q75" s="9"/>
      <c r="R75" s="9"/>
      <c r="S75" s="9"/>
      <c r="T75" s="9"/>
      <c r="U75" s="9"/>
      <c r="V75" s="9"/>
      <c r="W75" s="9"/>
      <c r="X75" s="9"/>
      <c r="Y75" s="9"/>
      <c r="Z75" s="9"/>
      <c r="AA75" s="9"/>
      <c r="AB75" s="9"/>
      <c r="AC75" s="9"/>
      <c r="AD75" s="9"/>
      <c r="AE75" s="9"/>
      <c r="AF75" s="9"/>
      <c r="AG75" s="90" t="s">
        <v>141</v>
      </c>
      <c r="AH75" s="94" t="s">
        <v>152</v>
      </c>
    </row>
    <row r="76" spans="1:34" ht="27.75" customHeight="1">
      <c r="A76" s="8" t="s">
        <v>722</v>
      </c>
      <c r="B76" s="9" t="s">
        <v>1859</v>
      </c>
      <c r="C76" s="10" t="s">
        <v>801</v>
      </c>
      <c r="D76" s="9" t="s">
        <v>802</v>
      </c>
      <c r="E76" s="8" t="s">
        <v>2179</v>
      </c>
      <c r="F76" s="11" t="s">
        <v>2202</v>
      </c>
      <c r="G76" s="9" t="s">
        <v>2166</v>
      </c>
      <c r="H76" s="38">
        <v>1</v>
      </c>
      <c r="I76" s="26"/>
      <c r="J76" s="26"/>
      <c r="K76" s="26"/>
      <c r="L76" s="26"/>
      <c r="M76" s="26"/>
      <c r="N76" s="26"/>
      <c r="O76" s="26"/>
      <c r="P76" s="9"/>
      <c r="Q76" s="9"/>
      <c r="R76" s="9"/>
      <c r="S76" s="9"/>
      <c r="T76" s="9"/>
      <c r="U76" s="9"/>
      <c r="V76" s="9"/>
      <c r="W76" s="9"/>
      <c r="X76" s="9"/>
      <c r="Y76" s="9"/>
      <c r="Z76" s="9"/>
      <c r="AA76" s="9"/>
      <c r="AB76" s="9"/>
      <c r="AC76" s="9"/>
      <c r="AD76" s="9"/>
      <c r="AE76" s="9"/>
      <c r="AF76" s="9"/>
      <c r="AG76" s="90" t="s">
        <v>455</v>
      </c>
      <c r="AH76" s="94" t="s">
        <v>152</v>
      </c>
    </row>
    <row r="77" spans="1:34" ht="27.75" customHeight="1">
      <c r="A77" s="8" t="s">
        <v>722</v>
      </c>
      <c r="B77" s="9" t="s">
        <v>1859</v>
      </c>
      <c r="C77" s="10" t="s">
        <v>801</v>
      </c>
      <c r="D77" s="9" t="s">
        <v>802</v>
      </c>
      <c r="E77" s="8" t="s">
        <v>2180</v>
      </c>
      <c r="F77" s="11" t="s">
        <v>2203</v>
      </c>
      <c r="G77" s="9" t="s">
        <v>2166</v>
      </c>
      <c r="H77" s="38">
        <v>1</v>
      </c>
      <c r="I77" s="26"/>
      <c r="J77" s="26"/>
      <c r="K77" s="26"/>
      <c r="L77" s="26"/>
      <c r="M77" s="26"/>
      <c r="N77" s="26"/>
      <c r="O77" s="26"/>
      <c r="P77" s="9"/>
      <c r="Q77" s="9"/>
      <c r="R77" s="9"/>
      <c r="S77" s="9"/>
      <c r="T77" s="9"/>
      <c r="U77" s="9"/>
      <c r="V77" s="9"/>
      <c r="W77" s="9"/>
      <c r="X77" s="9"/>
      <c r="Y77" s="9"/>
      <c r="Z77" s="9"/>
      <c r="AA77" s="9"/>
      <c r="AB77" s="9"/>
      <c r="AC77" s="9"/>
      <c r="AD77" s="9"/>
      <c r="AE77" s="9"/>
      <c r="AF77" s="9"/>
      <c r="AG77" s="90" t="s">
        <v>1444</v>
      </c>
      <c r="AH77" s="94" t="s">
        <v>152</v>
      </c>
    </row>
    <row r="78" spans="1:34" ht="27.75" customHeight="1">
      <c r="A78" s="8" t="s">
        <v>722</v>
      </c>
      <c r="B78" s="9" t="s">
        <v>1859</v>
      </c>
      <c r="C78" s="10" t="s">
        <v>801</v>
      </c>
      <c r="D78" s="9" t="s">
        <v>802</v>
      </c>
      <c r="E78" s="8" t="s">
        <v>2181</v>
      </c>
      <c r="F78" s="11" t="s">
        <v>2204</v>
      </c>
      <c r="G78" s="9" t="s">
        <v>2166</v>
      </c>
      <c r="H78" s="38">
        <v>1</v>
      </c>
      <c r="I78" s="26"/>
      <c r="J78" s="26"/>
      <c r="K78" s="26"/>
      <c r="L78" s="26"/>
      <c r="M78" s="26"/>
      <c r="N78" s="26"/>
      <c r="O78" s="26"/>
      <c r="P78" s="9"/>
      <c r="Q78" s="9"/>
      <c r="R78" s="9"/>
      <c r="S78" s="9"/>
      <c r="T78" s="9"/>
      <c r="U78" s="9"/>
      <c r="V78" s="9"/>
      <c r="W78" s="9"/>
      <c r="X78" s="9"/>
      <c r="Y78" s="9"/>
      <c r="Z78" s="9"/>
      <c r="AA78" s="9"/>
      <c r="AB78" s="9"/>
      <c r="AC78" s="9"/>
      <c r="AD78" s="9"/>
      <c r="AE78" s="9"/>
      <c r="AF78" s="9"/>
      <c r="AG78" s="90" t="s">
        <v>1571</v>
      </c>
      <c r="AH78" s="94" t="s">
        <v>152</v>
      </c>
    </row>
    <row r="79" spans="1:34" ht="27.75" customHeight="1">
      <c r="A79" s="8" t="s">
        <v>722</v>
      </c>
      <c r="B79" s="9" t="s">
        <v>1859</v>
      </c>
      <c r="C79" s="10" t="s">
        <v>801</v>
      </c>
      <c r="D79" s="9" t="s">
        <v>802</v>
      </c>
      <c r="E79" s="8" t="s">
        <v>2182</v>
      </c>
      <c r="F79" s="11" t="s">
        <v>2205</v>
      </c>
      <c r="G79" s="9" t="s">
        <v>2166</v>
      </c>
      <c r="H79" s="38">
        <v>1</v>
      </c>
      <c r="I79" s="26"/>
      <c r="J79" s="26"/>
      <c r="K79" s="26"/>
      <c r="L79" s="26"/>
      <c r="M79" s="26"/>
      <c r="N79" s="26"/>
      <c r="O79" s="26"/>
      <c r="P79" s="9"/>
      <c r="Q79" s="9"/>
      <c r="R79" s="9"/>
      <c r="S79" s="9"/>
      <c r="T79" s="9"/>
      <c r="U79" s="9"/>
      <c r="V79" s="9"/>
      <c r="W79" s="9"/>
      <c r="X79" s="9"/>
      <c r="Y79" s="9"/>
      <c r="Z79" s="9"/>
      <c r="AA79" s="9"/>
      <c r="AB79" s="9"/>
      <c r="AC79" s="9"/>
      <c r="AD79" s="9"/>
      <c r="AE79" s="9"/>
      <c r="AF79" s="9"/>
      <c r="AG79" s="90" t="s">
        <v>1570</v>
      </c>
      <c r="AH79" s="94" t="s">
        <v>152</v>
      </c>
    </row>
    <row r="80" spans="1:34" ht="27.75" customHeight="1">
      <c r="A80" s="8" t="s">
        <v>722</v>
      </c>
      <c r="B80" s="9" t="s">
        <v>1859</v>
      </c>
      <c r="C80" s="10" t="s">
        <v>801</v>
      </c>
      <c r="D80" s="9" t="s">
        <v>802</v>
      </c>
      <c r="E80" s="8" t="s">
        <v>2183</v>
      </c>
      <c r="F80" s="11" t="s">
        <v>2206</v>
      </c>
      <c r="G80" s="9" t="s">
        <v>2166</v>
      </c>
      <c r="H80" s="38">
        <v>1</v>
      </c>
      <c r="I80" s="26"/>
      <c r="J80" s="26"/>
      <c r="K80" s="26"/>
      <c r="L80" s="26"/>
      <c r="M80" s="26"/>
      <c r="N80" s="26"/>
      <c r="O80" s="26"/>
      <c r="P80" s="9"/>
      <c r="Q80" s="9"/>
      <c r="R80" s="9"/>
      <c r="S80" s="9"/>
      <c r="T80" s="9"/>
      <c r="U80" s="9"/>
      <c r="V80" s="9"/>
      <c r="W80" s="9"/>
      <c r="X80" s="9"/>
      <c r="Y80" s="9"/>
      <c r="Z80" s="9"/>
      <c r="AA80" s="9"/>
      <c r="AB80" s="9"/>
      <c r="AC80" s="9"/>
      <c r="AD80" s="9"/>
      <c r="AE80" s="9"/>
      <c r="AF80" s="9"/>
      <c r="AG80" s="90" t="s">
        <v>1443</v>
      </c>
      <c r="AH80" s="94" t="s">
        <v>152</v>
      </c>
    </row>
  </sheetData>
  <autoFilter ref="A1:AH80"/>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dimension ref="A1:AH42"/>
  <sheetViews>
    <sheetView zoomScale="80" zoomScaleNormal="80" workbookViewId="0">
      <pane ySplit="1" topLeftCell="A2" activePane="bottomLeft" state="frozen"/>
      <selection pane="bottomLeft" activeCell="AJ5" sqref="AJ5"/>
    </sheetView>
  </sheetViews>
  <sheetFormatPr defaultColWidth="10.28515625" defaultRowHeight="24.95" customHeight="1"/>
  <cols>
    <col min="1" max="1" width="10.28515625" style="18"/>
    <col min="2" max="2" width="23" style="19" customWidth="1"/>
    <col min="3" max="3" width="10.28515625" style="20"/>
    <col min="4" max="4" width="31.5703125" style="19" customWidth="1"/>
    <col min="5" max="5" width="10.28515625" style="20"/>
    <col min="6" max="6" width="73.85546875" style="21" customWidth="1"/>
    <col min="7" max="7" width="38.5703125" style="19" customWidth="1"/>
    <col min="8" max="8" width="11.42578125" style="22" customWidth="1"/>
    <col min="9" max="15" width="10.28515625" style="40" hidden="1" customWidth="1"/>
    <col min="16" max="32" width="10.28515625" style="19" hidden="1" customWidth="1"/>
    <col min="33" max="33" width="16" style="19" customWidth="1"/>
    <col min="34" max="34" width="20.140625" style="45" customWidth="1"/>
    <col min="35" max="16384" width="10.28515625" style="45"/>
  </cols>
  <sheetData>
    <row r="1" spans="1:34" ht="33.75" customHeight="1">
      <c r="A1" s="4" t="s">
        <v>0</v>
      </c>
      <c r="B1" s="5" t="s">
        <v>1542</v>
      </c>
      <c r="C1" s="4" t="s">
        <v>1</v>
      </c>
      <c r="D1" s="5" t="s">
        <v>2</v>
      </c>
      <c r="E1" s="4" t="s">
        <v>1667</v>
      </c>
      <c r="F1" s="6" t="s">
        <v>1668</v>
      </c>
      <c r="G1" s="5" t="s">
        <v>3</v>
      </c>
      <c r="H1" s="7" t="s">
        <v>1338</v>
      </c>
      <c r="I1" s="23" t="s">
        <v>4</v>
      </c>
      <c r="J1" s="23" t="s">
        <v>5</v>
      </c>
      <c r="K1" s="23" t="s">
        <v>6</v>
      </c>
      <c r="L1" s="23" t="s">
        <v>7</v>
      </c>
      <c r="M1" s="23" t="s">
        <v>8</v>
      </c>
      <c r="N1" s="24">
        <v>0</v>
      </c>
      <c r="O1" s="24" t="s">
        <v>10</v>
      </c>
      <c r="P1" s="6" t="s">
        <v>1543</v>
      </c>
      <c r="Q1" s="6" t="s">
        <v>11</v>
      </c>
      <c r="R1" s="6" t="s">
        <v>12</v>
      </c>
      <c r="S1" s="6" t="s">
        <v>13</v>
      </c>
      <c r="T1" s="6" t="s">
        <v>14</v>
      </c>
      <c r="U1" s="6" t="s">
        <v>15</v>
      </c>
      <c r="V1" s="6" t="s">
        <v>16</v>
      </c>
      <c r="W1" s="6" t="s">
        <v>17</v>
      </c>
      <c r="X1" s="6" t="s">
        <v>18</v>
      </c>
      <c r="Y1" s="6" t="s">
        <v>19</v>
      </c>
      <c r="Z1" s="6" t="s">
        <v>9</v>
      </c>
      <c r="AA1" s="6" t="s">
        <v>20</v>
      </c>
      <c r="AB1" s="5" t="s">
        <v>21</v>
      </c>
      <c r="AC1" s="6" t="s">
        <v>1544</v>
      </c>
      <c r="AD1" s="6" t="s">
        <v>22</v>
      </c>
      <c r="AE1" s="6" t="s">
        <v>23</v>
      </c>
      <c r="AF1" s="6" t="s">
        <v>23</v>
      </c>
      <c r="AG1" s="97" t="s">
        <v>2076</v>
      </c>
      <c r="AH1" s="96" t="s">
        <v>2077</v>
      </c>
    </row>
    <row r="2" spans="1:34" ht="24.95" customHeight="1">
      <c r="A2" s="8" t="s">
        <v>404</v>
      </c>
      <c r="B2" s="9" t="s">
        <v>405</v>
      </c>
      <c r="C2" s="10" t="s">
        <v>406</v>
      </c>
      <c r="D2" s="9" t="s">
        <v>407</v>
      </c>
      <c r="E2" s="8" t="s">
        <v>420</v>
      </c>
      <c r="F2" s="11" t="s">
        <v>1738</v>
      </c>
      <c r="G2" s="9" t="s">
        <v>1933</v>
      </c>
      <c r="H2" s="65">
        <v>1</v>
      </c>
      <c r="I2" s="26"/>
      <c r="J2" s="26"/>
      <c r="K2" s="26"/>
      <c r="L2" s="26"/>
      <c r="M2" s="26"/>
      <c r="N2" s="26"/>
      <c r="O2" s="26"/>
      <c r="P2" s="9"/>
      <c r="Q2" s="9"/>
      <c r="R2" s="9"/>
      <c r="S2" s="9"/>
      <c r="T2" s="9"/>
      <c r="U2" s="9"/>
      <c r="V2" s="9"/>
      <c r="W2" s="9"/>
      <c r="X2" s="9"/>
      <c r="Y2" s="9"/>
      <c r="Z2" s="9"/>
      <c r="AA2" s="9"/>
      <c r="AB2" s="9"/>
      <c r="AC2" s="9"/>
      <c r="AD2" s="9"/>
      <c r="AE2" s="9"/>
      <c r="AF2" s="9"/>
      <c r="AG2" s="90" t="s">
        <v>1313</v>
      </c>
      <c r="AH2" s="94" t="s">
        <v>764</v>
      </c>
    </row>
    <row r="3" spans="1:34" ht="24.95" customHeight="1">
      <c r="A3" s="8" t="s">
        <v>722</v>
      </c>
      <c r="B3" s="9" t="s">
        <v>1859</v>
      </c>
      <c r="C3" s="10" t="s">
        <v>868</v>
      </c>
      <c r="D3" s="9" t="s">
        <v>869</v>
      </c>
      <c r="E3" s="8" t="s">
        <v>875</v>
      </c>
      <c r="F3" s="33" t="s">
        <v>1306</v>
      </c>
      <c r="G3" s="12" t="s">
        <v>1419</v>
      </c>
      <c r="H3" s="36">
        <v>0.9</v>
      </c>
      <c r="I3" s="25">
        <v>0</v>
      </c>
      <c r="J3" s="25">
        <v>0</v>
      </c>
      <c r="K3" s="25">
        <v>0</v>
      </c>
      <c r="L3" s="25">
        <v>0</v>
      </c>
      <c r="M3" s="25">
        <v>0</v>
      </c>
      <c r="N3" s="26">
        <v>0</v>
      </c>
      <c r="O3" s="26" t="s">
        <v>877</v>
      </c>
      <c r="P3" s="9" t="s">
        <v>876</v>
      </c>
      <c r="Q3" s="9"/>
      <c r="R3" s="9">
        <v>1</v>
      </c>
      <c r="S3" s="17">
        <v>43739</v>
      </c>
      <c r="T3" s="17">
        <v>43824</v>
      </c>
      <c r="U3" s="27">
        <v>43481.81040509259</v>
      </c>
      <c r="V3" s="9">
        <v>3</v>
      </c>
      <c r="W3" s="9" t="s">
        <v>31</v>
      </c>
      <c r="X3" s="9">
        <v>0</v>
      </c>
      <c r="Y3" s="9">
        <v>0</v>
      </c>
      <c r="Z3" s="9">
        <v>7</v>
      </c>
      <c r="AA3" s="9">
        <v>0</v>
      </c>
      <c r="AB3" s="11" t="s">
        <v>39</v>
      </c>
      <c r="AC3" s="9" t="s">
        <v>873</v>
      </c>
      <c r="AD3" s="9"/>
      <c r="AE3" s="9" t="s">
        <v>878</v>
      </c>
      <c r="AF3" s="9" t="s">
        <v>879</v>
      </c>
      <c r="AG3" s="90" t="s">
        <v>764</v>
      </c>
      <c r="AH3" s="94" t="s">
        <v>764</v>
      </c>
    </row>
    <row r="4" spans="1:34" ht="24.95" customHeight="1">
      <c r="A4" s="8" t="s">
        <v>722</v>
      </c>
      <c r="B4" s="9" t="s">
        <v>1859</v>
      </c>
      <c r="C4" s="10" t="s">
        <v>868</v>
      </c>
      <c r="D4" s="9" t="s">
        <v>869</v>
      </c>
      <c r="E4" s="8" t="s">
        <v>880</v>
      </c>
      <c r="F4" s="33" t="s">
        <v>1488</v>
      </c>
      <c r="G4" s="12" t="s">
        <v>1946</v>
      </c>
      <c r="H4" s="36">
        <v>1</v>
      </c>
      <c r="I4" s="25">
        <v>0</v>
      </c>
      <c r="J4" s="25">
        <v>0</v>
      </c>
      <c r="K4" s="25">
        <v>0</v>
      </c>
      <c r="L4" s="25">
        <v>0</v>
      </c>
      <c r="M4" s="25">
        <v>0</v>
      </c>
      <c r="N4" s="26">
        <v>1</v>
      </c>
      <c r="O4" s="26" t="s">
        <v>883</v>
      </c>
      <c r="P4" s="9" t="s">
        <v>882</v>
      </c>
      <c r="Q4" s="9"/>
      <c r="R4" s="9">
        <v>13</v>
      </c>
      <c r="S4" s="17">
        <v>43466</v>
      </c>
      <c r="T4" s="17">
        <v>43830</v>
      </c>
      <c r="U4" s="27">
        <v>43481.81040509259</v>
      </c>
      <c r="V4" s="9">
        <v>2</v>
      </c>
      <c r="W4" s="9" t="s">
        <v>31</v>
      </c>
      <c r="X4" s="9">
        <v>30</v>
      </c>
      <c r="Y4" s="9">
        <v>0</v>
      </c>
      <c r="Z4" s="9">
        <v>7</v>
      </c>
      <c r="AA4" s="9">
        <v>0</v>
      </c>
      <c r="AB4" s="11" t="s">
        <v>39</v>
      </c>
      <c r="AC4" s="9" t="s">
        <v>873</v>
      </c>
      <c r="AD4" s="9"/>
      <c r="AE4" s="9" t="s">
        <v>884</v>
      </c>
      <c r="AF4" s="9" t="s">
        <v>885</v>
      </c>
      <c r="AG4" s="90" t="s">
        <v>764</v>
      </c>
      <c r="AH4" s="94" t="s">
        <v>764</v>
      </c>
    </row>
    <row r="5" spans="1:34" ht="24.95" customHeight="1">
      <c r="A5" s="8" t="s">
        <v>722</v>
      </c>
      <c r="B5" s="9" t="s">
        <v>1859</v>
      </c>
      <c r="C5" s="10" t="s">
        <v>868</v>
      </c>
      <c r="D5" s="9" t="s">
        <v>869</v>
      </c>
      <c r="E5" s="8" t="s">
        <v>903</v>
      </c>
      <c r="F5" s="33" t="s">
        <v>1493</v>
      </c>
      <c r="G5" s="12" t="s">
        <v>1951</v>
      </c>
      <c r="H5" s="36">
        <v>1</v>
      </c>
      <c r="I5" s="25">
        <v>0</v>
      </c>
      <c r="J5" s="25">
        <v>0</v>
      </c>
      <c r="K5" s="25">
        <v>0</v>
      </c>
      <c r="L5" s="25">
        <v>0</v>
      </c>
      <c r="M5" s="25">
        <v>0</v>
      </c>
      <c r="N5" s="26">
        <v>1</v>
      </c>
      <c r="O5" s="26" t="s">
        <v>912</v>
      </c>
      <c r="P5" s="9" t="s">
        <v>911</v>
      </c>
      <c r="Q5" s="9"/>
      <c r="R5" s="9">
        <v>5</v>
      </c>
      <c r="S5" s="17">
        <v>43466</v>
      </c>
      <c r="T5" s="17">
        <v>43830</v>
      </c>
      <c r="U5" s="27">
        <v>43481.81040509259</v>
      </c>
      <c r="V5" s="9">
        <v>3</v>
      </c>
      <c r="W5" s="9" t="s">
        <v>31</v>
      </c>
      <c r="X5" s="9">
        <v>90</v>
      </c>
      <c r="Y5" s="9">
        <v>0</v>
      </c>
      <c r="Z5" s="9">
        <v>7</v>
      </c>
      <c r="AA5" s="9">
        <v>0</v>
      </c>
      <c r="AB5" s="11" t="s">
        <v>39</v>
      </c>
      <c r="AC5" s="9" t="s">
        <v>873</v>
      </c>
      <c r="AD5" s="9"/>
      <c r="AE5" s="9" t="s">
        <v>913</v>
      </c>
      <c r="AF5" s="9" t="s">
        <v>914</v>
      </c>
      <c r="AG5" s="90" t="s">
        <v>764</v>
      </c>
      <c r="AH5" s="94" t="s">
        <v>764</v>
      </c>
    </row>
    <row r="6" spans="1:34" ht="24.95" customHeight="1">
      <c r="A6" s="8" t="s">
        <v>722</v>
      </c>
      <c r="B6" s="9" t="s">
        <v>1859</v>
      </c>
      <c r="C6" s="10" t="s">
        <v>868</v>
      </c>
      <c r="D6" s="9" t="s">
        <v>869</v>
      </c>
      <c r="E6" s="8" t="s">
        <v>907</v>
      </c>
      <c r="F6" s="33" t="s">
        <v>1494</v>
      </c>
      <c r="G6" s="12" t="s">
        <v>1945</v>
      </c>
      <c r="H6" s="36">
        <v>1</v>
      </c>
      <c r="I6" s="25">
        <v>0</v>
      </c>
      <c r="J6" s="25">
        <v>0</v>
      </c>
      <c r="K6" s="25">
        <v>0</v>
      </c>
      <c r="L6" s="25">
        <v>0</v>
      </c>
      <c r="M6" s="25">
        <v>0</v>
      </c>
      <c r="N6" s="26">
        <v>1</v>
      </c>
      <c r="O6" s="26" t="s">
        <v>917</v>
      </c>
      <c r="P6" s="9" t="s">
        <v>916</v>
      </c>
      <c r="Q6" s="9"/>
      <c r="R6" s="9">
        <v>13</v>
      </c>
      <c r="S6" s="17">
        <v>43466</v>
      </c>
      <c r="T6" s="17">
        <v>43830</v>
      </c>
      <c r="U6" s="27">
        <v>43481.81040509259</v>
      </c>
      <c r="V6" s="9">
        <v>1</v>
      </c>
      <c r="W6" s="9" t="s">
        <v>31</v>
      </c>
      <c r="X6" s="9">
        <v>30</v>
      </c>
      <c r="Y6" s="9">
        <v>0</v>
      </c>
      <c r="Z6" s="9">
        <v>7</v>
      </c>
      <c r="AA6" s="9">
        <v>0</v>
      </c>
      <c r="AB6" s="11" t="s">
        <v>39</v>
      </c>
      <c r="AC6" s="9" t="s">
        <v>873</v>
      </c>
      <c r="AD6" s="9"/>
      <c r="AE6" s="9" t="s">
        <v>918</v>
      </c>
      <c r="AF6" s="17">
        <v>37653</v>
      </c>
      <c r="AG6" s="90" t="s">
        <v>764</v>
      </c>
      <c r="AH6" s="94" t="s">
        <v>764</v>
      </c>
    </row>
    <row r="7" spans="1:34" ht="42" customHeight="1">
      <c r="A7" s="8" t="s">
        <v>722</v>
      </c>
      <c r="B7" s="9" t="s">
        <v>1859</v>
      </c>
      <c r="C7" s="10" t="s">
        <v>868</v>
      </c>
      <c r="D7" s="9" t="s">
        <v>869</v>
      </c>
      <c r="E7" s="8" t="s">
        <v>919</v>
      </c>
      <c r="F7" s="33" t="s">
        <v>1499</v>
      </c>
      <c r="G7" s="12" t="s">
        <v>1953</v>
      </c>
      <c r="H7" s="36">
        <v>1</v>
      </c>
      <c r="I7" s="25">
        <v>0</v>
      </c>
      <c r="J7" s="25">
        <v>0</v>
      </c>
      <c r="K7" s="25">
        <v>0</v>
      </c>
      <c r="L7" s="25">
        <v>0</v>
      </c>
      <c r="M7" s="25">
        <v>0</v>
      </c>
      <c r="N7" s="26">
        <v>0</v>
      </c>
      <c r="O7" s="26" t="s">
        <v>941</v>
      </c>
      <c r="P7" s="9" t="s">
        <v>940</v>
      </c>
      <c r="Q7" s="9"/>
      <c r="R7" s="9">
        <v>1</v>
      </c>
      <c r="S7" s="17">
        <v>43466</v>
      </c>
      <c r="T7" s="17">
        <v>43830</v>
      </c>
      <c r="U7" s="27">
        <v>43481.810416666667</v>
      </c>
      <c r="V7" s="9">
        <v>2</v>
      </c>
      <c r="W7" s="9" t="s">
        <v>31</v>
      </c>
      <c r="X7" s="9">
        <v>365</v>
      </c>
      <c r="Y7" s="9">
        <v>0</v>
      </c>
      <c r="Z7" s="9">
        <v>7</v>
      </c>
      <c r="AA7" s="9">
        <v>0</v>
      </c>
      <c r="AB7" s="11" t="s">
        <v>292</v>
      </c>
      <c r="AC7" s="9" t="s">
        <v>942</v>
      </c>
      <c r="AD7" s="9"/>
      <c r="AE7" s="9" t="s">
        <v>943</v>
      </c>
      <c r="AF7" s="9" t="s">
        <v>944</v>
      </c>
      <c r="AG7" s="90" t="s">
        <v>1314</v>
      </c>
      <c r="AH7" s="94" t="s">
        <v>764</v>
      </c>
    </row>
    <row r="8" spans="1:34" ht="24.95" customHeight="1">
      <c r="A8" s="8" t="s">
        <v>722</v>
      </c>
      <c r="B8" s="9" t="s">
        <v>1859</v>
      </c>
      <c r="C8" s="10" t="s">
        <v>868</v>
      </c>
      <c r="D8" s="9" t="s">
        <v>869</v>
      </c>
      <c r="E8" s="8" t="s">
        <v>924</v>
      </c>
      <c r="F8" s="33" t="s">
        <v>1501</v>
      </c>
      <c r="G8" s="12" t="s">
        <v>1969</v>
      </c>
      <c r="H8" s="36">
        <v>1</v>
      </c>
      <c r="I8" s="25">
        <v>0</v>
      </c>
      <c r="J8" s="25">
        <v>0</v>
      </c>
      <c r="K8" s="25">
        <v>0</v>
      </c>
      <c r="L8" s="25">
        <v>0</v>
      </c>
      <c r="M8" s="25">
        <v>0</v>
      </c>
      <c r="N8" s="26">
        <v>0</v>
      </c>
      <c r="O8" s="26" t="s">
        <v>951</v>
      </c>
      <c r="P8" s="9" t="s">
        <v>950</v>
      </c>
      <c r="Q8" s="9"/>
      <c r="R8" s="9">
        <v>1</v>
      </c>
      <c r="S8" s="17">
        <v>43466</v>
      </c>
      <c r="T8" s="17">
        <v>43830</v>
      </c>
      <c r="U8" s="27">
        <v>43481.810416666667</v>
      </c>
      <c r="V8" s="9">
        <v>1</v>
      </c>
      <c r="W8" s="9" t="s">
        <v>31</v>
      </c>
      <c r="X8" s="9">
        <v>365</v>
      </c>
      <c r="Y8" s="9">
        <v>0</v>
      </c>
      <c r="Z8" s="9">
        <v>7</v>
      </c>
      <c r="AA8" s="9">
        <v>0</v>
      </c>
      <c r="AB8" s="11" t="s">
        <v>292</v>
      </c>
      <c r="AC8" s="9" t="s">
        <v>942</v>
      </c>
      <c r="AD8" s="9"/>
      <c r="AE8" s="9" t="s">
        <v>952</v>
      </c>
      <c r="AF8" s="17">
        <v>38384</v>
      </c>
      <c r="AG8" s="90" t="s">
        <v>1314</v>
      </c>
      <c r="AH8" s="94" t="s">
        <v>764</v>
      </c>
    </row>
    <row r="9" spans="1:34" ht="45" customHeight="1">
      <c r="A9" s="8" t="s">
        <v>722</v>
      </c>
      <c r="B9" s="9" t="s">
        <v>1859</v>
      </c>
      <c r="C9" s="10" t="s">
        <v>868</v>
      </c>
      <c r="D9" s="9" t="s">
        <v>869</v>
      </c>
      <c r="E9" s="8" t="s">
        <v>929</v>
      </c>
      <c r="F9" s="33" t="s">
        <v>1502</v>
      </c>
      <c r="G9" s="12" t="s">
        <v>1959</v>
      </c>
      <c r="H9" s="13">
        <v>12</v>
      </c>
      <c r="I9" s="25">
        <v>0</v>
      </c>
      <c r="J9" s="25">
        <v>0</v>
      </c>
      <c r="K9" s="25">
        <v>0</v>
      </c>
      <c r="L9" s="25">
        <v>0</v>
      </c>
      <c r="M9" s="25">
        <v>0</v>
      </c>
      <c r="N9" s="26">
        <v>0</v>
      </c>
      <c r="O9" s="26" t="s">
        <v>955</v>
      </c>
      <c r="P9" s="9" t="s">
        <v>954</v>
      </c>
      <c r="Q9" s="9"/>
      <c r="R9" s="9">
        <v>1</v>
      </c>
      <c r="S9" s="17">
        <v>43466</v>
      </c>
      <c r="T9" s="17">
        <v>43830</v>
      </c>
      <c r="U9" s="27">
        <v>43481.810416666667</v>
      </c>
      <c r="V9" s="9">
        <v>2</v>
      </c>
      <c r="W9" s="9" t="s">
        <v>31</v>
      </c>
      <c r="X9" s="9">
        <v>365</v>
      </c>
      <c r="Y9" s="9">
        <v>0</v>
      </c>
      <c r="Z9" s="9">
        <v>7</v>
      </c>
      <c r="AA9" s="9">
        <v>0</v>
      </c>
      <c r="AB9" s="11" t="s">
        <v>292</v>
      </c>
      <c r="AC9" s="9" t="s">
        <v>942</v>
      </c>
      <c r="AD9" s="9"/>
      <c r="AE9" s="9" t="s">
        <v>956</v>
      </c>
      <c r="AF9" s="9" t="s">
        <v>957</v>
      </c>
      <c r="AG9" s="90" t="s">
        <v>1314</v>
      </c>
      <c r="AH9" s="94" t="s">
        <v>764</v>
      </c>
    </row>
    <row r="10" spans="1:34" ht="24.95" customHeight="1">
      <c r="A10" s="8" t="s">
        <v>722</v>
      </c>
      <c r="B10" s="9" t="s">
        <v>1859</v>
      </c>
      <c r="C10" s="10" t="s">
        <v>868</v>
      </c>
      <c r="D10" s="9" t="s">
        <v>869</v>
      </c>
      <c r="E10" s="8" t="s">
        <v>930</v>
      </c>
      <c r="F10" s="33" t="s">
        <v>1503</v>
      </c>
      <c r="G10" s="12" t="s">
        <v>2128</v>
      </c>
      <c r="H10" s="36">
        <v>1</v>
      </c>
      <c r="I10" s="25">
        <v>0</v>
      </c>
      <c r="J10" s="25">
        <v>0</v>
      </c>
      <c r="K10" s="25">
        <v>0</v>
      </c>
      <c r="L10" s="25">
        <v>0</v>
      </c>
      <c r="M10" s="25">
        <v>0</v>
      </c>
      <c r="N10" s="26">
        <v>1</v>
      </c>
      <c r="O10" s="26" t="s">
        <v>960</v>
      </c>
      <c r="P10" s="9" t="s">
        <v>959</v>
      </c>
      <c r="Q10" s="9"/>
      <c r="R10" s="9">
        <v>13</v>
      </c>
      <c r="S10" s="17">
        <v>43466</v>
      </c>
      <c r="T10" s="17">
        <v>43830</v>
      </c>
      <c r="U10" s="27">
        <v>43481.810416666667</v>
      </c>
      <c r="V10" s="9">
        <v>1</v>
      </c>
      <c r="W10" s="9" t="s">
        <v>31</v>
      </c>
      <c r="X10" s="9">
        <v>30</v>
      </c>
      <c r="Y10" s="9">
        <v>0</v>
      </c>
      <c r="Z10" s="9">
        <v>7</v>
      </c>
      <c r="AA10" s="9">
        <v>0</v>
      </c>
      <c r="AB10" s="11" t="s">
        <v>329</v>
      </c>
      <c r="AC10" s="9" t="s">
        <v>961</v>
      </c>
      <c r="AD10" s="9"/>
      <c r="AE10" s="9" t="s">
        <v>962</v>
      </c>
      <c r="AF10" s="17">
        <v>37653</v>
      </c>
      <c r="AG10" s="90" t="s">
        <v>1313</v>
      </c>
      <c r="AH10" s="94" t="s">
        <v>764</v>
      </c>
    </row>
    <row r="11" spans="1:34" ht="24.95" customHeight="1">
      <c r="A11" s="8" t="s">
        <v>722</v>
      </c>
      <c r="B11" s="9" t="s">
        <v>1859</v>
      </c>
      <c r="C11" s="10" t="s">
        <v>868</v>
      </c>
      <c r="D11" s="9" t="s">
        <v>869</v>
      </c>
      <c r="E11" s="8" t="s">
        <v>934</v>
      </c>
      <c r="F11" s="33" t="s">
        <v>1504</v>
      </c>
      <c r="G11" s="12" t="s">
        <v>2129</v>
      </c>
      <c r="H11" s="36">
        <v>1</v>
      </c>
      <c r="I11" s="25">
        <v>0</v>
      </c>
      <c r="J11" s="25">
        <v>0</v>
      </c>
      <c r="K11" s="25">
        <v>0</v>
      </c>
      <c r="L11" s="25">
        <v>0</v>
      </c>
      <c r="M11" s="25">
        <v>0</v>
      </c>
      <c r="N11" s="26">
        <v>1</v>
      </c>
      <c r="O11" s="26" t="s">
        <v>965</v>
      </c>
      <c r="P11" s="9" t="s">
        <v>964</v>
      </c>
      <c r="Q11" s="9"/>
      <c r="R11" s="9">
        <v>13</v>
      </c>
      <c r="S11" s="17">
        <v>43466</v>
      </c>
      <c r="T11" s="17">
        <v>43830</v>
      </c>
      <c r="U11" s="27">
        <v>43481.810416666667</v>
      </c>
      <c r="V11" s="9">
        <v>1</v>
      </c>
      <c r="W11" s="9" t="s">
        <v>31</v>
      </c>
      <c r="X11" s="9">
        <v>30</v>
      </c>
      <c r="Y11" s="9">
        <v>0</v>
      </c>
      <c r="Z11" s="9">
        <v>7</v>
      </c>
      <c r="AA11" s="9">
        <v>0</v>
      </c>
      <c r="AB11" s="11" t="s">
        <v>286</v>
      </c>
      <c r="AC11" s="9" t="s">
        <v>937</v>
      </c>
      <c r="AD11" s="9"/>
      <c r="AE11" s="9" t="s">
        <v>966</v>
      </c>
      <c r="AF11" s="17">
        <v>36923</v>
      </c>
      <c r="AG11" s="90" t="s">
        <v>764</v>
      </c>
      <c r="AH11" s="94" t="s">
        <v>764</v>
      </c>
    </row>
    <row r="12" spans="1:34" ht="24.95" customHeight="1">
      <c r="A12" s="8" t="s">
        <v>722</v>
      </c>
      <c r="B12" s="9" t="s">
        <v>1859</v>
      </c>
      <c r="C12" s="10" t="s">
        <v>868</v>
      </c>
      <c r="D12" s="9" t="s">
        <v>869</v>
      </c>
      <c r="E12" s="8" t="s">
        <v>939</v>
      </c>
      <c r="F12" s="33" t="s">
        <v>1579</v>
      </c>
      <c r="G12" s="12" t="s">
        <v>2130</v>
      </c>
      <c r="H12" s="104">
        <v>12</v>
      </c>
      <c r="I12" s="25">
        <v>0</v>
      </c>
      <c r="J12" s="25">
        <v>0</v>
      </c>
      <c r="K12" s="25">
        <v>0</v>
      </c>
      <c r="L12" s="25">
        <v>0</v>
      </c>
      <c r="M12" s="25">
        <v>0</v>
      </c>
      <c r="N12" s="26">
        <v>1</v>
      </c>
      <c r="O12" s="26" t="s">
        <v>969</v>
      </c>
      <c r="P12" s="9" t="s">
        <v>968</v>
      </c>
      <c r="Q12" s="9"/>
      <c r="R12" s="9">
        <v>13</v>
      </c>
      <c r="S12" s="17">
        <v>43466</v>
      </c>
      <c r="T12" s="17">
        <v>43830</v>
      </c>
      <c r="U12" s="27">
        <v>43481.810416666667</v>
      </c>
      <c r="V12" s="9">
        <v>2</v>
      </c>
      <c r="W12" s="9" t="s">
        <v>31</v>
      </c>
      <c r="X12" s="9">
        <v>30</v>
      </c>
      <c r="Y12" s="9">
        <v>0</v>
      </c>
      <c r="Z12" s="9">
        <v>7</v>
      </c>
      <c r="AA12" s="9">
        <v>2</v>
      </c>
      <c r="AB12" s="11" t="s">
        <v>286</v>
      </c>
      <c r="AC12" s="9" t="s">
        <v>937</v>
      </c>
      <c r="AD12" s="9"/>
      <c r="AE12" s="9" t="s">
        <v>970</v>
      </c>
      <c r="AF12" s="9" t="s">
        <v>885</v>
      </c>
      <c r="AG12" s="90" t="s">
        <v>764</v>
      </c>
      <c r="AH12" s="94" t="s">
        <v>764</v>
      </c>
    </row>
    <row r="13" spans="1:34" ht="24.95" customHeight="1">
      <c r="A13" s="8" t="s">
        <v>722</v>
      </c>
      <c r="B13" s="9" t="s">
        <v>1859</v>
      </c>
      <c r="C13" s="10" t="s">
        <v>868</v>
      </c>
      <c r="D13" s="9" t="s">
        <v>869</v>
      </c>
      <c r="E13" s="8" t="s">
        <v>945</v>
      </c>
      <c r="F13" s="33" t="s">
        <v>1909</v>
      </c>
      <c r="G13" s="12" t="s">
        <v>2130</v>
      </c>
      <c r="H13" s="104">
        <v>12</v>
      </c>
      <c r="I13" s="25">
        <v>0</v>
      </c>
      <c r="J13" s="25">
        <v>0</v>
      </c>
      <c r="K13" s="25">
        <v>0</v>
      </c>
      <c r="L13" s="25">
        <v>0</v>
      </c>
      <c r="M13" s="25">
        <v>0</v>
      </c>
      <c r="N13" s="26">
        <v>1</v>
      </c>
      <c r="O13" s="26" t="s">
        <v>969</v>
      </c>
      <c r="P13" s="9" t="s">
        <v>968</v>
      </c>
      <c r="Q13" s="9"/>
      <c r="R13" s="9">
        <v>13</v>
      </c>
      <c r="S13" s="17">
        <v>43466</v>
      </c>
      <c r="T13" s="17">
        <v>43830</v>
      </c>
      <c r="U13" s="27">
        <v>43481.810416666667</v>
      </c>
      <c r="V13" s="9">
        <v>2</v>
      </c>
      <c r="W13" s="9" t="s">
        <v>31</v>
      </c>
      <c r="X13" s="9">
        <v>30</v>
      </c>
      <c r="Y13" s="9">
        <v>0</v>
      </c>
      <c r="Z13" s="9">
        <v>7</v>
      </c>
      <c r="AA13" s="9">
        <v>2</v>
      </c>
      <c r="AB13" s="11" t="s">
        <v>286</v>
      </c>
      <c r="AC13" s="9" t="s">
        <v>937</v>
      </c>
      <c r="AD13" s="9"/>
      <c r="AE13" s="9" t="s">
        <v>970</v>
      </c>
      <c r="AF13" s="9" t="s">
        <v>885</v>
      </c>
      <c r="AG13" s="90" t="s">
        <v>1314</v>
      </c>
      <c r="AH13" s="94" t="s">
        <v>764</v>
      </c>
    </row>
    <row r="14" spans="1:34" ht="24.95" customHeight="1">
      <c r="A14" s="8" t="s">
        <v>722</v>
      </c>
      <c r="B14" s="9" t="s">
        <v>1859</v>
      </c>
      <c r="C14" s="10" t="s">
        <v>868</v>
      </c>
      <c r="D14" s="9" t="s">
        <v>869</v>
      </c>
      <c r="E14" s="8" t="s">
        <v>953</v>
      </c>
      <c r="F14" s="11" t="s">
        <v>1505</v>
      </c>
      <c r="G14" s="12" t="s">
        <v>2130</v>
      </c>
      <c r="H14" s="104">
        <v>12</v>
      </c>
      <c r="I14" s="28">
        <v>0</v>
      </c>
      <c r="J14" s="28">
        <v>0</v>
      </c>
      <c r="K14" s="28">
        <v>0</v>
      </c>
      <c r="L14" s="28">
        <v>0</v>
      </c>
      <c r="M14" s="28">
        <v>0</v>
      </c>
      <c r="N14" s="26">
        <v>1</v>
      </c>
      <c r="O14" s="26" t="s">
        <v>978</v>
      </c>
      <c r="P14" s="9" t="s">
        <v>977</v>
      </c>
      <c r="Q14" s="9"/>
      <c r="R14" s="9">
        <v>13</v>
      </c>
      <c r="S14" s="17">
        <v>43466</v>
      </c>
      <c r="T14" s="17">
        <v>43830</v>
      </c>
      <c r="U14" s="27">
        <v>43481.810416666667</v>
      </c>
      <c r="V14" s="9">
        <v>2</v>
      </c>
      <c r="W14" s="9" t="s">
        <v>31</v>
      </c>
      <c r="X14" s="9">
        <v>30</v>
      </c>
      <c r="Y14" s="9">
        <v>0</v>
      </c>
      <c r="Z14" s="9">
        <v>7</v>
      </c>
      <c r="AA14" s="9">
        <v>0</v>
      </c>
      <c r="AB14" s="11" t="s">
        <v>286</v>
      </c>
      <c r="AC14" s="9" t="s">
        <v>937</v>
      </c>
      <c r="AD14" s="9"/>
      <c r="AE14" s="9" t="s">
        <v>979</v>
      </c>
      <c r="AF14" s="9" t="s">
        <v>885</v>
      </c>
      <c r="AG14" s="90" t="s">
        <v>764</v>
      </c>
      <c r="AH14" s="94" t="s">
        <v>764</v>
      </c>
    </row>
    <row r="15" spans="1:34" ht="24.95" customHeight="1">
      <c r="A15" s="8" t="s">
        <v>722</v>
      </c>
      <c r="B15" s="9" t="s">
        <v>1859</v>
      </c>
      <c r="C15" s="10" t="s">
        <v>868</v>
      </c>
      <c r="D15" s="9" t="s">
        <v>869</v>
      </c>
      <c r="E15" s="8" t="s">
        <v>958</v>
      </c>
      <c r="F15" s="33" t="s">
        <v>1506</v>
      </c>
      <c r="G15" s="12" t="s">
        <v>1425</v>
      </c>
      <c r="H15" s="13">
        <v>30</v>
      </c>
      <c r="I15" s="25">
        <v>0</v>
      </c>
      <c r="J15" s="25">
        <v>0</v>
      </c>
      <c r="K15" s="25">
        <v>0</v>
      </c>
      <c r="L15" s="25">
        <v>0</v>
      </c>
      <c r="M15" s="25">
        <v>0</v>
      </c>
      <c r="N15" s="26">
        <v>1</v>
      </c>
      <c r="O15" s="26" t="s">
        <v>982</v>
      </c>
      <c r="P15" s="9" t="s">
        <v>981</v>
      </c>
      <c r="Q15" s="9"/>
      <c r="R15" s="9">
        <v>3</v>
      </c>
      <c r="S15" s="17">
        <v>43466</v>
      </c>
      <c r="T15" s="17">
        <v>43830</v>
      </c>
      <c r="U15" s="27">
        <v>43481.810416666667</v>
      </c>
      <c r="V15" s="9">
        <v>2</v>
      </c>
      <c r="W15" s="9" t="s">
        <v>31</v>
      </c>
      <c r="X15" s="9">
        <v>180</v>
      </c>
      <c r="Y15" s="9">
        <v>0</v>
      </c>
      <c r="Z15" s="9">
        <v>7</v>
      </c>
      <c r="AA15" s="9">
        <v>0</v>
      </c>
      <c r="AB15" s="11" t="s">
        <v>292</v>
      </c>
      <c r="AC15" s="9" t="s">
        <v>942</v>
      </c>
      <c r="AD15" s="9"/>
      <c r="AE15" s="9" t="s">
        <v>983</v>
      </c>
      <c r="AF15" s="9" t="s">
        <v>944</v>
      </c>
      <c r="AG15" s="90" t="s">
        <v>1314</v>
      </c>
      <c r="AH15" s="94" t="s">
        <v>764</v>
      </c>
    </row>
    <row r="16" spans="1:34" ht="24.95" customHeight="1">
      <c r="A16" s="8" t="s">
        <v>722</v>
      </c>
      <c r="B16" s="9" t="s">
        <v>1859</v>
      </c>
      <c r="C16" s="10" t="s">
        <v>868</v>
      </c>
      <c r="D16" s="9" t="s">
        <v>869</v>
      </c>
      <c r="E16" s="8" t="s">
        <v>963</v>
      </c>
      <c r="F16" s="33" t="s">
        <v>1507</v>
      </c>
      <c r="G16" s="12" t="s">
        <v>1974</v>
      </c>
      <c r="H16" s="67">
        <v>1</v>
      </c>
      <c r="I16" s="25">
        <v>0</v>
      </c>
      <c r="J16" s="25">
        <v>0</v>
      </c>
      <c r="K16" s="25">
        <v>0</v>
      </c>
      <c r="L16" s="25">
        <v>0</v>
      </c>
      <c r="M16" s="25">
        <v>0</v>
      </c>
      <c r="N16" s="26">
        <v>0</v>
      </c>
      <c r="O16" s="26" t="s">
        <v>986</v>
      </c>
      <c r="P16" s="9" t="s">
        <v>985</v>
      </c>
      <c r="Q16" s="9"/>
      <c r="R16" s="9">
        <v>1</v>
      </c>
      <c r="S16" s="17">
        <v>43466</v>
      </c>
      <c r="T16" s="17">
        <v>43511</v>
      </c>
      <c r="U16" s="27">
        <v>43481.810416666667</v>
      </c>
      <c r="V16" s="9">
        <v>1</v>
      </c>
      <c r="W16" s="9" t="s">
        <v>31</v>
      </c>
      <c r="X16" s="9">
        <v>0</v>
      </c>
      <c r="Y16" s="9">
        <v>0</v>
      </c>
      <c r="Z16" s="9">
        <v>7</v>
      </c>
      <c r="AA16" s="9">
        <v>0</v>
      </c>
      <c r="AB16" s="11" t="s">
        <v>286</v>
      </c>
      <c r="AC16" s="9" t="s">
        <v>937</v>
      </c>
      <c r="AD16" s="9"/>
      <c r="AE16" s="9" t="s">
        <v>987</v>
      </c>
      <c r="AF16" s="17">
        <v>36923</v>
      </c>
      <c r="AG16" s="90" t="s">
        <v>1314</v>
      </c>
      <c r="AH16" s="94" t="s">
        <v>764</v>
      </c>
    </row>
    <row r="17" spans="1:34" ht="24.95" customHeight="1">
      <c r="A17" s="8" t="s">
        <v>722</v>
      </c>
      <c r="B17" s="9" t="s">
        <v>1859</v>
      </c>
      <c r="C17" s="10" t="s">
        <v>868</v>
      </c>
      <c r="D17" s="9" t="s">
        <v>869</v>
      </c>
      <c r="E17" s="8" t="s">
        <v>967</v>
      </c>
      <c r="F17" s="33" t="s">
        <v>1508</v>
      </c>
      <c r="G17" s="12" t="s">
        <v>1963</v>
      </c>
      <c r="H17" s="36">
        <v>1</v>
      </c>
      <c r="I17" s="25">
        <v>0</v>
      </c>
      <c r="J17" s="25">
        <v>0</v>
      </c>
      <c r="K17" s="25">
        <v>0</v>
      </c>
      <c r="L17" s="25">
        <v>0</v>
      </c>
      <c r="M17" s="25">
        <v>0</v>
      </c>
      <c r="N17" s="26">
        <v>0</v>
      </c>
      <c r="O17" s="26" t="s">
        <v>990</v>
      </c>
      <c r="P17" s="9" t="s">
        <v>989</v>
      </c>
      <c r="Q17" s="9"/>
      <c r="R17" s="9">
        <v>1</v>
      </c>
      <c r="S17" s="17">
        <v>43466</v>
      </c>
      <c r="T17" s="17">
        <v>43830</v>
      </c>
      <c r="U17" s="27">
        <v>43481.810416666667</v>
      </c>
      <c r="V17" s="9">
        <v>2</v>
      </c>
      <c r="W17" s="9" t="s">
        <v>31</v>
      </c>
      <c r="X17" s="9">
        <v>365</v>
      </c>
      <c r="Y17" s="9">
        <v>0</v>
      </c>
      <c r="Z17" s="9">
        <v>7</v>
      </c>
      <c r="AA17" s="9">
        <v>0</v>
      </c>
      <c r="AB17" s="11" t="s">
        <v>286</v>
      </c>
      <c r="AC17" s="9" t="s">
        <v>937</v>
      </c>
      <c r="AD17" s="9"/>
      <c r="AE17" s="9" t="s">
        <v>991</v>
      </c>
      <c r="AF17" s="9" t="s">
        <v>944</v>
      </c>
      <c r="AG17" s="90" t="s">
        <v>1314</v>
      </c>
      <c r="AH17" s="94" t="s">
        <v>764</v>
      </c>
    </row>
    <row r="18" spans="1:34" ht="24.95" customHeight="1">
      <c r="A18" s="8" t="s">
        <v>722</v>
      </c>
      <c r="B18" s="9" t="s">
        <v>1859</v>
      </c>
      <c r="C18" s="10" t="s">
        <v>868</v>
      </c>
      <c r="D18" s="9" t="s">
        <v>869</v>
      </c>
      <c r="E18" s="8" t="s">
        <v>971</v>
      </c>
      <c r="F18" s="33" t="s">
        <v>1812</v>
      </c>
      <c r="G18" s="12" t="s">
        <v>1963</v>
      </c>
      <c r="H18" s="36">
        <v>1</v>
      </c>
      <c r="I18" s="25">
        <v>0</v>
      </c>
      <c r="J18" s="25">
        <v>0</v>
      </c>
      <c r="K18" s="25">
        <v>0</v>
      </c>
      <c r="L18" s="25">
        <v>0</v>
      </c>
      <c r="M18" s="25">
        <v>0</v>
      </c>
      <c r="N18" s="26">
        <v>0</v>
      </c>
      <c r="O18" s="26" t="s">
        <v>990</v>
      </c>
      <c r="P18" s="9" t="s">
        <v>989</v>
      </c>
      <c r="Q18" s="9"/>
      <c r="R18" s="9">
        <v>1</v>
      </c>
      <c r="S18" s="17">
        <v>43466</v>
      </c>
      <c r="T18" s="17">
        <v>43830</v>
      </c>
      <c r="U18" s="27">
        <v>43481.810416666667</v>
      </c>
      <c r="V18" s="9">
        <v>2</v>
      </c>
      <c r="W18" s="9" t="s">
        <v>31</v>
      </c>
      <c r="X18" s="9">
        <v>365</v>
      </c>
      <c r="Y18" s="9">
        <v>0</v>
      </c>
      <c r="Z18" s="9">
        <v>7</v>
      </c>
      <c r="AA18" s="9">
        <v>0</v>
      </c>
      <c r="AB18" s="11" t="s">
        <v>286</v>
      </c>
      <c r="AC18" s="9" t="s">
        <v>937</v>
      </c>
      <c r="AD18" s="9"/>
      <c r="AE18" s="9" t="s">
        <v>991</v>
      </c>
      <c r="AF18" s="9" t="s">
        <v>944</v>
      </c>
      <c r="AG18" s="90" t="s">
        <v>1313</v>
      </c>
      <c r="AH18" s="94" t="s">
        <v>764</v>
      </c>
    </row>
    <row r="19" spans="1:34" ht="24.95" customHeight="1">
      <c r="A19" s="8" t="s">
        <v>722</v>
      </c>
      <c r="B19" s="9" t="s">
        <v>1859</v>
      </c>
      <c r="C19" s="10" t="s">
        <v>868</v>
      </c>
      <c r="D19" s="9" t="s">
        <v>869</v>
      </c>
      <c r="E19" s="8" t="s">
        <v>980</v>
      </c>
      <c r="F19" s="33" t="s">
        <v>1813</v>
      </c>
      <c r="G19" s="12" t="s">
        <v>1960</v>
      </c>
      <c r="H19" s="13">
        <v>12</v>
      </c>
      <c r="I19" s="25">
        <v>0</v>
      </c>
      <c r="J19" s="25">
        <v>0</v>
      </c>
      <c r="K19" s="25">
        <v>0</v>
      </c>
      <c r="L19" s="25">
        <v>0</v>
      </c>
      <c r="M19" s="25">
        <v>0</v>
      </c>
      <c r="N19" s="26">
        <v>1</v>
      </c>
      <c r="O19" s="26" t="s">
        <v>998</v>
      </c>
      <c r="P19" s="9" t="s">
        <v>997</v>
      </c>
      <c r="Q19" s="9"/>
      <c r="R19" s="9">
        <v>13</v>
      </c>
      <c r="S19" s="17">
        <v>43466</v>
      </c>
      <c r="T19" s="17">
        <v>43830</v>
      </c>
      <c r="U19" s="27">
        <v>43481.810416666667</v>
      </c>
      <c r="V19" s="9">
        <v>1</v>
      </c>
      <c r="W19" s="9" t="s">
        <v>31</v>
      </c>
      <c r="X19" s="9">
        <v>30</v>
      </c>
      <c r="Y19" s="9">
        <v>0</v>
      </c>
      <c r="Z19" s="9">
        <v>7</v>
      </c>
      <c r="AA19" s="9">
        <v>0</v>
      </c>
      <c r="AB19" s="11" t="s">
        <v>117</v>
      </c>
      <c r="AC19" s="9" t="s">
        <v>999</v>
      </c>
      <c r="AD19" s="9"/>
      <c r="AE19" s="9" t="s">
        <v>1000</v>
      </c>
      <c r="AF19" s="17">
        <v>38384</v>
      </c>
      <c r="AG19" s="90" t="s">
        <v>1314</v>
      </c>
      <c r="AH19" s="94" t="s">
        <v>764</v>
      </c>
    </row>
    <row r="20" spans="1:34" ht="24.95" customHeight="1">
      <c r="A20" s="8" t="s">
        <v>722</v>
      </c>
      <c r="B20" s="9" t="s">
        <v>1859</v>
      </c>
      <c r="C20" s="10" t="s">
        <v>868</v>
      </c>
      <c r="D20" s="9" t="s">
        <v>869</v>
      </c>
      <c r="E20" s="8" t="s">
        <v>984</v>
      </c>
      <c r="F20" s="11" t="s">
        <v>1814</v>
      </c>
      <c r="G20" s="9" t="s">
        <v>1976</v>
      </c>
      <c r="H20" s="38">
        <v>1</v>
      </c>
      <c r="I20" s="28">
        <v>0</v>
      </c>
      <c r="J20" s="28">
        <v>0</v>
      </c>
      <c r="K20" s="28">
        <v>0</v>
      </c>
      <c r="L20" s="28">
        <v>0</v>
      </c>
      <c r="M20" s="28">
        <v>0</v>
      </c>
      <c r="N20" s="26">
        <v>0</v>
      </c>
      <c r="O20" s="26" t="s">
        <v>1003</v>
      </c>
      <c r="P20" s="9" t="s">
        <v>1002</v>
      </c>
      <c r="Q20" s="9"/>
      <c r="R20" s="9">
        <v>1</v>
      </c>
      <c r="S20" s="17">
        <v>43466</v>
      </c>
      <c r="T20" s="17">
        <v>43830</v>
      </c>
      <c r="U20" s="27">
        <v>43481.810416666667</v>
      </c>
      <c r="V20" s="9">
        <v>1</v>
      </c>
      <c r="W20" s="9" t="s">
        <v>31</v>
      </c>
      <c r="X20" s="9">
        <v>365</v>
      </c>
      <c r="Y20" s="9">
        <v>0</v>
      </c>
      <c r="Z20" s="9">
        <v>7</v>
      </c>
      <c r="AA20" s="9">
        <v>0</v>
      </c>
      <c r="AB20" s="11" t="s">
        <v>286</v>
      </c>
      <c r="AC20" s="9" t="s">
        <v>937</v>
      </c>
      <c r="AD20" s="9"/>
      <c r="AE20" s="9" t="s">
        <v>1004</v>
      </c>
      <c r="AF20" s="17">
        <v>38384</v>
      </c>
      <c r="AG20" s="90" t="s">
        <v>764</v>
      </c>
      <c r="AH20" s="94" t="s">
        <v>764</v>
      </c>
    </row>
    <row r="21" spans="1:34" ht="24.95" customHeight="1">
      <c r="A21" s="8" t="s">
        <v>722</v>
      </c>
      <c r="B21" s="9" t="s">
        <v>1859</v>
      </c>
      <c r="C21" s="10" t="s">
        <v>868</v>
      </c>
      <c r="D21" s="9" t="s">
        <v>869</v>
      </c>
      <c r="E21" s="8" t="s">
        <v>988</v>
      </c>
      <c r="F21" s="33" t="s">
        <v>1815</v>
      </c>
      <c r="G21" s="12" t="s">
        <v>1956</v>
      </c>
      <c r="H21" s="36">
        <v>1</v>
      </c>
      <c r="I21" s="25">
        <v>0</v>
      </c>
      <c r="J21" s="25">
        <v>0</v>
      </c>
      <c r="K21" s="25">
        <v>0</v>
      </c>
      <c r="L21" s="25">
        <v>0</v>
      </c>
      <c r="M21" s="25">
        <v>0</v>
      </c>
      <c r="N21" s="26">
        <v>1</v>
      </c>
      <c r="O21" s="26" t="s">
        <v>1008</v>
      </c>
      <c r="P21" s="9" t="s">
        <v>1007</v>
      </c>
      <c r="Q21" s="9"/>
      <c r="R21" s="9">
        <v>13</v>
      </c>
      <c r="S21" s="17">
        <v>43466</v>
      </c>
      <c r="T21" s="17">
        <v>43830</v>
      </c>
      <c r="U21" s="27">
        <v>43481.810416666667</v>
      </c>
      <c r="V21" s="9">
        <v>2</v>
      </c>
      <c r="W21" s="9" t="s">
        <v>31</v>
      </c>
      <c r="X21" s="9">
        <v>30</v>
      </c>
      <c r="Y21" s="9">
        <v>0</v>
      </c>
      <c r="Z21" s="9">
        <v>7</v>
      </c>
      <c r="AA21" s="9">
        <v>0</v>
      </c>
      <c r="AB21" s="11" t="s">
        <v>286</v>
      </c>
      <c r="AC21" s="9" t="s">
        <v>937</v>
      </c>
      <c r="AD21" s="9"/>
      <c r="AE21" s="9" t="s">
        <v>1009</v>
      </c>
      <c r="AF21" s="9" t="s">
        <v>944</v>
      </c>
      <c r="AG21" s="90" t="s">
        <v>1314</v>
      </c>
      <c r="AH21" s="94" t="s">
        <v>764</v>
      </c>
    </row>
    <row r="22" spans="1:34" ht="50.25" customHeight="1">
      <c r="A22" s="8" t="s">
        <v>722</v>
      </c>
      <c r="B22" s="9" t="s">
        <v>1859</v>
      </c>
      <c r="C22" s="10" t="s">
        <v>868</v>
      </c>
      <c r="D22" s="9" t="s">
        <v>869</v>
      </c>
      <c r="E22" s="8" t="s">
        <v>992</v>
      </c>
      <c r="F22" s="33" t="s">
        <v>1816</v>
      </c>
      <c r="G22" s="12" t="s">
        <v>1944</v>
      </c>
      <c r="H22" s="36">
        <v>1</v>
      </c>
      <c r="I22" s="25">
        <v>0</v>
      </c>
      <c r="J22" s="25">
        <v>0</v>
      </c>
      <c r="K22" s="25">
        <v>0</v>
      </c>
      <c r="L22" s="25">
        <v>0</v>
      </c>
      <c r="M22" s="25">
        <v>0</v>
      </c>
      <c r="N22" s="26">
        <v>1</v>
      </c>
      <c r="O22" s="26" t="s">
        <v>1012</v>
      </c>
      <c r="P22" s="9" t="s">
        <v>1011</v>
      </c>
      <c r="Q22" s="9"/>
      <c r="R22" s="9">
        <v>13</v>
      </c>
      <c r="S22" s="17">
        <v>43466</v>
      </c>
      <c r="T22" s="17">
        <v>43830</v>
      </c>
      <c r="U22" s="27">
        <v>43481.810416666667</v>
      </c>
      <c r="V22" s="9">
        <v>2</v>
      </c>
      <c r="W22" s="9" t="s">
        <v>31</v>
      </c>
      <c r="X22" s="9">
        <v>30</v>
      </c>
      <c r="Y22" s="9">
        <v>0</v>
      </c>
      <c r="Z22" s="9">
        <v>7</v>
      </c>
      <c r="AA22" s="9">
        <v>0</v>
      </c>
      <c r="AB22" s="11" t="s">
        <v>286</v>
      </c>
      <c r="AC22" s="9" t="s">
        <v>937</v>
      </c>
      <c r="AD22" s="9"/>
      <c r="AE22" s="9" t="s">
        <v>1013</v>
      </c>
      <c r="AF22" s="9" t="s">
        <v>1014</v>
      </c>
      <c r="AG22" s="90" t="s">
        <v>764</v>
      </c>
      <c r="AH22" s="94" t="s">
        <v>764</v>
      </c>
    </row>
    <row r="23" spans="1:34" ht="24.95" customHeight="1">
      <c r="A23" s="8" t="s">
        <v>722</v>
      </c>
      <c r="B23" s="9" t="s">
        <v>1859</v>
      </c>
      <c r="C23" s="10" t="s">
        <v>868</v>
      </c>
      <c r="D23" s="9" t="s">
        <v>869</v>
      </c>
      <c r="E23" s="8" t="s">
        <v>996</v>
      </c>
      <c r="F23" s="33" t="s">
        <v>1817</v>
      </c>
      <c r="G23" s="12" t="s">
        <v>1975</v>
      </c>
      <c r="H23" s="67">
        <v>1</v>
      </c>
      <c r="I23" s="25">
        <v>0</v>
      </c>
      <c r="J23" s="25">
        <v>0</v>
      </c>
      <c r="K23" s="25">
        <v>0</v>
      </c>
      <c r="L23" s="25">
        <v>0</v>
      </c>
      <c r="M23" s="25">
        <v>0</v>
      </c>
      <c r="N23" s="26">
        <v>0</v>
      </c>
      <c r="O23" s="26" t="s">
        <v>1021</v>
      </c>
      <c r="P23" s="9" t="s">
        <v>1020</v>
      </c>
      <c r="Q23" s="9"/>
      <c r="R23" s="9">
        <v>1</v>
      </c>
      <c r="S23" s="17">
        <v>43466</v>
      </c>
      <c r="T23" s="17">
        <v>43830</v>
      </c>
      <c r="U23" s="27">
        <v>43481.810416666667</v>
      </c>
      <c r="V23" s="9">
        <v>2</v>
      </c>
      <c r="W23" s="9" t="s">
        <v>31</v>
      </c>
      <c r="X23" s="9">
        <v>365</v>
      </c>
      <c r="Y23" s="9">
        <v>0</v>
      </c>
      <c r="Z23" s="9">
        <v>7</v>
      </c>
      <c r="AA23" s="9">
        <v>0</v>
      </c>
      <c r="AB23" s="11" t="s">
        <v>286</v>
      </c>
      <c r="AC23" s="9" t="s">
        <v>937</v>
      </c>
      <c r="AD23" s="9"/>
      <c r="AE23" s="9" t="s">
        <v>1022</v>
      </c>
      <c r="AF23" s="9" t="s">
        <v>1023</v>
      </c>
      <c r="AG23" s="90" t="s">
        <v>764</v>
      </c>
      <c r="AH23" s="94" t="s">
        <v>764</v>
      </c>
    </row>
    <row r="24" spans="1:34" ht="24.95" customHeight="1">
      <c r="A24" s="8" t="s">
        <v>722</v>
      </c>
      <c r="B24" s="9" t="s">
        <v>1859</v>
      </c>
      <c r="C24" s="10" t="s">
        <v>868</v>
      </c>
      <c r="D24" s="9" t="s">
        <v>869</v>
      </c>
      <c r="E24" s="8" t="s">
        <v>1001</v>
      </c>
      <c r="F24" s="33" t="s">
        <v>1818</v>
      </c>
      <c r="G24" s="12" t="s">
        <v>1962</v>
      </c>
      <c r="H24" s="36">
        <v>1</v>
      </c>
      <c r="I24" s="25">
        <v>0</v>
      </c>
      <c r="J24" s="25">
        <v>0</v>
      </c>
      <c r="K24" s="25">
        <v>0</v>
      </c>
      <c r="L24" s="25">
        <v>0</v>
      </c>
      <c r="M24" s="25">
        <v>0</v>
      </c>
      <c r="N24" s="26">
        <v>1</v>
      </c>
      <c r="O24" s="26" t="s">
        <v>1030</v>
      </c>
      <c r="P24" s="9" t="s">
        <v>1029</v>
      </c>
      <c r="Q24" s="9"/>
      <c r="R24" s="9">
        <v>8</v>
      </c>
      <c r="S24" s="17">
        <v>43466</v>
      </c>
      <c r="T24" s="17">
        <v>43830</v>
      </c>
      <c r="U24" s="27">
        <v>43481.810416666667</v>
      </c>
      <c r="V24" s="9">
        <v>2</v>
      </c>
      <c r="W24" s="9" t="s">
        <v>31</v>
      </c>
      <c r="X24" s="9">
        <v>52</v>
      </c>
      <c r="Y24" s="9">
        <v>0</v>
      </c>
      <c r="Z24" s="9">
        <v>7</v>
      </c>
      <c r="AA24" s="9">
        <v>0</v>
      </c>
      <c r="AB24" s="11" t="s">
        <v>286</v>
      </c>
      <c r="AC24" s="9" t="s">
        <v>937</v>
      </c>
      <c r="AD24" s="9"/>
      <c r="AE24" s="9" t="s">
        <v>1031</v>
      </c>
      <c r="AF24" s="9" t="s">
        <v>944</v>
      </c>
      <c r="AG24" s="90" t="s">
        <v>1314</v>
      </c>
      <c r="AH24" s="94" t="s">
        <v>764</v>
      </c>
    </row>
    <row r="25" spans="1:34" ht="24.95" customHeight="1">
      <c r="A25" s="8" t="s">
        <v>722</v>
      </c>
      <c r="B25" s="9" t="s">
        <v>1859</v>
      </c>
      <c r="C25" s="10" t="s">
        <v>868</v>
      </c>
      <c r="D25" s="9" t="s">
        <v>869</v>
      </c>
      <c r="E25" s="8" t="s">
        <v>1005</v>
      </c>
      <c r="F25" s="33" t="s">
        <v>1819</v>
      </c>
      <c r="G25" s="12" t="s">
        <v>1962</v>
      </c>
      <c r="H25" s="36">
        <v>1</v>
      </c>
      <c r="I25" s="25">
        <v>0</v>
      </c>
      <c r="J25" s="25">
        <v>0</v>
      </c>
      <c r="K25" s="25">
        <v>0</v>
      </c>
      <c r="L25" s="25">
        <v>0</v>
      </c>
      <c r="M25" s="25">
        <v>0</v>
      </c>
      <c r="N25" s="26">
        <v>1</v>
      </c>
      <c r="O25" s="26" t="s">
        <v>1034</v>
      </c>
      <c r="P25" s="9" t="s">
        <v>1033</v>
      </c>
      <c r="Q25" s="9"/>
      <c r="R25" s="9">
        <v>8</v>
      </c>
      <c r="S25" s="17">
        <v>43466</v>
      </c>
      <c r="T25" s="17">
        <v>43830</v>
      </c>
      <c r="U25" s="27">
        <v>43481.810416666667</v>
      </c>
      <c r="V25" s="9">
        <v>2</v>
      </c>
      <c r="W25" s="9" t="s">
        <v>31</v>
      </c>
      <c r="X25" s="9">
        <v>52</v>
      </c>
      <c r="Y25" s="9">
        <v>0</v>
      </c>
      <c r="Z25" s="9">
        <v>7</v>
      </c>
      <c r="AA25" s="9">
        <v>0</v>
      </c>
      <c r="AB25" s="11" t="s">
        <v>286</v>
      </c>
      <c r="AC25" s="9" t="s">
        <v>937</v>
      </c>
      <c r="AD25" s="9"/>
      <c r="AE25" s="9" t="s">
        <v>1035</v>
      </c>
      <c r="AF25" s="9" t="s">
        <v>944</v>
      </c>
      <c r="AG25" s="90" t="s">
        <v>1314</v>
      </c>
      <c r="AH25" s="94" t="s">
        <v>764</v>
      </c>
    </row>
    <row r="26" spans="1:34" ht="24.95" customHeight="1">
      <c r="A26" s="8" t="s">
        <v>722</v>
      </c>
      <c r="B26" s="9" t="s">
        <v>1859</v>
      </c>
      <c r="C26" s="10" t="s">
        <v>868</v>
      </c>
      <c r="D26" s="9" t="s">
        <v>869</v>
      </c>
      <c r="E26" s="8" t="s">
        <v>1006</v>
      </c>
      <c r="F26" s="33" t="s">
        <v>1820</v>
      </c>
      <c r="G26" s="12" t="s">
        <v>1972</v>
      </c>
      <c r="H26" s="36">
        <v>1</v>
      </c>
      <c r="I26" s="25">
        <v>0</v>
      </c>
      <c r="J26" s="25">
        <v>0</v>
      </c>
      <c r="K26" s="25">
        <v>0</v>
      </c>
      <c r="L26" s="25">
        <v>0</v>
      </c>
      <c r="M26" s="25">
        <v>0</v>
      </c>
      <c r="N26" s="26">
        <v>1</v>
      </c>
      <c r="O26" s="26" t="s">
        <v>1038</v>
      </c>
      <c r="P26" s="9" t="s">
        <v>1037</v>
      </c>
      <c r="Q26" s="9"/>
      <c r="R26" s="9">
        <v>13</v>
      </c>
      <c r="S26" s="17">
        <v>43466</v>
      </c>
      <c r="T26" s="17">
        <v>43830</v>
      </c>
      <c r="U26" s="27">
        <v>43481.810416666667</v>
      </c>
      <c r="V26" s="9">
        <v>1</v>
      </c>
      <c r="W26" s="9" t="s">
        <v>31</v>
      </c>
      <c r="X26" s="9">
        <v>30</v>
      </c>
      <c r="Y26" s="9">
        <v>0</v>
      </c>
      <c r="Z26" s="9">
        <v>7</v>
      </c>
      <c r="AA26" s="9">
        <v>0</v>
      </c>
      <c r="AB26" s="11" t="s">
        <v>120</v>
      </c>
      <c r="AC26" s="9" t="s">
        <v>121</v>
      </c>
      <c r="AD26" s="9"/>
      <c r="AE26" s="9" t="s">
        <v>1039</v>
      </c>
      <c r="AF26" s="17">
        <v>38047</v>
      </c>
      <c r="AG26" s="90" t="s">
        <v>764</v>
      </c>
      <c r="AH26" s="94" t="s">
        <v>764</v>
      </c>
    </row>
    <row r="27" spans="1:34" ht="24.95" customHeight="1">
      <c r="A27" s="8" t="s">
        <v>722</v>
      </c>
      <c r="B27" s="9" t="s">
        <v>1859</v>
      </c>
      <c r="C27" s="10" t="s">
        <v>868</v>
      </c>
      <c r="D27" s="9" t="s">
        <v>869</v>
      </c>
      <c r="E27" s="8" t="s">
        <v>1010</v>
      </c>
      <c r="F27" s="33" t="s">
        <v>1821</v>
      </c>
      <c r="G27" s="12" t="s">
        <v>1943</v>
      </c>
      <c r="H27" s="36">
        <v>1</v>
      </c>
      <c r="I27" s="25">
        <v>0</v>
      </c>
      <c r="J27" s="25">
        <v>0</v>
      </c>
      <c r="K27" s="25">
        <v>0</v>
      </c>
      <c r="L27" s="25">
        <v>0</v>
      </c>
      <c r="M27" s="25">
        <v>0</v>
      </c>
      <c r="N27" s="26">
        <v>1</v>
      </c>
      <c r="O27" s="26" t="s">
        <v>1043</v>
      </c>
      <c r="P27" s="9" t="s">
        <v>1042</v>
      </c>
      <c r="Q27" s="9"/>
      <c r="R27" s="9">
        <v>3</v>
      </c>
      <c r="S27" s="17">
        <v>43466</v>
      </c>
      <c r="T27" s="17">
        <v>43830</v>
      </c>
      <c r="U27" s="27">
        <v>43481.810416666667</v>
      </c>
      <c r="V27" s="9">
        <v>2</v>
      </c>
      <c r="W27" s="9" t="s">
        <v>31</v>
      </c>
      <c r="X27" s="9">
        <v>180</v>
      </c>
      <c r="Y27" s="9">
        <v>0</v>
      </c>
      <c r="Z27" s="9">
        <v>7</v>
      </c>
      <c r="AA27" s="9">
        <v>0</v>
      </c>
      <c r="AB27" s="11" t="s">
        <v>120</v>
      </c>
      <c r="AC27" s="9" t="s">
        <v>121</v>
      </c>
      <c r="AD27" s="9"/>
      <c r="AE27" s="9" t="s">
        <v>1044</v>
      </c>
      <c r="AF27" s="9" t="s">
        <v>944</v>
      </c>
      <c r="AG27" s="90" t="s">
        <v>1313</v>
      </c>
      <c r="AH27" s="94" t="s">
        <v>764</v>
      </c>
    </row>
    <row r="28" spans="1:34" ht="24.95" customHeight="1">
      <c r="A28" s="8" t="s">
        <v>722</v>
      </c>
      <c r="B28" s="9" t="s">
        <v>1859</v>
      </c>
      <c r="C28" s="10" t="s">
        <v>868</v>
      </c>
      <c r="D28" s="9" t="s">
        <v>869</v>
      </c>
      <c r="E28" s="8" t="s">
        <v>1019</v>
      </c>
      <c r="F28" s="33" t="s">
        <v>1822</v>
      </c>
      <c r="G28" s="12" t="s">
        <v>2071</v>
      </c>
      <c r="H28" s="36">
        <v>1</v>
      </c>
      <c r="I28" s="25">
        <v>0</v>
      </c>
      <c r="J28" s="25">
        <v>0</v>
      </c>
      <c r="K28" s="25">
        <v>0</v>
      </c>
      <c r="L28" s="25">
        <v>0</v>
      </c>
      <c r="M28" s="25">
        <v>0</v>
      </c>
      <c r="N28" s="26">
        <v>1</v>
      </c>
      <c r="O28" s="26" t="s">
        <v>1047</v>
      </c>
      <c r="P28" s="9" t="s">
        <v>1046</v>
      </c>
      <c r="Q28" s="9"/>
      <c r="R28" s="9">
        <v>13</v>
      </c>
      <c r="S28" s="17">
        <v>43466</v>
      </c>
      <c r="T28" s="17">
        <v>43830</v>
      </c>
      <c r="U28" s="27">
        <v>43481.810416666667</v>
      </c>
      <c r="V28" s="9">
        <v>1</v>
      </c>
      <c r="W28" s="9" t="s">
        <v>31</v>
      </c>
      <c r="X28" s="9">
        <v>30</v>
      </c>
      <c r="Y28" s="9">
        <v>0</v>
      </c>
      <c r="Z28" s="9">
        <v>7</v>
      </c>
      <c r="AA28" s="9">
        <v>0</v>
      </c>
      <c r="AB28" s="11" t="s">
        <v>120</v>
      </c>
      <c r="AC28" s="9" t="s">
        <v>121</v>
      </c>
      <c r="AD28" s="9"/>
      <c r="AE28" s="9" t="s">
        <v>1048</v>
      </c>
      <c r="AF28" s="17">
        <v>38808</v>
      </c>
      <c r="AG28" s="90" t="s">
        <v>1445</v>
      </c>
      <c r="AH28" s="94" t="s">
        <v>764</v>
      </c>
    </row>
    <row r="29" spans="1:34" ht="24.95" customHeight="1">
      <c r="A29" s="8" t="s">
        <v>722</v>
      </c>
      <c r="B29" s="9" t="s">
        <v>1859</v>
      </c>
      <c r="C29" s="10" t="s">
        <v>868</v>
      </c>
      <c r="D29" s="9" t="s">
        <v>869</v>
      </c>
      <c r="E29" s="8" t="s">
        <v>1032</v>
      </c>
      <c r="F29" s="11" t="s">
        <v>1912</v>
      </c>
      <c r="G29" s="9" t="s">
        <v>1952</v>
      </c>
      <c r="H29" s="38">
        <v>1</v>
      </c>
      <c r="I29" s="28">
        <v>0</v>
      </c>
      <c r="J29" s="28">
        <v>0</v>
      </c>
      <c r="K29" s="28">
        <v>0</v>
      </c>
      <c r="L29" s="28">
        <v>0</v>
      </c>
      <c r="M29" s="28">
        <v>0</v>
      </c>
      <c r="N29" s="26">
        <v>0</v>
      </c>
      <c r="O29" s="26" t="s">
        <v>1057</v>
      </c>
      <c r="P29" s="9" t="s">
        <v>1056</v>
      </c>
      <c r="Q29" s="9" t="s">
        <v>1058</v>
      </c>
      <c r="R29" s="9">
        <v>0</v>
      </c>
      <c r="S29" s="17">
        <v>43617</v>
      </c>
      <c r="T29" s="17">
        <v>43830</v>
      </c>
      <c r="U29" s="27">
        <v>43663.432847222219</v>
      </c>
      <c r="V29" s="9">
        <v>2</v>
      </c>
      <c r="W29" s="9" t="s">
        <v>31</v>
      </c>
      <c r="X29" s="9" t="s">
        <v>182</v>
      </c>
      <c r="Y29" s="9" t="s">
        <v>182</v>
      </c>
      <c r="Z29" s="9" t="s">
        <v>182</v>
      </c>
      <c r="AA29" s="9" t="s">
        <v>182</v>
      </c>
      <c r="AB29" s="11" t="s">
        <v>28</v>
      </c>
      <c r="AC29" s="9" t="s">
        <v>251</v>
      </c>
      <c r="AD29" s="9"/>
      <c r="AE29" s="9" t="s">
        <v>1059</v>
      </c>
      <c r="AF29" s="9" t="s">
        <v>885</v>
      </c>
      <c r="AG29" s="90" t="s">
        <v>1313</v>
      </c>
      <c r="AH29" s="94" t="s">
        <v>764</v>
      </c>
    </row>
    <row r="30" spans="1:34" ht="24.95" customHeight="1">
      <c r="A30" s="8" t="s">
        <v>722</v>
      </c>
      <c r="B30" s="9" t="s">
        <v>1859</v>
      </c>
      <c r="C30" s="10" t="s">
        <v>868</v>
      </c>
      <c r="D30" s="9" t="s">
        <v>869</v>
      </c>
      <c r="E30" s="8" t="s">
        <v>1036</v>
      </c>
      <c r="F30" s="11" t="s">
        <v>1824</v>
      </c>
      <c r="G30" s="9" t="s">
        <v>1977</v>
      </c>
      <c r="H30" s="15">
        <v>12</v>
      </c>
      <c r="I30" s="28">
        <v>0</v>
      </c>
      <c r="J30" s="28">
        <v>0</v>
      </c>
      <c r="K30" s="28">
        <v>0</v>
      </c>
      <c r="L30" s="28">
        <v>0</v>
      </c>
      <c r="M30" s="28">
        <v>0</v>
      </c>
      <c r="N30" s="26">
        <v>1</v>
      </c>
      <c r="O30" s="26" t="s">
        <v>1060</v>
      </c>
      <c r="P30" s="9" t="s">
        <v>882</v>
      </c>
      <c r="Q30" s="9" t="s">
        <v>1055</v>
      </c>
      <c r="R30" s="9">
        <v>0</v>
      </c>
      <c r="S30" s="17">
        <v>43617</v>
      </c>
      <c r="T30" s="17">
        <v>43830</v>
      </c>
      <c r="U30" s="9" t="s">
        <v>1061</v>
      </c>
      <c r="V30" s="9">
        <v>2</v>
      </c>
      <c r="W30" s="9" t="s">
        <v>31</v>
      </c>
      <c r="X30" s="9" t="s">
        <v>182</v>
      </c>
      <c r="Y30" s="9" t="s">
        <v>182</v>
      </c>
      <c r="Z30" s="9" t="s">
        <v>182</v>
      </c>
      <c r="AA30" s="9" t="s">
        <v>182</v>
      </c>
      <c r="AB30" s="11" t="s">
        <v>39</v>
      </c>
      <c r="AC30" s="9" t="s">
        <v>873</v>
      </c>
      <c r="AD30" s="9"/>
      <c r="AE30" s="9" t="s">
        <v>1062</v>
      </c>
      <c r="AF30" s="9" t="s">
        <v>885</v>
      </c>
      <c r="AG30" s="90" t="s">
        <v>1313</v>
      </c>
      <c r="AH30" s="94" t="s">
        <v>764</v>
      </c>
    </row>
    <row r="31" spans="1:34" ht="24.95" customHeight="1">
      <c r="A31" s="8" t="s">
        <v>722</v>
      </c>
      <c r="B31" s="9" t="s">
        <v>1859</v>
      </c>
      <c r="C31" s="10" t="s">
        <v>868</v>
      </c>
      <c r="D31" s="9" t="s">
        <v>869</v>
      </c>
      <c r="E31" s="8" t="s">
        <v>1040</v>
      </c>
      <c r="F31" s="33" t="s">
        <v>1825</v>
      </c>
      <c r="G31" s="12" t="s">
        <v>1968</v>
      </c>
      <c r="H31" s="36">
        <v>1</v>
      </c>
      <c r="I31" s="25">
        <v>0</v>
      </c>
      <c r="J31" s="25">
        <v>0</v>
      </c>
      <c r="K31" s="25">
        <v>0</v>
      </c>
      <c r="L31" s="25">
        <v>0</v>
      </c>
      <c r="M31" s="25">
        <v>0</v>
      </c>
      <c r="N31" s="26">
        <v>1</v>
      </c>
      <c r="O31" s="26" t="s">
        <v>1066</v>
      </c>
      <c r="P31" s="9" t="s">
        <v>1065</v>
      </c>
      <c r="Q31" s="9" t="s">
        <v>1055</v>
      </c>
      <c r="R31" s="9">
        <v>0</v>
      </c>
      <c r="S31" s="17">
        <v>43617</v>
      </c>
      <c r="T31" s="17">
        <v>43677</v>
      </c>
      <c r="U31" s="27">
        <v>43663.487592592595</v>
      </c>
      <c r="V31" s="9">
        <v>0</v>
      </c>
      <c r="W31" s="9" t="s">
        <v>31</v>
      </c>
      <c r="X31" s="9" t="s">
        <v>182</v>
      </c>
      <c r="Y31" s="9" t="s">
        <v>182</v>
      </c>
      <c r="Z31" s="9" t="s">
        <v>182</v>
      </c>
      <c r="AA31" s="9" t="s">
        <v>182</v>
      </c>
      <c r="AB31" s="11" t="s">
        <v>286</v>
      </c>
      <c r="AC31" s="9" t="s">
        <v>937</v>
      </c>
      <c r="AD31" s="9"/>
      <c r="AE31" s="9" t="s">
        <v>1067</v>
      </c>
      <c r="AF31" s="9" t="s">
        <v>182</v>
      </c>
      <c r="AG31" s="90" t="s">
        <v>1313</v>
      </c>
      <c r="AH31" s="94" t="s">
        <v>764</v>
      </c>
    </row>
    <row r="32" spans="1:34" ht="24.95" customHeight="1">
      <c r="A32" s="8" t="s">
        <v>722</v>
      </c>
      <c r="B32" s="9" t="s">
        <v>1859</v>
      </c>
      <c r="C32" s="10" t="s">
        <v>868</v>
      </c>
      <c r="D32" s="9" t="s">
        <v>869</v>
      </c>
      <c r="E32" s="8" t="s">
        <v>1049</v>
      </c>
      <c r="F32" s="33" t="s">
        <v>1828</v>
      </c>
      <c r="G32" s="12" t="s">
        <v>2127</v>
      </c>
      <c r="H32" s="38">
        <v>1</v>
      </c>
      <c r="I32" s="28">
        <v>0</v>
      </c>
      <c r="J32" s="28">
        <v>0</v>
      </c>
      <c r="K32" s="28">
        <v>0</v>
      </c>
      <c r="L32" s="28">
        <v>0</v>
      </c>
      <c r="M32" s="28">
        <v>0</v>
      </c>
      <c r="N32" s="26">
        <v>0</v>
      </c>
      <c r="O32" s="26" t="s">
        <v>1133</v>
      </c>
      <c r="P32" s="9" t="s">
        <v>1134</v>
      </c>
      <c r="Q32" s="9" t="s">
        <v>1135</v>
      </c>
      <c r="R32" s="9">
        <v>0</v>
      </c>
      <c r="S32" s="17">
        <v>43617</v>
      </c>
      <c r="T32" s="17">
        <v>43830</v>
      </c>
      <c r="U32" s="27">
        <v>43663.404097222221</v>
      </c>
      <c r="V32" s="9">
        <v>0</v>
      </c>
      <c r="W32" s="9" t="s">
        <v>31</v>
      </c>
      <c r="X32" s="9" t="s">
        <v>182</v>
      </c>
      <c r="Y32" s="9" t="s">
        <v>182</v>
      </c>
      <c r="Z32" s="9" t="s">
        <v>182</v>
      </c>
      <c r="AA32" s="9" t="s">
        <v>182</v>
      </c>
      <c r="AB32" s="11" t="s">
        <v>366</v>
      </c>
      <c r="AC32" s="9" t="s">
        <v>367</v>
      </c>
      <c r="AD32" s="9"/>
      <c r="AE32" s="9" t="s">
        <v>1135</v>
      </c>
      <c r="AF32" s="9" t="s">
        <v>182</v>
      </c>
      <c r="AG32" s="90" t="s">
        <v>1313</v>
      </c>
      <c r="AH32" s="94" t="s">
        <v>764</v>
      </c>
    </row>
    <row r="33" spans="1:34" ht="24.95" customHeight="1">
      <c r="A33" s="8" t="s">
        <v>722</v>
      </c>
      <c r="B33" s="9" t="s">
        <v>1859</v>
      </c>
      <c r="C33" s="10" t="s">
        <v>868</v>
      </c>
      <c r="D33" s="9" t="s">
        <v>869</v>
      </c>
      <c r="E33" s="8" t="s">
        <v>1053</v>
      </c>
      <c r="F33" s="33" t="s">
        <v>1829</v>
      </c>
      <c r="G33" s="12" t="s">
        <v>1966</v>
      </c>
      <c r="H33" s="36">
        <v>1</v>
      </c>
      <c r="I33" s="25">
        <v>0</v>
      </c>
      <c r="J33" s="25">
        <v>0</v>
      </c>
      <c r="K33" s="25">
        <v>0</v>
      </c>
      <c r="L33" s="25">
        <v>0</v>
      </c>
      <c r="M33" s="25">
        <v>0</v>
      </c>
      <c r="N33" s="26">
        <v>1</v>
      </c>
      <c r="O33" s="26" t="s">
        <v>1137</v>
      </c>
      <c r="P33" s="9" t="s">
        <v>1136</v>
      </c>
      <c r="Q33" s="9" t="s">
        <v>1138</v>
      </c>
      <c r="R33" s="9">
        <v>0</v>
      </c>
      <c r="S33" s="17">
        <v>43617</v>
      </c>
      <c r="T33" s="17">
        <v>43830</v>
      </c>
      <c r="U33" s="27">
        <v>43663.409872685188</v>
      </c>
      <c r="V33" s="9">
        <v>0</v>
      </c>
      <c r="W33" s="9" t="s">
        <v>31</v>
      </c>
      <c r="X33" s="9" t="s">
        <v>182</v>
      </c>
      <c r="Y33" s="9" t="s">
        <v>182</v>
      </c>
      <c r="Z33" s="9" t="s">
        <v>182</v>
      </c>
      <c r="AA33" s="9" t="s">
        <v>182</v>
      </c>
      <c r="AB33" s="11" t="s">
        <v>366</v>
      </c>
      <c r="AC33" s="9" t="s">
        <v>367</v>
      </c>
      <c r="AD33" s="9"/>
      <c r="AE33" s="9" t="s">
        <v>1139</v>
      </c>
      <c r="AF33" s="9" t="s">
        <v>182</v>
      </c>
      <c r="AG33" s="90" t="s">
        <v>1313</v>
      </c>
      <c r="AH33" s="94" t="s">
        <v>764</v>
      </c>
    </row>
    <row r="34" spans="1:34" ht="24.95" customHeight="1">
      <c r="A34" s="8" t="s">
        <v>722</v>
      </c>
      <c r="B34" s="9" t="s">
        <v>1859</v>
      </c>
      <c r="C34" s="10" t="s">
        <v>868</v>
      </c>
      <c r="D34" s="9" t="s">
        <v>869</v>
      </c>
      <c r="E34" s="8" t="s">
        <v>1641</v>
      </c>
      <c r="F34" s="33" t="s">
        <v>1913</v>
      </c>
      <c r="G34" s="12" t="s">
        <v>1954</v>
      </c>
      <c r="H34" s="36">
        <v>1</v>
      </c>
      <c r="I34" s="9" t="s">
        <v>1568</v>
      </c>
      <c r="J34" s="9"/>
      <c r="K34" s="9"/>
      <c r="L34" s="9"/>
      <c r="M34" s="9"/>
      <c r="N34" s="9"/>
      <c r="O34" s="9"/>
      <c r="P34" s="9"/>
      <c r="Q34" s="9"/>
      <c r="R34" s="9"/>
      <c r="S34" s="9"/>
      <c r="T34" s="9"/>
      <c r="U34" s="9"/>
      <c r="V34" s="9"/>
      <c r="W34" s="9"/>
      <c r="X34" s="9"/>
      <c r="Y34" s="9"/>
      <c r="Z34" s="9"/>
      <c r="AA34" s="9"/>
      <c r="AB34" s="9"/>
      <c r="AC34" s="9"/>
      <c r="AD34" s="9"/>
      <c r="AE34" s="9"/>
      <c r="AF34" s="9"/>
      <c r="AG34" s="90" t="s">
        <v>1314</v>
      </c>
      <c r="AH34" s="94" t="s">
        <v>764</v>
      </c>
    </row>
    <row r="35" spans="1:34" ht="24.95" customHeight="1">
      <c r="A35" s="8" t="s">
        <v>722</v>
      </c>
      <c r="B35" s="9" t="s">
        <v>1859</v>
      </c>
      <c r="C35" s="10" t="s">
        <v>868</v>
      </c>
      <c r="D35" s="9" t="s">
        <v>869</v>
      </c>
      <c r="E35" s="8" t="s">
        <v>1063</v>
      </c>
      <c r="F35" s="39" t="s">
        <v>1832</v>
      </c>
      <c r="G35" s="9" t="s">
        <v>1973</v>
      </c>
      <c r="H35" s="65">
        <v>1</v>
      </c>
      <c r="I35" s="9" t="s">
        <v>1568</v>
      </c>
      <c r="J35" s="9"/>
      <c r="K35" s="9"/>
      <c r="L35" s="9"/>
      <c r="M35" s="9"/>
      <c r="N35" s="9"/>
      <c r="O35" s="9"/>
      <c r="P35" s="9"/>
      <c r="Q35" s="9"/>
      <c r="R35" s="9"/>
      <c r="S35" s="9"/>
      <c r="T35" s="9"/>
      <c r="U35" s="9"/>
      <c r="V35" s="9"/>
      <c r="W35" s="9"/>
      <c r="X35" s="9"/>
      <c r="Y35" s="9"/>
      <c r="Z35" s="9"/>
      <c r="AA35" s="9"/>
      <c r="AB35" s="9"/>
      <c r="AC35" s="9"/>
      <c r="AD35" s="9"/>
      <c r="AE35" s="9"/>
      <c r="AF35" s="9"/>
      <c r="AG35" s="90" t="s">
        <v>764</v>
      </c>
      <c r="AH35" s="94" t="s">
        <v>764</v>
      </c>
    </row>
    <row r="36" spans="1:34" ht="48" customHeight="1">
      <c r="A36" s="8" t="s">
        <v>722</v>
      </c>
      <c r="B36" s="9" t="s">
        <v>1859</v>
      </c>
      <c r="C36" s="10" t="s">
        <v>801</v>
      </c>
      <c r="D36" s="9" t="s">
        <v>802</v>
      </c>
      <c r="E36" s="8" t="s">
        <v>807</v>
      </c>
      <c r="F36" s="11" t="s">
        <v>1565</v>
      </c>
      <c r="G36" s="9" t="s">
        <v>2012</v>
      </c>
      <c r="H36" s="38">
        <v>1</v>
      </c>
      <c r="I36" s="28">
        <v>0</v>
      </c>
      <c r="J36" s="28">
        <v>0</v>
      </c>
      <c r="K36" s="28">
        <v>0</v>
      </c>
      <c r="L36" s="28">
        <v>0</v>
      </c>
      <c r="M36" s="28">
        <v>0</v>
      </c>
      <c r="N36" s="26">
        <v>0</v>
      </c>
      <c r="O36" s="26" t="s">
        <v>814</v>
      </c>
      <c r="P36" s="9" t="s">
        <v>813</v>
      </c>
      <c r="Q36" s="9"/>
      <c r="R36" s="9">
        <v>1</v>
      </c>
      <c r="S36" s="17">
        <v>43466</v>
      </c>
      <c r="T36" s="17">
        <v>43830</v>
      </c>
      <c r="U36" s="27">
        <v>43481.810416666667</v>
      </c>
      <c r="V36" s="9">
        <v>2</v>
      </c>
      <c r="W36" s="9" t="s">
        <v>31</v>
      </c>
      <c r="X36" s="9">
        <v>365</v>
      </c>
      <c r="Y36" s="9">
        <v>0</v>
      </c>
      <c r="Z36" s="9">
        <v>7</v>
      </c>
      <c r="AA36" s="9">
        <v>0</v>
      </c>
      <c r="AB36" s="11" t="s">
        <v>120</v>
      </c>
      <c r="AC36" s="9" t="s">
        <v>121</v>
      </c>
      <c r="AD36" s="9"/>
      <c r="AE36" s="9" t="s">
        <v>815</v>
      </c>
      <c r="AF36" s="9" t="s">
        <v>816</v>
      </c>
      <c r="AG36" s="90" t="s">
        <v>764</v>
      </c>
      <c r="AH36" s="94" t="s">
        <v>764</v>
      </c>
    </row>
    <row r="37" spans="1:34" ht="24.95" customHeight="1">
      <c r="A37" s="8" t="s">
        <v>722</v>
      </c>
      <c r="B37" s="9" t="s">
        <v>1859</v>
      </c>
      <c r="C37" s="10" t="s">
        <v>801</v>
      </c>
      <c r="D37" s="9" t="s">
        <v>802</v>
      </c>
      <c r="E37" s="8" t="s">
        <v>812</v>
      </c>
      <c r="F37" s="33" t="s">
        <v>1509</v>
      </c>
      <c r="G37" s="12" t="s">
        <v>1988</v>
      </c>
      <c r="H37" s="13">
        <v>12</v>
      </c>
      <c r="I37" s="25">
        <v>0</v>
      </c>
      <c r="J37" s="25">
        <v>0</v>
      </c>
      <c r="K37" s="25">
        <v>0</v>
      </c>
      <c r="L37" s="25">
        <v>0</v>
      </c>
      <c r="M37" s="25">
        <v>0</v>
      </c>
      <c r="N37" s="26">
        <v>1</v>
      </c>
      <c r="O37" s="26" t="s">
        <v>1017</v>
      </c>
      <c r="P37" s="9" t="s">
        <v>1016</v>
      </c>
      <c r="Q37" s="9"/>
      <c r="R37" s="9">
        <v>13</v>
      </c>
      <c r="S37" s="17">
        <v>43466</v>
      </c>
      <c r="T37" s="17">
        <v>43830</v>
      </c>
      <c r="U37" s="27">
        <v>43481.810416666667</v>
      </c>
      <c r="V37" s="9">
        <v>2</v>
      </c>
      <c r="W37" s="9" t="s">
        <v>31</v>
      </c>
      <c r="X37" s="9">
        <v>30</v>
      </c>
      <c r="Y37" s="9">
        <v>0</v>
      </c>
      <c r="Z37" s="9">
        <v>7</v>
      </c>
      <c r="AA37" s="9">
        <v>0</v>
      </c>
      <c r="AB37" s="11" t="s">
        <v>292</v>
      </c>
      <c r="AC37" s="9" t="s">
        <v>942</v>
      </c>
      <c r="AD37" s="9"/>
      <c r="AE37" s="9" t="s">
        <v>1018</v>
      </c>
      <c r="AF37" s="9" t="s">
        <v>944</v>
      </c>
      <c r="AG37" s="90" t="s">
        <v>1314</v>
      </c>
      <c r="AH37" s="94" t="s">
        <v>764</v>
      </c>
    </row>
    <row r="38" spans="1:34" ht="24.95" customHeight="1">
      <c r="A38" s="8" t="s">
        <v>722</v>
      </c>
      <c r="B38" s="9" t="s">
        <v>1859</v>
      </c>
      <c r="C38" s="10" t="s">
        <v>801</v>
      </c>
      <c r="D38" s="9" t="s">
        <v>802</v>
      </c>
      <c r="E38" s="8" t="s">
        <v>1015</v>
      </c>
      <c r="F38" s="33" t="s">
        <v>1510</v>
      </c>
      <c r="G38" s="12" t="s">
        <v>1995</v>
      </c>
      <c r="H38" s="13">
        <v>12</v>
      </c>
      <c r="I38" s="25">
        <v>0</v>
      </c>
      <c r="J38" s="25">
        <v>0</v>
      </c>
      <c r="K38" s="25">
        <v>0</v>
      </c>
      <c r="L38" s="25">
        <v>0</v>
      </c>
      <c r="M38" s="25">
        <v>0</v>
      </c>
      <c r="N38" s="26">
        <v>0</v>
      </c>
      <c r="O38" s="26" t="s">
        <v>1026</v>
      </c>
      <c r="P38" s="9" t="s">
        <v>1025</v>
      </c>
      <c r="Q38" s="9"/>
      <c r="R38" s="9">
        <v>1</v>
      </c>
      <c r="S38" s="17">
        <v>43466</v>
      </c>
      <c r="T38" s="17">
        <v>43830</v>
      </c>
      <c r="U38" s="27">
        <v>43481.810416666667</v>
      </c>
      <c r="V38" s="9">
        <v>2</v>
      </c>
      <c r="W38" s="9" t="s">
        <v>31</v>
      </c>
      <c r="X38" s="9">
        <v>365</v>
      </c>
      <c r="Y38" s="9">
        <v>0</v>
      </c>
      <c r="Z38" s="9">
        <v>7</v>
      </c>
      <c r="AA38" s="9">
        <v>0</v>
      </c>
      <c r="AB38" s="11" t="s">
        <v>286</v>
      </c>
      <c r="AC38" s="9" t="s">
        <v>937</v>
      </c>
      <c r="AD38" s="9"/>
      <c r="AE38" s="9" t="s">
        <v>1027</v>
      </c>
      <c r="AF38" s="9" t="s">
        <v>944</v>
      </c>
      <c r="AG38" s="90" t="s">
        <v>1314</v>
      </c>
      <c r="AH38" s="94" t="s">
        <v>764</v>
      </c>
    </row>
    <row r="39" spans="1:34" ht="24.95" customHeight="1">
      <c r="A39" s="8" t="s">
        <v>722</v>
      </c>
      <c r="B39" s="9" t="s">
        <v>1859</v>
      </c>
      <c r="C39" s="10" t="s">
        <v>801</v>
      </c>
      <c r="D39" s="9" t="s">
        <v>802</v>
      </c>
      <c r="E39" s="8" t="s">
        <v>1653</v>
      </c>
      <c r="F39" s="11" t="s">
        <v>1846</v>
      </c>
      <c r="G39" s="9" t="s">
        <v>2000</v>
      </c>
      <c r="H39" s="15">
        <v>5</v>
      </c>
      <c r="I39" s="26"/>
      <c r="J39" s="26"/>
      <c r="K39" s="26"/>
      <c r="L39" s="26"/>
      <c r="M39" s="26"/>
      <c r="N39" s="26"/>
      <c r="O39" s="26"/>
      <c r="P39" s="9"/>
      <c r="Q39" s="9"/>
      <c r="R39" s="9"/>
      <c r="S39" s="9"/>
      <c r="T39" s="9"/>
      <c r="U39" s="9"/>
      <c r="V39" s="9"/>
      <c r="W39" s="9"/>
      <c r="X39" s="9"/>
      <c r="Y39" s="9"/>
      <c r="Z39" s="9"/>
      <c r="AA39" s="9"/>
      <c r="AB39" s="9"/>
      <c r="AC39" s="9"/>
      <c r="AD39" s="9"/>
      <c r="AE39" s="9"/>
      <c r="AF39" s="9"/>
      <c r="AG39" s="90" t="s">
        <v>1314</v>
      </c>
      <c r="AH39" s="94" t="s">
        <v>764</v>
      </c>
    </row>
    <row r="40" spans="1:34" ht="24.95" customHeight="1">
      <c r="A40" s="8" t="s">
        <v>722</v>
      </c>
      <c r="B40" s="9" t="s">
        <v>1859</v>
      </c>
      <c r="C40" s="10" t="s">
        <v>801</v>
      </c>
      <c r="D40" s="9" t="s">
        <v>802</v>
      </c>
      <c r="E40" s="8" t="s">
        <v>1655</v>
      </c>
      <c r="F40" s="11" t="s">
        <v>1848</v>
      </c>
      <c r="G40" s="9" t="s">
        <v>2000</v>
      </c>
      <c r="H40" s="15">
        <v>5</v>
      </c>
      <c r="I40" s="26"/>
      <c r="J40" s="26"/>
      <c r="K40" s="26"/>
      <c r="L40" s="26"/>
      <c r="M40" s="26"/>
      <c r="N40" s="26"/>
      <c r="O40" s="26"/>
      <c r="P40" s="9"/>
      <c r="Q40" s="9"/>
      <c r="R40" s="9"/>
      <c r="S40" s="9"/>
      <c r="T40" s="9"/>
      <c r="U40" s="9"/>
      <c r="V40" s="9"/>
      <c r="W40" s="9"/>
      <c r="X40" s="9"/>
      <c r="Y40" s="9"/>
      <c r="Z40" s="9"/>
      <c r="AA40" s="9"/>
      <c r="AB40" s="9"/>
      <c r="AC40" s="9"/>
      <c r="AD40" s="9"/>
      <c r="AE40" s="9"/>
      <c r="AF40" s="9"/>
      <c r="AG40" s="90" t="s">
        <v>764</v>
      </c>
      <c r="AH40" s="94" t="s">
        <v>764</v>
      </c>
    </row>
    <row r="41" spans="1:34" ht="27.75" customHeight="1">
      <c r="A41" s="8" t="s">
        <v>722</v>
      </c>
      <c r="B41" s="9" t="s">
        <v>1859</v>
      </c>
      <c r="C41" s="10" t="s">
        <v>801</v>
      </c>
      <c r="D41" s="9" t="s">
        <v>802</v>
      </c>
      <c r="E41" s="8" t="s">
        <v>2174</v>
      </c>
      <c r="F41" s="11" t="s">
        <v>2197</v>
      </c>
      <c r="G41" s="9" t="s">
        <v>2166</v>
      </c>
      <c r="H41" s="38">
        <v>1</v>
      </c>
      <c r="I41" s="26"/>
      <c r="J41" s="26"/>
      <c r="K41" s="26"/>
      <c r="L41" s="26"/>
      <c r="M41" s="26"/>
      <c r="N41" s="26"/>
      <c r="O41" s="26"/>
      <c r="P41" s="9"/>
      <c r="Q41" s="9"/>
      <c r="R41" s="9"/>
      <c r="S41" s="9"/>
      <c r="T41" s="9"/>
      <c r="U41" s="9"/>
      <c r="V41" s="9"/>
      <c r="W41" s="9"/>
      <c r="X41" s="9"/>
      <c r="Y41" s="9"/>
      <c r="Z41" s="9"/>
      <c r="AA41" s="9"/>
      <c r="AB41" s="9"/>
      <c r="AC41" s="9"/>
      <c r="AD41" s="9"/>
      <c r="AE41" s="9"/>
      <c r="AF41" s="9"/>
      <c r="AG41" s="90" t="s">
        <v>1314</v>
      </c>
      <c r="AH41" s="94" t="s">
        <v>764</v>
      </c>
    </row>
    <row r="42" spans="1:34" ht="27.75" customHeight="1">
      <c r="A42" s="8" t="s">
        <v>722</v>
      </c>
      <c r="B42" s="9" t="s">
        <v>1859</v>
      </c>
      <c r="C42" s="10" t="s">
        <v>801</v>
      </c>
      <c r="D42" s="9" t="s">
        <v>802</v>
      </c>
      <c r="E42" s="8" t="s">
        <v>2175</v>
      </c>
      <c r="F42" s="11" t="s">
        <v>2198</v>
      </c>
      <c r="G42" s="9" t="s">
        <v>2166</v>
      </c>
      <c r="H42" s="38">
        <v>1</v>
      </c>
      <c r="I42" s="26"/>
      <c r="J42" s="26"/>
      <c r="K42" s="26"/>
      <c r="L42" s="26"/>
      <c r="M42" s="26"/>
      <c r="N42" s="26"/>
      <c r="O42" s="26"/>
      <c r="P42" s="9"/>
      <c r="Q42" s="9"/>
      <c r="R42" s="9"/>
      <c r="S42" s="9"/>
      <c r="T42" s="9"/>
      <c r="U42" s="9"/>
      <c r="V42" s="9"/>
      <c r="W42" s="9"/>
      <c r="X42" s="9"/>
      <c r="Y42" s="9"/>
      <c r="Z42" s="9"/>
      <c r="AA42" s="9"/>
      <c r="AB42" s="9"/>
      <c r="AC42" s="9"/>
      <c r="AD42" s="9"/>
      <c r="AE42" s="9"/>
      <c r="AF42" s="9"/>
      <c r="AG42" s="90" t="s">
        <v>1313</v>
      </c>
      <c r="AH42" s="94" t="s">
        <v>764</v>
      </c>
    </row>
  </sheetData>
  <autoFilter ref="A1:AH42"/>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dimension ref="A1:AH24"/>
  <sheetViews>
    <sheetView zoomScale="80" zoomScaleNormal="80" workbookViewId="0">
      <pane ySplit="1" topLeftCell="A2" activePane="bottomLeft" state="frozen"/>
      <selection pane="bottomLeft" activeCell="H16" sqref="H16"/>
    </sheetView>
  </sheetViews>
  <sheetFormatPr defaultColWidth="10.28515625" defaultRowHeight="24.95" customHeight="1"/>
  <cols>
    <col min="1" max="1" width="10.28515625" style="18"/>
    <col min="2" max="2" width="23" style="19" customWidth="1"/>
    <col min="3" max="3" width="10.28515625" style="20"/>
    <col min="4" max="4" width="31.5703125" style="19" customWidth="1"/>
    <col min="5" max="5" width="10.28515625" style="20"/>
    <col min="6" max="6" width="73.85546875" style="21" customWidth="1"/>
    <col min="7" max="7" width="38.5703125" style="19" customWidth="1"/>
    <col min="8" max="8" width="11.42578125" style="22" customWidth="1"/>
    <col min="9" max="15" width="10.28515625" style="40" hidden="1" customWidth="1"/>
    <col min="16" max="32" width="10.28515625" style="19" hidden="1" customWidth="1"/>
    <col min="33" max="33" width="16" style="19" customWidth="1"/>
    <col min="34" max="34" width="20.140625" style="45" customWidth="1"/>
    <col min="35" max="16384" width="10.28515625" style="45"/>
  </cols>
  <sheetData>
    <row r="1" spans="1:34" ht="33.75" customHeight="1">
      <c r="A1" s="4" t="s">
        <v>0</v>
      </c>
      <c r="B1" s="5" t="s">
        <v>1542</v>
      </c>
      <c r="C1" s="4" t="s">
        <v>1</v>
      </c>
      <c r="D1" s="5" t="s">
        <v>2</v>
      </c>
      <c r="E1" s="4" t="s">
        <v>1667</v>
      </c>
      <c r="F1" s="6" t="s">
        <v>1668</v>
      </c>
      <c r="G1" s="5" t="s">
        <v>3</v>
      </c>
      <c r="H1" s="7" t="s">
        <v>1338</v>
      </c>
      <c r="I1" s="23" t="s">
        <v>4</v>
      </c>
      <c r="J1" s="23" t="s">
        <v>5</v>
      </c>
      <c r="K1" s="23" t="s">
        <v>6</v>
      </c>
      <c r="L1" s="23" t="s">
        <v>7</v>
      </c>
      <c r="M1" s="23" t="s">
        <v>8</v>
      </c>
      <c r="N1" s="24">
        <v>0</v>
      </c>
      <c r="O1" s="24" t="s">
        <v>10</v>
      </c>
      <c r="P1" s="6" t="s">
        <v>1543</v>
      </c>
      <c r="Q1" s="6" t="s">
        <v>11</v>
      </c>
      <c r="R1" s="6" t="s">
        <v>12</v>
      </c>
      <c r="S1" s="6" t="s">
        <v>13</v>
      </c>
      <c r="T1" s="6" t="s">
        <v>14</v>
      </c>
      <c r="U1" s="6" t="s">
        <v>15</v>
      </c>
      <c r="V1" s="6" t="s">
        <v>16</v>
      </c>
      <c r="W1" s="6" t="s">
        <v>17</v>
      </c>
      <c r="X1" s="6" t="s">
        <v>18</v>
      </c>
      <c r="Y1" s="6" t="s">
        <v>19</v>
      </c>
      <c r="Z1" s="6" t="s">
        <v>9</v>
      </c>
      <c r="AA1" s="6" t="s">
        <v>20</v>
      </c>
      <c r="AB1" s="5" t="s">
        <v>21</v>
      </c>
      <c r="AC1" s="6" t="s">
        <v>1544</v>
      </c>
      <c r="AD1" s="6" t="s">
        <v>22</v>
      </c>
      <c r="AE1" s="6" t="s">
        <v>23</v>
      </c>
      <c r="AF1" s="6" t="s">
        <v>23</v>
      </c>
      <c r="AG1" s="97" t="s">
        <v>2076</v>
      </c>
      <c r="AH1" s="96" t="s">
        <v>2077</v>
      </c>
    </row>
    <row r="2" spans="1:34" ht="24.95" customHeight="1">
      <c r="A2" s="8" t="s">
        <v>24</v>
      </c>
      <c r="B2" s="9" t="s">
        <v>25</v>
      </c>
      <c r="C2" s="10" t="s">
        <v>26</v>
      </c>
      <c r="D2" s="9" t="s">
        <v>27</v>
      </c>
      <c r="E2" s="8" t="s">
        <v>28</v>
      </c>
      <c r="F2" s="11" t="s">
        <v>1262</v>
      </c>
      <c r="G2" s="12" t="s">
        <v>1317</v>
      </c>
      <c r="H2" s="13">
        <v>2</v>
      </c>
      <c r="I2" s="25">
        <v>0</v>
      </c>
      <c r="J2" s="25">
        <v>0</v>
      </c>
      <c r="K2" s="25">
        <v>0</v>
      </c>
      <c r="L2" s="25">
        <v>0</v>
      </c>
      <c r="M2" s="25">
        <v>0</v>
      </c>
      <c r="N2" s="26">
        <v>1</v>
      </c>
      <c r="O2" s="26" t="s">
        <v>30</v>
      </c>
      <c r="P2" s="9" t="s">
        <v>29</v>
      </c>
      <c r="Q2" s="9"/>
      <c r="R2" s="9">
        <v>5</v>
      </c>
      <c r="S2" s="17">
        <v>43831</v>
      </c>
      <c r="T2" s="17">
        <v>44196</v>
      </c>
      <c r="U2" s="27">
        <v>43481.81040509259</v>
      </c>
      <c r="V2" s="9">
        <v>1</v>
      </c>
      <c r="W2" s="9" t="s">
        <v>31</v>
      </c>
      <c r="X2" s="9">
        <v>90</v>
      </c>
      <c r="Y2" s="9">
        <v>0</v>
      </c>
      <c r="Z2" s="9">
        <v>7</v>
      </c>
      <c r="AA2" s="9">
        <v>1</v>
      </c>
      <c r="AB2" s="11" t="s">
        <v>32</v>
      </c>
      <c r="AC2" s="9" t="s">
        <v>33</v>
      </c>
      <c r="AD2" s="9"/>
      <c r="AE2" s="9" t="s">
        <v>34</v>
      </c>
      <c r="AF2" s="17">
        <v>37773</v>
      </c>
      <c r="AG2" s="89" t="s">
        <v>1574</v>
      </c>
      <c r="AH2" s="94" t="s">
        <v>1574</v>
      </c>
    </row>
    <row r="3" spans="1:34" ht="24.95" customHeight="1">
      <c r="A3" s="8" t="s">
        <v>24</v>
      </c>
      <c r="B3" s="9" t="s">
        <v>25</v>
      </c>
      <c r="C3" s="10" t="s">
        <v>26</v>
      </c>
      <c r="D3" s="9" t="s">
        <v>27</v>
      </c>
      <c r="E3" s="8" t="s">
        <v>35</v>
      </c>
      <c r="F3" s="11" t="s">
        <v>2110</v>
      </c>
      <c r="G3" s="12" t="s">
        <v>1317</v>
      </c>
      <c r="H3" s="13">
        <v>10</v>
      </c>
      <c r="I3" s="25">
        <v>5000</v>
      </c>
      <c r="J3" s="25">
        <v>2000</v>
      </c>
      <c r="K3" s="25">
        <v>2000</v>
      </c>
      <c r="L3" s="25">
        <v>2000</v>
      </c>
      <c r="M3" s="25">
        <v>2000</v>
      </c>
      <c r="N3" s="26">
        <v>1</v>
      </c>
      <c r="O3" s="26" t="s">
        <v>37</v>
      </c>
      <c r="P3" s="9" t="s">
        <v>36</v>
      </c>
      <c r="Q3" s="9"/>
      <c r="R3" s="9">
        <v>13</v>
      </c>
      <c r="S3" s="17">
        <v>43466</v>
      </c>
      <c r="T3" s="17">
        <v>43830</v>
      </c>
      <c r="U3" s="27">
        <v>43481.81040509259</v>
      </c>
      <c r="V3" s="9">
        <v>1</v>
      </c>
      <c r="W3" s="9" t="s">
        <v>31</v>
      </c>
      <c r="X3" s="9">
        <v>30</v>
      </c>
      <c r="Y3" s="9">
        <v>0</v>
      </c>
      <c r="Z3" s="9">
        <v>1</v>
      </c>
      <c r="AA3" s="9">
        <v>0</v>
      </c>
      <c r="AB3" s="11" t="s">
        <v>32</v>
      </c>
      <c r="AC3" s="9" t="s">
        <v>33</v>
      </c>
      <c r="AD3" s="9"/>
      <c r="AE3" s="9" t="s">
        <v>38</v>
      </c>
      <c r="AF3" s="17">
        <v>38048</v>
      </c>
      <c r="AG3" s="89" t="s">
        <v>1574</v>
      </c>
      <c r="AH3" s="94" t="s">
        <v>1574</v>
      </c>
    </row>
    <row r="4" spans="1:34" ht="24.95" customHeight="1">
      <c r="A4" s="8" t="s">
        <v>24</v>
      </c>
      <c r="B4" s="9" t="s">
        <v>25</v>
      </c>
      <c r="C4" s="10" t="s">
        <v>26</v>
      </c>
      <c r="D4" s="9" t="s">
        <v>27</v>
      </c>
      <c r="E4" s="8" t="s">
        <v>1586</v>
      </c>
      <c r="F4" s="11" t="s">
        <v>1672</v>
      </c>
      <c r="G4" s="12" t="s">
        <v>1318</v>
      </c>
      <c r="H4" s="13">
        <v>2</v>
      </c>
      <c r="I4" s="25">
        <v>0</v>
      </c>
      <c r="J4" s="25">
        <v>0</v>
      </c>
      <c r="K4" s="25">
        <v>0</v>
      </c>
      <c r="L4" s="25">
        <v>0</v>
      </c>
      <c r="M4" s="25">
        <v>0</v>
      </c>
      <c r="N4" s="26">
        <v>1</v>
      </c>
      <c r="O4" s="26" t="s">
        <v>49</v>
      </c>
      <c r="P4" s="9" t="s">
        <v>50</v>
      </c>
      <c r="Q4" s="9"/>
      <c r="R4" s="9">
        <v>13</v>
      </c>
      <c r="S4" s="17">
        <v>43466</v>
      </c>
      <c r="T4" s="17">
        <v>43830</v>
      </c>
      <c r="U4" s="27">
        <v>43481.810416666667</v>
      </c>
      <c r="V4" s="9">
        <v>3</v>
      </c>
      <c r="W4" s="9" t="s">
        <v>31</v>
      </c>
      <c r="X4" s="9">
        <v>30</v>
      </c>
      <c r="Y4" s="9">
        <v>0</v>
      </c>
      <c r="Z4" s="9">
        <v>5</v>
      </c>
      <c r="AA4" s="9">
        <v>1</v>
      </c>
      <c r="AB4" s="11" t="s">
        <v>51</v>
      </c>
      <c r="AC4" s="9" t="s">
        <v>52</v>
      </c>
      <c r="AD4" s="9"/>
      <c r="AE4" s="9" t="s">
        <v>53</v>
      </c>
      <c r="AF4" s="9" t="s">
        <v>54</v>
      </c>
      <c r="AG4" s="90" t="s">
        <v>1574</v>
      </c>
      <c r="AH4" s="94" t="s">
        <v>1574</v>
      </c>
    </row>
    <row r="5" spans="1:34" ht="24.95" customHeight="1">
      <c r="A5" s="8" t="s">
        <v>24</v>
      </c>
      <c r="B5" s="9" t="s">
        <v>25</v>
      </c>
      <c r="C5" s="10" t="s">
        <v>55</v>
      </c>
      <c r="D5" s="9" t="s">
        <v>56</v>
      </c>
      <c r="E5" s="14" t="s">
        <v>57</v>
      </c>
      <c r="F5" s="11" t="s">
        <v>1264</v>
      </c>
      <c r="G5" s="12" t="s">
        <v>1319</v>
      </c>
      <c r="H5" s="13">
        <v>1</v>
      </c>
      <c r="I5" s="25">
        <v>0</v>
      </c>
      <c r="J5" s="25">
        <v>5000</v>
      </c>
      <c r="K5" s="25">
        <v>5000</v>
      </c>
      <c r="L5" s="25">
        <v>5000</v>
      </c>
      <c r="M5" s="25">
        <v>5000</v>
      </c>
      <c r="N5" s="26">
        <v>1</v>
      </c>
      <c r="O5" s="26" t="s">
        <v>59</v>
      </c>
      <c r="P5" s="9" t="s">
        <v>58</v>
      </c>
      <c r="Q5" s="9"/>
      <c r="R5" s="9">
        <v>2</v>
      </c>
      <c r="S5" s="17">
        <v>43831</v>
      </c>
      <c r="T5" s="17">
        <v>44196</v>
      </c>
      <c r="U5" s="27">
        <v>43481.81040509259</v>
      </c>
      <c r="V5" s="9">
        <v>2</v>
      </c>
      <c r="W5" s="9" t="s">
        <v>31</v>
      </c>
      <c r="X5" s="9">
        <v>0</v>
      </c>
      <c r="Y5" s="9">
        <v>0</v>
      </c>
      <c r="Z5" s="9">
        <v>5</v>
      </c>
      <c r="AA5" s="9">
        <v>2</v>
      </c>
      <c r="AB5" s="11" t="s">
        <v>32</v>
      </c>
      <c r="AC5" s="9" t="s">
        <v>33</v>
      </c>
      <c r="AD5" s="9"/>
      <c r="AE5" s="9" t="s">
        <v>60</v>
      </c>
      <c r="AF5" s="9" t="s">
        <v>61</v>
      </c>
      <c r="AG5" s="90" t="s">
        <v>1574</v>
      </c>
      <c r="AH5" s="94" t="s">
        <v>1574</v>
      </c>
    </row>
    <row r="6" spans="1:34" ht="24.95" customHeight="1">
      <c r="A6" s="8" t="s">
        <v>24</v>
      </c>
      <c r="B6" s="9" t="s">
        <v>25</v>
      </c>
      <c r="C6" s="10" t="s">
        <v>55</v>
      </c>
      <c r="D6" s="9" t="s">
        <v>56</v>
      </c>
      <c r="E6" s="14" t="s">
        <v>32</v>
      </c>
      <c r="F6" s="11" t="s">
        <v>1674</v>
      </c>
      <c r="G6" s="12" t="s">
        <v>1319</v>
      </c>
      <c r="H6" s="13">
        <v>1</v>
      </c>
      <c r="I6" s="25">
        <v>0</v>
      </c>
      <c r="J6" s="25">
        <v>5000</v>
      </c>
      <c r="K6" s="25">
        <v>5000</v>
      </c>
      <c r="L6" s="25">
        <v>5000</v>
      </c>
      <c r="M6" s="25">
        <v>5000</v>
      </c>
      <c r="N6" s="26">
        <v>1</v>
      </c>
      <c r="O6" s="26" t="s">
        <v>59</v>
      </c>
      <c r="P6" s="9" t="s">
        <v>58</v>
      </c>
      <c r="Q6" s="9"/>
      <c r="R6" s="9">
        <v>2</v>
      </c>
      <c r="S6" s="17">
        <v>43831</v>
      </c>
      <c r="T6" s="17">
        <v>44196</v>
      </c>
      <c r="U6" s="27">
        <v>43481.81040509259</v>
      </c>
      <c r="V6" s="9">
        <v>2</v>
      </c>
      <c r="W6" s="9" t="s">
        <v>31</v>
      </c>
      <c r="X6" s="9">
        <v>0</v>
      </c>
      <c r="Y6" s="9">
        <v>0</v>
      </c>
      <c r="Z6" s="9">
        <v>5</v>
      </c>
      <c r="AA6" s="9">
        <v>2</v>
      </c>
      <c r="AB6" s="11" t="s">
        <v>32</v>
      </c>
      <c r="AC6" s="9" t="s">
        <v>33</v>
      </c>
      <c r="AD6" s="9"/>
      <c r="AE6" s="9" t="s">
        <v>60</v>
      </c>
      <c r="AF6" s="9" t="s">
        <v>61</v>
      </c>
      <c r="AG6" s="90" t="s">
        <v>1324</v>
      </c>
      <c r="AH6" s="94" t="s">
        <v>1574</v>
      </c>
    </row>
    <row r="7" spans="1:34" ht="24.95" customHeight="1">
      <c r="A7" s="8" t="s">
        <v>24</v>
      </c>
      <c r="B7" s="9" t="s">
        <v>25</v>
      </c>
      <c r="C7" s="10" t="s">
        <v>55</v>
      </c>
      <c r="D7" s="9" t="s">
        <v>56</v>
      </c>
      <c r="E7" s="14" t="s">
        <v>66</v>
      </c>
      <c r="F7" s="11" t="s">
        <v>1862</v>
      </c>
      <c r="G7" s="12" t="s">
        <v>1319</v>
      </c>
      <c r="H7" s="13">
        <v>1</v>
      </c>
      <c r="I7" s="25">
        <v>0</v>
      </c>
      <c r="J7" s="25">
        <v>5000</v>
      </c>
      <c r="K7" s="25">
        <v>6000</v>
      </c>
      <c r="L7" s="25">
        <v>6500</v>
      </c>
      <c r="M7" s="25">
        <v>7000</v>
      </c>
      <c r="N7" s="26">
        <v>0</v>
      </c>
      <c r="O7" s="26" t="s">
        <v>63</v>
      </c>
      <c r="P7" s="9" t="s">
        <v>62</v>
      </c>
      <c r="Q7" s="9"/>
      <c r="R7" s="9">
        <v>1</v>
      </c>
      <c r="S7" s="17">
        <v>43739</v>
      </c>
      <c r="T7" s="17">
        <v>43830</v>
      </c>
      <c r="U7" s="27">
        <v>43481.81040509259</v>
      </c>
      <c r="V7" s="9">
        <v>2</v>
      </c>
      <c r="W7" s="9" t="s">
        <v>31</v>
      </c>
      <c r="X7" s="9">
        <v>0</v>
      </c>
      <c r="Y7" s="9">
        <v>0</v>
      </c>
      <c r="Z7" s="9">
        <v>5</v>
      </c>
      <c r="AA7" s="9">
        <v>0</v>
      </c>
      <c r="AB7" s="11" t="s">
        <v>32</v>
      </c>
      <c r="AC7" s="9" t="s">
        <v>33</v>
      </c>
      <c r="AD7" s="9"/>
      <c r="AE7" s="9" t="s">
        <v>64</v>
      </c>
      <c r="AF7" s="9" t="s">
        <v>65</v>
      </c>
      <c r="AG7" s="90" t="s">
        <v>1574</v>
      </c>
      <c r="AH7" s="94" t="s">
        <v>1574</v>
      </c>
    </row>
    <row r="8" spans="1:34" ht="24.95" customHeight="1">
      <c r="A8" s="8" t="s">
        <v>24</v>
      </c>
      <c r="B8" s="9" t="s">
        <v>25</v>
      </c>
      <c r="C8" s="10" t="s">
        <v>55</v>
      </c>
      <c r="D8" s="9" t="s">
        <v>56</v>
      </c>
      <c r="E8" s="14" t="s">
        <v>71</v>
      </c>
      <c r="F8" s="11" t="s">
        <v>1863</v>
      </c>
      <c r="G8" s="12" t="s">
        <v>1319</v>
      </c>
      <c r="H8" s="13">
        <v>1</v>
      </c>
      <c r="I8" s="25">
        <v>0</v>
      </c>
      <c r="J8" s="25">
        <v>5000</v>
      </c>
      <c r="K8" s="25">
        <v>6000</v>
      </c>
      <c r="L8" s="25">
        <v>6500</v>
      </c>
      <c r="M8" s="25">
        <v>7000</v>
      </c>
      <c r="N8" s="26">
        <v>0</v>
      </c>
      <c r="O8" s="26" t="s">
        <v>63</v>
      </c>
      <c r="P8" s="9" t="s">
        <v>62</v>
      </c>
      <c r="Q8" s="9"/>
      <c r="R8" s="9">
        <v>1</v>
      </c>
      <c r="S8" s="17">
        <v>43739</v>
      </c>
      <c r="T8" s="17">
        <v>43830</v>
      </c>
      <c r="U8" s="27">
        <v>43481.81040509259</v>
      </c>
      <c r="V8" s="9">
        <v>2</v>
      </c>
      <c r="W8" s="9" t="s">
        <v>31</v>
      </c>
      <c r="X8" s="9">
        <v>0</v>
      </c>
      <c r="Y8" s="9">
        <v>0</v>
      </c>
      <c r="Z8" s="9">
        <v>5</v>
      </c>
      <c r="AA8" s="9">
        <v>0</v>
      </c>
      <c r="AB8" s="11" t="s">
        <v>32</v>
      </c>
      <c r="AC8" s="9" t="s">
        <v>33</v>
      </c>
      <c r="AD8" s="9"/>
      <c r="AE8" s="9" t="s">
        <v>64</v>
      </c>
      <c r="AF8" s="9" t="s">
        <v>65</v>
      </c>
      <c r="AG8" s="90" t="s">
        <v>1324</v>
      </c>
      <c r="AH8" s="94" t="s">
        <v>1574</v>
      </c>
    </row>
    <row r="9" spans="1:34" ht="24.95" customHeight="1">
      <c r="A9" s="8" t="s">
        <v>24</v>
      </c>
      <c r="B9" s="9" t="s">
        <v>25</v>
      </c>
      <c r="C9" s="10" t="s">
        <v>55</v>
      </c>
      <c r="D9" s="9" t="s">
        <v>56</v>
      </c>
      <c r="E9" s="14" t="s">
        <v>76</v>
      </c>
      <c r="F9" s="11" t="s">
        <v>1864</v>
      </c>
      <c r="G9" s="12" t="s">
        <v>1319</v>
      </c>
      <c r="H9" s="13">
        <v>1</v>
      </c>
      <c r="I9" s="25">
        <v>0</v>
      </c>
      <c r="J9" s="25">
        <v>5000</v>
      </c>
      <c r="K9" s="25">
        <v>6000</v>
      </c>
      <c r="L9" s="25">
        <v>6500</v>
      </c>
      <c r="M9" s="25">
        <v>7000</v>
      </c>
      <c r="N9" s="26">
        <v>0</v>
      </c>
      <c r="O9" s="26" t="s">
        <v>63</v>
      </c>
      <c r="P9" s="9" t="s">
        <v>62</v>
      </c>
      <c r="Q9" s="9"/>
      <c r="R9" s="9">
        <v>1</v>
      </c>
      <c r="S9" s="17">
        <v>43739</v>
      </c>
      <c r="T9" s="17">
        <v>43830</v>
      </c>
      <c r="U9" s="27">
        <v>43481.81040509259</v>
      </c>
      <c r="V9" s="9">
        <v>2</v>
      </c>
      <c r="W9" s="9" t="s">
        <v>31</v>
      </c>
      <c r="X9" s="9">
        <v>0</v>
      </c>
      <c r="Y9" s="9">
        <v>0</v>
      </c>
      <c r="Z9" s="9">
        <v>5</v>
      </c>
      <c r="AA9" s="9">
        <v>0</v>
      </c>
      <c r="AB9" s="11" t="s">
        <v>32</v>
      </c>
      <c r="AC9" s="9" t="s">
        <v>33</v>
      </c>
      <c r="AD9" s="9"/>
      <c r="AE9" s="9" t="s">
        <v>64</v>
      </c>
      <c r="AF9" s="9" t="s">
        <v>65</v>
      </c>
      <c r="AG9" s="90" t="s">
        <v>1572</v>
      </c>
      <c r="AH9" s="94" t="s">
        <v>1574</v>
      </c>
    </row>
    <row r="10" spans="1:34" ht="24.95" customHeight="1">
      <c r="A10" s="8" t="s">
        <v>24</v>
      </c>
      <c r="B10" s="9" t="s">
        <v>25</v>
      </c>
      <c r="C10" s="10" t="s">
        <v>55</v>
      </c>
      <c r="D10" s="9" t="s">
        <v>56</v>
      </c>
      <c r="E10" s="14" t="s">
        <v>81</v>
      </c>
      <c r="F10" s="11" t="s">
        <v>1675</v>
      </c>
      <c r="G10" s="12" t="s">
        <v>1319</v>
      </c>
      <c r="H10" s="13">
        <v>1</v>
      </c>
      <c r="I10" s="25">
        <v>0</v>
      </c>
      <c r="J10" s="25">
        <v>3000</v>
      </c>
      <c r="K10" s="25">
        <v>3500</v>
      </c>
      <c r="L10" s="25">
        <v>4000</v>
      </c>
      <c r="M10" s="25">
        <v>4500</v>
      </c>
      <c r="N10" s="26">
        <v>0</v>
      </c>
      <c r="O10" s="26" t="s">
        <v>68</v>
      </c>
      <c r="P10" s="9" t="s">
        <v>67</v>
      </c>
      <c r="Q10" s="9"/>
      <c r="R10" s="9">
        <v>1</v>
      </c>
      <c r="S10" s="17">
        <v>43480</v>
      </c>
      <c r="T10" s="17">
        <v>43511</v>
      </c>
      <c r="U10" s="27">
        <v>43481.81040509259</v>
      </c>
      <c r="V10" s="9">
        <v>2</v>
      </c>
      <c r="W10" s="9" t="s">
        <v>31</v>
      </c>
      <c r="X10" s="9">
        <v>0</v>
      </c>
      <c r="Y10" s="9">
        <v>0</v>
      </c>
      <c r="Z10" s="9">
        <v>2</v>
      </c>
      <c r="AA10" s="9">
        <v>1</v>
      </c>
      <c r="AB10" s="11" t="s">
        <v>32</v>
      </c>
      <c r="AC10" s="9" t="s">
        <v>33</v>
      </c>
      <c r="AD10" s="9"/>
      <c r="AE10" s="9" t="s">
        <v>69</v>
      </c>
      <c r="AF10" s="9" t="s">
        <v>70</v>
      </c>
      <c r="AG10" s="90" t="s">
        <v>1574</v>
      </c>
      <c r="AH10" s="94" t="s">
        <v>1574</v>
      </c>
    </row>
    <row r="11" spans="1:34" ht="24.95" customHeight="1">
      <c r="A11" s="8" t="s">
        <v>24</v>
      </c>
      <c r="B11" s="9" t="s">
        <v>25</v>
      </c>
      <c r="C11" s="10" t="s">
        <v>55</v>
      </c>
      <c r="D11" s="9" t="s">
        <v>56</v>
      </c>
      <c r="E11" s="14" t="s">
        <v>90</v>
      </c>
      <c r="F11" s="11" t="s">
        <v>1677</v>
      </c>
      <c r="G11" s="12" t="s">
        <v>1319</v>
      </c>
      <c r="H11" s="13">
        <v>1</v>
      </c>
      <c r="I11" s="25">
        <v>0</v>
      </c>
      <c r="J11" s="25">
        <v>0</v>
      </c>
      <c r="K11" s="25">
        <v>0</v>
      </c>
      <c r="L11" s="25">
        <v>0</v>
      </c>
      <c r="M11" s="25">
        <v>0</v>
      </c>
      <c r="N11" s="26">
        <v>1</v>
      </c>
      <c r="O11" s="26" t="s">
        <v>73</v>
      </c>
      <c r="P11" s="9" t="s">
        <v>72</v>
      </c>
      <c r="Q11" s="9"/>
      <c r="R11" s="9">
        <v>5</v>
      </c>
      <c r="S11" s="17">
        <v>43466</v>
      </c>
      <c r="T11" s="17">
        <v>43830</v>
      </c>
      <c r="U11" s="27">
        <v>43481.81040509259</v>
      </c>
      <c r="V11" s="9">
        <v>2</v>
      </c>
      <c r="W11" s="9" t="s">
        <v>31</v>
      </c>
      <c r="X11" s="9">
        <v>90</v>
      </c>
      <c r="Y11" s="9">
        <v>0</v>
      </c>
      <c r="Z11" s="9">
        <v>1</v>
      </c>
      <c r="AA11" s="9">
        <v>0</v>
      </c>
      <c r="AB11" s="11" t="s">
        <v>32</v>
      </c>
      <c r="AC11" s="9" t="s">
        <v>33</v>
      </c>
      <c r="AD11" s="9"/>
      <c r="AE11" s="9" t="s">
        <v>74</v>
      </c>
      <c r="AF11" s="9" t="s">
        <v>75</v>
      </c>
      <c r="AG11" s="90" t="s">
        <v>1574</v>
      </c>
      <c r="AH11" s="94" t="s">
        <v>1574</v>
      </c>
    </row>
    <row r="12" spans="1:34" ht="24.95" customHeight="1">
      <c r="A12" s="8" t="s">
        <v>24</v>
      </c>
      <c r="B12" s="9" t="s">
        <v>25</v>
      </c>
      <c r="C12" s="10" t="s">
        <v>55</v>
      </c>
      <c r="D12" s="9" t="s">
        <v>56</v>
      </c>
      <c r="E12" s="14" t="s">
        <v>97</v>
      </c>
      <c r="F12" s="11" t="s">
        <v>1678</v>
      </c>
      <c r="G12" s="12" t="s">
        <v>1319</v>
      </c>
      <c r="H12" s="15">
        <v>1</v>
      </c>
      <c r="I12" s="28">
        <v>0</v>
      </c>
      <c r="J12" s="28">
        <v>0</v>
      </c>
      <c r="K12" s="28">
        <v>0</v>
      </c>
      <c r="L12" s="28">
        <v>0</v>
      </c>
      <c r="M12" s="28">
        <v>0</v>
      </c>
      <c r="N12" s="26">
        <v>0</v>
      </c>
      <c r="O12" s="26" t="s">
        <v>77</v>
      </c>
      <c r="P12" s="9" t="s">
        <v>78</v>
      </c>
      <c r="Q12" s="9"/>
      <c r="R12" s="9">
        <v>1</v>
      </c>
      <c r="S12" s="17">
        <v>43466</v>
      </c>
      <c r="T12" s="17">
        <v>43830</v>
      </c>
      <c r="U12" s="27">
        <v>43481.81040509259</v>
      </c>
      <c r="V12" s="9">
        <v>5</v>
      </c>
      <c r="W12" s="9" t="s">
        <v>31</v>
      </c>
      <c r="X12" s="9">
        <v>0</v>
      </c>
      <c r="Y12" s="9">
        <v>0</v>
      </c>
      <c r="Z12" s="9">
        <v>1</v>
      </c>
      <c r="AA12" s="9">
        <v>0</v>
      </c>
      <c r="AB12" s="11" t="s">
        <v>32</v>
      </c>
      <c r="AC12" s="9" t="s">
        <v>33</v>
      </c>
      <c r="AD12" s="9"/>
      <c r="AE12" s="9" t="s">
        <v>79</v>
      </c>
      <c r="AF12" s="9" t="s">
        <v>80</v>
      </c>
      <c r="AG12" s="90" t="s">
        <v>1574</v>
      </c>
      <c r="AH12" s="94" t="s">
        <v>1574</v>
      </c>
    </row>
    <row r="13" spans="1:34" ht="24.95" customHeight="1">
      <c r="A13" s="8" t="s">
        <v>24</v>
      </c>
      <c r="B13" s="9" t="s">
        <v>25</v>
      </c>
      <c r="C13" s="10" t="s">
        <v>55</v>
      </c>
      <c r="D13" s="9" t="s">
        <v>56</v>
      </c>
      <c r="E13" s="14" t="s">
        <v>104</v>
      </c>
      <c r="F13" s="11" t="s">
        <v>1679</v>
      </c>
      <c r="G13" s="12" t="s">
        <v>1319</v>
      </c>
      <c r="H13" s="15">
        <v>1</v>
      </c>
      <c r="I13" s="28">
        <v>0</v>
      </c>
      <c r="J13" s="28">
        <v>0</v>
      </c>
      <c r="K13" s="28">
        <v>0</v>
      </c>
      <c r="L13" s="28">
        <v>0</v>
      </c>
      <c r="M13" s="28">
        <v>0</v>
      </c>
      <c r="N13" s="26">
        <v>0</v>
      </c>
      <c r="O13" s="26" t="s">
        <v>77</v>
      </c>
      <c r="P13" s="9" t="s">
        <v>78</v>
      </c>
      <c r="Q13" s="9"/>
      <c r="R13" s="9">
        <v>1</v>
      </c>
      <c r="S13" s="17">
        <v>43466</v>
      </c>
      <c r="T13" s="17">
        <v>43830</v>
      </c>
      <c r="U13" s="27">
        <v>43481.81040509259</v>
      </c>
      <c r="V13" s="9">
        <v>5</v>
      </c>
      <c r="W13" s="9" t="s">
        <v>31</v>
      </c>
      <c r="X13" s="9">
        <v>0</v>
      </c>
      <c r="Y13" s="9">
        <v>0</v>
      </c>
      <c r="Z13" s="9">
        <v>1</v>
      </c>
      <c r="AA13" s="9">
        <v>0</v>
      </c>
      <c r="AB13" s="11" t="s">
        <v>32</v>
      </c>
      <c r="AC13" s="9" t="s">
        <v>33</v>
      </c>
      <c r="AD13" s="9"/>
      <c r="AE13" s="9" t="s">
        <v>79</v>
      </c>
      <c r="AF13" s="9" t="s">
        <v>80</v>
      </c>
      <c r="AG13" s="90" t="s">
        <v>1572</v>
      </c>
      <c r="AH13" s="94" t="s">
        <v>1574</v>
      </c>
    </row>
    <row r="14" spans="1:34" ht="24.95" customHeight="1">
      <c r="A14" s="8" t="s">
        <v>24</v>
      </c>
      <c r="B14" s="9" t="s">
        <v>25</v>
      </c>
      <c r="C14" s="10" t="s">
        <v>55</v>
      </c>
      <c r="D14" s="9" t="s">
        <v>56</v>
      </c>
      <c r="E14" s="14" t="s">
        <v>324</v>
      </c>
      <c r="F14" s="11" t="s">
        <v>1680</v>
      </c>
      <c r="G14" s="12" t="s">
        <v>1319</v>
      </c>
      <c r="H14" s="15">
        <v>1</v>
      </c>
      <c r="I14" s="28">
        <v>0</v>
      </c>
      <c r="J14" s="28">
        <v>0</v>
      </c>
      <c r="K14" s="28">
        <v>0</v>
      </c>
      <c r="L14" s="28">
        <v>0</v>
      </c>
      <c r="M14" s="28">
        <v>0</v>
      </c>
      <c r="N14" s="26">
        <v>0</v>
      </c>
      <c r="O14" s="26" t="s">
        <v>77</v>
      </c>
      <c r="P14" s="9" t="s">
        <v>78</v>
      </c>
      <c r="Q14" s="9"/>
      <c r="R14" s="9">
        <v>1</v>
      </c>
      <c r="S14" s="17">
        <v>43466</v>
      </c>
      <c r="T14" s="17">
        <v>43830</v>
      </c>
      <c r="U14" s="27">
        <v>43481.81040509259</v>
      </c>
      <c r="V14" s="9">
        <v>5</v>
      </c>
      <c r="W14" s="9" t="s">
        <v>31</v>
      </c>
      <c r="X14" s="9">
        <v>0</v>
      </c>
      <c r="Y14" s="9">
        <v>0</v>
      </c>
      <c r="Z14" s="9">
        <v>1</v>
      </c>
      <c r="AA14" s="9">
        <v>0</v>
      </c>
      <c r="AB14" s="11" t="s">
        <v>32</v>
      </c>
      <c r="AC14" s="9" t="s">
        <v>33</v>
      </c>
      <c r="AD14" s="9"/>
      <c r="AE14" s="9" t="s">
        <v>79</v>
      </c>
      <c r="AF14" s="9" t="s">
        <v>80</v>
      </c>
      <c r="AG14" s="90" t="s">
        <v>1324</v>
      </c>
      <c r="AH14" s="94" t="s">
        <v>1574</v>
      </c>
    </row>
    <row r="15" spans="1:34" ht="24.95" customHeight="1">
      <c r="A15" s="8" t="s">
        <v>24</v>
      </c>
      <c r="B15" s="9" t="s">
        <v>25</v>
      </c>
      <c r="C15" s="10" t="s">
        <v>112</v>
      </c>
      <c r="D15" s="9" t="s">
        <v>113</v>
      </c>
      <c r="E15" s="16" t="s">
        <v>43</v>
      </c>
      <c r="F15" s="11" t="s">
        <v>1320</v>
      </c>
      <c r="G15" s="12" t="s">
        <v>1917</v>
      </c>
      <c r="H15" s="13">
        <v>4</v>
      </c>
      <c r="I15" s="25">
        <v>0</v>
      </c>
      <c r="J15" s="25">
        <v>0</v>
      </c>
      <c r="K15" s="25">
        <v>0</v>
      </c>
      <c r="L15" s="25">
        <v>0</v>
      </c>
      <c r="M15" s="25">
        <v>0</v>
      </c>
      <c r="N15" s="26">
        <v>0</v>
      </c>
      <c r="O15" s="26" t="s">
        <v>115</v>
      </c>
      <c r="P15" s="9" t="s">
        <v>114</v>
      </c>
      <c r="Q15" s="9"/>
      <c r="R15" s="9">
        <v>1</v>
      </c>
      <c r="S15" s="17">
        <v>43466</v>
      </c>
      <c r="T15" s="17">
        <v>43830</v>
      </c>
      <c r="U15" s="27">
        <v>43481.81040509259</v>
      </c>
      <c r="V15" s="9">
        <v>1</v>
      </c>
      <c r="W15" s="9" t="s">
        <v>31</v>
      </c>
      <c r="X15" s="9">
        <v>365</v>
      </c>
      <c r="Y15" s="9">
        <v>0</v>
      </c>
      <c r="Z15" s="9">
        <v>1</v>
      </c>
      <c r="AA15" s="9">
        <v>0</v>
      </c>
      <c r="AB15" s="11" t="s">
        <v>32</v>
      </c>
      <c r="AC15" s="9" t="s">
        <v>33</v>
      </c>
      <c r="AD15" s="9"/>
      <c r="AE15" s="9" t="s">
        <v>116</v>
      </c>
      <c r="AF15" s="17">
        <v>37043</v>
      </c>
      <c r="AG15" s="89" t="s">
        <v>1574</v>
      </c>
      <c r="AH15" s="94" t="s">
        <v>1574</v>
      </c>
    </row>
    <row r="16" spans="1:34" ht="24.95" customHeight="1">
      <c r="A16" s="8" t="s">
        <v>283</v>
      </c>
      <c r="B16" s="9" t="s">
        <v>284</v>
      </c>
      <c r="C16" s="10" t="s">
        <v>370</v>
      </c>
      <c r="D16" s="9" t="s">
        <v>1468</v>
      </c>
      <c r="E16" s="8" t="s">
        <v>1454</v>
      </c>
      <c r="F16" s="33" t="s">
        <v>1727</v>
      </c>
      <c r="G16" s="9" t="s">
        <v>1319</v>
      </c>
      <c r="H16" s="15">
        <v>1</v>
      </c>
      <c r="I16" s="28">
        <v>0</v>
      </c>
      <c r="J16" s="28">
        <v>0</v>
      </c>
      <c r="K16" s="28">
        <v>0</v>
      </c>
      <c r="L16" s="28">
        <v>0</v>
      </c>
      <c r="M16" s="28">
        <v>0</v>
      </c>
      <c r="N16" s="26">
        <v>0</v>
      </c>
      <c r="O16" s="26" t="s">
        <v>373</v>
      </c>
      <c r="P16" s="9" t="s">
        <v>372</v>
      </c>
      <c r="Q16" s="9"/>
      <c r="R16" s="9">
        <v>1</v>
      </c>
      <c r="S16" s="17">
        <v>43466</v>
      </c>
      <c r="T16" s="17">
        <v>43830</v>
      </c>
      <c r="U16" s="27">
        <v>43481.81040509259</v>
      </c>
      <c r="V16" s="9">
        <v>2</v>
      </c>
      <c r="W16" s="9" t="s">
        <v>31</v>
      </c>
      <c r="X16" s="9">
        <v>0</v>
      </c>
      <c r="Y16" s="9">
        <v>0</v>
      </c>
      <c r="Z16" s="9">
        <v>5</v>
      </c>
      <c r="AA16" s="9">
        <v>1</v>
      </c>
      <c r="AB16" s="11" t="s">
        <v>32</v>
      </c>
      <c r="AC16" s="9" t="s">
        <v>33</v>
      </c>
      <c r="AD16" s="9"/>
      <c r="AE16" s="9" t="s">
        <v>374</v>
      </c>
      <c r="AF16" s="9" t="s">
        <v>75</v>
      </c>
      <c r="AG16" s="90" t="s">
        <v>1574</v>
      </c>
      <c r="AH16" s="94" t="s">
        <v>1574</v>
      </c>
    </row>
    <row r="17" spans="1:34" ht="24.95" customHeight="1">
      <c r="A17" s="8" t="s">
        <v>283</v>
      </c>
      <c r="B17" s="9" t="s">
        <v>284</v>
      </c>
      <c r="C17" s="10" t="s">
        <v>370</v>
      </c>
      <c r="D17" s="9" t="s">
        <v>1468</v>
      </c>
      <c r="E17" s="8" t="s">
        <v>1455</v>
      </c>
      <c r="F17" s="33" t="s">
        <v>1728</v>
      </c>
      <c r="G17" s="9" t="s">
        <v>1319</v>
      </c>
      <c r="H17" s="15">
        <v>1</v>
      </c>
      <c r="I17" s="28">
        <v>0</v>
      </c>
      <c r="J17" s="28">
        <v>0</v>
      </c>
      <c r="K17" s="28">
        <v>0</v>
      </c>
      <c r="L17" s="28">
        <v>0</v>
      </c>
      <c r="M17" s="28">
        <v>0</v>
      </c>
      <c r="N17" s="26">
        <v>0</v>
      </c>
      <c r="O17" s="26" t="s">
        <v>373</v>
      </c>
      <c r="P17" s="9" t="s">
        <v>372</v>
      </c>
      <c r="Q17" s="9"/>
      <c r="R17" s="9">
        <v>1</v>
      </c>
      <c r="S17" s="17">
        <v>43466</v>
      </c>
      <c r="T17" s="17">
        <v>43830</v>
      </c>
      <c r="U17" s="27">
        <v>43481.81040509259</v>
      </c>
      <c r="V17" s="9">
        <v>2</v>
      </c>
      <c r="W17" s="9" t="s">
        <v>31</v>
      </c>
      <c r="X17" s="9">
        <v>0</v>
      </c>
      <c r="Y17" s="9">
        <v>0</v>
      </c>
      <c r="Z17" s="9">
        <v>5</v>
      </c>
      <c r="AA17" s="9">
        <v>1</v>
      </c>
      <c r="AB17" s="11" t="s">
        <v>32</v>
      </c>
      <c r="AC17" s="9" t="s">
        <v>33</v>
      </c>
      <c r="AD17" s="9"/>
      <c r="AE17" s="9" t="s">
        <v>374</v>
      </c>
      <c r="AF17" s="9" t="s">
        <v>75</v>
      </c>
      <c r="AG17" s="90" t="s">
        <v>1261</v>
      </c>
      <c r="AH17" s="94" t="s">
        <v>1574</v>
      </c>
    </row>
    <row r="18" spans="1:34" ht="24.95" customHeight="1">
      <c r="A18" s="8" t="s">
        <v>283</v>
      </c>
      <c r="B18" s="9" t="s">
        <v>284</v>
      </c>
      <c r="C18" s="10" t="s">
        <v>370</v>
      </c>
      <c r="D18" s="9" t="s">
        <v>1468</v>
      </c>
      <c r="E18" s="8" t="s">
        <v>1456</v>
      </c>
      <c r="F18" s="33" t="s">
        <v>1729</v>
      </c>
      <c r="G18" s="9" t="s">
        <v>1319</v>
      </c>
      <c r="H18" s="15">
        <v>1</v>
      </c>
      <c r="I18" s="28">
        <v>0</v>
      </c>
      <c r="J18" s="28">
        <v>0</v>
      </c>
      <c r="K18" s="28">
        <v>0</v>
      </c>
      <c r="L18" s="28">
        <v>0</v>
      </c>
      <c r="M18" s="28">
        <v>0</v>
      </c>
      <c r="N18" s="26">
        <v>0</v>
      </c>
      <c r="O18" s="26" t="s">
        <v>373</v>
      </c>
      <c r="P18" s="9" t="s">
        <v>372</v>
      </c>
      <c r="Q18" s="9"/>
      <c r="R18" s="9">
        <v>1</v>
      </c>
      <c r="S18" s="17">
        <v>43466</v>
      </c>
      <c r="T18" s="17">
        <v>43830</v>
      </c>
      <c r="U18" s="27">
        <v>43481.81040509259</v>
      </c>
      <c r="V18" s="9">
        <v>2</v>
      </c>
      <c r="W18" s="9" t="s">
        <v>31</v>
      </c>
      <c r="X18" s="9">
        <v>0</v>
      </c>
      <c r="Y18" s="9">
        <v>0</v>
      </c>
      <c r="Z18" s="9">
        <v>5</v>
      </c>
      <c r="AA18" s="9">
        <v>1</v>
      </c>
      <c r="AB18" s="11" t="s">
        <v>32</v>
      </c>
      <c r="AC18" s="9" t="s">
        <v>33</v>
      </c>
      <c r="AD18" s="9"/>
      <c r="AE18" s="9" t="s">
        <v>374</v>
      </c>
      <c r="AF18" s="9" t="s">
        <v>75</v>
      </c>
      <c r="AG18" s="90" t="s">
        <v>1567</v>
      </c>
      <c r="AH18" s="94" t="s">
        <v>1574</v>
      </c>
    </row>
    <row r="19" spans="1:34" ht="24.95" customHeight="1">
      <c r="A19" s="8" t="s">
        <v>404</v>
      </c>
      <c r="B19" s="9" t="s">
        <v>405</v>
      </c>
      <c r="C19" s="8" t="s">
        <v>1550</v>
      </c>
      <c r="D19" s="9" t="s">
        <v>1559</v>
      </c>
      <c r="E19" s="8" t="s">
        <v>1554</v>
      </c>
      <c r="F19" s="11" t="s">
        <v>1563</v>
      </c>
      <c r="G19" s="12" t="s">
        <v>1373</v>
      </c>
      <c r="H19" s="36">
        <v>1</v>
      </c>
      <c r="I19" s="25">
        <v>0</v>
      </c>
      <c r="J19" s="25">
        <v>0</v>
      </c>
      <c r="K19" s="25">
        <v>0</v>
      </c>
      <c r="L19" s="25">
        <v>0</v>
      </c>
      <c r="M19" s="25">
        <v>0</v>
      </c>
      <c r="N19" s="26">
        <v>1</v>
      </c>
      <c r="O19" s="26" t="s">
        <v>544</v>
      </c>
      <c r="P19" s="9" t="s">
        <v>545</v>
      </c>
      <c r="Q19" s="9"/>
      <c r="R19" s="9">
        <v>2</v>
      </c>
      <c r="S19" s="17">
        <v>43466</v>
      </c>
      <c r="T19" s="17">
        <v>43523</v>
      </c>
      <c r="U19" s="27">
        <v>43481.810416666667</v>
      </c>
      <c r="V19" s="9">
        <v>2</v>
      </c>
      <c r="W19" s="9" t="s">
        <v>31</v>
      </c>
      <c r="X19" s="9">
        <v>30</v>
      </c>
      <c r="Y19" s="9">
        <v>0</v>
      </c>
      <c r="Z19" s="9">
        <v>4</v>
      </c>
      <c r="AA19" s="9">
        <v>1</v>
      </c>
      <c r="AB19" s="11" t="s">
        <v>440</v>
      </c>
      <c r="AC19" s="9" t="s">
        <v>441</v>
      </c>
      <c r="AD19" s="9"/>
      <c r="AE19" s="9" t="s">
        <v>546</v>
      </c>
      <c r="AF19" s="9" t="s">
        <v>547</v>
      </c>
      <c r="AG19" s="89" t="s">
        <v>1572</v>
      </c>
      <c r="AH19" s="94" t="s">
        <v>1574</v>
      </c>
    </row>
    <row r="20" spans="1:34" ht="24.95" customHeight="1">
      <c r="A20" s="8" t="s">
        <v>404</v>
      </c>
      <c r="B20" s="9" t="s">
        <v>405</v>
      </c>
      <c r="C20" s="8" t="s">
        <v>1550</v>
      </c>
      <c r="D20" s="9" t="s">
        <v>1559</v>
      </c>
      <c r="E20" s="8" t="s">
        <v>1555</v>
      </c>
      <c r="F20" s="11" t="s">
        <v>1884</v>
      </c>
      <c r="G20" s="12" t="s">
        <v>1373</v>
      </c>
      <c r="H20" s="36">
        <v>1</v>
      </c>
      <c r="I20" s="25">
        <v>0</v>
      </c>
      <c r="J20" s="25">
        <v>0</v>
      </c>
      <c r="K20" s="25">
        <v>0</v>
      </c>
      <c r="L20" s="25">
        <v>0</v>
      </c>
      <c r="M20" s="25">
        <v>0</v>
      </c>
      <c r="N20" s="26">
        <v>1</v>
      </c>
      <c r="O20" s="26" t="s">
        <v>544</v>
      </c>
      <c r="P20" s="9" t="s">
        <v>545</v>
      </c>
      <c r="Q20" s="9"/>
      <c r="R20" s="9">
        <v>2</v>
      </c>
      <c r="S20" s="17">
        <v>43466</v>
      </c>
      <c r="T20" s="17">
        <v>43523</v>
      </c>
      <c r="U20" s="27">
        <v>43481.810416666667</v>
      </c>
      <c r="V20" s="9">
        <v>2</v>
      </c>
      <c r="W20" s="9" t="s">
        <v>31</v>
      </c>
      <c r="X20" s="9">
        <v>30</v>
      </c>
      <c r="Y20" s="9">
        <v>0</v>
      </c>
      <c r="Z20" s="9">
        <v>4</v>
      </c>
      <c r="AA20" s="9">
        <v>1</v>
      </c>
      <c r="AB20" s="11" t="s">
        <v>440</v>
      </c>
      <c r="AC20" s="9" t="s">
        <v>441</v>
      </c>
      <c r="AD20" s="9"/>
      <c r="AE20" s="9" t="s">
        <v>546</v>
      </c>
      <c r="AF20" s="9" t="s">
        <v>547</v>
      </c>
      <c r="AG20" s="89" t="s">
        <v>1574</v>
      </c>
      <c r="AH20" s="94" t="s">
        <v>1574</v>
      </c>
    </row>
    <row r="21" spans="1:34" ht="24.95" customHeight="1">
      <c r="A21" s="8" t="s">
        <v>722</v>
      </c>
      <c r="B21" s="9" t="s">
        <v>1859</v>
      </c>
      <c r="C21" s="10" t="s">
        <v>723</v>
      </c>
      <c r="D21" s="9" t="s">
        <v>724</v>
      </c>
      <c r="E21" s="8" t="s">
        <v>738</v>
      </c>
      <c r="F21" s="11" t="s">
        <v>1479</v>
      </c>
      <c r="G21" s="9" t="s">
        <v>1400</v>
      </c>
      <c r="H21" s="15">
        <v>4</v>
      </c>
      <c r="I21" s="28">
        <v>0</v>
      </c>
      <c r="J21" s="28">
        <v>0</v>
      </c>
      <c r="K21" s="28">
        <v>0</v>
      </c>
      <c r="L21" s="28">
        <v>0</v>
      </c>
      <c r="M21" s="28">
        <v>0</v>
      </c>
      <c r="N21" s="26">
        <v>0</v>
      </c>
      <c r="O21" s="26" t="s">
        <v>746</v>
      </c>
      <c r="P21" s="9" t="s">
        <v>745</v>
      </c>
      <c r="Q21" s="9"/>
      <c r="R21" s="9">
        <v>1</v>
      </c>
      <c r="S21" s="17">
        <v>43466</v>
      </c>
      <c r="T21" s="17">
        <v>43517</v>
      </c>
      <c r="U21" s="27">
        <v>43481.81040509259</v>
      </c>
      <c r="V21" s="9">
        <v>2</v>
      </c>
      <c r="W21" s="9" t="s">
        <v>31</v>
      </c>
      <c r="X21" s="9">
        <v>0</v>
      </c>
      <c r="Y21" s="9">
        <v>0</v>
      </c>
      <c r="Z21" s="9">
        <v>7</v>
      </c>
      <c r="AA21" s="9">
        <v>0</v>
      </c>
      <c r="AB21" s="11" t="s">
        <v>48</v>
      </c>
      <c r="AC21" s="9" t="s">
        <v>743</v>
      </c>
      <c r="AD21" s="9"/>
      <c r="AE21" s="9" t="s">
        <v>747</v>
      </c>
      <c r="AF21" s="9" t="s">
        <v>748</v>
      </c>
      <c r="AG21" s="89" t="s">
        <v>1574</v>
      </c>
      <c r="AH21" s="94" t="s">
        <v>1574</v>
      </c>
    </row>
    <row r="22" spans="1:34" ht="24.95" customHeight="1">
      <c r="A22" s="8" t="s">
        <v>722</v>
      </c>
      <c r="B22" s="9" t="s">
        <v>1859</v>
      </c>
      <c r="C22" s="10" t="s">
        <v>723</v>
      </c>
      <c r="D22" s="9" t="s">
        <v>724</v>
      </c>
      <c r="E22" s="8" t="s">
        <v>759</v>
      </c>
      <c r="F22" s="33" t="s">
        <v>1808</v>
      </c>
      <c r="G22" s="12" t="s">
        <v>1432</v>
      </c>
      <c r="H22" s="13">
        <v>1</v>
      </c>
      <c r="I22" s="9" t="s">
        <v>1566</v>
      </c>
      <c r="J22" s="9"/>
      <c r="K22" s="9"/>
      <c r="L22" s="9"/>
      <c r="M22" s="9"/>
      <c r="N22" s="9"/>
      <c r="O22" s="9"/>
      <c r="P22" s="9"/>
      <c r="Q22" s="9"/>
      <c r="R22" s="9"/>
      <c r="S22" s="9"/>
      <c r="T22" s="9"/>
      <c r="U22" s="9"/>
      <c r="V22" s="9"/>
      <c r="W22" s="9"/>
      <c r="X22" s="9"/>
      <c r="Y22" s="9"/>
      <c r="Z22" s="9"/>
      <c r="AA22" s="9"/>
      <c r="AB22" s="9"/>
      <c r="AC22" s="9"/>
      <c r="AD22" s="9"/>
      <c r="AE22" s="9"/>
      <c r="AF22" s="9"/>
      <c r="AG22" s="90" t="s">
        <v>1574</v>
      </c>
      <c r="AH22" s="94" t="s">
        <v>1574</v>
      </c>
    </row>
    <row r="23" spans="1:34" ht="24.95" customHeight="1">
      <c r="A23" s="8" t="s">
        <v>722</v>
      </c>
      <c r="B23" s="9" t="s">
        <v>1859</v>
      </c>
      <c r="C23" s="10" t="s">
        <v>723</v>
      </c>
      <c r="D23" s="9" t="s">
        <v>724</v>
      </c>
      <c r="E23" s="8" t="s">
        <v>766</v>
      </c>
      <c r="F23" s="33" t="s">
        <v>1908</v>
      </c>
      <c r="G23" s="12" t="s">
        <v>1433</v>
      </c>
      <c r="H23" s="13">
        <v>12</v>
      </c>
      <c r="I23" s="9" t="s">
        <v>1566</v>
      </c>
      <c r="J23" s="26"/>
      <c r="K23" s="26"/>
      <c r="L23" s="26"/>
      <c r="M23" s="26"/>
      <c r="N23" s="26"/>
      <c r="O23" s="26"/>
      <c r="P23" s="9"/>
      <c r="Q23" s="9"/>
      <c r="R23" s="9"/>
      <c r="S23" s="9"/>
      <c r="T23" s="9"/>
      <c r="U23" s="9"/>
      <c r="V23" s="9"/>
      <c r="W23" s="9"/>
      <c r="X23" s="9"/>
      <c r="Y23" s="9"/>
      <c r="Z23" s="9"/>
      <c r="AA23" s="9"/>
      <c r="AB23" s="9"/>
      <c r="AC23" s="9"/>
      <c r="AD23" s="9"/>
      <c r="AE23" s="9"/>
      <c r="AF23" s="9"/>
      <c r="AG23" s="90" t="s">
        <v>1574</v>
      </c>
      <c r="AH23" s="94" t="s">
        <v>1574</v>
      </c>
    </row>
    <row r="24" spans="1:34" ht="24.95" customHeight="1">
      <c r="A24" s="8" t="s">
        <v>722</v>
      </c>
      <c r="B24" s="9" t="s">
        <v>1859</v>
      </c>
      <c r="C24" s="10" t="s">
        <v>801</v>
      </c>
      <c r="D24" s="9" t="s">
        <v>802</v>
      </c>
      <c r="E24" s="8" t="s">
        <v>1661</v>
      </c>
      <c r="F24" s="11" t="s">
        <v>1854</v>
      </c>
      <c r="G24" s="9" t="s">
        <v>2000</v>
      </c>
      <c r="H24" s="15">
        <v>5</v>
      </c>
      <c r="I24" s="26"/>
      <c r="J24" s="26"/>
      <c r="K24" s="26"/>
      <c r="L24" s="26"/>
      <c r="M24" s="26"/>
      <c r="N24" s="26"/>
      <c r="O24" s="26"/>
      <c r="P24" s="9"/>
      <c r="Q24" s="9"/>
      <c r="R24" s="9"/>
      <c r="S24" s="9"/>
      <c r="T24" s="9"/>
      <c r="U24" s="9"/>
      <c r="V24" s="9"/>
      <c r="W24" s="9"/>
      <c r="X24" s="9"/>
      <c r="Y24" s="9"/>
      <c r="Z24" s="9"/>
      <c r="AA24" s="9"/>
      <c r="AB24" s="9"/>
      <c r="AC24" s="9"/>
      <c r="AD24" s="9"/>
      <c r="AE24" s="9"/>
      <c r="AF24" s="9"/>
      <c r="AG24" s="90" t="s">
        <v>1574</v>
      </c>
      <c r="AH24" s="94" t="s">
        <v>1574</v>
      </c>
    </row>
  </sheetData>
  <autoFilter ref="A1:AH24"/>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dimension ref="A1:AH10"/>
  <sheetViews>
    <sheetView zoomScale="80" zoomScaleNormal="80" workbookViewId="0">
      <pane ySplit="1" topLeftCell="A2" activePane="bottomLeft" state="frozen"/>
      <selection pane="bottomLeft" activeCell="AK5" sqref="AK5"/>
    </sheetView>
  </sheetViews>
  <sheetFormatPr defaultColWidth="10.28515625" defaultRowHeight="24.95" customHeight="1"/>
  <cols>
    <col min="1" max="1" width="10.28515625" style="18"/>
    <col min="2" max="2" width="23" style="19" customWidth="1"/>
    <col min="3" max="3" width="10.28515625" style="20"/>
    <col min="4" max="4" width="31.5703125" style="19" customWidth="1"/>
    <col min="5" max="5" width="10.28515625" style="20"/>
    <col min="6" max="6" width="73.85546875" style="21" customWidth="1"/>
    <col min="7" max="7" width="38.5703125" style="19" customWidth="1"/>
    <col min="8" max="8" width="11.42578125" style="22" customWidth="1"/>
    <col min="9" max="15" width="10.28515625" style="40" hidden="1" customWidth="1"/>
    <col min="16" max="32" width="10.28515625" style="19" hidden="1" customWidth="1"/>
    <col min="33" max="33" width="16" style="19" customWidth="1"/>
    <col min="34" max="34" width="20.140625" style="45" customWidth="1"/>
    <col min="35" max="16384" width="10.28515625" style="45"/>
  </cols>
  <sheetData>
    <row r="1" spans="1:34" ht="33.75" customHeight="1">
      <c r="A1" s="4" t="s">
        <v>0</v>
      </c>
      <c r="B1" s="5" t="s">
        <v>1542</v>
      </c>
      <c r="C1" s="4" t="s">
        <v>1</v>
      </c>
      <c r="D1" s="5" t="s">
        <v>2</v>
      </c>
      <c r="E1" s="4" t="s">
        <v>1667</v>
      </c>
      <c r="F1" s="6" t="s">
        <v>1668</v>
      </c>
      <c r="G1" s="5" t="s">
        <v>3</v>
      </c>
      <c r="H1" s="7" t="s">
        <v>1338</v>
      </c>
      <c r="I1" s="23" t="s">
        <v>4</v>
      </c>
      <c r="J1" s="23" t="s">
        <v>5</v>
      </c>
      <c r="K1" s="23" t="s">
        <v>6</v>
      </c>
      <c r="L1" s="23" t="s">
        <v>7</v>
      </c>
      <c r="M1" s="23" t="s">
        <v>8</v>
      </c>
      <c r="N1" s="24">
        <v>0</v>
      </c>
      <c r="O1" s="24" t="s">
        <v>10</v>
      </c>
      <c r="P1" s="6" t="s">
        <v>1543</v>
      </c>
      <c r="Q1" s="6" t="s">
        <v>11</v>
      </c>
      <c r="R1" s="6" t="s">
        <v>12</v>
      </c>
      <c r="S1" s="6" t="s">
        <v>13</v>
      </c>
      <c r="T1" s="6" t="s">
        <v>14</v>
      </c>
      <c r="U1" s="6" t="s">
        <v>15</v>
      </c>
      <c r="V1" s="6" t="s">
        <v>16</v>
      </c>
      <c r="W1" s="6" t="s">
        <v>17</v>
      </c>
      <c r="X1" s="6" t="s">
        <v>18</v>
      </c>
      <c r="Y1" s="6" t="s">
        <v>19</v>
      </c>
      <c r="Z1" s="6" t="s">
        <v>9</v>
      </c>
      <c r="AA1" s="6" t="s">
        <v>20</v>
      </c>
      <c r="AB1" s="5" t="s">
        <v>21</v>
      </c>
      <c r="AC1" s="6" t="s">
        <v>1544</v>
      </c>
      <c r="AD1" s="6" t="s">
        <v>22</v>
      </c>
      <c r="AE1" s="6" t="s">
        <v>23</v>
      </c>
      <c r="AF1" s="6" t="s">
        <v>23</v>
      </c>
      <c r="AG1" s="97" t="s">
        <v>2076</v>
      </c>
      <c r="AH1" s="96" t="s">
        <v>2077</v>
      </c>
    </row>
    <row r="2" spans="1:34" ht="24.95" customHeight="1">
      <c r="A2" s="8" t="s">
        <v>132</v>
      </c>
      <c r="B2" s="9" t="s">
        <v>133</v>
      </c>
      <c r="C2" s="10" t="s">
        <v>134</v>
      </c>
      <c r="D2" s="9" t="s">
        <v>135</v>
      </c>
      <c r="E2" s="8" t="s">
        <v>169</v>
      </c>
      <c r="F2" s="11" t="s">
        <v>1871</v>
      </c>
      <c r="G2" s="12" t="s">
        <v>1325</v>
      </c>
      <c r="H2" s="13">
        <v>6</v>
      </c>
      <c r="I2" s="28">
        <v>250</v>
      </c>
      <c r="J2" s="28">
        <v>350</v>
      </c>
      <c r="K2" s="28">
        <v>450</v>
      </c>
      <c r="L2" s="28">
        <v>550</v>
      </c>
      <c r="M2" s="28">
        <v>650</v>
      </c>
      <c r="N2" s="26">
        <v>1</v>
      </c>
      <c r="O2" s="26" t="s">
        <v>174</v>
      </c>
      <c r="P2" s="9" t="s">
        <v>144</v>
      </c>
      <c r="Q2" s="9"/>
      <c r="R2" s="9">
        <v>13</v>
      </c>
      <c r="S2" s="17">
        <v>43466</v>
      </c>
      <c r="T2" s="17">
        <v>43830</v>
      </c>
      <c r="U2" s="27">
        <v>43481.81040509259</v>
      </c>
      <c r="V2" s="9">
        <v>3</v>
      </c>
      <c r="W2" s="9" t="s">
        <v>31</v>
      </c>
      <c r="X2" s="9">
        <v>30</v>
      </c>
      <c r="Y2" s="9">
        <v>0</v>
      </c>
      <c r="Z2" s="9">
        <v>2</v>
      </c>
      <c r="AA2" s="9">
        <v>0</v>
      </c>
      <c r="AB2" s="11" t="s">
        <v>93</v>
      </c>
      <c r="AC2" s="9" t="s">
        <v>94</v>
      </c>
      <c r="AD2" s="9"/>
      <c r="AE2" s="9" t="s">
        <v>146</v>
      </c>
      <c r="AF2" s="9" t="s">
        <v>147</v>
      </c>
      <c r="AG2" s="90" t="s">
        <v>1572</v>
      </c>
      <c r="AH2" s="94" t="s">
        <v>1572</v>
      </c>
    </row>
    <row r="3" spans="1:34" ht="24.95" customHeight="1">
      <c r="A3" s="8" t="s">
        <v>132</v>
      </c>
      <c r="B3" s="9" t="s">
        <v>133</v>
      </c>
      <c r="C3" s="10" t="s">
        <v>134</v>
      </c>
      <c r="D3" s="9" t="s">
        <v>135</v>
      </c>
      <c r="E3" s="8" t="s">
        <v>1602</v>
      </c>
      <c r="F3" s="11" t="s">
        <v>2039</v>
      </c>
      <c r="G3" s="12" t="s">
        <v>2045</v>
      </c>
      <c r="H3" s="13">
        <v>2</v>
      </c>
      <c r="I3" s="28">
        <v>0</v>
      </c>
      <c r="J3" s="28">
        <v>0</v>
      </c>
      <c r="K3" s="28">
        <v>0</v>
      </c>
      <c r="L3" s="28">
        <v>0</v>
      </c>
      <c r="M3" s="28">
        <v>0</v>
      </c>
      <c r="N3" s="26">
        <v>0</v>
      </c>
      <c r="O3" s="26" t="s">
        <v>246</v>
      </c>
      <c r="P3" s="9" t="s">
        <v>232</v>
      </c>
      <c r="Q3" s="9"/>
      <c r="R3" s="9">
        <v>1</v>
      </c>
      <c r="S3" s="17">
        <v>43466</v>
      </c>
      <c r="T3" s="17">
        <v>43830</v>
      </c>
      <c r="U3" s="27">
        <v>43481.81040509259</v>
      </c>
      <c r="V3" s="9">
        <v>5</v>
      </c>
      <c r="W3" s="9" t="s">
        <v>31</v>
      </c>
      <c r="X3" s="9">
        <v>365</v>
      </c>
      <c r="Y3" s="9">
        <v>0</v>
      </c>
      <c r="Z3" s="9">
        <v>5</v>
      </c>
      <c r="AA3" s="9">
        <v>2</v>
      </c>
      <c r="AB3" s="11" t="s">
        <v>136</v>
      </c>
      <c r="AC3" s="9" t="s">
        <v>226</v>
      </c>
      <c r="AD3" s="9"/>
      <c r="AE3" s="9" t="s">
        <v>233</v>
      </c>
      <c r="AF3" s="9" t="s">
        <v>234</v>
      </c>
      <c r="AG3" s="90" t="s">
        <v>1572</v>
      </c>
      <c r="AH3" s="94" t="s">
        <v>1572</v>
      </c>
    </row>
    <row r="4" spans="1:34" ht="24.95" customHeight="1">
      <c r="A4" s="8" t="s">
        <v>220</v>
      </c>
      <c r="B4" s="9" t="s">
        <v>221</v>
      </c>
      <c r="C4" s="10" t="s">
        <v>562</v>
      </c>
      <c r="D4" s="9" t="s">
        <v>563</v>
      </c>
      <c r="E4" s="8" t="s">
        <v>1626</v>
      </c>
      <c r="F4" s="11" t="s">
        <v>1779</v>
      </c>
      <c r="G4" s="9" t="s">
        <v>1937</v>
      </c>
      <c r="H4" s="38">
        <v>0.8</v>
      </c>
      <c r="I4" s="9" t="s">
        <v>1564</v>
      </c>
      <c r="J4" s="9"/>
      <c r="K4" s="9"/>
      <c r="L4" s="9"/>
      <c r="M4" s="9"/>
      <c r="N4" s="9"/>
      <c r="O4" s="9"/>
      <c r="P4" s="9"/>
      <c r="Q4" s="9"/>
      <c r="R4" s="9"/>
      <c r="S4" s="9"/>
      <c r="T4" s="9"/>
      <c r="U4" s="9"/>
      <c r="V4" s="9"/>
      <c r="W4" s="9"/>
      <c r="X4" s="9"/>
      <c r="Y4" s="9"/>
      <c r="Z4" s="9"/>
      <c r="AA4" s="9"/>
      <c r="AB4" s="9"/>
      <c r="AC4" s="9"/>
      <c r="AD4" s="9"/>
      <c r="AE4" s="9"/>
      <c r="AF4" s="9"/>
      <c r="AG4" s="90" t="s">
        <v>1572</v>
      </c>
      <c r="AH4" s="94" t="s">
        <v>1572</v>
      </c>
    </row>
    <row r="5" spans="1:34" ht="24.95" customHeight="1">
      <c r="A5" s="8" t="s">
        <v>220</v>
      </c>
      <c r="B5" s="9" t="s">
        <v>221</v>
      </c>
      <c r="C5" s="10" t="s">
        <v>562</v>
      </c>
      <c r="D5" s="9" t="s">
        <v>563</v>
      </c>
      <c r="E5" s="8" t="s">
        <v>1627</v>
      </c>
      <c r="F5" s="11" t="s">
        <v>1780</v>
      </c>
      <c r="G5" s="9" t="s">
        <v>1937</v>
      </c>
      <c r="H5" s="38">
        <v>0.8</v>
      </c>
      <c r="I5" s="9" t="s">
        <v>1564</v>
      </c>
      <c r="J5" s="9"/>
      <c r="K5" s="9"/>
      <c r="L5" s="9"/>
      <c r="M5" s="9"/>
      <c r="N5" s="9"/>
      <c r="O5" s="9"/>
      <c r="P5" s="9"/>
      <c r="Q5" s="9"/>
      <c r="R5" s="9"/>
      <c r="S5" s="9"/>
      <c r="T5" s="9"/>
      <c r="U5" s="9"/>
      <c r="V5" s="9"/>
      <c r="W5" s="9"/>
      <c r="X5" s="9"/>
      <c r="Y5" s="9"/>
      <c r="Z5" s="9"/>
      <c r="AA5" s="9"/>
      <c r="AB5" s="9"/>
      <c r="AC5" s="9"/>
      <c r="AD5" s="9"/>
      <c r="AE5" s="9"/>
      <c r="AF5" s="9"/>
      <c r="AG5" s="90" t="s">
        <v>1572</v>
      </c>
      <c r="AH5" s="94" t="s">
        <v>1572</v>
      </c>
    </row>
    <row r="6" spans="1:34" ht="24.95" customHeight="1">
      <c r="A6" s="8" t="s">
        <v>220</v>
      </c>
      <c r="B6" s="9" t="s">
        <v>221</v>
      </c>
      <c r="C6" s="10" t="s">
        <v>222</v>
      </c>
      <c r="D6" s="9" t="s">
        <v>1583</v>
      </c>
      <c r="E6" s="8" t="s">
        <v>252</v>
      </c>
      <c r="F6" s="11" t="s">
        <v>2149</v>
      </c>
      <c r="G6" s="9" t="s">
        <v>1375</v>
      </c>
      <c r="H6" s="38">
        <v>0.5</v>
      </c>
      <c r="I6" s="28">
        <v>0</v>
      </c>
      <c r="J6" s="28">
        <v>0</v>
      </c>
      <c r="K6" s="28">
        <v>0</v>
      </c>
      <c r="L6" s="28">
        <v>0</v>
      </c>
      <c r="M6" s="28">
        <v>0</v>
      </c>
      <c r="N6" s="26">
        <v>0</v>
      </c>
      <c r="O6" s="26" t="s">
        <v>248</v>
      </c>
      <c r="P6" s="9" t="s">
        <v>253</v>
      </c>
      <c r="Q6" s="9" t="s">
        <v>250</v>
      </c>
      <c r="R6" s="9">
        <v>0</v>
      </c>
      <c r="S6" s="17">
        <v>43647</v>
      </c>
      <c r="T6" s="17">
        <v>43830</v>
      </c>
      <c r="U6" s="9" t="s">
        <v>254</v>
      </c>
      <c r="V6" s="9">
        <v>3</v>
      </c>
      <c r="W6" s="9" t="s">
        <v>31</v>
      </c>
      <c r="X6" s="9" t="s">
        <v>182</v>
      </c>
      <c r="Y6" s="9" t="s">
        <v>182</v>
      </c>
      <c r="Z6" s="9" t="s">
        <v>182</v>
      </c>
      <c r="AA6" s="9" t="s">
        <v>182</v>
      </c>
      <c r="AB6" s="11" t="s">
        <v>136</v>
      </c>
      <c r="AC6" s="9" t="s">
        <v>226</v>
      </c>
      <c r="AD6" s="9"/>
      <c r="AE6" s="9" t="e">
        <f>-- - Konseyler bazında gerçekleştirlen her türlü çalışma sayısı</f>
        <v>#NAME?</v>
      </c>
      <c r="AF6" s="9" t="s">
        <v>255</v>
      </c>
      <c r="AG6" s="90" t="s">
        <v>1572</v>
      </c>
      <c r="AH6" s="94" t="s">
        <v>1572</v>
      </c>
    </row>
    <row r="7" spans="1:34" ht="24.95" customHeight="1">
      <c r="A7" s="8" t="s">
        <v>722</v>
      </c>
      <c r="B7" s="9" t="s">
        <v>1859</v>
      </c>
      <c r="C7" s="10" t="s">
        <v>723</v>
      </c>
      <c r="D7" s="9" t="s">
        <v>724</v>
      </c>
      <c r="E7" s="8" t="s">
        <v>749</v>
      </c>
      <c r="F7" s="11" t="s">
        <v>1804</v>
      </c>
      <c r="G7" s="9" t="s">
        <v>1402</v>
      </c>
      <c r="H7" s="15">
        <v>12</v>
      </c>
      <c r="I7" s="28">
        <v>0</v>
      </c>
      <c r="J7" s="28">
        <v>0</v>
      </c>
      <c r="K7" s="28">
        <v>0</v>
      </c>
      <c r="L7" s="28">
        <v>0</v>
      </c>
      <c r="M7" s="28">
        <v>0</v>
      </c>
      <c r="N7" s="26">
        <v>1</v>
      </c>
      <c r="O7" s="26" t="s">
        <v>775</v>
      </c>
      <c r="P7" s="9" t="s">
        <v>774</v>
      </c>
      <c r="Q7" s="9"/>
      <c r="R7" s="9">
        <v>13</v>
      </c>
      <c r="S7" s="17">
        <v>43466</v>
      </c>
      <c r="T7" s="17">
        <v>43830</v>
      </c>
      <c r="U7" s="27">
        <v>43481.810416666667</v>
      </c>
      <c r="V7" s="9">
        <v>1</v>
      </c>
      <c r="W7" s="9" t="s">
        <v>31</v>
      </c>
      <c r="X7" s="9">
        <v>30</v>
      </c>
      <c r="Y7" s="9">
        <v>0</v>
      </c>
      <c r="Z7" s="9">
        <v>7</v>
      </c>
      <c r="AA7" s="9">
        <v>0</v>
      </c>
      <c r="AB7" s="11" t="s">
        <v>120</v>
      </c>
      <c r="AC7" s="9" t="s">
        <v>121</v>
      </c>
      <c r="AD7" s="9"/>
      <c r="AE7" s="9" t="s">
        <v>776</v>
      </c>
      <c r="AF7" s="17">
        <v>37104</v>
      </c>
      <c r="AG7" s="90" t="s">
        <v>1572</v>
      </c>
      <c r="AH7" s="94" t="s">
        <v>1572</v>
      </c>
    </row>
    <row r="8" spans="1:34" ht="24.95" customHeight="1">
      <c r="A8" s="8" t="s">
        <v>722</v>
      </c>
      <c r="B8" s="9" t="s">
        <v>1859</v>
      </c>
      <c r="C8" s="10" t="s">
        <v>723</v>
      </c>
      <c r="D8" s="9" t="s">
        <v>724</v>
      </c>
      <c r="E8" s="8" t="s">
        <v>755</v>
      </c>
      <c r="F8" s="11" t="s">
        <v>1525</v>
      </c>
      <c r="G8" s="9" t="s">
        <v>1433</v>
      </c>
      <c r="H8" s="15">
        <v>1</v>
      </c>
      <c r="I8" s="28">
        <v>0</v>
      </c>
      <c r="J8" s="28">
        <v>0</v>
      </c>
      <c r="K8" s="28">
        <v>0</v>
      </c>
      <c r="L8" s="28">
        <v>0</v>
      </c>
      <c r="M8" s="28">
        <v>0</v>
      </c>
      <c r="N8" s="26">
        <v>0</v>
      </c>
      <c r="O8" s="26" t="s">
        <v>1190</v>
      </c>
      <c r="P8" s="9" t="s">
        <v>1189</v>
      </c>
      <c r="Q8" s="9"/>
      <c r="R8" s="9">
        <v>1</v>
      </c>
      <c r="S8" s="17">
        <v>43466</v>
      </c>
      <c r="T8" s="17">
        <v>43830</v>
      </c>
      <c r="U8" s="27">
        <v>43481.810416666667</v>
      </c>
      <c r="V8" s="9">
        <v>2</v>
      </c>
      <c r="W8" s="9" t="s">
        <v>31</v>
      </c>
      <c r="X8" s="9">
        <v>365</v>
      </c>
      <c r="Y8" s="9">
        <v>0</v>
      </c>
      <c r="Z8" s="9">
        <v>7</v>
      </c>
      <c r="AA8" s="9">
        <v>0</v>
      </c>
      <c r="AB8" s="11" t="s">
        <v>120</v>
      </c>
      <c r="AC8" s="9" t="s">
        <v>121</v>
      </c>
      <c r="AD8" s="9"/>
      <c r="AE8" s="9" t="s">
        <v>1191</v>
      </c>
      <c r="AF8" s="9" t="s">
        <v>733</v>
      </c>
      <c r="AG8" s="90" t="s">
        <v>1572</v>
      </c>
      <c r="AH8" s="94" t="s">
        <v>1572</v>
      </c>
    </row>
    <row r="9" spans="1:34" ht="24.95" customHeight="1">
      <c r="A9" s="8" t="s">
        <v>722</v>
      </c>
      <c r="B9" s="9" t="s">
        <v>1859</v>
      </c>
      <c r="C9" s="10" t="s">
        <v>723</v>
      </c>
      <c r="D9" s="9" t="s">
        <v>724</v>
      </c>
      <c r="E9" s="8" t="s">
        <v>757</v>
      </c>
      <c r="F9" s="11" t="s">
        <v>1903</v>
      </c>
      <c r="G9" s="9" t="s">
        <v>1439</v>
      </c>
      <c r="H9" s="15">
        <v>1</v>
      </c>
      <c r="I9" s="9" t="s">
        <v>1441</v>
      </c>
      <c r="J9" s="9"/>
      <c r="K9" s="9"/>
      <c r="L9" s="9"/>
      <c r="M9" s="9"/>
      <c r="N9" s="9"/>
      <c r="O9" s="9"/>
      <c r="P9" s="9"/>
      <c r="Q9" s="9"/>
      <c r="R9" s="9"/>
      <c r="S9" s="9"/>
      <c r="T9" s="9"/>
      <c r="U9" s="9"/>
      <c r="V9" s="9"/>
      <c r="W9" s="9"/>
      <c r="X9" s="9"/>
      <c r="Y9" s="9"/>
      <c r="Z9" s="9"/>
      <c r="AA9" s="9"/>
      <c r="AB9" s="9"/>
      <c r="AC9" s="9"/>
      <c r="AD9" s="9"/>
      <c r="AE9" s="9"/>
      <c r="AF9" s="9"/>
      <c r="AG9" s="90" t="s">
        <v>1572</v>
      </c>
      <c r="AH9" s="94" t="s">
        <v>1572</v>
      </c>
    </row>
    <row r="10" spans="1:34" ht="16.5" customHeight="1">
      <c r="A10" s="8" t="s">
        <v>722</v>
      </c>
      <c r="B10" s="9" t="s">
        <v>1859</v>
      </c>
      <c r="C10" s="10" t="s">
        <v>801</v>
      </c>
      <c r="D10" s="9" t="s">
        <v>802</v>
      </c>
      <c r="E10" s="8" t="s">
        <v>1665</v>
      </c>
      <c r="F10" s="11" t="s">
        <v>1858</v>
      </c>
      <c r="G10" s="9" t="s">
        <v>2000</v>
      </c>
      <c r="H10" s="15">
        <v>5</v>
      </c>
      <c r="I10" s="26"/>
      <c r="J10" s="26"/>
      <c r="K10" s="26"/>
      <c r="L10" s="26"/>
      <c r="M10" s="26"/>
      <c r="N10" s="26"/>
      <c r="O10" s="26"/>
      <c r="P10" s="9"/>
      <c r="Q10" s="9"/>
      <c r="R10" s="9"/>
      <c r="S10" s="9"/>
      <c r="T10" s="9"/>
      <c r="U10" s="9"/>
      <c r="V10" s="9"/>
      <c r="W10" s="9"/>
      <c r="X10" s="9"/>
      <c r="Y10" s="9"/>
      <c r="Z10" s="9"/>
      <c r="AA10" s="9"/>
      <c r="AB10" s="9"/>
      <c r="AC10" s="9"/>
      <c r="AD10" s="9"/>
      <c r="AE10" s="9"/>
      <c r="AF10" s="9"/>
      <c r="AG10" s="90" t="s">
        <v>1572</v>
      </c>
      <c r="AH10" s="94" t="s">
        <v>1572</v>
      </c>
    </row>
  </sheetData>
  <autoFilter ref="A1:AH10"/>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dimension ref="A1:AH11"/>
  <sheetViews>
    <sheetView zoomScale="80" zoomScaleNormal="80" workbookViewId="0">
      <pane ySplit="1" topLeftCell="A2" activePane="bottomLeft" state="frozen"/>
      <selection pane="bottomLeft" activeCell="AK3" sqref="AK3"/>
    </sheetView>
  </sheetViews>
  <sheetFormatPr defaultColWidth="10.28515625" defaultRowHeight="24.95" customHeight="1"/>
  <cols>
    <col min="1" max="1" width="10.28515625" style="18"/>
    <col min="2" max="2" width="23" style="19" customWidth="1"/>
    <col min="3" max="3" width="10.28515625" style="20"/>
    <col min="4" max="4" width="31.5703125" style="19" customWidth="1"/>
    <col min="5" max="5" width="10.28515625" style="20"/>
    <col min="6" max="6" width="73.85546875" style="21" customWidth="1"/>
    <col min="7" max="7" width="38.5703125" style="19" customWidth="1"/>
    <col min="8" max="8" width="11.42578125" style="22" customWidth="1"/>
    <col min="9" max="15" width="10.28515625" style="40" hidden="1" customWidth="1"/>
    <col min="16" max="32" width="10.28515625" style="19" hidden="1" customWidth="1"/>
    <col min="33" max="33" width="16" style="19" customWidth="1"/>
    <col min="34" max="34" width="20.140625" style="45" customWidth="1"/>
    <col min="35" max="16384" width="10.28515625" style="45"/>
  </cols>
  <sheetData>
    <row r="1" spans="1:34" ht="33.75" customHeight="1">
      <c r="A1" s="4" t="s">
        <v>0</v>
      </c>
      <c r="B1" s="5" t="s">
        <v>1542</v>
      </c>
      <c r="C1" s="4" t="s">
        <v>1</v>
      </c>
      <c r="D1" s="5" t="s">
        <v>2</v>
      </c>
      <c r="E1" s="4" t="s">
        <v>1667</v>
      </c>
      <c r="F1" s="6" t="s">
        <v>1668</v>
      </c>
      <c r="G1" s="5" t="s">
        <v>3</v>
      </c>
      <c r="H1" s="7" t="s">
        <v>1338</v>
      </c>
      <c r="I1" s="23" t="s">
        <v>4</v>
      </c>
      <c r="J1" s="23" t="s">
        <v>5</v>
      </c>
      <c r="K1" s="23" t="s">
        <v>6</v>
      </c>
      <c r="L1" s="23" t="s">
        <v>7</v>
      </c>
      <c r="M1" s="23" t="s">
        <v>8</v>
      </c>
      <c r="N1" s="24">
        <v>0</v>
      </c>
      <c r="O1" s="24" t="s">
        <v>10</v>
      </c>
      <c r="P1" s="6" t="s">
        <v>1543</v>
      </c>
      <c r="Q1" s="6" t="s">
        <v>11</v>
      </c>
      <c r="R1" s="6" t="s">
        <v>12</v>
      </c>
      <c r="S1" s="6" t="s">
        <v>13</v>
      </c>
      <c r="T1" s="6" t="s">
        <v>14</v>
      </c>
      <c r="U1" s="6" t="s">
        <v>15</v>
      </c>
      <c r="V1" s="6" t="s">
        <v>16</v>
      </c>
      <c r="W1" s="6" t="s">
        <v>17</v>
      </c>
      <c r="X1" s="6" t="s">
        <v>18</v>
      </c>
      <c r="Y1" s="6" t="s">
        <v>19</v>
      </c>
      <c r="Z1" s="6" t="s">
        <v>9</v>
      </c>
      <c r="AA1" s="6" t="s">
        <v>20</v>
      </c>
      <c r="AB1" s="5" t="s">
        <v>21</v>
      </c>
      <c r="AC1" s="6" t="s">
        <v>1544</v>
      </c>
      <c r="AD1" s="6" t="s">
        <v>22</v>
      </c>
      <c r="AE1" s="6" t="s">
        <v>23</v>
      </c>
      <c r="AF1" s="6" t="s">
        <v>23</v>
      </c>
      <c r="AG1" s="97" t="s">
        <v>2076</v>
      </c>
      <c r="AH1" s="96" t="s">
        <v>2077</v>
      </c>
    </row>
    <row r="2" spans="1:34" ht="24.95" customHeight="1">
      <c r="A2" s="8" t="s">
        <v>132</v>
      </c>
      <c r="B2" s="9" t="s">
        <v>133</v>
      </c>
      <c r="C2" s="10" t="s">
        <v>134</v>
      </c>
      <c r="D2" s="9" t="s">
        <v>135</v>
      </c>
      <c r="E2" s="8" t="s">
        <v>136</v>
      </c>
      <c r="F2" s="11" t="s">
        <v>1267</v>
      </c>
      <c r="G2" s="12" t="s">
        <v>1323</v>
      </c>
      <c r="H2" s="13">
        <v>1</v>
      </c>
      <c r="I2" s="25">
        <v>0</v>
      </c>
      <c r="J2" s="25">
        <v>0</v>
      </c>
      <c r="K2" s="25">
        <v>0</v>
      </c>
      <c r="L2" s="25">
        <v>0</v>
      </c>
      <c r="M2" s="25">
        <v>0</v>
      </c>
      <c r="N2" s="26">
        <v>0</v>
      </c>
      <c r="O2" s="26" t="s">
        <v>138</v>
      </c>
      <c r="P2" s="9" t="s">
        <v>137</v>
      </c>
      <c r="Q2" s="9"/>
      <c r="R2" s="9">
        <v>1</v>
      </c>
      <c r="S2" s="17">
        <v>43647</v>
      </c>
      <c r="T2" s="17">
        <v>43830</v>
      </c>
      <c r="U2" s="27">
        <v>43481.81040509259</v>
      </c>
      <c r="V2" s="9">
        <v>4</v>
      </c>
      <c r="W2" s="9" t="s">
        <v>31</v>
      </c>
      <c r="X2" s="9">
        <v>0</v>
      </c>
      <c r="Y2" s="9">
        <v>0</v>
      </c>
      <c r="Z2" s="9">
        <v>2</v>
      </c>
      <c r="AA2" s="9">
        <v>0</v>
      </c>
      <c r="AB2" s="11" t="s">
        <v>32</v>
      </c>
      <c r="AC2" s="9" t="s">
        <v>33</v>
      </c>
      <c r="AD2" s="9"/>
      <c r="AE2" s="9" t="s">
        <v>139</v>
      </c>
      <c r="AF2" s="9" t="s">
        <v>140</v>
      </c>
      <c r="AG2" s="91" t="s">
        <v>1324</v>
      </c>
      <c r="AH2" s="94" t="s">
        <v>1324</v>
      </c>
    </row>
    <row r="3" spans="1:34" ht="24.95" customHeight="1">
      <c r="A3" s="8" t="s">
        <v>132</v>
      </c>
      <c r="B3" s="9" t="s">
        <v>133</v>
      </c>
      <c r="C3" s="10" t="s">
        <v>134</v>
      </c>
      <c r="D3" s="9" t="s">
        <v>135</v>
      </c>
      <c r="E3" s="8" t="s">
        <v>172</v>
      </c>
      <c r="F3" s="11" t="s">
        <v>1872</v>
      </c>
      <c r="G3" s="12" t="s">
        <v>1325</v>
      </c>
      <c r="H3" s="13">
        <v>6</v>
      </c>
      <c r="I3" s="28">
        <v>250</v>
      </c>
      <c r="J3" s="28">
        <v>350</v>
      </c>
      <c r="K3" s="28">
        <v>450</v>
      </c>
      <c r="L3" s="28">
        <v>550</v>
      </c>
      <c r="M3" s="28">
        <v>650</v>
      </c>
      <c r="N3" s="26">
        <v>1</v>
      </c>
      <c r="O3" s="26" t="s">
        <v>174</v>
      </c>
      <c r="P3" s="9" t="s">
        <v>144</v>
      </c>
      <c r="Q3" s="9"/>
      <c r="R3" s="9">
        <v>13</v>
      </c>
      <c r="S3" s="17">
        <v>43466</v>
      </c>
      <c r="T3" s="17">
        <v>43830</v>
      </c>
      <c r="U3" s="27">
        <v>43481.81040509259</v>
      </c>
      <c r="V3" s="9">
        <v>3</v>
      </c>
      <c r="W3" s="9" t="s">
        <v>31</v>
      </c>
      <c r="X3" s="9">
        <v>30</v>
      </c>
      <c r="Y3" s="9">
        <v>0</v>
      </c>
      <c r="Z3" s="9">
        <v>2</v>
      </c>
      <c r="AA3" s="9">
        <v>0</v>
      </c>
      <c r="AB3" s="11" t="s">
        <v>93</v>
      </c>
      <c r="AC3" s="9" t="s">
        <v>94</v>
      </c>
      <c r="AD3" s="9"/>
      <c r="AE3" s="9" t="s">
        <v>146</v>
      </c>
      <c r="AF3" s="9" t="s">
        <v>147</v>
      </c>
      <c r="AG3" s="90" t="s">
        <v>1324</v>
      </c>
      <c r="AH3" s="94" t="s">
        <v>1324</v>
      </c>
    </row>
    <row r="4" spans="1:34" ht="24.95" customHeight="1">
      <c r="A4" s="8" t="s">
        <v>132</v>
      </c>
      <c r="B4" s="9" t="s">
        <v>133</v>
      </c>
      <c r="C4" s="10" t="s">
        <v>134</v>
      </c>
      <c r="D4" s="9" t="s">
        <v>135</v>
      </c>
      <c r="E4" s="8" t="s">
        <v>247</v>
      </c>
      <c r="F4" s="11" t="s">
        <v>2031</v>
      </c>
      <c r="G4" s="12" t="s">
        <v>2045</v>
      </c>
      <c r="H4" s="13">
        <v>2</v>
      </c>
      <c r="I4" s="28">
        <v>0</v>
      </c>
      <c r="J4" s="28">
        <v>0</v>
      </c>
      <c r="K4" s="28">
        <v>0</v>
      </c>
      <c r="L4" s="28">
        <v>0</v>
      </c>
      <c r="M4" s="28">
        <v>0</v>
      </c>
      <c r="N4" s="26">
        <v>0</v>
      </c>
      <c r="O4" s="26" t="s">
        <v>246</v>
      </c>
      <c r="P4" s="9" t="s">
        <v>232</v>
      </c>
      <c r="Q4" s="9"/>
      <c r="R4" s="9">
        <v>1</v>
      </c>
      <c r="S4" s="17">
        <v>43466</v>
      </c>
      <c r="T4" s="17">
        <v>43830</v>
      </c>
      <c r="U4" s="27">
        <v>43481.81040509259</v>
      </c>
      <c r="V4" s="9">
        <v>5</v>
      </c>
      <c r="W4" s="9" t="s">
        <v>31</v>
      </c>
      <c r="X4" s="9">
        <v>365</v>
      </c>
      <c r="Y4" s="9">
        <v>0</v>
      </c>
      <c r="Z4" s="9">
        <v>5</v>
      </c>
      <c r="AA4" s="9">
        <v>2</v>
      </c>
      <c r="AB4" s="11" t="s">
        <v>136</v>
      </c>
      <c r="AC4" s="9" t="s">
        <v>226</v>
      </c>
      <c r="AD4" s="9"/>
      <c r="AE4" s="9" t="s">
        <v>233</v>
      </c>
      <c r="AF4" s="9" t="s">
        <v>234</v>
      </c>
      <c r="AG4" s="90" t="s">
        <v>1324</v>
      </c>
      <c r="AH4" s="94" t="s">
        <v>1324</v>
      </c>
    </row>
    <row r="5" spans="1:34" ht="24.95" customHeight="1">
      <c r="A5" s="8" t="s">
        <v>132</v>
      </c>
      <c r="B5" s="9" t="s">
        <v>133</v>
      </c>
      <c r="C5" s="10" t="s">
        <v>190</v>
      </c>
      <c r="D5" s="9" t="s">
        <v>191</v>
      </c>
      <c r="E5" s="8" t="s">
        <v>192</v>
      </c>
      <c r="F5" s="11" t="s">
        <v>1578</v>
      </c>
      <c r="G5" s="12" t="s">
        <v>1920</v>
      </c>
      <c r="H5" s="13">
        <v>1</v>
      </c>
      <c r="I5" s="25">
        <v>0</v>
      </c>
      <c r="J5" s="25">
        <v>0</v>
      </c>
      <c r="K5" s="25">
        <v>0</v>
      </c>
      <c r="L5" s="25">
        <v>0</v>
      </c>
      <c r="M5" s="25">
        <v>0</v>
      </c>
      <c r="N5" s="30">
        <v>0</v>
      </c>
      <c r="O5" s="30" t="s">
        <v>194</v>
      </c>
      <c r="P5" s="12" t="s">
        <v>193</v>
      </c>
      <c r="Q5" s="12"/>
      <c r="R5" s="12">
        <v>1</v>
      </c>
      <c r="S5" s="31">
        <v>43466</v>
      </c>
      <c r="T5" s="31">
        <v>43523</v>
      </c>
      <c r="U5" s="32">
        <v>43481.81040509259</v>
      </c>
      <c r="V5" s="12">
        <v>1</v>
      </c>
      <c r="W5" s="12" t="s">
        <v>31</v>
      </c>
      <c r="X5" s="12">
        <v>0</v>
      </c>
      <c r="Y5" s="12">
        <v>0</v>
      </c>
      <c r="Z5" s="12">
        <v>5</v>
      </c>
      <c r="AA5" s="12">
        <v>0</v>
      </c>
      <c r="AB5" s="33" t="s">
        <v>150</v>
      </c>
      <c r="AC5" s="12" t="s">
        <v>178</v>
      </c>
      <c r="AD5" s="12"/>
      <c r="AE5" s="12" t="s">
        <v>195</v>
      </c>
      <c r="AF5" s="31">
        <v>36924</v>
      </c>
      <c r="AG5" s="92" t="s">
        <v>1324</v>
      </c>
      <c r="AH5" s="94" t="s">
        <v>1324</v>
      </c>
    </row>
    <row r="6" spans="1:34" ht="24.95" customHeight="1">
      <c r="A6" s="8" t="s">
        <v>220</v>
      </c>
      <c r="B6" s="9" t="s">
        <v>221</v>
      </c>
      <c r="C6" s="10" t="s">
        <v>562</v>
      </c>
      <c r="D6" s="9" t="s">
        <v>563</v>
      </c>
      <c r="E6" s="8" t="s">
        <v>605</v>
      </c>
      <c r="F6" s="11" t="s">
        <v>1773</v>
      </c>
      <c r="G6" s="9" t="s">
        <v>1937</v>
      </c>
      <c r="H6" s="38">
        <v>0.8</v>
      </c>
      <c r="I6" s="28">
        <v>0</v>
      </c>
      <c r="J6" s="28">
        <v>0</v>
      </c>
      <c r="K6" s="28">
        <v>0</v>
      </c>
      <c r="L6" s="28">
        <v>0</v>
      </c>
      <c r="M6" s="28">
        <v>0</v>
      </c>
      <c r="N6" s="26"/>
      <c r="O6" s="26"/>
      <c r="P6" s="9"/>
      <c r="Q6" s="9"/>
      <c r="R6" s="9"/>
      <c r="S6" s="9"/>
      <c r="T6" s="9"/>
      <c r="U6" s="9"/>
      <c r="V6" s="9"/>
      <c r="W6" s="9"/>
      <c r="X6" s="9"/>
      <c r="Y6" s="9"/>
      <c r="Z6" s="9"/>
      <c r="AA6" s="9"/>
      <c r="AB6" s="11"/>
      <c r="AC6" s="9"/>
      <c r="AD6" s="9"/>
      <c r="AE6" s="9"/>
      <c r="AF6" s="9"/>
      <c r="AG6" s="90" t="s">
        <v>1324</v>
      </c>
      <c r="AH6" s="94" t="s">
        <v>1324</v>
      </c>
    </row>
    <row r="7" spans="1:34" ht="24.95" customHeight="1">
      <c r="A7" s="8" t="s">
        <v>220</v>
      </c>
      <c r="B7" s="9" t="s">
        <v>221</v>
      </c>
      <c r="C7" s="10" t="s">
        <v>562</v>
      </c>
      <c r="D7" s="9" t="s">
        <v>563</v>
      </c>
      <c r="E7" s="8" t="s">
        <v>1622</v>
      </c>
      <c r="F7" s="11" t="s">
        <v>1775</v>
      </c>
      <c r="G7" s="9" t="s">
        <v>1937</v>
      </c>
      <c r="H7" s="38">
        <v>0.8</v>
      </c>
      <c r="I7" s="28">
        <v>0</v>
      </c>
      <c r="J7" s="28">
        <v>0</v>
      </c>
      <c r="K7" s="28">
        <v>0</v>
      </c>
      <c r="L7" s="28">
        <v>0</v>
      </c>
      <c r="M7" s="28">
        <v>0</v>
      </c>
      <c r="N7" s="26"/>
      <c r="O7" s="26"/>
      <c r="P7" s="9"/>
      <c r="Q7" s="9"/>
      <c r="R7" s="9"/>
      <c r="S7" s="9"/>
      <c r="T7" s="9"/>
      <c r="U7" s="9"/>
      <c r="V7" s="9"/>
      <c r="W7" s="9"/>
      <c r="X7" s="9"/>
      <c r="Y7" s="9"/>
      <c r="Z7" s="9"/>
      <c r="AA7" s="9"/>
      <c r="AB7" s="11"/>
      <c r="AC7" s="9"/>
      <c r="AD7" s="9"/>
      <c r="AE7" s="9"/>
      <c r="AF7" s="9"/>
      <c r="AG7" s="90" t="s">
        <v>1324</v>
      </c>
      <c r="AH7" s="94" t="s">
        <v>1324</v>
      </c>
    </row>
    <row r="8" spans="1:34" ht="24.95" customHeight="1">
      <c r="A8" s="8" t="s">
        <v>220</v>
      </c>
      <c r="B8" s="9" t="s">
        <v>221</v>
      </c>
      <c r="C8" s="10" t="s">
        <v>222</v>
      </c>
      <c r="D8" s="9" t="s">
        <v>1583</v>
      </c>
      <c r="E8" s="8" t="s">
        <v>242</v>
      </c>
      <c r="F8" s="11" t="s">
        <v>2148</v>
      </c>
      <c r="G8" s="12" t="s">
        <v>1375</v>
      </c>
      <c r="H8" s="36">
        <v>0.5</v>
      </c>
      <c r="I8" s="25">
        <v>0</v>
      </c>
      <c r="J8" s="25">
        <v>0</v>
      </c>
      <c r="K8" s="25">
        <v>0</v>
      </c>
      <c r="L8" s="25">
        <v>0</v>
      </c>
      <c r="M8" s="25">
        <v>0</v>
      </c>
      <c r="N8" s="26">
        <v>0</v>
      </c>
      <c r="O8" s="26" t="s">
        <v>243</v>
      </c>
      <c r="P8" s="9" t="s">
        <v>224</v>
      </c>
      <c r="Q8" s="9"/>
      <c r="R8" s="9">
        <v>1</v>
      </c>
      <c r="S8" s="17">
        <v>43466</v>
      </c>
      <c r="T8" s="17">
        <v>43523</v>
      </c>
      <c r="U8" s="27">
        <v>43481.81040509259</v>
      </c>
      <c r="V8" s="9">
        <v>3</v>
      </c>
      <c r="W8" s="29">
        <v>1000000</v>
      </c>
      <c r="X8" s="9">
        <v>90</v>
      </c>
      <c r="Y8" s="9">
        <v>0</v>
      </c>
      <c r="Z8" s="9">
        <v>5</v>
      </c>
      <c r="AA8" s="9">
        <v>2</v>
      </c>
      <c r="AB8" s="11" t="s">
        <v>136</v>
      </c>
      <c r="AC8" s="9" t="s">
        <v>226</v>
      </c>
      <c r="AD8" s="9"/>
      <c r="AE8" s="9" t="s">
        <v>227</v>
      </c>
      <c r="AF8" s="9" t="s">
        <v>228</v>
      </c>
      <c r="AG8" s="90" t="s">
        <v>1324</v>
      </c>
      <c r="AH8" s="94" t="s">
        <v>1324</v>
      </c>
    </row>
    <row r="9" spans="1:34" ht="24.95" customHeight="1">
      <c r="A9" s="8" t="s">
        <v>722</v>
      </c>
      <c r="B9" s="9" t="s">
        <v>1859</v>
      </c>
      <c r="C9" s="10" t="s">
        <v>723</v>
      </c>
      <c r="D9" s="9" t="s">
        <v>724</v>
      </c>
      <c r="E9" s="8" t="s">
        <v>725</v>
      </c>
      <c r="F9" s="11" t="s">
        <v>1899</v>
      </c>
      <c r="G9" s="9" t="s">
        <v>1439</v>
      </c>
      <c r="H9" s="15">
        <v>1</v>
      </c>
      <c r="I9" s="26"/>
      <c r="J9" s="26"/>
      <c r="K9" s="26"/>
      <c r="L9" s="26"/>
      <c r="M9" s="26"/>
      <c r="N9" s="26"/>
      <c r="O9" s="26"/>
      <c r="P9" s="9"/>
      <c r="Q9" s="9"/>
      <c r="R9" s="9"/>
      <c r="S9" s="9"/>
      <c r="T9" s="9"/>
      <c r="U9" s="9"/>
      <c r="V9" s="9"/>
      <c r="W9" s="9"/>
      <c r="X9" s="9"/>
      <c r="Y9" s="9"/>
      <c r="Z9" s="9"/>
      <c r="AA9" s="9"/>
      <c r="AB9" s="9"/>
      <c r="AC9" s="9"/>
      <c r="AD9" s="9"/>
      <c r="AE9" s="9"/>
      <c r="AF9" s="9"/>
      <c r="AG9" s="90" t="s">
        <v>1324</v>
      </c>
      <c r="AH9" s="94" t="s">
        <v>1324</v>
      </c>
    </row>
    <row r="10" spans="1:34" ht="24.95" customHeight="1">
      <c r="A10" s="8" t="s">
        <v>722</v>
      </c>
      <c r="B10" s="9" t="s">
        <v>1859</v>
      </c>
      <c r="C10" s="10" t="s">
        <v>723</v>
      </c>
      <c r="D10" s="9" t="s">
        <v>724</v>
      </c>
      <c r="E10" s="8" t="s">
        <v>756</v>
      </c>
      <c r="F10" s="11" t="s">
        <v>1902</v>
      </c>
      <c r="G10" s="9" t="s">
        <v>1433</v>
      </c>
      <c r="H10" s="15">
        <v>1</v>
      </c>
      <c r="I10" s="28">
        <v>0</v>
      </c>
      <c r="J10" s="28">
        <v>0</v>
      </c>
      <c r="K10" s="28">
        <v>0</v>
      </c>
      <c r="L10" s="28">
        <v>0</v>
      </c>
      <c r="M10" s="28">
        <v>0</v>
      </c>
      <c r="N10" s="26">
        <v>0</v>
      </c>
      <c r="O10" s="26" t="s">
        <v>1190</v>
      </c>
      <c r="P10" s="9" t="s">
        <v>1189</v>
      </c>
      <c r="Q10" s="9"/>
      <c r="R10" s="9">
        <v>1</v>
      </c>
      <c r="S10" s="17">
        <v>43466</v>
      </c>
      <c r="T10" s="17">
        <v>43830</v>
      </c>
      <c r="U10" s="27">
        <v>43481.810416666667</v>
      </c>
      <c r="V10" s="9">
        <v>2</v>
      </c>
      <c r="W10" s="9" t="s">
        <v>31</v>
      </c>
      <c r="X10" s="9">
        <v>365</v>
      </c>
      <c r="Y10" s="9">
        <v>0</v>
      </c>
      <c r="Z10" s="9">
        <v>7</v>
      </c>
      <c r="AA10" s="9">
        <v>0</v>
      </c>
      <c r="AB10" s="11" t="s">
        <v>120</v>
      </c>
      <c r="AC10" s="9" t="s">
        <v>121</v>
      </c>
      <c r="AD10" s="9"/>
      <c r="AE10" s="9" t="s">
        <v>1191</v>
      </c>
      <c r="AF10" s="9" t="s">
        <v>733</v>
      </c>
      <c r="AG10" s="90" t="s">
        <v>1324</v>
      </c>
      <c r="AH10" s="94" t="s">
        <v>1324</v>
      </c>
    </row>
    <row r="11" spans="1:34" ht="24.95" customHeight="1">
      <c r="A11" s="8" t="s">
        <v>722</v>
      </c>
      <c r="B11" s="9" t="s">
        <v>1859</v>
      </c>
      <c r="C11" s="10" t="s">
        <v>801</v>
      </c>
      <c r="D11" s="9" t="s">
        <v>802</v>
      </c>
      <c r="E11" s="8" t="s">
        <v>1650</v>
      </c>
      <c r="F11" s="11" t="s">
        <v>1843</v>
      </c>
      <c r="G11" s="9" t="s">
        <v>2000</v>
      </c>
      <c r="H11" s="15">
        <v>5</v>
      </c>
      <c r="I11" s="26"/>
      <c r="J11" s="26"/>
      <c r="K11" s="26"/>
      <c r="L11" s="26"/>
      <c r="M11" s="26"/>
      <c r="N11" s="26"/>
      <c r="O11" s="26"/>
      <c r="P11" s="9"/>
      <c r="Q11" s="9"/>
      <c r="R11" s="9"/>
      <c r="S11" s="9"/>
      <c r="T11" s="9"/>
      <c r="U11" s="9"/>
      <c r="V11" s="9"/>
      <c r="W11" s="9"/>
      <c r="X11" s="9"/>
      <c r="Y11" s="9"/>
      <c r="Z11" s="9"/>
      <c r="AA11" s="9"/>
      <c r="AB11" s="9"/>
      <c r="AC11" s="9"/>
      <c r="AD11" s="9"/>
      <c r="AE11" s="9"/>
      <c r="AF11" s="9"/>
      <c r="AG11" s="90" t="s">
        <v>1324</v>
      </c>
      <c r="AH11" s="94" t="s">
        <v>1324</v>
      </c>
    </row>
  </sheetData>
  <autoFilter ref="A1:AH11"/>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tabColor rgb="FFFF0000"/>
  </sheetPr>
  <dimension ref="A1:AC430"/>
  <sheetViews>
    <sheetView topLeftCell="A4" zoomScale="80" zoomScaleNormal="80" workbookViewId="0">
      <selection activeCell="A404" sqref="A404:XFD404"/>
    </sheetView>
  </sheetViews>
  <sheetFormatPr defaultRowHeight="12.75"/>
  <cols>
    <col min="1" max="1" width="154" style="42" customWidth="1"/>
    <col min="2" max="27" width="4" style="43" customWidth="1"/>
    <col min="28" max="28" width="5.140625" style="43" hidden="1" customWidth="1"/>
    <col min="29" max="29" width="5.28515625" style="44" customWidth="1"/>
    <col min="30" max="16384" width="9.140625" style="45"/>
  </cols>
  <sheetData>
    <row r="1" spans="1:29" hidden="1"/>
    <row r="2" spans="1:29" hidden="1"/>
    <row r="3" spans="1:29" hidden="1">
      <c r="A3" s="41" t="s">
        <v>1669</v>
      </c>
      <c r="B3" s="46" t="s">
        <v>1860</v>
      </c>
      <c r="C3" s="47"/>
      <c r="D3" s="47"/>
      <c r="E3" s="47"/>
      <c r="F3" s="47"/>
      <c r="G3" s="47"/>
      <c r="H3" s="47"/>
      <c r="I3" s="47"/>
      <c r="J3" s="47"/>
      <c r="K3" s="47"/>
      <c r="L3" s="47"/>
      <c r="M3" s="47"/>
      <c r="N3" s="47"/>
      <c r="O3" s="47"/>
      <c r="P3" s="47"/>
      <c r="Q3" s="47"/>
      <c r="R3" s="47"/>
      <c r="S3" s="47"/>
      <c r="T3" s="47"/>
      <c r="U3" s="47"/>
      <c r="V3" s="47"/>
      <c r="W3" s="47"/>
      <c r="X3" s="47"/>
      <c r="Y3" s="47"/>
      <c r="Z3" s="47"/>
      <c r="AA3" s="47"/>
      <c r="AB3" s="47"/>
      <c r="AC3" s="48"/>
    </row>
    <row r="4" spans="1:29" ht="121.5" customHeight="1">
      <c r="A4" s="41" t="s">
        <v>1315</v>
      </c>
      <c r="B4" s="49" t="s">
        <v>131</v>
      </c>
      <c r="C4" s="49" t="s">
        <v>455</v>
      </c>
      <c r="D4" s="49" t="s">
        <v>1326</v>
      </c>
      <c r="E4" s="49" t="s">
        <v>141</v>
      </c>
      <c r="F4" s="49" t="s">
        <v>142</v>
      </c>
      <c r="G4" s="49" t="s">
        <v>180</v>
      </c>
      <c r="H4" s="49" t="s">
        <v>1440</v>
      </c>
      <c r="I4" s="49" t="s">
        <v>1261</v>
      </c>
      <c r="J4" s="49" t="s">
        <v>1571</v>
      </c>
      <c r="K4" s="49" t="s">
        <v>47</v>
      </c>
      <c r="L4" s="49" t="s">
        <v>152</v>
      </c>
      <c r="M4" s="49" t="s">
        <v>1324</v>
      </c>
      <c r="N4" s="49" t="s">
        <v>1567</v>
      </c>
      <c r="O4" s="49" t="s">
        <v>1312</v>
      </c>
      <c r="P4" s="49" t="s">
        <v>1314</v>
      </c>
      <c r="Q4" s="49" t="s">
        <v>1260</v>
      </c>
      <c r="R4" s="49" t="s">
        <v>764</v>
      </c>
      <c r="S4" s="49" t="s">
        <v>1443</v>
      </c>
      <c r="T4" s="49" t="s">
        <v>149</v>
      </c>
      <c r="U4" s="49" t="s">
        <v>1444</v>
      </c>
      <c r="V4" s="49" t="s">
        <v>1914</v>
      </c>
      <c r="W4" s="49" t="s">
        <v>1313</v>
      </c>
      <c r="X4" s="49" t="s">
        <v>1445</v>
      </c>
      <c r="Y4" s="49" t="s">
        <v>1572</v>
      </c>
      <c r="Z4" s="49" t="s">
        <v>1574</v>
      </c>
      <c r="AA4" s="49" t="s">
        <v>171</v>
      </c>
      <c r="AB4" s="49" t="s">
        <v>1575</v>
      </c>
      <c r="AC4" s="50" t="s">
        <v>1316</v>
      </c>
    </row>
    <row r="5" spans="1:29" ht="26.25" customHeight="1">
      <c r="A5" s="51" t="s">
        <v>25</v>
      </c>
      <c r="B5" s="52">
        <v>1</v>
      </c>
      <c r="C5" s="52"/>
      <c r="D5" s="52">
        <v>2</v>
      </c>
      <c r="E5" s="52"/>
      <c r="F5" s="52"/>
      <c r="G5" s="52">
        <v>1</v>
      </c>
      <c r="H5" s="52"/>
      <c r="I5" s="52"/>
      <c r="J5" s="52"/>
      <c r="K5" s="52">
        <v>4</v>
      </c>
      <c r="L5" s="52"/>
      <c r="M5" s="52">
        <v>3</v>
      </c>
      <c r="N5" s="52">
        <v>1</v>
      </c>
      <c r="O5" s="52"/>
      <c r="P5" s="52"/>
      <c r="Q5" s="52">
        <v>2</v>
      </c>
      <c r="R5" s="52"/>
      <c r="S5" s="52"/>
      <c r="T5" s="52"/>
      <c r="U5" s="52"/>
      <c r="V5" s="52"/>
      <c r="W5" s="52"/>
      <c r="X5" s="52">
        <v>2</v>
      </c>
      <c r="Y5" s="52">
        <v>4</v>
      </c>
      <c r="Z5" s="52">
        <v>13</v>
      </c>
      <c r="AA5" s="52"/>
      <c r="AB5" s="52"/>
      <c r="AC5" s="52">
        <v>33</v>
      </c>
    </row>
    <row r="6" spans="1:29">
      <c r="A6" s="53" t="s">
        <v>27</v>
      </c>
      <c r="B6" s="54"/>
      <c r="C6" s="54"/>
      <c r="D6" s="54">
        <v>1</v>
      </c>
      <c r="E6" s="54"/>
      <c r="F6" s="54"/>
      <c r="G6" s="54"/>
      <c r="H6" s="54"/>
      <c r="I6" s="54"/>
      <c r="J6" s="54"/>
      <c r="K6" s="54">
        <v>2</v>
      </c>
      <c r="L6" s="54"/>
      <c r="M6" s="54"/>
      <c r="N6" s="54"/>
      <c r="O6" s="54"/>
      <c r="P6" s="54"/>
      <c r="Q6" s="54"/>
      <c r="R6" s="54"/>
      <c r="S6" s="54"/>
      <c r="T6" s="54"/>
      <c r="U6" s="54"/>
      <c r="V6" s="54"/>
      <c r="W6" s="54"/>
      <c r="X6" s="54"/>
      <c r="Y6" s="54"/>
      <c r="Z6" s="54">
        <v>3</v>
      </c>
      <c r="AA6" s="54"/>
      <c r="AB6" s="54"/>
      <c r="AC6" s="54">
        <v>6</v>
      </c>
    </row>
    <row r="7" spans="1:29" ht="24" customHeight="1">
      <c r="A7" s="55" t="s">
        <v>1262</v>
      </c>
      <c r="B7" s="56"/>
      <c r="C7" s="56"/>
      <c r="D7" s="56"/>
      <c r="E7" s="56"/>
      <c r="F7" s="56"/>
      <c r="G7" s="56"/>
      <c r="H7" s="56"/>
      <c r="I7" s="56"/>
      <c r="J7" s="56"/>
      <c r="K7" s="56"/>
      <c r="L7" s="56"/>
      <c r="M7" s="56"/>
      <c r="N7" s="56"/>
      <c r="O7" s="56"/>
      <c r="P7" s="56"/>
      <c r="Q7" s="56"/>
      <c r="R7" s="56"/>
      <c r="S7" s="56"/>
      <c r="T7" s="56"/>
      <c r="U7" s="56"/>
      <c r="V7" s="56"/>
      <c r="W7" s="56"/>
      <c r="X7" s="56"/>
      <c r="Y7" s="56"/>
      <c r="Z7" s="56">
        <v>1</v>
      </c>
      <c r="AA7" s="56"/>
      <c r="AB7" s="56"/>
      <c r="AC7" s="56">
        <v>1</v>
      </c>
    </row>
    <row r="8" spans="1:29">
      <c r="A8" s="55" t="s">
        <v>1263</v>
      </c>
      <c r="B8" s="56"/>
      <c r="C8" s="56"/>
      <c r="D8" s="56"/>
      <c r="E8" s="56"/>
      <c r="F8" s="56"/>
      <c r="G8" s="56"/>
      <c r="H8" s="56"/>
      <c r="I8" s="56"/>
      <c r="J8" s="56"/>
      <c r="K8" s="56"/>
      <c r="L8" s="56"/>
      <c r="M8" s="56"/>
      <c r="N8" s="56"/>
      <c r="O8" s="56"/>
      <c r="P8" s="56"/>
      <c r="Q8" s="56"/>
      <c r="R8" s="56"/>
      <c r="S8" s="56"/>
      <c r="T8" s="56"/>
      <c r="U8" s="56"/>
      <c r="V8" s="56"/>
      <c r="W8" s="56"/>
      <c r="X8" s="56"/>
      <c r="Y8" s="56"/>
      <c r="Z8" s="56">
        <v>1</v>
      </c>
      <c r="AA8" s="56"/>
      <c r="AB8" s="56"/>
      <c r="AC8" s="56">
        <v>1</v>
      </c>
    </row>
    <row r="9" spans="1:29">
      <c r="A9" s="55" t="s">
        <v>1671</v>
      </c>
      <c r="B9" s="56"/>
      <c r="C9" s="56"/>
      <c r="D9" s="56"/>
      <c r="E9" s="56"/>
      <c r="F9" s="56"/>
      <c r="G9" s="56"/>
      <c r="H9" s="56"/>
      <c r="I9" s="56"/>
      <c r="J9" s="56"/>
      <c r="K9" s="56">
        <v>1</v>
      </c>
      <c r="L9" s="56"/>
      <c r="M9" s="56"/>
      <c r="N9" s="56"/>
      <c r="O9" s="56"/>
      <c r="P9" s="56"/>
      <c r="Q9" s="56"/>
      <c r="R9" s="56"/>
      <c r="S9" s="56"/>
      <c r="T9" s="56"/>
      <c r="U9" s="56"/>
      <c r="V9" s="56"/>
      <c r="W9" s="56"/>
      <c r="X9" s="56"/>
      <c r="Y9" s="56"/>
      <c r="Z9" s="56"/>
      <c r="AA9" s="56"/>
      <c r="AB9" s="56"/>
      <c r="AC9" s="56">
        <v>1</v>
      </c>
    </row>
    <row r="10" spans="1:29" ht="25.5">
      <c r="A10" s="55" t="s">
        <v>1861</v>
      </c>
      <c r="B10" s="56"/>
      <c r="C10" s="56"/>
      <c r="D10" s="56"/>
      <c r="E10" s="56"/>
      <c r="F10" s="56"/>
      <c r="G10" s="56"/>
      <c r="H10" s="56"/>
      <c r="I10" s="56"/>
      <c r="J10" s="56"/>
      <c r="K10" s="56">
        <v>1</v>
      </c>
      <c r="L10" s="56"/>
      <c r="M10" s="56"/>
      <c r="N10" s="56"/>
      <c r="O10" s="56"/>
      <c r="P10" s="56"/>
      <c r="Q10" s="56"/>
      <c r="R10" s="56"/>
      <c r="S10" s="56"/>
      <c r="T10" s="56"/>
      <c r="U10" s="56"/>
      <c r="V10" s="56"/>
      <c r="W10" s="56"/>
      <c r="X10" s="56"/>
      <c r="Y10" s="56"/>
      <c r="Z10" s="56"/>
      <c r="AA10" s="56"/>
      <c r="AB10" s="56"/>
      <c r="AC10" s="56">
        <v>1</v>
      </c>
    </row>
    <row r="11" spans="1:29">
      <c r="A11" s="55" t="s">
        <v>1672</v>
      </c>
      <c r="B11" s="56"/>
      <c r="C11" s="56"/>
      <c r="D11" s="56"/>
      <c r="E11" s="56"/>
      <c r="F11" s="56"/>
      <c r="G11" s="56"/>
      <c r="H11" s="56"/>
      <c r="I11" s="56"/>
      <c r="J11" s="56"/>
      <c r="K11" s="56"/>
      <c r="L11" s="56"/>
      <c r="M11" s="56"/>
      <c r="N11" s="56"/>
      <c r="O11" s="56"/>
      <c r="P11" s="56"/>
      <c r="Q11" s="56"/>
      <c r="R11" s="56"/>
      <c r="S11" s="56"/>
      <c r="T11" s="56"/>
      <c r="U11" s="56"/>
      <c r="V11" s="56"/>
      <c r="W11" s="56"/>
      <c r="X11" s="56"/>
      <c r="Y11" s="56"/>
      <c r="Z11" s="56">
        <v>1</v>
      </c>
      <c r="AA11" s="56"/>
      <c r="AB11" s="56"/>
      <c r="AC11" s="56">
        <v>1</v>
      </c>
    </row>
    <row r="12" spans="1:29">
      <c r="A12" s="55" t="s">
        <v>1673</v>
      </c>
      <c r="B12" s="56"/>
      <c r="C12" s="56"/>
      <c r="D12" s="56">
        <v>1</v>
      </c>
      <c r="E12" s="56"/>
      <c r="F12" s="56"/>
      <c r="G12" s="56"/>
      <c r="H12" s="56"/>
      <c r="I12" s="56"/>
      <c r="J12" s="56"/>
      <c r="K12" s="56"/>
      <c r="L12" s="56"/>
      <c r="M12" s="56"/>
      <c r="N12" s="56"/>
      <c r="O12" s="56"/>
      <c r="P12" s="56"/>
      <c r="Q12" s="56"/>
      <c r="R12" s="56"/>
      <c r="S12" s="56"/>
      <c r="T12" s="56"/>
      <c r="U12" s="56"/>
      <c r="V12" s="56"/>
      <c r="W12" s="56"/>
      <c r="X12" s="56"/>
      <c r="Y12" s="56"/>
      <c r="Z12" s="56"/>
      <c r="AA12" s="56"/>
      <c r="AB12" s="56"/>
      <c r="AC12" s="56">
        <v>1</v>
      </c>
    </row>
    <row r="13" spans="1:29">
      <c r="A13" s="53" t="s">
        <v>56</v>
      </c>
      <c r="B13" s="54"/>
      <c r="C13" s="54"/>
      <c r="D13" s="54">
        <v>1</v>
      </c>
      <c r="E13" s="54"/>
      <c r="F13" s="54"/>
      <c r="G13" s="54">
        <v>1</v>
      </c>
      <c r="H13" s="54"/>
      <c r="I13" s="54"/>
      <c r="J13" s="54"/>
      <c r="K13" s="54">
        <v>2</v>
      </c>
      <c r="L13" s="54"/>
      <c r="M13" s="54">
        <v>3</v>
      </c>
      <c r="N13" s="54">
        <v>1</v>
      </c>
      <c r="O13" s="54"/>
      <c r="P13" s="54"/>
      <c r="Q13" s="54">
        <v>2</v>
      </c>
      <c r="R13" s="54"/>
      <c r="S13" s="54"/>
      <c r="T13" s="54"/>
      <c r="U13" s="54"/>
      <c r="V13" s="54"/>
      <c r="W13" s="54"/>
      <c r="X13" s="54"/>
      <c r="Y13" s="54">
        <v>4</v>
      </c>
      <c r="Z13" s="54">
        <v>9</v>
      </c>
      <c r="AA13" s="54"/>
      <c r="AB13" s="54"/>
      <c r="AC13" s="54">
        <v>23</v>
      </c>
    </row>
    <row r="14" spans="1:29" ht="25.5">
      <c r="A14" s="55" t="s">
        <v>1679</v>
      </c>
      <c r="B14" s="56"/>
      <c r="C14" s="56"/>
      <c r="D14" s="56"/>
      <c r="E14" s="56"/>
      <c r="F14" s="56"/>
      <c r="G14" s="56"/>
      <c r="H14" s="56"/>
      <c r="I14" s="56"/>
      <c r="J14" s="56"/>
      <c r="K14" s="56"/>
      <c r="L14" s="56"/>
      <c r="M14" s="56"/>
      <c r="N14" s="56"/>
      <c r="O14" s="56"/>
      <c r="P14" s="56"/>
      <c r="Q14" s="56"/>
      <c r="R14" s="56"/>
      <c r="S14" s="56"/>
      <c r="T14" s="56"/>
      <c r="U14" s="56"/>
      <c r="V14" s="56"/>
      <c r="W14" s="56"/>
      <c r="X14" s="56"/>
      <c r="Y14" s="56">
        <v>1</v>
      </c>
      <c r="Z14" s="56"/>
      <c r="AA14" s="56"/>
      <c r="AB14" s="56"/>
      <c r="AC14" s="56">
        <v>1</v>
      </c>
    </row>
    <row r="15" spans="1:29" s="59" customFormat="1" ht="25.5">
      <c r="A15" s="57" t="s">
        <v>1680</v>
      </c>
      <c r="B15" s="58"/>
      <c r="C15" s="58"/>
      <c r="D15" s="58"/>
      <c r="E15" s="58"/>
      <c r="F15" s="58"/>
      <c r="G15" s="58"/>
      <c r="H15" s="58"/>
      <c r="I15" s="58"/>
      <c r="J15" s="58"/>
      <c r="K15" s="58"/>
      <c r="L15" s="58"/>
      <c r="M15" s="58">
        <v>1</v>
      </c>
      <c r="N15" s="58"/>
      <c r="O15" s="58"/>
      <c r="P15" s="58"/>
      <c r="Q15" s="58"/>
      <c r="R15" s="58"/>
      <c r="S15" s="58"/>
      <c r="T15" s="58"/>
      <c r="U15" s="58"/>
      <c r="V15" s="58"/>
      <c r="W15" s="58"/>
      <c r="X15" s="58"/>
      <c r="Y15" s="58"/>
      <c r="Z15" s="58"/>
      <c r="AA15" s="58"/>
      <c r="AB15" s="58"/>
      <c r="AC15" s="58">
        <v>1</v>
      </c>
    </row>
    <row r="16" spans="1:29">
      <c r="A16" s="55" t="s">
        <v>1681</v>
      </c>
      <c r="B16" s="56"/>
      <c r="C16" s="56"/>
      <c r="D16" s="56"/>
      <c r="E16" s="56"/>
      <c r="F16" s="56"/>
      <c r="G16" s="56"/>
      <c r="H16" s="56"/>
      <c r="I16" s="56"/>
      <c r="J16" s="56"/>
      <c r="K16" s="56"/>
      <c r="L16" s="56"/>
      <c r="M16" s="56"/>
      <c r="N16" s="56"/>
      <c r="O16" s="56"/>
      <c r="P16" s="56"/>
      <c r="Q16" s="56"/>
      <c r="R16" s="56"/>
      <c r="S16" s="56"/>
      <c r="T16" s="56"/>
      <c r="U16" s="56"/>
      <c r="V16" s="56"/>
      <c r="W16" s="56"/>
      <c r="X16" s="56"/>
      <c r="Y16" s="56"/>
      <c r="Z16" s="56">
        <v>1</v>
      </c>
      <c r="AA16" s="56"/>
      <c r="AB16" s="56"/>
      <c r="AC16" s="56">
        <v>1</v>
      </c>
    </row>
    <row r="17" spans="1:29">
      <c r="A17" s="55" t="s">
        <v>1682</v>
      </c>
      <c r="B17" s="56"/>
      <c r="C17" s="56"/>
      <c r="D17" s="56"/>
      <c r="E17" s="56"/>
      <c r="F17" s="56"/>
      <c r="G17" s="56"/>
      <c r="H17" s="56"/>
      <c r="I17" s="56"/>
      <c r="J17" s="56"/>
      <c r="K17" s="56"/>
      <c r="L17" s="56"/>
      <c r="M17" s="56"/>
      <c r="N17" s="56"/>
      <c r="O17" s="56"/>
      <c r="P17" s="56"/>
      <c r="Q17" s="56">
        <v>1</v>
      </c>
      <c r="R17" s="56"/>
      <c r="S17" s="56"/>
      <c r="T17" s="56"/>
      <c r="U17" s="56"/>
      <c r="V17" s="56"/>
      <c r="W17" s="56"/>
      <c r="X17" s="56"/>
      <c r="Y17" s="56"/>
      <c r="Z17" s="56"/>
      <c r="AA17" s="56"/>
      <c r="AB17" s="56"/>
      <c r="AC17" s="56">
        <v>1</v>
      </c>
    </row>
    <row r="18" spans="1:29" ht="18" customHeight="1">
      <c r="A18" s="55" t="s">
        <v>1683</v>
      </c>
      <c r="B18" s="56"/>
      <c r="C18" s="56"/>
      <c r="D18" s="56"/>
      <c r="E18" s="56"/>
      <c r="F18" s="56"/>
      <c r="G18" s="56"/>
      <c r="H18" s="56"/>
      <c r="I18" s="56"/>
      <c r="J18" s="56"/>
      <c r="K18" s="56">
        <v>1</v>
      </c>
      <c r="L18" s="56"/>
      <c r="M18" s="56"/>
      <c r="N18" s="56"/>
      <c r="O18" s="56"/>
      <c r="P18" s="56"/>
      <c r="Q18" s="56"/>
      <c r="R18" s="56"/>
      <c r="S18" s="56"/>
      <c r="T18" s="56"/>
      <c r="U18" s="56"/>
      <c r="V18" s="56"/>
      <c r="W18" s="56"/>
      <c r="X18" s="56"/>
      <c r="Y18" s="56"/>
      <c r="Z18" s="56"/>
      <c r="AA18" s="56"/>
      <c r="AB18" s="56"/>
      <c r="AC18" s="56">
        <v>1</v>
      </c>
    </row>
    <row r="19" spans="1:29" ht="22.5" customHeight="1">
      <c r="A19" s="55" t="s">
        <v>1684</v>
      </c>
      <c r="B19" s="56"/>
      <c r="C19" s="56"/>
      <c r="D19" s="56"/>
      <c r="E19" s="56"/>
      <c r="F19" s="56"/>
      <c r="G19" s="56"/>
      <c r="H19" s="56"/>
      <c r="I19" s="56"/>
      <c r="J19" s="56"/>
      <c r="K19" s="56"/>
      <c r="L19" s="56"/>
      <c r="M19" s="56"/>
      <c r="N19" s="56"/>
      <c r="O19" s="56"/>
      <c r="P19" s="56"/>
      <c r="Q19" s="56"/>
      <c r="R19" s="56"/>
      <c r="S19" s="56"/>
      <c r="T19" s="56"/>
      <c r="U19" s="56"/>
      <c r="V19" s="56"/>
      <c r="W19" s="56"/>
      <c r="X19" s="56"/>
      <c r="Y19" s="56"/>
      <c r="Z19" s="56">
        <v>1</v>
      </c>
      <c r="AA19" s="56"/>
      <c r="AB19" s="56"/>
      <c r="AC19" s="56">
        <v>1</v>
      </c>
    </row>
    <row r="20" spans="1:29" ht="22.5" customHeight="1">
      <c r="A20" s="55" t="s">
        <v>1685</v>
      </c>
      <c r="B20" s="56"/>
      <c r="C20" s="56"/>
      <c r="D20" s="56"/>
      <c r="E20" s="56"/>
      <c r="F20" s="56"/>
      <c r="G20" s="56"/>
      <c r="H20" s="56"/>
      <c r="I20" s="56"/>
      <c r="J20" s="56"/>
      <c r="K20" s="56"/>
      <c r="L20" s="56"/>
      <c r="M20" s="56"/>
      <c r="N20" s="56"/>
      <c r="O20" s="56"/>
      <c r="P20" s="56"/>
      <c r="Q20" s="56">
        <v>1</v>
      </c>
      <c r="R20" s="56"/>
      <c r="S20" s="56"/>
      <c r="T20" s="56"/>
      <c r="U20" s="56"/>
      <c r="V20" s="56"/>
      <c r="W20" s="56"/>
      <c r="X20" s="56"/>
      <c r="Y20" s="56"/>
      <c r="Z20" s="56"/>
      <c r="AA20" s="56"/>
      <c r="AB20" s="56"/>
      <c r="AC20" s="56">
        <v>1</v>
      </c>
    </row>
    <row r="21" spans="1:29" ht="22.5" customHeight="1">
      <c r="A21" s="55" t="s">
        <v>1686</v>
      </c>
      <c r="B21" s="56"/>
      <c r="C21" s="56"/>
      <c r="D21" s="56"/>
      <c r="E21" s="56"/>
      <c r="F21" s="56"/>
      <c r="G21" s="56"/>
      <c r="H21" s="56"/>
      <c r="I21" s="56"/>
      <c r="J21" s="56"/>
      <c r="K21" s="56"/>
      <c r="L21" s="56"/>
      <c r="M21" s="56"/>
      <c r="N21" s="56"/>
      <c r="O21" s="56"/>
      <c r="P21" s="56"/>
      <c r="Q21" s="56"/>
      <c r="R21" s="56"/>
      <c r="S21" s="56"/>
      <c r="T21" s="56"/>
      <c r="U21" s="56"/>
      <c r="V21" s="56"/>
      <c r="W21" s="56"/>
      <c r="X21" s="56"/>
      <c r="Y21" s="56">
        <v>1</v>
      </c>
      <c r="Z21" s="56"/>
      <c r="AA21" s="56"/>
      <c r="AB21" s="56"/>
      <c r="AC21" s="56">
        <v>1</v>
      </c>
    </row>
    <row r="22" spans="1:29">
      <c r="A22" s="55" t="s">
        <v>1687</v>
      </c>
      <c r="B22" s="56"/>
      <c r="C22" s="56"/>
      <c r="D22" s="56"/>
      <c r="E22" s="56"/>
      <c r="F22" s="56"/>
      <c r="G22" s="56"/>
      <c r="H22" s="56"/>
      <c r="I22" s="56"/>
      <c r="J22" s="56"/>
      <c r="K22" s="56"/>
      <c r="L22" s="56"/>
      <c r="M22" s="56"/>
      <c r="N22" s="56"/>
      <c r="O22" s="56"/>
      <c r="P22" s="56"/>
      <c r="Q22" s="56"/>
      <c r="R22" s="56"/>
      <c r="S22" s="56"/>
      <c r="T22" s="56"/>
      <c r="U22" s="56"/>
      <c r="V22" s="56"/>
      <c r="W22" s="56"/>
      <c r="X22" s="56"/>
      <c r="Y22" s="56"/>
      <c r="Z22" s="56">
        <v>1</v>
      </c>
      <c r="AA22" s="56"/>
      <c r="AB22" s="56"/>
      <c r="AC22" s="56">
        <v>1</v>
      </c>
    </row>
    <row r="23" spans="1:29">
      <c r="A23" s="55" t="s">
        <v>1688</v>
      </c>
      <c r="B23" s="56"/>
      <c r="C23" s="56"/>
      <c r="D23" s="56">
        <v>1</v>
      </c>
      <c r="E23" s="56"/>
      <c r="F23" s="56"/>
      <c r="G23" s="56"/>
      <c r="H23" s="56"/>
      <c r="I23" s="56"/>
      <c r="J23" s="56"/>
      <c r="K23" s="56"/>
      <c r="L23" s="56"/>
      <c r="M23" s="56"/>
      <c r="N23" s="56"/>
      <c r="O23" s="56"/>
      <c r="P23" s="56"/>
      <c r="Q23" s="56"/>
      <c r="R23" s="56"/>
      <c r="S23" s="56"/>
      <c r="T23" s="56"/>
      <c r="U23" s="56"/>
      <c r="V23" s="56"/>
      <c r="W23" s="56"/>
      <c r="X23" s="56"/>
      <c r="Y23" s="56"/>
      <c r="Z23" s="56"/>
      <c r="AA23" s="56"/>
      <c r="AB23" s="56"/>
      <c r="AC23" s="56">
        <v>1</v>
      </c>
    </row>
    <row r="24" spans="1:29" ht="14.25" customHeight="1">
      <c r="A24" s="55" t="s">
        <v>1264</v>
      </c>
      <c r="B24" s="56"/>
      <c r="C24" s="56"/>
      <c r="D24" s="56"/>
      <c r="E24" s="56"/>
      <c r="F24" s="56"/>
      <c r="G24" s="56"/>
      <c r="H24" s="56"/>
      <c r="I24" s="56"/>
      <c r="J24" s="56"/>
      <c r="K24" s="56"/>
      <c r="L24" s="56"/>
      <c r="M24" s="56"/>
      <c r="N24" s="56"/>
      <c r="O24" s="56"/>
      <c r="P24" s="56"/>
      <c r="Q24" s="56"/>
      <c r="R24" s="56"/>
      <c r="S24" s="56"/>
      <c r="T24" s="56"/>
      <c r="U24" s="56"/>
      <c r="V24" s="56"/>
      <c r="W24" s="56"/>
      <c r="X24" s="56"/>
      <c r="Y24" s="56"/>
      <c r="Z24" s="56">
        <v>1</v>
      </c>
      <c r="AA24" s="56"/>
      <c r="AB24" s="56"/>
      <c r="AC24" s="56">
        <v>1</v>
      </c>
    </row>
    <row r="25" spans="1:29">
      <c r="A25" s="55" t="s">
        <v>1689</v>
      </c>
      <c r="B25" s="56"/>
      <c r="C25" s="56"/>
      <c r="D25" s="56"/>
      <c r="E25" s="56"/>
      <c r="F25" s="56"/>
      <c r="G25" s="56"/>
      <c r="H25" s="56"/>
      <c r="I25" s="56"/>
      <c r="J25" s="56"/>
      <c r="K25" s="56"/>
      <c r="L25" s="56"/>
      <c r="M25" s="56"/>
      <c r="N25" s="56">
        <v>1</v>
      </c>
      <c r="O25" s="56"/>
      <c r="P25" s="56"/>
      <c r="Q25" s="56"/>
      <c r="R25" s="56"/>
      <c r="S25" s="56"/>
      <c r="T25" s="56"/>
      <c r="U25" s="56"/>
      <c r="V25" s="56"/>
      <c r="W25" s="56"/>
      <c r="X25" s="56"/>
      <c r="Y25" s="56"/>
      <c r="Z25" s="56"/>
      <c r="AA25" s="56"/>
      <c r="AB25" s="56"/>
      <c r="AC25" s="56">
        <v>1</v>
      </c>
    </row>
    <row r="26" spans="1:29">
      <c r="A26" s="55" t="s">
        <v>1690</v>
      </c>
      <c r="B26" s="56"/>
      <c r="C26" s="56"/>
      <c r="D26" s="56"/>
      <c r="E26" s="56"/>
      <c r="F26" s="56"/>
      <c r="G26" s="56"/>
      <c r="H26" s="56"/>
      <c r="I26" s="56"/>
      <c r="J26" s="56"/>
      <c r="K26" s="56"/>
      <c r="L26" s="56"/>
      <c r="M26" s="56"/>
      <c r="N26" s="56"/>
      <c r="O26" s="56"/>
      <c r="P26" s="56"/>
      <c r="Q26" s="56"/>
      <c r="R26" s="56"/>
      <c r="S26" s="56"/>
      <c r="T26" s="56"/>
      <c r="U26" s="56"/>
      <c r="V26" s="56"/>
      <c r="W26" s="56"/>
      <c r="X26" s="56"/>
      <c r="Y26" s="56">
        <v>1</v>
      </c>
      <c r="Z26" s="56"/>
      <c r="AA26" s="56"/>
      <c r="AB26" s="56"/>
      <c r="AC26" s="56">
        <v>1</v>
      </c>
    </row>
    <row r="27" spans="1:29" ht="22.5" customHeight="1">
      <c r="A27" s="55" t="s">
        <v>1691</v>
      </c>
      <c r="B27" s="56"/>
      <c r="C27" s="56"/>
      <c r="D27" s="56"/>
      <c r="E27" s="56"/>
      <c r="F27" s="56"/>
      <c r="G27" s="56"/>
      <c r="H27" s="56"/>
      <c r="I27" s="56"/>
      <c r="J27" s="56"/>
      <c r="K27" s="56"/>
      <c r="L27" s="56"/>
      <c r="M27" s="56"/>
      <c r="N27" s="56"/>
      <c r="O27" s="56"/>
      <c r="P27" s="56"/>
      <c r="Q27" s="56"/>
      <c r="R27" s="56"/>
      <c r="S27" s="56"/>
      <c r="T27" s="56"/>
      <c r="U27" s="56"/>
      <c r="V27" s="56"/>
      <c r="W27" s="56"/>
      <c r="X27" s="56"/>
      <c r="Y27" s="56"/>
      <c r="Z27" s="56">
        <v>1</v>
      </c>
      <c r="AA27" s="56"/>
      <c r="AB27" s="56"/>
      <c r="AC27" s="56">
        <v>1</v>
      </c>
    </row>
    <row r="28" spans="1:29">
      <c r="A28" s="55" t="s">
        <v>1692</v>
      </c>
      <c r="B28" s="56"/>
      <c r="C28" s="56"/>
      <c r="D28" s="56"/>
      <c r="E28" s="56"/>
      <c r="F28" s="56"/>
      <c r="G28" s="56"/>
      <c r="H28" s="56"/>
      <c r="I28" s="56"/>
      <c r="J28" s="56"/>
      <c r="K28" s="56">
        <v>1</v>
      </c>
      <c r="L28" s="56"/>
      <c r="M28" s="56"/>
      <c r="N28" s="56"/>
      <c r="O28" s="56"/>
      <c r="P28" s="56"/>
      <c r="Q28" s="56"/>
      <c r="R28" s="56"/>
      <c r="S28" s="56"/>
      <c r="T28" s="56"/>
      <c r="U28" s="56"/>
      <c r="V28" s="56"/>
      <c r="W28" s="56"/>
      <c r="X28" s="56"/>
      <c r="Y28" s="56"/>
      <c r="Z28" s="56"/>
      <c r="AA28" s="56"/>
      <c r="AB28" s="56"/>
      <c r="AC28" s="56">
        <v>1</v>
      </c>
    </row>
    <row r="29" spans="1:29" s="59" customFormat="1">
      <c r="A29" s="57" t="s">
        <v>1674</v>
      </c>
      <c r="B29" s="58"/>
      <c r="C29" s="58"/>
      <c r="D29" s="58"/>
      <c r="E29" s="58"/>
      <c r="F29" s="58"/>
      <c r="G29" s="58"/>
      <c r="H29" s="58"/>
      <c r="I29" s="58"/>
      <c r="J29" s="58"/>
      <c r="K29" s="58"/>
      <c r="L29" s="58"/>
      <c r="M29" s="58">
        <v>1</v>
      </c>
      <c r="N29" s="58"/>
      <c r="O29" s="58"/>
      <c r="P29" s="58"/>
      <c r="Q29" s="58"/>
      <c r="R29" s="58"/>
      <c r="S29" s="58"/>
      <c r="T29" s="58"/>
      <c r="U29" s="58"/>
      <c r="V29" s="58"/>
      <c r="W29" s="58"/>
      <c r="X29" s="58"/>
      <c r="Y29" s="58"/>
      <c r="Z29" s="58"/>
      <c r="AA29" s="58"/>
      <c r="AB29" s="58"/>
      <c r="AC29" s="58">
        <v>1</v>
      </c>
    </row>
    <row r="30" spans="1:29" ht="58.5" customHeight="1">
      <c r="A30" s="55" t="s">
        <v>1862</v>
      </c>
      <c r="B30" s="56"/>
      <c r="C30" s="56"/>
      <c r="D30" s="56"/>
      <c r="E30" s="56"/>
      <c r="F30" s="56"/>
      <c r="G30" s="56"/>
      <c r="H30" s="56"/>
      <c r="I30" s="56"/>
      <c r="J30" s="56"/>
      <c r="K30" s="56"/>
      <c r="L30" s="56"/>
      <c r="M30" s="56"/>
      <c r="N30" s="56"/>
      <c r="O30" s="56"/>
      <c r="P30" s="56"/>
      <c r="Q30" s="56"/>
      <c r="R30" s="56"/>
      <c r="S30" s="56"/>
      <c r="T30" s="56"/>
      <c r="U30" s="56"/>
      <c r="V30" s="56"/>
      <c r="W30" s="56"/>
      <c r="X30" s="56"/>
      <c r="Y30" s="56"/>
      <c r="Z30" s="56">
        <v>1</v>
      </c>
      <c r="AA30" s="56"/>
      <c r="AB30" s="56"/>
      <c r="AC30" s="56">
        <v>1</v>
      </c>
    </row>
    <row r="31" spans="1:29" s="59" customFormat="1" ht="25.5">
      <c r="A31" s="57" t="s">
        <v>1863</v>
      </c>
      <c r="B31" s="58"/>
      <c r="C31" s="58"/>
      <c r="D31" s="58"/>
      <c r="E31" s="58"/>
      <c r="F31" s="58"/>
      <c r="G31" s="58"/>
      <c r="H31" s="58"/>
      <c r="I31" s="58"/>
      <c r="J31" s="58"/>
      <c r="K31" s="58"/>
      <c r="L31" s="58"/>
      <c r="M31" s="58">
        <v>1</v>
      </c>
      <c r="N31" s="58"/>
      <c r="O31" s="58"/>
      <c r="P31" s="58"/>
      <c r="Q31" s="58"/>
      <c r="R31" s="58"/>
      <c r="S31" s="58"/>
      <c r="T31" s="58"/>
      <c r="U31" s="58"/>
      <c r="V31" s="58"/>
      <c r="W31" s="58"/>
      <c r="X31" s="58"/>
      <c r="Y31" s="58"/>
      <c r="Z31" s="58"/>
      <c r="AA31" s="58"/>
      <c r="AB31" s="58"/>
      <c r="AC31" s="58">
        <v>1</v>
      </c>
    </row>
    <row r="32" spans="1:29" ht="25.5">
      <c r="A32" s="55" t="s">
        <v>1864</v>
      </c>
      <c r="B32" s="56"/>
      <c r="C32" s="56"/>
      <c r="D32" s="56"/>
      <c r="E32" s="56"/>
      <c r="F32" s="56"/>
      <c r="G32" s="56"/>
      <c r="H32" s="56"/>
      <c r="I32" s="56"/>
      <c r="J32" s="56"/>
      <c r="K32" s="56"/>
      <c r="L32" s="56"/>
      <c r="M32" s="56"/>
      <c r="N32" s="56"/>
      <c r="O32" s="56"/>
      <c r="P32" s="56"/>
      <c r="Q32" s="56"/>
      <c r="R32" s="56"/>
      <c r="S32" s="56"/>
      <c r="T32" s="56"/>
      <c r="U32" s="56"/>
      <c r="V32" s="56"/>
      <c r="W32" s="56"/>
      <c r="X32" s="56"/>
      <c r="Y32" s="56">
        <v>1</v>
      </c>
      <c r="Z32" s="56"/>
      <c r="AA32" s="56"/>
      <c r="AB32" s="56"/>
      <c r="AC32" s="56">
        <v>1</v>
      </c>
    </row>
    <row r="33" spans="1:29">
      <c r="A33" s="55" t="s">
        <v>1675</v>
      </c>
      <c r="B33" s="56"/>
      <c r="C33" s="56"/>
      <c r="D33" s="56"/>
      <c r="E33" s="56"/>
      <c r="F33" s="56"/>
      <c r="G33" s="56"/>
      <c r="H33" s="56"/>
      <c r="I33" s="56"/>
      <c r="J33" s="56"/>
      <c r="K33" s="56"/>
      <c r="L33" s="56"/>
      <c r="M33" s="56"/>
      <c r="N33" s="56"/>
      <c r="O33" s="56"/>
      <c r="P33" s="56"/>
      <c r="Q33" s="56"/>
      <c r="R33" s="56"/>
      <c r="S33" s="56"/>
      <c r="T33" s="56"/>
      <c r="U33" s="56"/>
      <c r="V33" s="56"/>
      <c r="W33" s="56"/>
      <c r="X33" s="56"/>
      <c r="Y33" s="56"/>
      <c r="Z33" s="56">
        <v>1</v>
      </c>
      <c r="AA33" s="56"/>
      <c r="AB33" s="56"/>
      <c r="AC33" s="56">
        <v>1</v>
      </c>
    </row>
    <row r="34" spans="1:29">
      <c r="A34" s="55" t="s">
        <v>1676</v>
      </c>
      <c r="B34" s="56"/>
      <c r="C34" s="56"/>
      <c r="D34" s="56"/>
      <c r="E34" s="56"/>
      <c r="F34" s="56"/>
      <c r="G34" s="56">
        <v>1</v>
      </c>
      <c r="H34" s="56"/>
      <c r="I34" s="56"/>
      <c r="J34" s="56"/>
      <c r="K34" s="56"/>
      <c r="L34" s="56"/>
      <c r="M34" s="56"/>
      <c r="N34" s="56"/>
      <c r="O34" s="56"/>
      <c r="P34" s="56"/>
      <c r="Q34" s="56"/>
      <c r="R34" s="56"/>
      <c r="S34" s="56"/>
      <c r="T34" s="56"/>
      <c r="U34" s="56"/>
      <c r="V34" s="56"/>
      <c r="W34" s="56"/>
      <c r="X34" s="56"/>
      <c r="Y34" s="56"/>
      <c r="Z34" s="56"/>
      <c r="AA34" s="56"/>
      <c r="AB34" s="56"/>
      <c r="AC34" s="56">
        <v>1</v>
      </c>
    </row>
    <row r="35" spans="1:29" ht="25.5">
      <c r="A35" s="55" t="s">
        <v>1677</v>
      </c>
      <c r="B35" s="56"/>
      <c r="C35" s="56"/>
      <c r="D35" s="56"/>
      <c r="E35" s="56"/>
      <c r="F35" s="56"/>
      <c r="G35" s="56"/>
      <c r="H35" s="56"/>
      <c r="I35" s="56"/>
      <c r="J35" s="56"/>
      <c r="K35" s="56"/>
      <c r="L35" s="56"/>
      <c r="M35" s="56"/>
      <c r="N35" s="56"/>
      <c r="O35" s="56"/>
      <c r="P35" s="56"/>
      <c r="Q35" s="56"/>
      <c r="R35" s="56"/>
      <c r="S35" s="56"/>
      <c r="T35" s="56"/>
      <c r="U35" s="56"/>
      <c r="V35" s="56"/>
      <c r="W35" s="56"/>
      <c r="X35" s="56"/>
      <c r="Y35" s="56"/>
      <c r="Z35" s="56">
        <v>1</v>
      </c>
      <c r="AA35" s="56"/>
      <c r="AB35" s="56"/>
      <c r="AC35" s="56">
        <v>1</v>
      </c>
    </row>
    <row r="36" spans="1:29" ht="25.5">
      <c r="A36" s="55" t="s">
        <v>1678</v>
      </c>
      <c r="B36" s="56"/>
      <c r="C36" s="56"/>
      <c r="D36" s="56"/>
      <c r="E36" s="56"/>
      <c r="F36" s="56"/>
      <c r="G36" s="56"/>
      <c r="H36" s="56"/>
      <c r="I36" s="56"/>
      <c r="J36" s="56"/>
      <c r="K36" s="56"/>
      <c r="L36" s="56"/>
      <c r="M36" s="56"/>
      <c r="N36" s="56"/>
      <c r="O36" s="56"/>
      <c r="P36" s="56"/>
      <c r="Q36" s="56"/>
      <c r="R36" s="56"/>
      <c r="S36" s="56"/>
      <c r="T36" s="56"/>
      <c r="U36" s="56"/>
      <c r="V36" s="56"/>
      <c r="W36" s="56"/>
      <c r="X36" s="56"/>
      <c r="Y36" s="56"/>
      <c r="Z36" s="56">
        <v>1</v>
      </c>
      <c r="AA36" s="56"/>
      <c r="AB36" s="56"/>
      <c r="AC36" s="56">
        <v>1</v>
      </c>
    </row>
    <row r="37" spans="1:29">
      <c r="A37" s="53" t="s">
        <v>113</v>
      </c>
      <c r="B37" s="54">
        <v>1</v>
      </c>
      <c r="C37" s="54"/>
      <c r="D37" s="54"/>
      <c r="E37" s="54"/>
      <c r="F37" s="54"/>
      <c r="G37" s="54"/>
      <c r="H37" s="54"/>
      <c r="I37" s="54"/>
      <c r="J37" s="54"/>
      <c r="K37" s="54"/>
      <c r="L37" s="54"/>
      <c r="M37" s="54"/>
      <c r="N37" s="54"/>
      <c r="O37" s="54"/>
      <c r="P37" s="54"/>
      <c r="Q37" s="54"/>
      <c r="R37" s="54"/>
      <c r="S37" s="54"/>
      <c r="T37" s="54"/>
      <c r="U37" s="54"/>
      <c r="V37" s="54"/>
      <c r="W37" s="54"/>
      <c r="X37" s="54">
        <v>2</v>
      </c>
      <c r="Y37" s="54"/>
      <c r="Z37" s="54">
        <v>1</v>
      </c>
      <c r="AA37" s="54"/>
      <c r="AB37" s="54"/>
      <c r="AC37" s="54">
        <v>4</v>
      </c>
    </row>
    <row r="38" spans="1:29">
      <c r="A38" s="55" t="s">
        <v>1320</v>
      </c>
      <c r="B38" s="56"/>
      <c r="C38" s="56"/>
      <c r="D38" s="56"/>
      <c r="E38" s="56"/>
      <c r="F38" s="56"/>
      <c r="G38" s="56"/>
      <c r="H38" s="56"/>
      <c r="I38" s="56"/>
      <c r="J38" s="56"/>
      <c r="K38" s="56"/>
      <c r="L38" s="56"/>
      <c r="M38" s="56"/>
      <c r="N38" s="56"/>
      <c r="O38" s="56"/>
      <c r="P38" s="56"/>
      <c r="Q38" s="56"/>
      <c r="R38" s="56"/>
      <c r="S38" s="56"/>
      <c r="T38" s="56"/>
      <c r="U38" s="56"/>
      <c r="V38" s="56"/>
      <c r="W38" s="56"/>
      <c r="X38" s="56"/>
      <c r="Y38" s="56"/>
      <c r="Z38" s="56">
        <v>1</v>
      </c>
      <c r="AA38" s="56"/>
      <c r="AB38" s="56"/>
      <c r="AC38" s="56">
        <v>1</v>
      </c>
    </row>
    <row r="39" spans="1:29">
      <c r="A39" s="55" t="s">
        <v>1321</v>
      </c>
      <c r="B39" s="56"/>
      <c r="C39" s="56"/>
      <c r="D39" s="56"/>
      <c r="E39" s="56"/>
      <c r="F39" s="56"/>
      <c r="G39" s="56"/>
      <c r="H39" s="56"/>
      <c r="I39" s="56"/>
      <c r="J39" s="56"/>
      <c r="K39" s="56"/>
      <c r="L39" s="56"/>
      <c r="M39" s="56"/>
      <c r="N39" s="56"/>
      <c r="O39" s="56"/>
      <c r="P39" s="56"/>
      <c r="Q39" s="56"/>
      <c r="R39" s="56"/>
      <c r="S39" s="56"/>
      <c r="T39" s="56"/>
      <c r="U39" s="56"/>
      <c r="V39" s="56"/>
      <c r="W39" s="56"/>
      <c r="X39" s="56">
        <v>1</v>
      </c>
      <c r="Y39" s="56"/>
      <c r="Z39" s="56"/>
      <c r="AA39" s="56"/>
      <c r="AB39" s="56"/>
      <c r="AC39" s="56">
        <v>1</v>
      </c>
    </row>
    <row r="40" spans="1:29" ht="17.25" customHeight="1">
      <c r="A40" s="55" t="s">
        <v>1265</v>
      </c>
      <c r="B40" s="56"/>
      <c r="C40" s="56"/>
      <c r="D40" s="56"/>
      <c r="E40" s="56"/>
      <c r="F40" s="56"/>
      <c r="G40" s="56"/>
      <c r="H40" s="56"/>
      <c r="I40" s="56"/>
      <c r="J40" s="56"/>
      <c r="K40" s="56"/>
      <c r="L40" s="56"/>
      <c r="M40" s="56"/>
      <c r="N40" s="56"/>
      <c r="O40" s="56"/>
      <c r="P40" s="56"/>
      <c r="Q40" s="56"/>
      <c r="R40" s="56"/>
      <c r="S40" s="56"/>
      <c r="T40" s="56"/>
      <c r="U40" s="56"/>
      <c r="V40" s="56"/>
      <c r="W40" s="56"/>
      <c r="X40" s="56">
        <v>1</v>
      </c>
      <c r="Y40" s="56"/>
      <c r="Z40" s="56"/>
      <c r="AA40" s="56"/>
      <c r="AB40" s="56"/>
      <c r="AC40" s="56">
        <v>1</v>
      </c>
    </row>
    <row r="41" spans="1:29" ht="25.5">
      <c r="A41" s="55" t="s">
        <v>1266</v>
      </c>
      <c r="B41" s="56">
        <v>1</v>
      </c>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v>1</v>
      </c>
    </row>
    <row r="42" spans="1:29">
      <c r="A42" s="51" t="s">
        <v>133</v>
      </c>
      <c r="B42" s="52">
        <v>1</v>
      </c>
      <c r="C42" s="52"/>
      <c r="D42" s="52">
        <v>2</v>
      </c>
      <c r="E42" s="52">
        <v>2</v>
      </c>
      <c r="F42" s="52">
        <v>3</v>
      </c>
      <c r="G42" s="52">
        <v>4</v>
      </c>
      <c r="H42" s="52">
        <v>1</v>
      </c>
      <c r="I42" s="52">
        <v>2</v>
      </c>
      <c r="J42" s="52"/>
      <c r="K42" s="52">
        <v>1</v>
      </c>
      <c r="L42" s="52">
        <v>2</v>
      </c>
      <c r="M42" s="52">
        <v>4</v>
      </c>
      <c r="N42" s="52">
        <v>3</v>
      </c>
      <c r="O42" s="52"/>
      <c r="P42" s="52"/>
      <c r="Q42" s="52">
        <v>4</v>
      </c>
      <c r="R42" s="52"/>
      <c r="S42" s="52"/>
      <c r="T42" s="52">
        <v>6</v>
      </c>
      <c r="U42" s="52"/>
      <c r="V42" s="52"/>
      <c r="W42" s="52"/>
      <c r="X42" s="52"/>
      <c r="Y42" s="52">
        <v>2</v>
      </c>
      <c r="Z42" s="52"/>
      <c r="AA42" s="52">
        <v>2</v>
      </c>
      <c r="AB42" s="52"/>
      <c r="AC42" s="52">
        <v>39</v>
      </c>
    </row>
    <row r="43" spans="1:29">
      <c r="A43" s="53" t="s">
        <v>135</v>
      </c>
      <c r="B43" s="54">
        <v>1</v>
      </c>
      <c r="C43" s="54"/>
      <c r="D43" s="54">
        <v>1</v>
      </c>
      <c r="E43" s="54">
        <v>2</v>
      </c>
      <c r="F43" s="54"/>
      <c r="G43" s="54">
        <v>2</v>
      </c>
      <c r="H43" s="54"/>
      <c r="I43" s="54">
        <v>2</v>
      </c>
      <c r="J43" s="54"/>
      <c r="K43" s="54"/>
      <c r="L43" s="54">
        <v>2</v>
      </c>
      <c r="M43" s="54">
        <v>3</v>
      </c>
      <c r="N43" s="54">
        <v>2</v>
      </c>
      <c r="O43" s="54"/>
      <c r="P43" s="54"/>
      <c r="Q43" s="54">
        <v>2</v>
      </c>
      <c r="R43" s="54"/>
      <c r="S43" s="54"/>
      <c r="T43" s="54">
        <v>4</v>
      </c>
      <c r="U43" s="54"/>
      <c r="V43" s="54"/>
      <c r="W43" s="54"/>
      <c r="X43" s="54"/>
      <c r="Y43" s="54">
        <v>2</v>
      </c>
      <c r="Z43" s="54"/>
      <c r="AA43" s="54">
        <v>2</v>
      </c>
      <c r="AB43" s="54"/>
      <c r="AC43" s="54">
        <v>25</v>
      </c>
    </row>
    <row r="44" spans="1:29">
      <c r="A44" s="55" t="s">
        <v>1869</v>
      </c>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v>1</v>
      </c>
      <c r="AB44" s="56"/>
      <c r="AC44" s="56">
        <v>1</v>
      </c>
    </row>
    <row r="45" spans="1:29">
      <c r="A45" s="55" t="s">
        <v>1870</v>
      </c>
      <c r="B45" s="56"/>
      <c r="C45" s="56"/>
      <c r="D45" s="56"/>
      <c r="E45" s="56">
        <v>1</v>
      </c>
      <c r="F45" s="56"/>
      <c r="G45" s="56"/>
      <c r="H45" s="56"/>
      <c r="I45" s="56"/>
      <c r="J45" s="56"/>
      <c r="K45" s="56"/>
      <c r="L45" s="56"/>
      <c r="M45" s="56"/>
      <c r="N45" s="56"/>
      <c r="O45" s="56"/>
      <c r="P45" s="56"/>
      <c r="Q45" s="56"/>
      <c r="R45" s="56"/>
      <c r="S45" s="56"/>
      <c r="T45" s="56"/>
      <c r="U45" s="56"/>
      <c r="V45" s="56"/>
      <c r="W45" s="56"/>
      <c r="X45" s="56"/>
      <c r="Y45" s="56"/>
      <c r="Z45" s="56"/>
      <c r="AA45" s="56"/>
      <c r="AB45" s="56"/>
      <c r="AC45" s="56">
        <v>1</v>
      </c>
    </row>
    <row r="46" spans="1:29">
      <c r="A46" s="55" t="s">
        <v>1871</v>
      </c>
      <c r="B46" s="56"/>
      <c r="C46" s="56"/>
      <c r="D46" s="56"/>
      <c r="E46" s="56"/>
      <c r="F46" s="56"/>
      <c r="G46" s="56"/>
      <c r="H46" s="56"/>
      <c r="I46" s="56"/>
      <c r="J46" s="56"/>
      <c r="K46" s="56"/>
      <c r="L46" s="56"/>
      <c r="M46" s="56"/>
      <c r="N46" s="56"/>
      <c r="O46" s="56"/>
      <c r="P46" s="56"/>
      <c r="Q46" s="56"/>
      <c r="R46" s="56"/>
      <c r="S46" s="56"/>
      <c r="T46" s="56"/>
      <c r="U46" s="56"/>
      <c r="V46" s="56"/>
      <c r="W46" s="56"/>
      <c r="X46" s="56"/>
      <c r="Y46" s="56">
        <v>1</v>
      </c>
      <c r="Z46" s="56"/>
      <c r="AA46" s="56"/>
      <c r="AB46" s="56"/>
      <c r="AC46" s="56">
        <v>1</v>
      </c>
    </row>
    <row r="47" spans="1:29" s="59" customFormat="1">
      <c r="A47" s="57" t="s">
        <v>1872</v>
      </c>
      <c r="B47" s="58"/>
      <c r="C47" s="58"/>
      <c r="D47" s="58"/>
      <c r="E47" s="58"/>
      <c r="F47" s="58"/>
      <c r="G47" s="58"/>
      <c r="H47" s="58"/>
      <c r="I47" s="58"/>
      <c r="J47" s="58"/>
      <c r="K47" s="58"/>
      <c r="L47" s="58"/>
      <c r="M47" s="58">
        <v>1</v>
      </c>
      <c r="N47" s="58"/>
      <c r="O47" s="58"/>
      <c r="P47" s="58"/>
      <c r="Q47" s="58"/>
      <c r="R47" s="58"/>
      <c r="S47" s="58"/>
      <c r="T47" s="58"/>
      <c r="U47" s="58"/>
      <c r="V47" s="58"/>
      <c r="W47" s="58"/>
      <c r="X47" s="58"/>
      <c r="Y47" s="58"/>
      <c r="Z47" s="58"/>
      <c r="AA47" s="58"/>
      <c r="AB47" s="58"/>
      <c r="AC47" s="58">
        <v>1</v>
      </c>
    </row>
    <row r="48" spans="1:29" ht="25.5">
      <c r="A48" s="55" t="s">
        <v>1892</v>
      </c>
      <c r="B48" s="56"/>
      <c r="C48" s="56"/>
      <c r="D48" s="56"/>
      <c r="E48" s="56"/>
      <c r="F48" s="56"/>
      <c r="G48" s="56">
        <v>1</v>
      </c>
      <c r="H48" s="56"/>
      <c r="I48" s="56"/>
      <c r="J48" s="56"/>
      <c r="K48" s="56"/>
      <c r="L48" s="56"/>
      <c r="M48" s="56"/>
      <c r="N48" s="56"/>
      <c r="O48" s="56"/>
      <c r="P48" s="56"/>
      <c r="Q48" s="56"/>
      <c r="R48" s="56"/>
      <c r="S48" s="56"/>
      <c r="T48" s="56"/>
      <c r="U48" s="56"/>
      <c r="V48" s="56"/>
      <c r="W48" s="56"/>
      <c r="X48" s="56"/>
      <c r="Y48" s="56"/>
      <c r="Z48" s="56"/>
      <c r="AA48" s="56"/>
      <c r="AB48" s="56"/>
      <c r="AC48" s="56">
        <v>1</v>
      </c>
    </row>
    <row r="49" spans="1:29">
      <c r="A49" s="55" t="s">
        <v>1873</v>
      </c>
      <c r="B49" s="56"/>
      <c r="C49" s="56"/>
      <c r="D49" s="56"/>
      <c r="E49" s="56"/>
      <c r="F49" s="56"/>
      <c r="G49" s="56"/>
      <c r="H49" s="56"/>
      <c r="I49" s="56">
        <v>1</v>
      </c>
      <c r="J49" s="56"/>
      <c r="K49" s="56"/>
      <c r="L49" s="56"/>
      <c r="M49" s="56"/>
      <c r="N49" s="56"/>
      <c r="O49" s="56"/>
      <c r="P49" s="56"/>
      <c r="Q49" s="56"/>
      <c r="R49" s="56"/>
      <c r="S49" s="56"/>
      <c r="T49" s="56"/>
      <c r="U49" s="56"/>
      <c r="V49" s="56"/>
      <c r="W49" s="56"/>
      <c r="X49" s="56"/>
      <c r="Y49" s="56"/>
      <c r="Z49" s="56"/>
      <c r="AA49" s="56"/>
      <c r="AB49" s="56"/>
      <c r="AC49" s="56">
        <v>1</v>
      </c>
    </row>
    <row r="50" spans="1:29">
      <c r="A50" s="55" t="s">
        <v>1874</v>
      </c>
      <c r="B50" s="56"/>
      <c r="C50" s="56"/>
      <c r="D50" s="56"/>
      <c r="E50" s="56"/>
      <c r="F50" s="56"/>
      <c r="G50" s="56"/>
      <c r="H50" s="56"/>
      <c r="I50" s="56"/>
      <c r="J50" s="56"/>
      <c r="K50" s="56"/>
      <c r="L50" s="56"/>
      <c r="M50" s="56"/>
      <c r="N50" s="56"/>
      <c r="O50" s="56"/>
      <c r="P50" s="56"/>
      <c r="Q50" s="56">
        <v>1</v>
      </c>
      <c r="R50" s="56"/>
      <c r="S50" s="56"/>
      <c r="T50" s="56"/>
      <c r="U50" s="56"/>
      <c r="V50" s="56"/>
      <c r="W50" s="56"/>
      <c r="X50" s="56"/>
      <c r="Y50" s="56"/>
      <c r="Z50" s="56"/>
      <c r="AA50" s="56"/>
      <c r="AB50" s="56"/>
      <c r="AC50" s="56">
        <v>1</v>
      </c>
    </row>
    <row r="51" spans="1:29">
      <c r="A51" s="55" t="s">
        <v>1469</v>
      </c>
      <c r="B51" s="56"/>
      <c r="C51" s="56"/>
      <c r="D51" s="56"/>
      <c r="E51" s="56"/>
      <c r="F51" s="56"/>
      <c r="G51" s="56"/>
      <c r="H51" s="56"/>
      <c r="I51" s="56">
        <v>1</v>
      </c>
      <c r="J51" s="56"/>
      <c r="K51" s="56"/>
      <c r="L51" s="56"/>
      <c r="M51" s="56"/>
      <c r="N51" s="56"/>
      <c r="O51" s="56"/>
      <c r="P51" s="56"/>
      <c r="Q51" s="56"/>
      <c r="R51" s="56"/>
      <c r="S51" s="56"/>
      <c r="T51" s="56"/>
      <c r="U51" s="56"/>
      <c r="V51" s="56"/>
      <c r="W51" s="56"/>
      <c r="X51" s="56"/>
      <c r="Y51" s="56"/>
      <c r="Z51" s="56"/>
      <c r="AA51" s="56"/>
      <c r="AB51" s="56"/>
      <c r="AC51" s="56">
        <v>1</v>
      </c>
    </row>
    <row r="52" spans="1:29">
      <c r="A52" s="55" t="s">
        <v>1333</v>
      </c>
      <c r="B52" s="56"/>
      <c r="C52" s="56"/>
      <c r="D52" s="56"/>
      <c r="E52" s="56"/>
      <c r="F52" s="56"/>
      <c r="G52" s="56"/>
      <c r="H52" s="56"/>
      <c r="I52" s="56"/>
      <c r="J52" s="56"/>
      <c r="K52" s="56"/>
      <c r="L52" s="56"/>
      <c r="M52" s="56"/>
      <c r="N52" s="56"/>
      <c r="O52" s="56"/>
      <c r="P52" s="56"/>
      <c r="Q52" s="56"/>
      <c r="R52" s="56"/>
      <c r="S52" s="56"/>
      <c r="T52" s="56">
        <v>1</v>
      </c>
      <c r="U52" s="56"/>
      <c r="V52" s="56"/>
      <c r="W52" s="56"/>
      <c r="X52" s="56"/>
      <c r="Y52" s="56"/>
      <c r="Z52" s="56"/>
      <c r="AA52" s="56"/>
      <c r="AB52" s="56"/>
      <c r="AC52" s="56">
        <v>1</v>
      </c>
    </row>
    <row r="53" spans="1:29">
      <c r="A53" s="55" t="s">
        <v>1470</v>
      </c>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v>1</v>
      </c>
      <c r="AB53" s="56"/>
      <c r="AC53" s="56">
        <v>1</v>
      </c>
    </row>
    <row r="54" spans="1:29" s="59" customFormat="1" ht="25.5">
      <c r="A54" s="57" t="s">
        <v>1267</v>
      </c>
      <c r="B54" s="58"/>
      <c r="C54" s="58"/>
      <c r="D54" s="58"/>
      <c r="E54" s="58"/>
      <c r="F54" s="58"/>
      <c r="G54" s="58"/>
      <c r="H54" s="58"/>
      <c r="I54" s="58"/>
      <c r="J54" s="58"/>
      <c r="K54" s="58"/>
      <c r="L54" s="58"/>
      <c r="M54" s="58">
        <v>1</v>
      </c>
      <c r="N54" s="58"/>
      <c r="O54" s="58"/>
      <c r="P54" s="58"/>
      <c r="Q54" s="58"/>
      <c r="R54" s="58"/>
      <c r="S54" s="58"/>
      <c r="T54" s="58"/>
      <c r="U54" s="58"/>
      <c r="V54" s="58"/>
      <c r="W54" s="58"/>
      <c r="X54" s="58"/>
      <c r="Y54" s="58"/>
      <c r="Z54" s="58"/>
      <c r="AA54" s="58"/>
      <c r="AB54" s="58"/>
      <c r="AC54" s="58">
        <v>1</v>
      </c>
    </row>
    <row r="55" spans="1:29">
      <c r="A55" s="55" t="s">
        <v>1585</v>
      </c>
      <c r="B55" s="56"/>
      <c r="C55" s="56"/>
      <c r="D55" s="56">
        <v>1</v>
      </c>
      <c r="E55" s="56"/>
      <c r="F55" s="56"/>
      <c r="G55" s="56"/>
      <c r="H55" s="56"/>
      <c r="I55" s="56"/>
      <c r="J55" s="56"/>
      <c r="K55" s="56"/>
      <c r="L55" s="56"/>
      <c r="M55" s="56"/>
      <c r="N55" s="56"/>
      <c r="O55" s="56"/>
      <c r="P55" s="56"/>
      <c r="Q55" s="56"/>
      <c r="R55" s="56"/>
      <c r="S55" s="56"/>
      <c r="T55" s="56"/>
      <c r="U55" s="56"/>
      <c r="V55" s="56"/>
      <c r="W55" s="56"/>
      <c r="X55" s="56"/>
      <c r="Y55" s="56"/>
      <c r="Z55" s="56"/>
      <c r="AA55" s="56"/>
      <c r="AB55" s="56"/>
      <c r="AC55" s="56">
        <v>1</v>
      </c>
    </row>
    <row r="56" spans="1:29">
      <c r="A56" s="55" t="s">
        <v>1694</v>
      </c>
      <c r="B56" s="56"/>
      <c r="C56" s="56"/>
      <c r="D56" s="56"/>
      <c r="E56" s="56">
        <v>1</v>
      </c>
      <c r="F56" s="56"/>
      <c r="G56" s="56"/>
      <c r="H56" s="56"/>
      <c r="I56" s="56"/>
      <c r="J56" s="56"/>
      <c r="K56" s="56"/>
      <c r="L56" s="56"/>
      <c r="M56" s="56"/>
      <c r="N56" s="56"/>
      <c r="O56" s="56"/>
      <c r="P56" s="56"/>
      <c r="Q56" s="56"/>
      <c r="R56" s="56"/>
      <c r="S56" s="56"/>
      <c r="T56" s="56"/>
      <c r="U56" s="56"/>
      <c r="V56" s="56"/>
      <c r="W56" s="56"/>
      <c r="X56" s="56"/>
      <c r="Y56" s="56"/>
      <c r="Z56" s="56"/>
      <c r="AA56" s="56"/>
      <c r="AB56" s="56"/>
      <c r="AC56" s="56">
        <v>1</v>
      </c>
    </row>
    <row r="57" spans="1:29">
      <c r="A57" s="55" t="s">
        <v>1695</v>
      </c>
      <c r="B57" s="56"/>
      <c r="C57" s="56"/>
      <c r="D57" s="56"/>
      <c r="E57" s="56"/>
      <c r="F57" s="56"/>
      <c r="G57" s="56"/>
      <c r="H57" s="56"/>
      <c r="I57" s="56"/>
      <c r="J57" s="56"/>
      <c r="K57" s="56"/>
      <c r="L57" s="56"/>
      <c r="M57" s="56"/>
      <c r="N57" s="56">
        <v>1</v>
      </c>
      <c r="O57" s="56"/>
      <c r="P57" s="56"/>
      <c r="Q57" s="56"/>
      <c r="R57" s="56"/>
      <c r="S57" s="56"/>
      <c r="T57" s="56"/>
      <c r="U57" s="56"/>
      <c r="V57" s="56"/>
      <c r="W57" s="56"/>
      <c r="X57" s="56"/>
      <c r="Y57" s="56"/>
      <c r="Z57" s="56"/>
      <c r="AA57" s="56"/>
      <c r="AB57" s="56"/>
      <c r="AC57" s="56">
        <v>1</v>
      </c>
    </row>
    <row r="58" spans="1:29">
      <c r="A58" s="55" t="s">
        <v>1696</v>
      </c>
      <c r="B58" s="56"/>
      <c r="C58" s="56"/>
      <c r="D58" s="56"/>
      <c r="E58" s="56"/>
      <c r="F58" s="56"/>
      <c r="G58" s="56"/>
      <c r="H58" s="56"/>
      <c r="I58" s="56"/>
      <c r="J58" s="56"/>
      <c r="K58" s="56"/>
      <c r="L58" s="56">
        <v>1</v>
      </c>
      <c r="M58" s="56"/>
      <c r="N58" s="56"/>
      <c r="O58" s="56"/>
      <c r="P58" s="56"/>
      <c r="Q58" s="56"/>
      <c r="R58" s="56"/>
      <c r="S58" s="56"/>
      <c r="T58" s="56"/>
      <c r="U58" s="56"/>
      <c r="V58" s="56"/>
      <c r="W58" s="56"/>
      <c r="X58" s="56"/>
      <c r="Y58" s="56"/>
      <c r="Z58" s="56"/>
      <c r="AA58" s="56"/>
      <c r="AB58" s="56"/>
      <c r="AC58" s="56">
        <v>1</v>
      </c>
    </row>
    <row r="59" spans="1:29">
      <c r="A59" s="55" t="s">
        <v>1697</v>
      </c>
      <c r="B59" s="56"/>
      <c r="C59" s="56"/>
      <c r="D59" s="56"/>
      <c r="E59" s="56"/>
      <c r="F59" s="56"/>
      <c r="G59" s="56"/>
      <c r="H59" s="56"/>
      <c r="I59" s="56"/>
      <c r="J59" s="56"/>
      <c r="K59" s="56"/>
      <c r="L59" s="56"/>
      <c r="M59" s="56"/>
      <c r="N59" s="56"/>
      <c r="O59" s="56"/>
      <c r="P59" s="56"/>
      <c r="Q59" s="56">
        <v>1</v>
      </c>
      <c r="R59" s="56"/>
      <c r="S59" s="56"/>
      <c r="T59" s="56"/>
      <c r="U59" s="56"/>
      <c r="V59" s="56"/>
      <c r="W59" s="56"/>
      <c r="X59" s="56"/>
      <c r="Y59" s="56"/>
      <c r="Z59" s="56"/>
      <c r="AA59" s="56"/>
      <c r="AB59" s="56"/>
      <c r="AC59" s="56">
        <v>1</v>
      </c>
    </row>
    <row r="60" spans="1:29">
      <c r="A60" s="55" t="s">
        <v>1698</v>
      </c>
      <c r="B60" s="56"/>
      <c r="C60" s="56"/>
      <c r="D60" s="56"/>
      <c r="E60" s="56"/>
      <c r="F60" s="56"/>
      <c r="G60" s="56"/>
      <c r="H60" s="56"/>
      <c r="I60" s="56"/>
      <c r="J60" s="56"/>
      <c r="K60" s="56"/>
      <c r="L60" s="56"/>
      <c r="M60" s="56"/>
      <c r="N60" s="56"/>
      <c r="O60" s="56"/>
      <c r="P60" s="56"/>
      <c r="Q60" s="56"/>
      <c r="R60" s="56"/>
      <c r="S60" s="56"/>
      <c r="T60" s="56"/>
      <c r="U60" s="56"/>
      <c r="V60" s="56"/>
      <c r="W60" s="56"/>
      <c r="X60" s="56"/>
      <c r="Y60" s="56">
        <v>1</v>
      </c>
      <c r="Z60" s="56"/>
      <c r="AA60" s="56"/>
      <c r="AB60" s="56"/>
      <c r="AC60" s="56">
        <v>1</v>
      </c>
    </row>
    <row r="61" spans="1:29" s="59" customFormat="1">
      <c r="A61" s="57" t="s">
        <v>1699</v>
      </c>
      <c r="B61" s="58"/>
      <c r="C61" s="58"/>
      <c r="D61" s="58"/>
      <c r="E61" s="58"/>
      <c r="F61" s="58"/>
      <c r="G61" s="58"/>
      <c r="H61" s="58"/>
      <c r="I61" s="58"/>
      <c r="J61" s="58"/>
      <c r="K61" s="58"/>
      <c r="L61" s="58"/>
      <c r="M61" s="58">
        <v>1</v>
      </c>
      <c r="N61" s="58"/>
      <c r="O61" s="58"/>
      <c r="P61" s="58"/>
      <c r="Q61" s="58"/>
      <c r="R61" s="58"/>
      <c r="S61" s="58"/>
      <c r="T61" s="58"/>
      <c r="U61" s="58"/>
      <c r="V61" s="58"/>
      <c r="W61" s="58"/>
      <c r="X61" s="58"/>
      <c r="Y61" s="58"/>
      <c r="Z61" s="58"/>
      <c r="AA61" s="58"/>
      <c r="AB61" s="58"/>
      <c r="AC61" s="58">
        <v>1</v>
      </c>
    </row>
    <row r="62" spans="1:29">
      <c r="A62" s="55" t="s">
        <v>1865</v>
      </c>
      <c r="B62" s="56"/>
      <c r="C62" s="56"/>
      <c r="D62" s="56"/>
      <c r="E62" s="56"/>
      <c r="F62" s="56"/>
      <c r="G62" s="56"/>
      <c r="H62" s="56"/>
      <c r="I62" s="56"/>
      <c r="J62" s="56"/>
      <c r="K62" s="56"/>
      <c r="L62" s="56"/>
      <c r="M62" s="56"/>
      <c r="N62" s="56"/>
      <c r="O62" s="56"/>
      <c r="P62" s="56"/>
      <c r="Q62" s="56"/>
      <c r="R62" s="56"/>
      <c r="S62" s="56"/>
      <c r="T62" s="56">
        <v>1</v>
      </c>
      <c r="U62" s="56"/>
      <c r="V62" s="56"/>
      <c r="W62" s="56"/>
      <c r="X62" s="56"/>
      <c r="Y62" s="56"/>
      <c r="Z62" s="56"/>
      <c r="AA62" s="56"/>
      <c r="AB62" s="56"/>
      <c r="AC62" s="56">
        <v>1</v>
      </c>
    </row>
    <row r="63" spans="1:29">
      <c r="A63" s="55" t="s">
        <v>1866</v>
      </c>
      <c r="B63" s="56"/>
      <c r="C63" s="56"/>
      <c r="D63" s="56"/>
      <c r="E63" s="56"/>
      <c r="F63" s="56"/>
      <c r="G63" s="56"/>
      <c r="H63" s="56"/>
      <c r="I63" s="56"/>
      <c r="J63" s="56"/>
      <c r="K63" s="56"/>
      <c r="L63" s="56">
        <v>1</v>
      </c>
      <c r="M63" s="56"/>
      <c r="N63" s="56"/>
      <c r="O63" s="56"/>
      <c r="P63" s="56"/>
      <c r="Q63" s="56"/>
      <c r="R63" s="56"/>
      <c r="S63" s="56"/>
      <c r="T63" s="56"/>
      <c r="U63" s="56"/>
      <c r="V63" s="56"/>
      <c r="W63" s="56"/>
      <c r="X63" s="56"/>
      <c r="Y63" s="56"/>
      <c r="Z63" s="56"/>
      <c r="AA63" s="56"/>
      <c r="AB63" s="56"/>
      <c r="AC63" s="56">
        <v>1</v>
      </c>
    </row>
    <row r="64" spans="1:29">
      <c r="A64" s="55" t="s">
        <v>1867</v>
      </c>
      <c r="B64" s="56"/>
      <c r="C64" s="56"/>
      <c r="D64" s="56"/>
      <c r="E64" s="56"/>
      <c r="F64" s="56"/>
      <c r="G64" s="56"/>
      <c r="H64" s="56"/>
      <c r="I64" s="56"/>
      <c r="J64" s="56"/>
      <c r="K64" s="56"/>
      <c r="L64" s="56"/>
      <c r="M64" s="56"/>
      <c r="N64" s="56">
        <v>1</v>
      </c>
      <c r="O64" s="56"/>
      <c r="P64" s="56"/>
      <c r="Q64" s="56"/>
      <c r="R64" s="56"/>
      <c r="S64" s="56"/>
      <c r="T64" s="56"/>
      <c r="U64" s="56"/>
      <c r="V64" s="56"/>
      <c r="W64" s="56"/>
      <c r="X64" s="56"/>
      <c r="Y64" s="56"/>
      <c r="Z64" s="56"/>
      <c r="AA64" s="56"/>
      <c r="AB64" s="56"/>
      <c r="AC64" s="56">
        <v>1</v>
      </c>
    </row>
    <row r="65" spans="1:29" ht="33.75" customHeight="1">
      <c r="A65" s="55" t="s">
        <v>1670</v>
      </c>
      <c r="B65" s="56"/>
      <c r="C65" s="56"/>
      <c r="D65" s="56"/>
      <c r="E65" s="56"/>
      <c r="F65" s="56"/>
      <c r="G65" s="56"/>
      <c r="H65" s="56"/>
      <c r="I65" s="56"/>
      <c r="J65" s="56"/>
      <c r="K65" s="56"/>
      <c r="L65" s="56"/>
      <c r="M65" s="56"/>
      <c r="N65" s="56"/>
      <c r="O65" s="56"/>
      <c r="P65" s="56"/>
      <c r="Q65" s="56"/>
      <c r="R65" s="56"/>
      <c r="S65" s="56"/>
      <c r="T65" s="56">
        <v>1</v>
      </c>
      <c r="U65" s="56"/>
      <c r="V65" s="56"/>
      <c r="W65" s="56"/>
      <c r="X65" s="56"/>
      <c r="Y65" s="56"/>
      <c r="Z65" s="56"/>
      <c r="AA65" s="56"/>
      <c r="AB65" s="56"/>
      <c r="AC65" s="56">
        <v>1</v>
      </c>
    </row>
    <row r="66" spans="1:29" ht="25.5">
      <c r="A66" s="55" t="s">
        <v>1577</v>
      </c>
      <c r="B66" s="56"/>
      <c r="C66" s="56"/>
      <c r="D66" s="56"/>
      <c r="E66" s="56"/>
      <c r="F66" s="56"/>
      <c r="G66" s="56">
        <v>1</v>
      </c>
      <c r="H66" s="56"/>
      <c r="I66" s="56"/>
      <c r="J66" s="56"/>
      <c r="K66" s="56"/>
      <c r="L66" s="56"/>
      <c r="M66" s="56"/>
      <c r="N66" s="56"/>
      <c r="O66" s="56"/>
      <c r="P66" s="56"/>
      <c r="Q66" s="56"/>
      <c r="R66" s="56"/>
      <c r="S66" s="56"/>
      <c r="T66" s="56"/>
      <c r="U66" s="56"/>
      <c r="V66" s="56"/>
      <c r="W66" s="56"/>
      <c r="X66" s="56"/>
      <c r="Y66" s="56"/>
      <c r="Z66" s="56"/>
      <c r="AA66" s="56"/>
      <c r="AB66" s="56"/>
      <c r="AC66" s="56">
        <v>1</v>
      </c>
    </row>
    <row r="67" spans="1:29" ht="25.5">
      <c r="A67" s="55" t="s">
        <v>1693</v>
      </c>
      <c r="B67" s="56"/>
      <c r="C67" s="56"/>
      <c r="D67" s="56"/>
      <c r="E67" s="56"/>
      <c r="F67" s="56"/>
      <c r="G67" s="56"/>
      <c r="H67" s="56"/>
      <c r="I67" s="56"/>
      <c r="J67" s="56"/>
      <c r="K67" s="56"/>
      <c r="L67" s="56"/>
      <c r="M67" s="56"/>
      <c r="N67" s="56"/>
      <c r="O67" s="56"/>
      <c r="P67" s="56"/>
      <c r="Q67" s="56"/>
      <c r="R67" s="56"/>
      <c r="S67" s="56"/>
      <c r="T67" s="56">
        <v>1</v>
      </c>
      <c r="U67" s="56"/>
      <c r="V67" s="56"/>
      <c r="W67" s="56"/>
      <c r="X67" s="56"/>
      <c r="Y67" s="56"/>
      <c r="Z67" s="56"/>
      <c r="AA67" s="56"/>
      <c r="AB67" s="56"/>
      <c r="AC67" s="56">
        <v>1</v>
      </c>
    </row>
    <row r="68" spans="1:29">
      <c r="A68" s="55" t="s">
        <v>1868</v>
      </c>
      <c r="B68" s="56">
        <v>1</v>
      </c>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v>1</v>
      </c>
    </row>
    <row r="69" spans="1:29">
      <c r="A69" s="53" t="s">
        <v>191</v>
      </c>
      <c r="B69" s="54"/>
      <c r="C69" s="54"/>
      <c r="D69" s="54">
        <v>1</v>
      </c>
      <c r="E69" s="54"/>
      <c r="F69" s="54">
        <v>2</v>
      </c>
      <c r="G69" s="54">
        <v>1</v>
      </c>
      <c r="H69" s="54">
        <v>1</v>
      </c>
      <c r="I69" s="54"/>
      <c r="J69" s="54"/>
      <c r="K69" s="54"/>
      <c r="L69" s="54"/>
      <c r="M69" s="54">
        <v>1</v>
      </c>
      <c r="N69" s="54">
        <v>1</v>
      </c>
      <c r="O69" s="54"/>
      <c r="P69" s="54"/>
      <c r="Q69" s="54">
        <v>1</v>
      </c>
      <c r="R69" s="54"/>
      <c r="S69" s="54"/>
      <c r="T69" s="54">
        <v>1</v>
      </c>
      <c r="U69" s="54"/>
      <c r="V69" s="54"/>
      <c r="W69" s="54"/>
      <c r="X69" s="54"/>
      <c r="Y69" s="54"/>
      <c r="Z69" s="54"/>
      <c r="AA69" s="54"/>
      <c r="AB69" s="54"/>
      <c r="AC69" s="54">
        <v>9</v>
      </c>
    </row>
    <row r="70" spans="1:29" s="59" customFormat="1">
      <c r="A70" s="57" t="s">
        <v>1578</v>
      </c>
      <c r="B70" s="58"/>
      <c r="C70" s="58"/>
      <c r="D70" s="58"/>
      <c r="E70" s="58"/>
      <c r="F70" s="58"/>
      <c r="G70" s="58"/>
      <c r="H70" s="58"/>
      <c r="I70" s="58"/>
      <c r="J70" s="58"/>
      <c r="K70" s="58"/>
      <c r="L70" s="58"/>
      <c r="M70" s="58">
        <v>1</v>
      </c>
      <c r="N70" s="58"/>
      <c r="O70" s="58"/>
      <c r="P70" s="58"/>
      <c r="Q70" s="58"/>
      <c r="R70" s="58"/>
      <c r="S70" s="58"/>
      <c r="T70" s="58"/>
      <c r="U70" s="58"/>
      <c r="V70" s="58"/>
      <c r="W70" s="58"/>
      <c r="X70" s="58"/>
      <c r="Y70" s="58"/>
      <c r="Z70" s="58"/>
      <c r="AA70" s="58"/>
      <c r="AB70" s="58"/>
      <c r="AC70" s="58">
        <v>1</v>
      </c>
    </row>
    <row r="71" spans="1:29">
      <c r="A71" s="55" t="s">
        <v>1700</v>
      </c>
      <c r="B71" s="56"/>
      <c r="C71" s="56"/>
      <c r="D71" s="56">
        <v>1</v>
      </c>
      <c r="E71" s="56"/>
      <c r="F71" s="56"/>
      <c r="G71" s="56"/>
      <c r="H71" s="56"/>
      <c r="I71" s="56"/>
      <c r="J71" s="56"/>
      <c r="K71" s="56"/>
      <c r="L71" s="56"/>
      <c r="M71" s="56"/>
      <c r="N71" s="56"/>
      <c r="O71" s="56"/>
      <c r="P71" s="56"/>
      <c r="Q71" s="56"/>
      <c r="R71" s="56"/>
      <c r="S71" s="56"/>
      <c r="T71" s="56"/>
      <c r="U71" s="56"/>
      <c r="V71" s="56"/>
      <c r="W71" s="56"/>
      <c r="X71" s="56"/>
      <c r="Y71" s="56"/>
      <c r="Z71" s="56"/>
      <c r="AA71" s="56"/>
      <c r="AB71" s="56"/>
      <c r="AC71" s="56">
        <v>1</v>
      </c>
    </row>
    <row r="72" spans="1:29">
      <c r="A72" s="55" t="s">
        <v>1701</v>
      </c>
      <c r="B72" s="56"/>
      <c r="C72" s="56"/>
      <c r="D72" s="56"/>
      <c r="E72" s="56"/>
      <c r="F72" s="56"/>
      <c r="G72" s="56">
        <v>1</v>
      </c>
      <c r="H72" s="56"/>
      <c r="I72" s="56"/>
      <c r="J72" s="56"/>
      <c r="K72" s="56"/>
      <c r="L72" s="56"/>
      <c r="M72" s="56"/>
      <c r="N72" s="56"/>
      <c r="O72" s="56"/>
      <c r="P72" s="56"/>
      <c r="Q72" s="56"/>
      <c r="R72" s="56"/>
      <c r="S72" s="56"/>
      <c r="T72" s="56"/>
      <c r="U72" s="56"/>
      <c r="V72" s="56"/>
      <c r="W72" s="56"/>
      <c r="X72" s="56"/>
      <c r="Y72" s="56"/>
      <c r="Z72" s="56"/>
      <c r="AA72" s="56"/>
      <c r="AB72" s="56"/>
      <c r="AC72" s="56">
        <v>1</v>
      </c>
    </row>
    <row r="73" spans="1:29">
      <c r="A73" s="55" t="s">
        <v>1893</v>
      </c>
      <c r="B73" s="56"/>
      <c r="C73" s="56"/>
      <c r="D73" s="56"/>
      <c r="E73" s="56"/>
      <c r="F73" s="56">
        <v>1</v>
      </c>
      <c r="G73" s="56"/>
      <c r="H73" s="56"/>
      <c r="I73" s="56"/>
      <c r="J73" s="56"/>
      <c r="K73" s="56"/>
      <c r="L73" s="56"/>
      <c r="M73" s="56"/>
      <c r="N73" s="56"/>
      <c r="O73" s="56"/>
      <c r="P73" s="56"/>
      <c r="Q73" s="56"/>
      <c r="R73" s="56"/>
      <c r="S73" s="56"/>
      <c r="T73" s="56"/>
      <c r="U73" s="56"/>
      <c r="V73" s="56"/>
      <c r="W73" s="56"/>
      <c r="X73" s="56"/>
      <c r="Y73" s="56"/>
      <c r="Z73" s="56"/>
      <c r="AA73" s="56"/>
      <c r="AB73" s="56"/>
      <c r="AC73" s="56">
        <v>1</v>
      </c>
    </row>
    <row r="74" spans="1:29" ht="38.25">
      <c r="A74" s="55" t="s">
        <v>1268</v>
      </c>
      <c r="B74" s="56"/>
      <c r="C74" s="56"/>
      <c r="D74" s="56"/>
      <c r="E74" s="56"/>
      <c r="F74" s="56"/>
      <c r="G74" s="56"/>
      <c r="H74" s="56"/>
      <c r="I74" s="56"/>
      <c r="J74" s="56"/>
      <c r="K74" s="56"/>
      <c r="L74" s="56"/>
      <c r="M74" s="56"/>
      <c r="N74" s="56"/>
      <c r="O74" s="56"/>
      <c r="P74" s="56"/>
      <c r="Q74" s="56">
        <v>1</v>
      </c>
      <c r="R74" s="56"/>
      <c r="S74" s="56"/>
      <c r="T74" s="56"/>
      <c r="U74" s="56"/>
      <c r="V74" s="56"/>
      <c r="W74" s="56"/>
      <c r="X74" s="56"/>
      <c r="Y74" s="56"/>
      <c r="Z74" s="56"/>
      <c r="AA74" s="56"/>
      <c r="AB74" s="56"/>
      <c r="AC74" s="56">
        <v>1</v>
      </c>
    </row>
    <row r="75" spans="1:29" ht="38.25">
      <c r="A75" s="55" t="s">
        <v>1875</v>
      </c>
      <c r="B75" s="56"/>
      <c r="C75" s="56"/>
      <c r="D75" s="56"/>
      <c r="E75" s="56"/>
      <c r="F75" s="56"/>
      <c r="G75" s="56"/>
      <c r="H75" s="56"/>
      <c r="I75" s="56"/>
      <c r="J75" s="56"/>
      <c r="K75" s="56"/>
      <c r="L75" s="56"/>
      <c r="M75" s="56"/>
      <c r="N75" s="56"/>
      <c r="O75" s="56"/>
      <c r="P75" s="56"/>
      <c r="Q75" s="56"/>
      <c r="R75" s="56"/>
      <c r="S75" s="56"/>
      <c r="T75" s="56">
        <v>1</v>
      </c>
      <c r="U75" s="56"/>
      <c r="V75" s="56"/>
      <c r="W75" s="56"/>
      <c r="X75" s="56"/>
      <c r="Y75" s="56"/>
      <c r="Z75" s="56"/>
      <c r="AA75" s="56"/>
      <c r="AB75" s="56"/>
      <c r="AC75" s="56">
        <v>1</v>
      </c>
    </row>
    <row r="76" spans="1:29" ht="38.25">
      <c r="A76" s="55" t="s">
        <v>1876</v>
      </c>
      <c r="B76" s="56"/>
      <c r="C76" s="56"/>
      <c r="D76" s="56"/>
      <c r="E76" s="56"/>
      <c r="F76" s="56"/>
      <c r="G76" s="56"/>
      <c r="H76" s="56"/>
      <c r="I76" s="56"/>
      <c r="J76" s="56"/>
      <c r="K76" s="56"/>
      <c r="L76" s="56"/>
      <c r="M76" s="56"/>
      <c r="N76" s="56">
        <v>1</v>
      </c>
      <c r="O76" s="56"/>
      <c r="P76" s="56"/>
      <c r="Q76" s="56"/>
      <c r="R76" s="56"/>
      <c r="S76" s="56"/>
      <c r="T76" s="56"/>
      <c r="U76" s="56"/>
      <c r="V76" s="56"/>
      <c r="W76" s="56"/>
      <c r="X76" s="56"/>
      <c r="Y76" s="56"/>
      <c r="Z76" s="56"/>
      <c r="AA76" s="56"/>
      <c r="AB76" s="56"/>
      <c r="AC76" s="56">
        <v>1</v>
      </c>
    </row>
    <row r="77" spans="1:29" ht="25.5">
      <c r="A77" s="55" t="s">
        <v>1702</v>
      </c>
      <c r="B77" s="56"/>
      <c r="C77" s="56"/>
      <c r="D77" s="56"/>
      <c r="E77" s="56"/>
      <c r="F77" s="56">
        <v>1</v>
      </c>
      <c r="G77" s="56"/>
      <c r="H77" s="56"/>
      <c r="I77" s="56"/>
      <c r="J77" s="56"/>
      <c r="K77" s="56"/>
      <c r="L77" s="56"/>
      <c r="M77" s="56"/>
      <c r="N77" s="56"/>
      <c r="O77" s="56"/>
      <c r="P77" s="56"/>
      <c r="Q77" s="56"/>
      <c r="R77" s="56"/>
      <c r="S77" s="56"/>
      <c r="T77" s="56"/>
      <c r="U77" s="56"/>
      <c r="V77" s="56"/>
      <c r="W77" s="56"/>
      <c r="X77" s="56"/>
      <c r="Y77" s="56"/>
      <c r="Z77" s="56"/>
      <c r="AA77" s="56"/>
      <c r="AB77" s="56"/>
      <c r="AC77" s="56">
        <v>1</v>
      </c>
    </row>
    <row r="78" spans="1:29">
      <c r="A78" s="55" t="s">
        <v>1703</v>
      </c>
      <c r="B78" s="56"/>
      <c r="C78" s="56"/>
      <c r="D78" s="56"/>
      <c r="E78" s="56"/>
      <c r="F78" s="56"/>
      <c r="G78" s="56"/>
      <c r="H78" s="56">
        <v>1</v>
      </c>
      <c r="I78" s="56"/>
      <c r="J78" s="56"/>
      <c r="K78" s="56"/>
      <c r="L78" s="56"/>
      <c r="M78" s="56"/>
      <c r="N78" s="56"/>
      <c r="O78" s="56"/>
      <c r="P78" s="56"/>
      <c r="Q78" s="56"/>
      <c r="R78" s="56"/>
      <c r="S78" s="56"/>
      <c r="T78" s="56"/>
      <c r="U78" s="56"/>
      <c r="V78" s="56"/>
      <c r="W78" s="56"/>
      <c r="X78" s="56"/>
      <c r="Y78" s="56"/>
      <c r="Z78" s="56"/>
      <c r="AA78" s="56"/>
      <c r="AB78" s="56"/>
      <c r="AC78" s="56">
        <v>1</v>
      </c>
    </row>
    <row r="79" spans="1:29">
      <c r="A79" s="53" t="s">
        <v>261</v>
      </c>
      <c r="B79" s="54"/>
      <c r="C79" s="54"/>
      <c r="D79" s="54"/>
      <c r="E79" s="54"/>
      <c r="F79" s="54">
        <v>1</v>
      </c>
      <c r="G79" s="54">
        <v>1</v>
      </c>
      <c r="H79" s="54"/>
      <c r="I79" s="54"/>
      <c r="J79" s="54"/>
      <c r="K79" s="54">
        <v>1</v>
      </c>
      <c r="L79" s="54"/>
      <c r="M79" s="54"/>
      <c r="N79" s="54"/>
      <c r="O79" s="54"/>
      <c r="P79" s="54"/>
      <c r="Q79" s="54">
        <v>1</v>
      </c>
      <c r="R79" s="54"/>
      <c r="S79" s="54"/>
      <c r="T79" s="54">
        <v>1</v>
      </c>
      <c r="U79" s="54"/>
      <c r="V79" s="54"/>
      <c r="W79" s="54"/>
      <c r="X79" s="54"/>
      <c r="Y79" s="54"/>
      <c r="Z79" s="54"/>
      <c r="AA79" s="54"/>
      <c r="AB79" s="54"/>
      <c r="AC79" s="54">
        <v>5</v>
      </c>
    </row>
    <row r="80" spans="1:29">
      <c r="A80" s="55" t="s">
        <v>1274</v>
      </c>
      <c r="B80" s="56"/>
      <c r="C80" s="56"/>
      <c r="D80" s="56"/>
      <c r="E80" s="56"/>
      <c r="F80" s="56"/>
      <c r="G80" s="56"/>
      <c r="H80" s="56"/>
      <c r="I80" s="56"/>
      <c r="J80" s="56"/>
      <c r="K80" s="56"/>
      <c r="L80" s="56"/>
      <c r="M80" s="56"/>
      <c r="N80" s="56"/>
      <c r="O80" s="56"/>
      <c r="P80" s="56"/>
      <c r="Q80" s="56">
        <v>1</v>
      </c>
      <c r="R80" s="56"/>
      <c r="S80" s="56"/>
      <c r="T80" s="56"/>
      <c r="U80" s="56"/>
      <c r="V80" s="56"/>
      <c r="W80" s="56"/>
      <c r="X80" s="56"/>
      <c r="Y80" s="56"/>
      <c r="Z80" s="56"/>
      <c r="AA80" s="56"/>
      <c r="AB80" s="56"/>
      <c r="AC80" s="56">
        <v>1</v>
      </c>
    </row>
    <row r="81" spans="1:29">
      <c r="A81" s="55" t="s">
        <v>1275</v>
      </c>
      <c r="B81" s="56"/>
      <c r="C81" s="56"/>
      <c r="D81" s="56"/>
      <c r="E81" s="56"/>
      <c r="F81" s="56">
        <v>1</v>
      </c>
      <c r="G81" s="56"/>
      <c r="H81" s="56"/>
      <c r="I81" s="56"/>
      <c r="J81" s="56"/>
      <c r="K81" s="56"/>
      <c r="L81" s="56"/>
      <c r="M81" s="56"/>
      <c r="N81" s="56"/>
      <c r="O81" s="56"/>
      <c r="P81" s="56"/>
      <c r="Q81" s="56"/>
      <c r="R81" s="56"/>
      <c r="S81" s="56"/>
      <c r="T81" s="56"/>
      <c r="U81" s="56"/>
      <c r="V81" s="56"/>
      <c r="W81" s="56"/>
      <c r="X81" s="56"/>
      <c r="Y81" s="56"/>
      <c r="Z81" s="56"/>
      <c r="AA81" s="56"/>
      <c r="AB81" s="56"/>
      <c r="AC81" s="56">
        <v>1</v>
      </c>
    </row>
    <row r="82" spans="1:29">
      <c r="A82" s="55" t="s">
        <v>1276</v>
      </c>
      <c r="B82" s="56"/>
      <c r="C82" s="56"/>
      <c r="D82" s="56"/>
      <c r="E82" s="56"/>
      <c r="F82" s="56"/>
      <c r="G82" s="56"/>
      <c r="H82" s="56"/>
      <c r="I82" s="56"/>
      <c r="J82" s="56"/>
      <c r="K82" s="56">
        <v>1</v>
      </c>
      <c r="L82" s="56"/>
      <c r="M82" s="56"/>
      <c r="N82" s="56"/>
      <c r="O82" s="56"/>
      <c r="P82" s="56"/>
      <c r="Q82" s="56"/>
      <c r="R82" s="56"/>
      <c r="S82" s="56"/>
      <c r="T82" s="56"/>
      <c r="U82" s="56"/>
      <c r="V82" s="56"/>
      <c r="W82" s="56"/>
      <c r="X82" s="56"/>
      <c r="Y82" s="56"/>
      <c r="Z82" s="56"/>
      <c r="AA82" s="56"/>
      <c r="AB82" s="56"/>
      <c r="AC82" s="56">
        <v>1</v>
      </c>
    </row>
    <row r="83" spans="1:29">
      <c r="A83" s="55" t="s">
        <v>1277</v>
      </c>
      <c r="B83" s="56"/>
      <c r="C83" s="56"/>
      <c r="D83" s="56"/>
      <c r="E83" s="56"/>
      <c r="F83" s="56"/>
      <c r="G83" s="56">
        <v>1</v>
      </c>
      <c r="H83" s="56"/>
      <c r="I83" s="56"/>
      <c r="J83" s="56"/>
      <c r="K83" s="56"/>
      <c r="L83" s="56"/>
      <c r="M83" s="56"/>
      <c r="N83" s="56"/>
      <c r="O83" s="56"/>
      <c r="P83" s="56"/>
      <c r="Q83" s="56"/>
      <c r="R83" s="56"/>
      <c r="S83" s="56"/>
      <c r="T83" s="56"/>
      <c r="U83" s="56"/>
      <c r="V83" s="56"/>
      <c r="W83" s="56"/>
      <c r="X83" s="56"/>
      <c r="Y83" s="56"/>
      <c r="Z83" s="56"/>
      <c r="AA83" s="56"/>
      <c r="AB83" s="56"/>
      <c r="AC83" s="56">
        <v>1</v>
      </c>
    </row>
    <row r="84" spans="1:29">
      <c r="A84" s="55" t="s">
        <v>1447</v>
      </c>
      <c r="B84" s="56"/>
      <c r="C84" s="56"/>
      <c r="D84" s="56"/>
      <c r="E84" s="56"/>
      <c r="F84" s="56"/>
      <c r="G84" s="56"/>
      <c r="H84" s="56"/>
      <c r="I84" s="56"/>
      <c r="J84" s="56"/>
      <c r="K84" s="56"/>
      <c r="L84" s="56"/>
      <c r="M84" s="56"/>
      <c r="N84" s="56"/>
      <c r="O84" s="56"/>
      <c r="P84" s="56"/>
      <c r="Q84" s="56"/>
      <c r="R84" s="56"/>
      <c r="S84" s="56"/>
      <c r="T84" s="56">
        <v>1</v>
      </c>
      <c r="U84" s="56"/>
      <c r="V84" s="56"/>
      <c r="W84" s="56"/>
      <c r="X84" s="56"/>
      <c r="Y84" s="56"/>
      <c r="Z84" s="56"/>
      <c r="AA84" s="56"/>
      <c r="AB84" s="56"/>
      <c r="AC84" s="56">
        <v>1</v>
      </c>
    </row>
    <row r="85" spans="1:29">
      <c r="A85" s="51" t="s">
        <v>284</v>
      </c>
      <c r="B85" s="52"/>
      <c r="C85" s="52"/>
      <c r="D85" s="52">
        <v>2</v>
      </c>
      <c r="E85" s="52"/>
      <c r="F85" s="52"/>
      <c r="G85" s="52"/>
      <c r="H85" s="52"/>
      <c r="I85" s="52">
        <v>14</v>
      </c>
      <c r="J85" s="52"/>
      <c r="K85" s="52">
        <v>1</v>
      </c>
      <c r="L85" s="52">
        <v>3</v>
      </c>
      <c r="M85" s="52"/>
      <c r="N85" s="52">
        <v>19</v>
      </c>
      <c r="O85" s="52"/>
      <c r="P85" s="52"/>
      <c r="Q85" s="52">
        <v>3</v>
      </c>
      <c r="R85" s="52"/>
      <c r="S85" s="52"/>
      <c r="T85" s="52"/>
      <c r="U85" s="52"/>
      <c r="V85" s="52"/>
      <c r="W85" s="52"/>
      <c r="X85" s="52"/>
      <c r="Y85" s="52"/>
      <c r="Z85" s="52">
        <v>1</v>
      </c>
      <c r="AA85" s="52"/>
      <c r="AB85" s="52"/>
      <c r="AC85" s="52">
        <v>43</v>
      </c>
    </row>
    <row r="86" spans="1:29">
      <c r="A86" s="53" t="s">
        <v>1466</v>
      </c>
      <c r="B86" s="54"/>
      <c r="C86" s="54"/>
      <c r="D86" s="54"/>
      <c r="E86" s="54"/>
      <c r="F86" s="54"/>
      <c r="G86" s="54"/>
      <c r="H86" s="54"/>
      <c r="I86" s="54">
        <v>2</v>
      </c>
      <c r="J86" s="54"/>
      <c r="K86" s="54"/>
      <c r="L86" s="54">
        <v>1</v>
      </c>
      <c r="M86" s="54"/>
      <c r="N86" s="54">
        <v>5</v>
      </c>
      <c r="O86" s="54"/>
      <c r="P86" s="54"/>
      <c r="Q86" s="54"/>
      <c r="R86" s="54"/>
      <c r="S86" s="54"/>
      <c r="T86" s="54"/>
      <c r="U86" s="54"/>
      <c r="V86" s="54"/>
      <c r="W86" s="54"/>
      <c r="X86" s="54"/>
      <c r="Y86" s="54"/>
      <c r="Z86" s="54"/>
      <c r="AA86" s="54"/>
      <c r="AB86" s="54"/>
      <c r="AC86" s="54">
        <v>8</v>
      </c>
    </row>
    <row r="87" spans="1:29" ht="25.5">
      <c r="A87" s="55" t="s">
        <v>1278</v>
      </c>
      <c r="B87" s="56"/>
      <c r="C87" s="56"/>
      <c r="D87" s="56"/>
      <c r="E87" s="56"/>
      <c r="F87" s="56"/>
      <c r="G87" s="56"/>
      <c r="H87" s="56"/>
      <c r="I87" s="56"/>
      <c r="J87" s="56"/>
      <c r="K87" s="56"/>
      <c r="L87" s="56"/>
      <c r="M87" s="56"/>
      <c r="N87" s="56">
        <v>1</v>
      </c>
      <c r="O87" s="56"/>
      <c r="P87" s="56"/>
      <c r="Q87" s="56"/>
      <c r="R87" s="56"/>
      <c r="S87" s="56"/>
      <c r="T87" s="56"/>
      <c r="U87" s="56"/>
      <c r="V87" s="56"/>
      <c r="W87" s="56"/>
      <c r="X87" s="56"/>
      <c r="Y87" s="56"/>
      <c r="Z87" s="56"/>
      <c r="AA87" s="56"/>
      <c r="AB87" s="56"/>
      <c r="AC87" s="56">
        <v>1</v>
      </c>
    </row>
    <row r="88" spans="1:29" ht="25.5">
      <c r="A88" s="55" t="s">
        <v>1471</v>
      </c>
      <c r="B88" s="56"/>
      <c r="C88" s="56"/>
      <c r="D88" s="56"/>
      <c r="E88" s="56"/>
      <c r="F88" s="56"/>
      <c r="G88" s="56"/>
      <c r="H88" s="56"/>
      <c r="I88" s="56">
        <v>1</v>
      </c>
      <c r="J88" s="56"/>
      <c r="K88" s="56"/>
      <c r="L88" s="56"/>
      <c r="M88" s="56"/>
      <c r="N88" s="56"/>
      <c r="O88" s="56"/>
      <c r="P88" s="56"/>
      <c r="Q88" s="56"/>
      <c r="R88" s="56"/>
      <c r="S88" s="56"/>
      <c r="T88" s="56"/>
      <c r="U88" s="56"/>
      <c r="V88" s="56"/>
      <c r="W88" s="56"/>
      <c r="X88" s="56"/>
      <c r="Y88" s="56"/>
      <c r="Z88" s="56"/>
      <c r="AA88" s="56"/>
      <c r="AB88" s="56"/>
      <c r="AC88" s="56">
        <v>1</v>
      </c>
    </row>
    <row r="89" spans="1:29" ht="25.5">
      <c r="A89" s="55" t="s">
        <v>1877</v>
      </c>
      <c r="B89" s="56"/>
      <c r="C89" s="56"/>
      <c r="D89" s="56"/>
      <c r="E89" s="56"/>
      <c r="F89" s="56"/>
      <c r="G89" s="56"/>
      <c r="H89" s="56"/>
      <c r="I89" s="56"/>
      <c r="J89" s="56"/>
      <c r="K89" s="56"/>
      <c r="L89" s="56">
        <v>1</v>
      </c>
      <c r="M89" s="56"/>
      <c r="N89" s="56"/>
      <c r="O89" s="56"/>
      <c r="P89" s="56"/>
      <c r="Q89" s="56"/>
      <c r="R89" s="56"/>
      <c r="S89" s="56"/>
      <c r="T89" s="56"/>
      <c r="U89" s="56"/>
      <c r="V89" s="56"/>
      <c r="W89" s="56"/>
      <c r="X89" s="56"/>
      <c r="Y89" s="56"/>
      <c r="Z89" s="56"/>
      <c r="AA89" s="56"/>
      <c r="AB89" s="56"/>
      <c r="AC89" s="56">
        <v>1</v>
      </c>
    </row>
    <row r="90" spans="1:29" ht="25.5">
      <c r="A90" s="55" t="s">
        <v>1878</v>
      </c>
      <c r="B90" s="56"/>
      <c r="C90" s="56"/>
      <c r="D90" s="56"/>
      <c r="E90" s="56"/>
      <c r="F90" s="56"/>
      <c r="G90" s="56"/>
      <c r="H90" s="56"/>
      <c r="I90" s="56"/>
      <c r="J90" s="56"/>
      <c r="K90" s="56"/>
      <c r="L90" s="56"/>
      <c r="M90" s="56"/>
      <c r="N90" s="56">
        <v>1</v>
      </c>
      <c r="O90" s="56"/>
      <c r="P90" s="56"/>
      <c r="Q90" s="56"/>
      <c r="R90" s="56"/>
      <c r="S90" s="56"/>
      <c r="T90" s="56"/>
      <c r="U90" s="56"/>
      <c r="V90" s="56"/>
      <c r="W90" s="56"/>
      <c r="X90" s="56"/>
      <c r="Y90" s="56"/>
      <c r="Z90" s="56"/>
      <c r="AA90" s="56"/>
      <c r="AB90" s="56"/>
      <c r="AC90" s="56">
        <v>1</v>
      </c>
    </row>
    <row r="91" spans="1:29">
      <c r="A91" s="55" t="s">
        <v>1704</v>
      </c>
      <c r="B91" s="56"/>
      <c r="C91" s="56"/>
      <c r="D91" s="56"/>
      <c r="E91" s="56"/>
      <c r="F91" s="56"/>
      <c r="G91" s="56"/>
      <c r="H91" s="56"/>
      <c r="I91" s="56"/>
      <c r="J91" s="56"/>
      <c r="K91" s="56"/>
      <c r="L91" s="56"/>
      <c r="M91" s="56"/>
      <c r="N91" s="56">
        <v>1</v>
      </c>
      <c r="O91" s="56"/>
      <c r="P91" s="56"/>
      <c r="Q91" s="56"/>
      <c r="R91" s="56"/>
      <c r="S91" s="56"/>
      <c r="T91" s="56"/>
      <c r="U91" s="56"/>
      <c r="V91" s="56"/>
      <c r="W91" s="56"/>
      <c r="X91" s="56"/>
      <c r="Y91" s="56"/>
      <c r="Z91" s="56"/>
      <c r="AA91" s="56"/>
      <c r="AB91" s="56"/>
      <c r="AC91" s="56">
        <v>1</v>
      </c>
    </row>
    <row r="92" spans="1:29">
      <c r="A92" s="55" t="s">
        <v>1705</v>
      </c>
      <c r="B92" s="56"/>
      <c r="C92" s="56"/>
      <c r="D92" s="56"/>
      <c r="E92" s="56"/>
      <c r="F92" s="56"/>
      <c r="G92" s="56"/>
      <c r="H92" s="56"/>
      <c r="I92" s="56"/>
      <c r="J92" s="56"/>
      <c r="K92" s="56"/>
      <c r="L92" s="56"/>
      <c r="M92" s="56"/>
      <c r="N92" s="56">
        <v>1</v>
      </c>
      <c r="O92" s="56"/>
      <c r="P92" s="56"/>
      <c r="Q92" s="56"/>
      <c r="R92" s="56"/>
      <c r="S92" s="56"/>
      <c r="T92" s="56"/>
      <c r="U92" s="56"/>
      <c r="V92" s="56"/>
      <c r="W92" s="56"/>
      <c r="X92" s="56"/>
      <c r="Y92" s="56"/>
      <c r="Z92" s="56"/>
      <c r="AA92" s="56"/>
      <c r="AB92" s="56"/>
      <c r="AC92" s="56">
        <v>1</v>
      </c>
    </row>
    <row r="93" spans="1:29">
      <c r="A93" s="55" t="s">
        <v>1706</v>
      </c>
      <c r="B93" s="56"/>
      <c r="C93" s="56"/>
      <c r="D93" s="56"/>
      <c r="E93" s="56"/>
      <c r="F93" s="56"/>
      <c r="G93" s="56"/>
      <c r="H93" s="56"/>
      <c r="I93" s="56"/>
      <c r="J93" s="56"/>
      <c r="K93" s="56"/>
      <c r="L93" s="56"/>
      <c r="M93" s="56"/>
      <c r="N93" s="56">
        <v>1</v>
      </c>
      <c r="O93" s="56"/>
      <c r="P93" s="56"/>
      <c r="Q93" s="56"/>
      <c r="R93" s="56"/>
      <c r="S93" s="56"/>
      <c r="T93" s="56"/>
      <c r="U93" s="56"/>
      <c r="V93" s="56"/>
      <c r="W93" s="56"/>
      <c r="X93" s="56"/>
      <c r="Y93" s="56"/>
      <c r="Z93" s="56"/>
      <c r="AA93" s="56"/>
      <c r="AB93" s="56"/>
      <c r="AC93" s="56">
        <v>1</v>
      </c>
    </row>
    <row r="94" spans="1:29">
      <c r="A94" s="55" t="s">
        <v>1707</v>
      </c>
      <c r="B94" s="56"/>
      <c r="C94" s="56"/>
      <c r="D94" s="56"/>
      <c r="E94" s="56"/>
      <c r="F94" s="56"/>
      <c r="G94" s="56"/>
      <c r="H94" s="56"/>
      <c r="I94" s="56">
        <v>1</v>
      </c>
      <c r="J94" s="56"/>
      <c r="K94" s="56"/>
      <c r="L94" s="56"/>
      <c r="M94" s="56"/>
      <c r="N94" s="56"/>
      <c r="O94" s="56"/>
      <c r="P94" s="56"/>
      <c r="Q94" s="56"/>
      <c r="R94" s="56"/>
      <c r="S94" s="56"/>
      <c r="T94" s="56"/>
      <c r="U94" s="56"/>
      <c r="V94" s="56"/>
      <c r="W94" s="56"/>
      <c r="X94" s="56"/>
      <c r="Y94" s="56"/>
      <c r="Z94" s="56"/>
      <c r="AA94" s="56"/>
      <c r="AB94" s="56"/>
      <c r="AC94" s="56">
        <v>1</v>
      </c>
    </row>
    <row r="95" spans="1:29">
      <c r="A95" s="53" t="s">
        <v>1467</v>
      </c>
      <c r="B95" s="54"/>
      <c r="C95" s="54"/>
      <c r="D95" s="54">
        <v>1</v>
      </c>
      <c r="E95" s="54"/>
      <c r="F95" s="54"/>
      <c r="G95" s="54"/>
      <c r="H95" s="54"/>
      <c r="I95" s="54">
        <v>3</v>
      </c>
      <c r="J95" s="54"/>
      <c r="K95" s="54">
        <v>1</v>
      </c>
      <c r="L95" s="54">
        <v>2</v>
      </c>
      <c r="M95" s="54"/>
      <c r="N95" s="54">
        <v>4</v>
      </c>
      <c r="O95" s="54"/>
      <c r="P95" s="54"/>
      <c r="Q95" s="54">
        <v>1</v>
      </c>
      <c r="R95" s="54"/>
      <c r="S95" s="54"/>
      <c r="T95" s="54"/>
      <c r="U95" s="54"/>
      <c r="V95" s="54"/>
      <c r="W95" s="54"/>
      <c r="X95" s="54"/>
      <c r="Y95" s="54"/>
      <c r="Z95" s="54"/>
      <c r="AA95" s="54"/>
      <c r="AB95" s="54"/>
      <c r="AC95" s="54">
        <v>12</v>
      </c>
    </row>
    <row r="96" spans="1:29" ht="25.5">
      <c r="A96" s="55" t="s">
        <v>1880</v>
      </c>
      <c r="B96" s="56"/>
      <c r="C96" s="56"/>
      <c r="D96" s="56"/>
      <c r="E96" s="56"/>
      <c r="F96" s="56"/>
      <c r="G96" s="56"/>
      <c r="H96" s="56"/>
      <c r="I96" s="56"/>
      <c r="J96" s="56"/>
      <c r="K96" s="56"/>
      <c r="L96" s="56"/>
      <c r="M96" s="56"/>
      <c r="N96" s="56">
        <v>1</v>
      </c>
      <c r="O96" s="56"/>
      <c r="P96" s="56"/>
      <c r="Q96" s="56"/>
      <c r="R96" s="56"/>
      <c r="S96" s="56"/>
      <c r="T96" s="56"/>
      <c r="U96" s="56"/>
      <c r="V96" s="56"/>
      <c r="W96" s="56"/>
      <c r="X96" s="56"/>
      <c r="Y96" s="56"/>
      <c r="Z96" s="56"/>
      <c r="AA96" s="56"/>
      <c r="AB96" s="56"/>
      <c r="AC96" s="56">
        <v>1</v>
      </c>
    </row>
    <row r="97" spans="1:29" ht="25.5">
      <c r="A97" s="55" t="s">
        <v>1881</v>
      </c>
      <c r="B97" s="56"/>
      <c r="C97" s="56"/>
      <c r="D97" s="56">
        <v>1</v>
      </c>
      <c r="E97" s="56"/>
      <c r="F97" s="56"/>
      <c r="G97" s="56"/>
      <c r="H97" s="56"/>
      <c r="I97" s="56"/>
      <c r="J97" s="56"/>
      <c r="K97" s="56"/>
      <c r="L97" s="56"/>
      <c r="M97" s="56"/>
      <c r="N97" s="56"/>
      <c r="O97" s="56"/>
      <c r="P97" s="56"/>
      <c r="Q97" s="56"/>
      <c r="R97" s="56"/>
      <c r="S97" s="56"/>
      <c r="T97" s="56"/>
      <c r="U97" s="56"/>
      <c r="V97" s="56"/>
      <c r="W97" s="56"/>
      <c r="X97" s="56"/>
      <c r="Y97" s="56"/>
      <c r="Z97" s="56"/>
      <c r="AA97" s="56"/>
      <c r="AB97" s="56"/>
      <c r="AC97" s="56">
        <v>1</v>
      </c>
    </row>
    <row r="98" spans="1:29">
      <c r="A98" s="55" t="s">
        <v>1713</v>
      </c>
      <c r="B98" s="56"/>
      <c r="C98" s="56"/>
      <c r="D98" s="56"/>
      <c r="E98" s="56"/>
      <c r="F98" s="56"/>
      <c r="G98" s="56"/>
      <c r="H98" s="56"/>
      <c r="I98" s="56"/>
      <c r="J98" s="56"/>
      <c r="K98" s="56"/>
      <c r="L98" s="56">
        <v>1</v>
      </c>
      <c r="M98" s="56"/>
      <c r="N98" s="56"/>
      <c r="O98" s="56"/>
      <c r="P98" s="56"/>
      <c r="Q98" s="56"/>
      <c r="R98" s="56"/>
      <c r="S98" s="56"/>
      <c r="T98" s="56"/>
      <c r="U98" s="56"/>
      <c r="V98" s="56"/>
      <c r="W98" s="56"/>
      <c r="X98" s="56"/>
      <c r="Y98" s="56"/>
      <c r="Z98" s="56"/>
      <c r="AA98" s="56"/>
      <c r="AB98" s="56"/>
      <c r="AC98" s="56">
        <v>1</v>
      </c>
    </row>
    <row r="99" spans="1:29">
      <c r="A99" s="55" t="s">
        <v>1279</v>
      </c>
      <c r="B99" s="56"/>
      <c r="C99" s="56"/>
      <c r="D99" s="56"/>
      <c r="E99" s="56"/>
      <c r="F99" s="56"/>
      <c r="G99" s="56"/>
      <c r="H99" s="56"/>
      <c r="I99" s="56"/>
      <c r="J99" s="56"/>
      <c r="K99" s="56"/>
      <c r="L99" s="56"/>
      <c r="M99" s="56"/>
      <c r="N99" s="56">
        <v>1</v>
      </c>
      <c r="O99" s="56"/>
      <c r="P99" s="56"/>
      <c r="Q99" s="56"/>
      <c r="R99" s="56"/>
      <c r="S99" s="56"/>
      <c r="T99" s="56"/>
      <c r="U99" s="56"/>
      <c r="V99" s="56"/>
      <c r="W99" s="56"/>
      <c r="X99" s="56"/>
      <c r="Y99" s="56"/>
      <c r="Z99" s="56"/>
      <c r="AA99" s="56"/>
      <c r="AB99" s="56"/>
      <c r="AC99" s="56">
        <v>1</v>
      </c>
    </row>
    <row r="100" spans="1:29">
      <c r="A100" s="55" t="s">
        <v>1280</v>
      </c>
      <c r="B100" s="56"/>
      <c r="C100" s="56"/>
      <c r="D100" s="56"/>
      <c r="E100" s="56"/>
      <c r="F100" s="56"/>
      <c r="G100" s="56"/>
      <c r="H100" s="56"/>
      <c r="I100" s="56"/>
      <c r="J100" s="56"/>
      <c r="K100" s="56">
        <v>1</v>
      </c>
      <c r="L100" s="56"/>
      <c r="M100" s="56"/>
      <c r="N100" s="56"/>
      <c r="O100" s="56"/>
      <c r="P100" s="56"/>
      <c r="Q100" s="56"/>
      <c r="R100" s="56"/>
      <c r="S100" s="56"/>
      <c r="T100" s="56"/>
      <c r="U100" s="56"/>
      <c r="V100" s="56"/>
      <c r="W100" s="56"/>
      <c r="X100" s="56"/>
      <c r="Y100" s="56"/>
      <c r="Z100" s="56"/>
      <c r="AA100" s="56"/>
      <c r="AB100" s="56"/>
      <c r="AC100" s="56">
        <v>1</v>
      </c>
    </row>
    <row r="101" spans="1:29">
      <c r="A101" s="55" t="s">
        <v>1281</v>
      </c>
      <c r="B101" s="56"/>
      <c r="C101" s="56"/>
      <c r="D101" s="56"/>
      <c r="E101" s="56"/>
      <c r="F101" s="56"/>
      <c r="G101" s="56"/>
      <c r="H101" s="56"/>
      <c r="I101" s="56"/>
      <c r="J101" s="56"/>
      <c r="K101" s="56"/>
      <c r="L101" s="56"/>
      <c r="M101" s="56"/>
      <c r="N101" s="56">
        <v>1</v>
      </c>
      <c r="O101" s="56"/>
      <c r="P101" s="56"/>
      <c r="Q101" s="56"/>
      <c r="R101" s="56"/>
      <c r="S101" s="56"/>
      <c r="T101" s="56"/>
      <c r="U101" s="56"/>
      <c r="V101" s="56"/>
      <c r="W101" s="56"/>
      <c r="X101" s="56"/>
      <c r="Y101" s="56"/>
      <c r="Z101" s="56"/>
      <c r="AA101" s="56"/>
      <c r="AB101" s="56"/>
      <c r="AC101" s="56">
        <v>1</v>
      </c>
    </row>
    <row r="102" spans="1:29">
      <c r="A102" s="55" t="s">
        <v>1708</v>
      </c>
      <c r="B102" s="56"/>
      <c r="C102" s="56"/>
      <c r="D102" s="56"/>
      <c r="E102" s="56"/>
      <c r="F102" s="56"/>
      <c r="G102" s="56"/>
      <c r="H102" s="56"/>
      <c r="I102" s="56">
        <v>1</v>
      </c>
      <c r="J102" s="56"/>
      <c r="K102" s="56"/>
      <c r="L102" s="56"/>
      <c r="M102" s="56"/>
      <c r="N102" s="56"/>
      <c r="O102" s="56"/>
      <c r="P102" s="56"/>
      <c r="Q102" s="56"/>
      <c r="R102" s="56"/>
      <c r="S102" s="56"/>
      <c r="T102" s="56"/>
      <c r="U102" s="56"/>
      <c r="V102" s="56"/>
      <c r="W102" s="56"/>
      <c r="X102" s="56"/>
      <c r="Y102" s="56"/>
      <c r="Z102" s="56"/>
      <c r="AA102" s="56"/>
      <c r="AB102" s="56"/>
      <c r="AC102" s="56">
        <v>1</v>
      </c>
    </row>
    <row r="103" spans="1:29">
      <c r="A103" s="55" t="s">
        <v>1709</v>
      </c>
      <c r="B103" s="56"/>
      <c r="C103" s="56"/>
      <c r="D103" s="56"/>
      <c r="E103" s="56"/>
      <c r="F103" s="56"/>
      <c r="G103" s="56"/>
      <c r="H103" s="56"/>
      <c r="I103" s="56">
        <v>1</v>
      </c>
      <c r="J103" s="56"/>
      <c r="K103" s="56"/>
      <c r="L103" s="56"/>
      <c r="M103" s="56"/>
      <c r="N103" s="56"/>
      <c r="O103" s="56"/>
      <c r="P103" s="56"/>
      <c r="Q103" s="56"/>
      <c r="R103" s="56"/>
      <c r="S103" s="56"/>
      <c r="T103" s="56"/>
      <c r="U103" s="56"/>
      <c r="V103" s="56"/>
      <c r="W103" s="56"/>
      <c r="X103" s="56"/>
      <c r="Y103" s="56"/>
      <c r="Z103" s="56"/>
      <c r="AA103" s="56"/>
      <c r="AB103" s="56"/>
      <c r="AC103" s="56">
        <v>1</v>
      </c>
    </row>
    <row r="104" spans="1:29" ht="25.5">
      <c r="A104" s="55" t="s">
        <v>1879</v>
      </c>
      <c r="B104" s="56"/>
      <c r="C104" s="56"/>
      <c r="D104" s="56"/>
      <c r="E104" s="56"/>
      <c r="F104" s="56"/>
      <c r="G104" s="56"/>
      <c r="H104" s="56"/>
      <c r="I104" s="56"/>
      <c r="J104" s="56"/>
      <c r="K104" s="56"/>
      <c r="L104" s="56">
        <v>1</v>
      </c>
      <c r="M104" s="56"/>
      <c r="N104" s="56"/>
      <c r="O104" s="56"/>
      <c r="P104" s="56"/>
      <c r="Q104" s="56"/>
      <c r="R104" s="56"/>
      <c r="S104" s="56"/>
      <c r="T104" s="56"/>
      <c r="U104" s="56"/>
      <c r="V104" s="56"/>
      <c r="W104" s="56"/>
      <c r="X104" s="56"/>
      <c r="Y104" s="56"/>
      <c r="Z104" s="56"/>
      <c r="AA104" s="56"/>
      <c r="AB104" s="56"/>
      <c r="AC104" s="56">
        <v>1</v>
      </c>
    </row>
    <row r="105" spans="1:29">
      <c r="A105" s="55" t="s">
        <v>1710</v>
      </c>
      <c r="B105" s="56"/>
      <c r="C105" s="56"/>
      <c r="D105" s="56"/>
      <c r="E105" s="56"/>
      <c r="F105" s="56"/>
      <c r="G105" s="56"/>
      <c r="H105" s="56"/>
      <c r="I105" s="56"/>
      <c r="J105" s="56"/>
      <c r="K105" s="56"/>
      <c r="L105" s="56"/>
      <c r="M105" s="56"/>
      <c r="N105" s="56"/>
      <c r="O105" s="56"/>
      <c r="P105" s="56"/>
      <c r="Q105" s="56">
        <v>1</v>
      </c>
      <c r="R105" s="56"/>
      <c r="S105" s="56"/>
      <c r="T105" s="56"/>
      <c r="U105" s="56"/>
      <c r="V105" s="56"/>
      <c r="W105" s="56"/>
      <c r="X105" s="56"/>
      <c r="Y105" s="56"/>
      <c r="Z105" s="56"/>
      <c r="AA105" s="56"/>
      <c r="AB105" s="56"/>
      <c r="AC105" s="56">
        <v>1</v>
      </c>
    </row>
    <row r="106" spans="1:29">
      <c r="A106" s="55" t="s">
        <v>1711</v>
      </c>
      <c r="B106" s="56"/>
      <c r="C106" s="56"/>
      <c r="D106" s="56"/>
      <c r="E106" s="56"/>
      <c r="F106" s="56"/>
      <c r="G106" s="56"/>
      <c r="H106" s="56"/>
      <c r="I106" s="56">
        <v>1</v>
      </c>
      <c r="J106" s="56"/>
      <c r="K106" s="56"/>
      <c r="L106" s="56"/>
      <c r="M106" s="56"/>
      <c r="N106" s="56"/>
      <c r="O106" s="56"/>
      <c r="P106" s="56"/>
      <c r="Q106" s="56"/>
      <c r="R106" s="56"/>
      <c r="S106" s="56"/>
      <c r="T106" s="56"/>
      <c r="U106" s="56"/>
      <c r="V106" s="56"/>
      <c r="W106" s="56"/>
      <c r="X106" s="56"/>
      <c r="Y106" s="56"/>
      <c r="Z106" s="56"/>
      <c r="AA106" s="56"/>
      <c r="AB106" s="56"/>
      <c r="AC106" s="56">
        <v>1</v>
      </c>
    </row>
    <row r="107" spans="1:29">
      <c r="A107" s="55" t="s">
        <v>1712</v>
      </c>
      <c r="B107" s="56"/>
      <c r="C107" s="56"/>
      <c r="D107" s="56"/>
      <c r="E107" s="56"/>
      <c r="F107" s="56"/>
      <c r="G107" s="56"/>
      <c r="H107" s="56"/>
      <c r="I107" s="56"/>
      <c r="J107" s="56"/>
      <c r="K107" s="56"/>
      <c r="L107" s="56"/>
      <c r="M107" s="56"/>
      <c r="N107" s="56">
        <v>1</v>
      </c>
      <c r="O107" s="56"/>
      <c r="P107" s="56"/>
      <c r="Q107" s="56"/>
      <c r="R107" s="56"/>
      <c r="S107" s="56"/>
      <c r="T107" s="56"/>
      <c r="U107" s="56"/>
      <c r="V107" s="56"/>
      <c r="W107" s="56"/>
      <c r="X107" s="56"/>
      <c r="Y107" s="56"/>
      <c r="Z107" s="56"/>
      <c r="AA107" s="56"/>
      <c r="AB107" s="56"/>
      <c r="AC107" s="56">
        <v>1</v>
      </c>
    </row>
    <row r="108" spans="1:29">
      <c r="A108" s="53" t="s">
        <v>1468</v>
      </c>
      <c r="B108" s="54"/>
      <c r="C108" s="54"/>
      <c r="D108" s="54">
        <v>1</v>
      </c>
      <c r="E108" s="54"/>
      <c r="F108" s="54"/>
      <c r="G108" s="54"/>
      <c r="H108" s="54"/>
      <c r="I108" s="54">
        <v>9</v>
      </c>
      <c r="J108" s="54"/>
      <c r="K108" s="54"/>
      <c r="L108" s="54"/>
      <c r="M108" s="54"/>
      <c r="N108" s="54">
        <v>10</v>
      </c>
      <c r="O108" s="54"/>
      <c r="P108" s="54"/>
      <c r="Q108" s="54">
        <v>2</v>
      </c>
      <c r="R108" s="54"/>
      <c r="S108" s="54"/>
      <c r="T108" s="54"/>
      <c r="U108" s="54"/>
      <c r="V108" s="54"/>
      <c r="W108" s="54"/>
      <c r="X108" s="54"/>
      <c r="Y108" s="54"/>
      <c r="Z108" s="54">
        <v>1</v>
      </c>
      <c r="AA108" s="54"/>
      <c r="AB108" s="54"/>
      <c r="AC108" s="54">
        <v>23</v>
      </c>
    </row>
    <row r="109" spans="1:29">
      <c r="A109" s="55" t="s">
        <v>1723</v>
      </c>
      <c r="B109" s="56"/>
      <c r="C109" s="56"/>
      <c r="D109" s="56"/>
      <c r="E109" s="56"/>
      <c r="F109" s="56"/>
      <c r="G109" s="56"/>
      <c r="H109" s="56"/>
      <c r="I109" s="56">
        <v>1</v>
      </c>
      <c r="J109" s="56"/>
      <c r="K109" s="56"/>
      <c r="L109" s="56"/>
      <c r="M109" s="56"/>
      <c r="N109" s="56"/>
      <c r="O109" s="56"/>
      <c r="P109" s="56"/>
      <c r="Q109" s="56"/>
      <c r="R109" s="56"/>
      <c r="S109" s="56"/>
      <c r="T109" s="56"/>
      <c r="U109" s="56"/>
      <c r="V109" s="56"/>
      <c r="W109" s="56"/>
      <c r="X109" s="56"/>
      <c r="Y109" s="56"/>
      <c r="Z109" s="56"/>
      <c r="AA109" s="56"/>
      <c r="AB109" s="56"/>
      <c r="AC109" s="56">
        <v>1</v>
      </c>
    </row>
    <row r="110" spans="1:29">
      <c r="A110" s="55" t="s">
        <v>1724</v>
      </c>
      <c r="B110" s="56"/>
      <c r="C110" s="56"/>
      <c r="D110" s="56"/>
      <c r="E110" s="56"/>
      <c r="F110" s="56"/>
      <c r="G110" s="56"/>
      <c r="H110" s="56"/>
      <c r="I110" s="56"/>
      <c r="J110" s="56"/>
      <c r="K110" s="56"/>
      <c r="L110" s="56"/>
      <c r="M110" s="56"/>
      <c r="N110" s="56">
        <v>1</v>
      </c>
      <c r="O110" s="56"/>
      <c r="P110" s="56"/>
      <c r="Q110" s="56"/>
      <c r="R110" s="56"/>
      <c r="S110" s="56"/>
      <c r="T110" s="56"/>
      <c r="U110" s="56"/>
      <c r="V110" s="56"/>
      <c r="W110" s="56"/>
      <c r="X110" s="56"/>
      <c r="Y110" s="56"/>
      <c r="Z110" s="56"/>
      <c r="AA110" s="56"/>
      <c r="AB110" s="56"/>
      <c r="AC110" s="56">
        <v>1</v>
      </c>
    </row>
    <row r="111" spans="1:29">
      <c r="A111" s="55" t="s">
        <v>1725</v>
      </c>
      <c r="B111" s="56"/>
      <c r="C111" s="56"/>
      <c r="D111" s="56"/>
      <c r="E111" s="56"/>
      <c r="F111" s="56"/>
      <c r="G111" s="56"/>
      <c r="H111" s="56"/>
      <c r="I111" s="56"/>
      <c r="J111" s="56"/>
      <c r="K111" s="56"/>
      <c r="L111" s="56"/>
      <c r="M111" s="56"/>
      <c r="N111" s="56">
        <v>1</v>
      </c>
      <c r="O111" s="56"/>
      <c r="P111" s="56"/>
      <c r="Q111" s="56"/>
      <c r="R111" s="56"/>
      <c r="S111" s="56"/>
      <c r="T111" s="56"/>
      <c r="U111" s="56"/>
      <c r="V111" s="56"/>
      <c r="W111" s="56"/>
      <c r="X111" s="56"/>
      <c r="Y111" s="56"/>
      <c r="Z111" s="56"/>
      <c r="AA111" s="56"/>
      <c r="AB111" s="56"/>
      <c r="AC111" s="56">
        <v>1</v>
      </c>
    </row>
    <row r="112" spans="1:29">
      <c r="A112" s="55" t="s">
        <v>1726</v>
      </c>
      <c r="B112" s="56"/>
      <c r="C112" s="56"/>
      <c r="D112" s="56"/>
      <c r="E112" s="56"/>
      <c r="F112" s="56"/>
      <c r="G112" s="56"/>
      <c r="H112" s="56"/>
      <c r="I112" s="56"/>
      <c r="J112" s="56"/>
      <c r="K112" s="56"/>
      <c r="L112" s="56"/>
      <c r="M112" s="56"/>
      <c r="N112" s="56"/>
      <c r="O112" s="56"/>
      <c r="P112" s="56"/>
      <c r="Q112" s="56">
        <v>1</v>
      </c>
      <c r="R112" s="56"/>
      <c r="S112" s="56"/>
      <c r="T112" s="56"/>
      <c r="U112" s="56"/>
      <c r="V112" s="56"/>
      <c r="W112" s="56"/>
      <c r="X112" s="56"/>
      <c r="Y112" s="56"/>
      <c r="Z112" s="56"/>
      <c r="AA112" s="56"/>
      <c r="AB112" s="56"/>
      <c r="AC112" s="56">
        <v>1</v>
      </c>
    </row>
    <row r="113" spans="1:29">
      <c r="A113" s="55" t="s">
        <v>1727</v>
      </c>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v>1</v>
      </c>
      <c r="AA113" s="56"/>
      <c r="AB113" s="56"/>
      <c r="AC113" s="56">
        <v>1</v>
      </c>
    </row>
    <row r="114" spans="1:29">
      <c r="A114" s="55" t="s">
        <v>1728</v>
      </c>
      <c r="B114" s="56"/>
      <c r="C114" s="56"/>
      <c r="D114" s="56"/>
      <c r="E114" s="56"/>
      <c r="F114" s="56"/>
      <c r="G114" s="56"/>
      <c r="H114" s="56"/>
      <c r="I114" s="56">
        <v>1</v>
      </c>
      <c r="J114" s="56"/>
      <c r="K114" s="56"/>
      <c r="L114" s="56"/>
      <c r="M114" s="56"/>
      <c r="N114" s="56"/>
      <c r="O114" s="56"/>
      <c r="P114" s="56"/>
      <c r="Q114" s="56"/>
      <c r="R114" s="56"/>
      <c r="S114" s="56"/>
      <c r="T114" s="56"/>
      <c r="U114" s="56"/>
      <c r="V114" s="56"/>
      <c r="W114" s="56"/>
      <c r="X114" s="56"/>
      <c r="Y114" s="56"/>
      <c r="Z114" s="56"/>
      <c r="AA114" s="56"/>
      <c r="AB114" s="56"/>
      <c r="AC114" s="56">
        <v>1</v>
      </c>
    </row>
    <row r="115" spans="1:29">
      <c r="A115" s="55" t="s">
        <v>1729</v>
      </c>
      <c r="B115" s="56"/>
      <c r="C115" s="56"/>
      <c r="D115" s="56"/>
      <c r="E115" s="56"/>
      <c r="F115" s="56"/>
      <c r="G115" s="56"/>
      <c r="H115" s="56"/>
      <c r="I115" s="56"/>
      <c r="J115" s="56"/>
      <c r="K115" s="56"/>
      <c r="L115" s="56"/>
      <c r="M115" s="56"/>
      <c r="N115" s="56">
        <v>1</v>
      </c>
      <c r="O115" s="56"/>
      <c r="P115" s="56"/>
      <c r="Q115" s="56"/>
      <c r="R115" s="56"/>
      <c r="S115" s="56"/>
      <c r="T115" s="56"/>
      <c r="U115" s="56"/>
      <c r="V115" s="56"/>
      <c r="W115" s="56"/>
      <c r="X115" s="56"/>
      <c r="Y115" s="56"/>
      <c r="Z115" s="56"/>
      <c r="AA115" s="56"/>
      <c r="AB115" s="56"/>
      <c r="AC115" s="56">
        <v>1</v>
      </c>
    </row>
    <row r="116" spans="1:29">
      <c r="A116" s="55" t="s">
        <v>1730</v>
      </c>
      <c r="B116" s="56"/>
      <c r="C116" s="56"/>
      <c r="D116" s="56"/>
      <c r="E116" s="56"/>
      <c r="F116" s="56"/>
      <c r="G116" s="56"/>
      <c r="H116" s="56"/>
      <c r="I116" s="56">
        <v>1</v>
      </c>
      <c r="J116" s="56"/>
      <c r="K116" s="56"/>
      <c r="L116" s="56"/>
      <c r="M116" s="56"/>
      <c r="N116" s="56"/>
      <c r="O116" s="56"/>
      <c r="P116" s="56"/>
      <c r="Q116" s="56"/>
      <c r="R116" s="56"/>
      <c r="S116" s="56"/>
      <c r="T116" s="56"/>
      <c r="U116" s="56"/>
      <c r="V116" s="56"/>
      <c r="W116" s="56"/>
      <c r="X116" s="56"/>
      <c r="Y116" s="56"/>
      <c r="Z116" s="56"/>
      <c r="AA116" s="56"/>
      <c r="AB116" s="56"/>
      <c r="AC116" s="56">
        <v>1</v>
      </c>
    </row>
    <row r="117" spans="1:29">
      <c r="A117" s="55" t="s">
        <v>1731</v>
      </c>
      <c r="B117" s="56"/>
      <c r="C117" s="56"/>
      <c r="D117" s="56"/>
      <c r="E117" s="56"/>
      <c r="F117" s="56"/>
      <c r="G117" s="56"/>
      <c r="H117" s="56"/>
      <c r="I117" s="56"/>
      <c r="J117" s="56"/>
      <c r="K117" s="56"/>
      <c r="L117" s="56"/>
      <c r="M117" s="56"/>
      <c r="N117" s="56">
        <v>1</v>
      </c>
      <c r="O117" s="56"/>
      <c r="P117" s="56"/>
      <c r="Q117" s="56"/>
      <c r="R117" s="56"/>
      <c r="S117" s="56"/>
      <c r="T117" s="56"/>
      <c r="U117" s="56"/>
      <c r="V117" s="56"/>
      <c r="W117" s="56"/>
      <c r="X117" s="56"/>
      <c r="Y117" s="56"/>
      <c r="Z117" s="56"/>
      <c r="AA117" s="56"/>
      <c r="AB117" s="56"/>
      <c r="AC117" s="56">
        <v>1</v>
      </c>
    </row>
    <row r="118" spans="1:29">
      <c r="A118" s="55" t="s">
        <v>1732</v>
      </c>
      <c r="B118" s="56"/>
      <c r="C118" s="56"/>
      <c r="D118" s="56"/>
      <c r="E118" s="56"/>
      <c r="F118" s="56"/>
      <c r="G118" s="56"/>
      <c r="H118" s="56"/>
      <c r="I118" s="56"/>
      <c r="J118" s="56"/>
      <c r="K118" s="56"/>
      <c r="L118" s="56"/>
      <c r="M118" s="56"/>
      <c r="N118" s="56">
        <v>1</v>
      </c>
      <c r="O118" s="56"/>
      <c r="P118" s="56"/>
      <c r="Q118" s="56"/>
      <c r="R118" s="56"/>
      <c r="S118" s="56"/>
      <c r="T118" s="56"/>
      <c r="U118" s="56"/>
      <c r="V118" s="56"/>
      <c r="W118" s="56"/>
      <c r="X118" s="56"/>
      <c r="Y118" s="56"/>
      <c r="Z118" s="56"/>
      <c r="AA118" s="56"/>
      <c r="AB118" s="56"/>
      <c r="AC118" s="56">
        <v>1</v>
      </c>
    </row>
    <row r="119" spans="1:29">
      <c r="A119" s="55" t="s">
        <v>1714</v>
      </c>
      <c r="B119" s="56"/>
      <c r="C119" s="56"/>
      <c r="D119" s="56"/>
      <c r="E119" s="56"/>
      <c r="F119" s="56"/>
      <c r="G119" s="56"/>
      <c r="H119" s="56"/>
      <c r="I119" s="56">
        <v>1</v>
      </c>
      <c r="J119" s="56"/>
      <c r="K119" s="56"/>
      <c r="L119" s="56"/>
      <c r="M119" s="56"/>
      <c r="N119" s="56"/>
      <c r="O119" s="56"/>
      <c r="P119" s="56"/>
      <c r="Q119" s="56"/>
      <c r="R119" s="56"/>
      <c r="S119" s="56"/>
      <c r="T119" s="56"/>
      <c r="U119" s="56"/>
      <c r="V119" s="56"/>
      <c r="W119" s="56"/>
      <c r="X119" s="56"/>
      <c r="Y119" s="56"/>
      <c r="Z119" s="56"/>
      <c r="AA119" s="56"/>
      <c r="AB119" s="56"/>
      <c r="AC119" s="56">
        <v>1</v>
      </c>
    </row>
    <row r="120" spans="1:29" ht="25.5">
      <c r="A120" s="55" t="s">
        <v>1733</v>
      </c>
      <c r="B120" s="56"/>
      <c r="C120" s="56"/>
      <c r="D120" s="56"/>
      <c r="E120" s="56"/>
      <c r="F120" s="56"/>
      <c r="G120" s="56"/>
      <c r="H120" s="56"/>
      <c r="I120" s="56"/>
      <c r="J120" s="56"/>
      <c r="K120" s="56"/>
      <c r="L120" s="56"/>
      <c r="M120" s="56"/>
      <c r="N120" s="56">
        <v>1</v>
      </c>
      <c r="O120" s="56"/>
      <c r="P120" s="56"/>
      <c r="Q120" s="56"/>
      <c r="R120" s="56"/>
      <c r="S120" s="56"/>
      <c r="T120" s="56"/>
      <c r="U120" s="56"/>
      <c r="V120" s="56"/>
      <c r="W120" s="56"/>
      <c r="X120" s="56"/>
      <c r="Y120" s="56"/>
      <c r="Z120" s="56"/>
      <c r="AA120" s="56"/>
      <c r="AB120" s="56"/>
      <c r="AC120" s="56">
        <v>1</v>
      </c>
    </row>
    <row r="121" spans="1:29">
      <c r="A121" s="55" t="s">
        <v>1734</v>
      </c>
      <c r="B121" s="56"/>
      <c r="C121" s="56"/>
      <c r="D121" s="56"/>
      <c r="E121" s="56"/>
      <c r="F121" s="56"/>
      <c r="G121" s="56"/>
      <c r="H121" s="56"/>
      <c r="I121" s="56"/>
      <c r="J121" s="56"/>
      <c r="K121" s="56"/>
      <c r="L121" s="56"/>
      <c r="M121" s="56"/>
      <c r="N121" s="56"/>
      <c r="O121" s="56"/>
      <c r="P121" s="56"/>
      <c r="Q121" s="56">
        <v>1</v>
      </c>
      <c r="R121" s="56"/>
      <c r="S121" s="56"/>
      <c r="T121" s="56"/>
      <c r="U121" s="56"/>
      <c r="V121" s="56"/>
      <c r="W121" s="56"/>
      <c r="X121" s="56"/>
      <c r="Y121" s="56"/>
      <c r="Z121" s="56"/>
      <c r="AA121" s="56"/>
      <c r="AB121" s="56"/>
      <c r="AC121" s="56">
        <v>1</v>
      </c>
    </row>
    <row r="122" spans="1:29">
      <c r="A122" s="55" t="s">
        <v>1735</v>
      </c>
      <c r="B122" s="56"/>
      <c r="C122" s="56"/>
      <c r="D122" s="56">
        <v>1</v>
      </c>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v>1</v>
      </c>
    </row>
    <row r="123" spans="1:29">
      <c r="A123" s="55" t="s">
        <v>1736</v>
      </c>
      <c r="B123" s="56"/>
      <c r="C123" s="56"/>
      <c r="D123" s="56"/>
      <c r="E123" s="56"/>
      <c r="F123" s="56"/>
      <c r="G123" s="56"/>
      <c r="H123" s="56"/>
      <c r="I123" s="56">
        <v>1</v>
      </c>
      <c r="J123" s="56"/>
      <c r="K123" s="56"/>
      <c r="L123" s="56"/>
      <c r="M123" s="56"/>
      <c r="N123" s="56"/>
      <c r="O123" s="56"/>
      <c r="P123" s="56"/>
      <c r="Q123" s="56"/>
      <c r="R123" s="56"/>
      <c r="S123" s="56"/>
      <c r="T123" s="56"/>
      <c r="U123" s="56"/>
      <c r="V123" s="56"/>
      <c r="W123" s="56"/>
      <c r="X123" s="56"/>
      <c r="Y123" s="56"/>
      <c r="Z123" s="56"/>
      <c r="AA123" s="56"/>
      <c r="AB123" s="56"/>
      <c r="AC123" s="56">
        <v>1</v>
      </c>
    </row>
    <row r="124" spans="1:29">
      <c r="A124" s="55" t="s">
        <v>1715</v>
      </c>
      <c r="B124" s="56"/>
      <c r="C124" s="56"/>
      <c r="D124" s="56"/>
      <c r="E124" s="56"/>
      <c r="F124" s="56"/>
      <c r="G124" s="56"/>
      <c r="H124" s="56"/>
      <c r="I124" s="56">
        <v>1</v>
      </c>
      <c r="J124" s="56"/>
      <c r="K124" s="56"/>
      <c r="L124" s="56"/>
      <c r="M124" s="56"/>
      <c r="N124" s="56"/>
      <c r="O124" s="56"/>
      <c r="P124" s="56"/>
      <c r="Q124" s="56"/>
      <c r="R124" s="56"/>
      <c r="S124" s="56"/>
      <c r="T124" s="56"/>
      <c r="U124" s="56"/>
      <c r="V124" s="56"/>
      <c r="W124" s="56"/>
      <c r="X124" s="56"/>
      <c r="Y124" s="56"/>
      <c r="Z124" s="56"/>
      <c r="AA124" s="56"/>
      <c r="AB124" s="56"/>
      <c r="AC124" s="56">
        <v>1</v>
      </c>
    </row>
    <row r="125" spans="1:29">
      <c r="A125" s="55" t="s">
        <v>1716</v>
      </c>
      <c r="B125" s="56"/>
      <c r="C125" s="56"/>
      <c r="D125" s="56"/>
      <c r="E125" s="56"/>
      <c r="F125" s="56"/>
      <c r="G125" s="56"/>
      <c r="H125" s="56"/>
      <c r="I125" s="56"/>
      <c r="J125" s="56"/>
      <c r="K125" s="56"/>
      <c r="L125" s="56"/>
      <c r="M125" s="56"/>
      <c r="N125" s="56">
        <v>1</v>
      </c>
      <c r="O125" s="56"/>
      <c r="P125" s="56"/>
      <c r="Q125" s="56"/>
      <c r="R125" s="56"/>
      <c r="S125" s="56"/>
      <c r="T125" s="56"/>
      <c r="U125" s="56"/>
      <c r="V125" s="56"/>
      <c r="W125" s="56"/>
      <c r="X125" s="56"/>
      <c r="Y125" s="56"/>
      <c r="Z125" s="56"/>
      <c r="AA125" s="56"/>
      <c r="AB125" s="56"/>
      <c r="AC125" s="56">
        <v>1</v>
      </c>
    </row>
    <row r="126" spans="1:29">
      <c r="A126" s="55" t="s">
        <v>1717</v>
      </c>
      <c r="B126" s="56"/>
      <c r="C126" s="56"/>
      <c r="D126" s="56"/>
      <c r="E126" s="56"/>
      <c r="F126" s="56"/>
      <c r="G126" s="56"/>
      <c r="H126" s="56"/>
      <c r="I126" s="56"/>
      <c r="J126" s="56"/>
      <c r="K126" s="56"/>
      <c r="L126" s="56"/>
      <c r="M126" s="56"/>
      <c r="N126" s="56">
        <v>1</v>
      </c>
      <c r="O126" s="56"/>
      <c r="P126" s="56"/>
      <c r="Q126" s="56"/>
      <c r="R126" s="56"/>
      <c r="S126" s="56"/>
      <c r="T126" s="56"/>
      <c r="U126" s="56"/>
      <c r="V126" s="56"/>
      <c r="W126" s="56"/>
      <c r="X126" s="56"/>
      <c r="Y126" s="56"/>
      <c r="Z126" s="56"/>
      <c r="AA126" s="56"/>
      <c r="AB126" s="56"/>
      <c r="AC126" s="56">
        <v>1</v>
      </c>
    </row>
    <row r="127" spans="1:29">
      <c r="A127" s="55" t="s">
        <v>1718</v>
      </c>
      <c r="B127" s="56"/>
      <c r="C127" s="56"/>
      <c r="D127" s="56"/>
      <c r="E127" s="56"/>
      <c r="F127" s="56"/>
      <c r="G127" s="56"/>
      <c r="H127" s="56"/>
      <c r="I127" s="56">
        <v>1</v>
      </c>
      <c r="J127" s="56"/>
      <c r="K127" s="56"/>
      <c r="L127" s="56"/>
      <c r="M127" s="56"/>
      <c r="N127" s="56"/>
      <c r="O127" s="56"/>
      <c r="P127" s="56"/>
      <c r="Q127" s="56"/>
      <c r="R127" s="56"/>
      <c r="S127" s="56"/>
      <c r="T127" s="56"/>
      <c r="U127" s="56"/>
      <c r="V127" s="56"/>
      <c r="W127" s="56"/>
      <c r="X127" s="56"/>
      <c r="Y127" s="56"/>
      <c r="Z127" s="56"/>
      <c r="AA127" s="56"/>
      <c r="AB127" s="56"/>
      <c r="AC127" s="56">
        <v>1</v>
      </c>
    </row>
    <row r="128" spans="1:29">
      <c r="A128" s="55" t="s">
        <v>1719</v>
      </c>
      <c r="B128" s="56"/>
      <c r="C128" s="56"/>
      <c r="D128" s="56"/>
      <c r="E128" s="56"/>
      <c r="F128" s="56"/>
      <c r="G128" s="56"/>
      <c r="H128" s="56"/>
      <c r="I128" s="56">
        <v>1</v>
      </c>
      <c r="J128" s="56"/>
      <c r="K128" s="56"/>
      <c r="L128" s="56"/>
      <c r="M128" s="56"/>
      <c r="N128" s="56"/>
      <c r="O128" s="56"/>
      <c r="P128" s="56"/>
      <c r="Q128" s="56"/>
      <c r="R128" s="56"/>
      <c r="S128" s="56"/>
      <c r="T128" s="56"/>
      <c r="U128" s="56"/>
      <c r="V128" s="56"/>
      <c r="W128" s="56"/>
      <c r="X128" s="56"/>
      <c r="Y128" s="56"/>
      <c r="Z128" s="56"/>
      <c r="AA128" s="56"/>
      <c r="AB128" s="56"/>
      <c r="AC128" s="56">
        <v>1</v>
      </c>
    </row>
    <row r="129" spans="1:29">
      <c r="A129" s="55" t="s">
        <v>1720</v>
      </c>
      <c r="B129" s="56"/>
      <c r="C129" s="56"/>
      <c r="D129" s="56"/>
      <c r="E129" s="56"/>
      <c r="F129" s="56"/>
      <c r="G129" s="56"/>
      <c r="H129" s="56"/>
      <c r="I129" s="56"/>
      <c r="J129" s="56"/>
      <c r="K129" s="56"/>
      <c r="L129" s="56"/>
      <c r="M129" s="56"/>
      <c r="N129" s="56">
        <v>1</v>
      </c>
      <c r="O129" s="56"/>
      <c r="P129" s="56"/>
      <c r="Q129" s="56"/>
      <c r="R129" s="56"/>
      <c r="S129" s="56"/>
      <c r="T129" s="56"/>
      <c r="U129" s="56"/>
      <c r="V129" s="56"/>
      <c r="W129" s="56"/>
      <c r="X129" s="56"/>
      <c r="Y129" s="56"/>
      <c r="Z129" s="56"/>
      <c r="AA129" s="56"/>
      <c r="AB129" s="56"/>
      <c r="AC129" s="56">
        <v>1</v>
      </c>
    </row>
    <row r="130" spans="1:29">
      <c r="A130" s="55" t="s">
        <v>1721</v>
      </c>
      <c r="B130" s="56"/>
      <c r="C130" s="56"/>
      <c r="D130" s="56"/>
      <c r="E130" s="56"/>
      <c r="F130" s="56"/>
      <c r="G130" s="56"/>
      <c r="H130" s="56"/>
      <c r="I130" s="56"/>
      <c r="J130" s="56"/>
      <c r="K130" s="56"/>
      <c r="L130" s="56"/>
      <c r="M130" s="56"/>
      <c r="N130" s="56">
        <v>1</v>
      </c>
      <c r="O130" s="56"/>
      <c r="P130" s="56"/>
      <c r="Q130" s="56"/>
      <c r="R130" s="56"/>
      <c r="S130" s="56"/>
      <c r="T130" s="56"/>
      <c r="U130" s="56"/>
      <c r="V130" s="56"/>
      <c r="W130" s="56"/>
      <c r="X130" s="56"/>
      <c r="Y130" s="56"/>
      <c r="Z130" s="56"/>
      <c r="AA130" s="56"/>
      <c r="AB130" s="56"/>
      <c r="AC130" s="56">
        <v>1</v>
      </c>
    </row>
    <row r="131" spans="1:29">
      <c r="A131" s="55" t="s">
        <v>1722</v>
      </c>
      <c r="B131" s="56"/>
      <c r="C131" s="56"/>
      <c r="D131" s="56"/>
      <c r="E131" s="56"/>
      <c r="F131" s="56"/>
      <c r="G131" s="56"/>
      <c r="H131" s="56"/>
      <c r="I131" s="56">
        <v>1</v>
      </c>
      <c r="J131" s="56"/>
      <c r="K131" s="56"/>
      <c r="L131" s="56"/>
      <c r="M131" s="56"/>
      <c r="N131" s="56"/>
      <c r="O131" s="56"/>
      <c r="P131" s="56"/>
      <c r="Q131" s="56"/>
      <c r="R131" s="56"/>
      <c r="S131" s="56"/>
      <c r="T131" s="56"/>
      <c r="U131" s="56"/>
      <c r="V131" s="56"/>
      <c r="W131" s="56"/>
      <c r="X131" s="56"/>
      <c r="Y131" s="56"/>
      <c r="Z131" s="56"/>
      <c r="AA131" s="56"/>
      <c r="AB131" s="56"/>
      <c r="AC131" s="56">
        <v>1</v>
      </c>
    </row>
    <row r="132" spans="1:29">
      <c r="A132" s="51" t="s">
        <v>405</v>
      </c>
      <c r="B132" s="52"/>
      <c r="C132" s="52">
        <v>6</v>
      </c>
      <c r="D132" s="52">
        <v>7</v>
      </c>
      <c r="E132" s="52">
        <v>1</v>
      </c>
      <c r="F132" s="52"/>
      <c r="G132" s="52"/>
      <c r="H132" s="52">
        <v>3</v>
      </c>
      <c r="I132" s="52"/>
      <c r="J132" s="52">
        <v>2</v>
      </c>
      <c r="K132" s="52"/>
      <c r="L132" s="52">
        <v>6</v>
      </c>
      <c r="M132" s="52">
        <v>1</v>
      </c>
      <c r="N132" s="52">
        <v>1</v>
      </c>
      <c r="O132" s="52"/>
      <c r="P132" s="52"/>
      <c r="Q132" s="52">
        <v>2</v>
      </c>
      <c r="R132" s="52"/>
      <c r="S132" s="52">
        <v>4</v>
      </c>
      <c r="T132" s="52"/>
      <c r="U132" s="52">
        <v>10</v>
      </c>
      <c r="V132" s="52">
        <v>2</v>
      </c>
      <c r="W132" s="52">
        <v>2</v>
      </c>
      <c r="X132" s="52"/>
      <c r="Y132" s="52">
        <v>3</v>
      </c>
      <c r="Z132" s="52">
        <v>1</v>
      </c>
      <c r="AA132" s="52"/>
      <c r="AB132" s="52"/>
      <c r="AC132" s="52">
        <v>51</v>
      </c>
    </row>
    <row r="133" spans="1:29">
      <c r="A133" s="53" t="s">
        <v>407</v>
      </c>
      <c r="B133" s="54"/>
      <c r="C133" s="54">
        <v>6</v>
      </c>
      <c r="D133" s="54">
        <v>1</v>
      </c>
      <c r="E133" s="54">
        <v>1</v>
      </c>
      <c r="F133" s="54"/>
      <c r="G133" s="54"/>
      <c r="H133" s="54">
        <v>3</v>
      </c>
      <c r="I133" s="54"/>
      <c r="J133" s="54">
        <v>2</v>
      </c>
      <c r="K133" s="54"/>
      <c r="L133" s="54">
        <v>5</v>
      </c>
      <c r="M133" s="54"/>
      <c r="N133" s="54"/>
      <c r="O133" s="54"/>
      <c r="P133" s="54"/>
      <c r="Q133" s="54">
        <v>2</v>
      </c>
      <c r="R133" s="54"/>
      <c r="S133" s="54">
        <v>4</v>
      </c>
      <c r="T133" s="54"/>
      <c r="U133" s="54">
        <v>7</v>
      </c>
      <c r="V133" s="54">
        <v>2</v>
      </c>
      <c r="W133" s="54">
        <v>1</v>
      </c>
      <c r="X133" s="54"/>
      <c r="Y133" s="54"/>
      <c r="Z133" s="54"/>
      <c r="AA133" s="54"/>
      <c r="AB133" s="54"/>
      <c r="AC133" s="54">
        <v>34</v>
      </c>
    </row>
    <row r="134" spans="1:29">
      <c r="A134" s="55" t="s">
        <v>1746</v>
      </c>
      <c r="B134" s="56"/>
      <c r="C134" s="56"/>
      <c r="D134" s="56"/>
      <c r="E134" s="56"/>
      <c r="F134" s="56"/>
      <c r="G134" s="56"/>
      <c r="H134" s="56"/>
      <c r="I134" s="56"/>
      <c r="J134" s="56"/>
      <c r="K134" s="56"/>
      <c r="L134" s="56"/>
      <c r="M134" s="56"/>
      <c r="N134" s="56"/>
      <c r="O134" s="56"/>
      <c r="P134" s="56"/>
      <c r="Q134" s="56"/>
      <c r="R134" s="56"/>
      <c r="S134" s="56"/>
      <c r="T134" s="56"/>
      <c r="U134" s="56">
        <v>1</v>
      </c>
      <c r="V134" s="56"/>
      <c r="W134" s="56"/>
      <c r="X134" s="56"/>
      <c r="Y134" s="56"/>
      <c r="Z134" s="56"/>
      <c r="AA134" s="56"/>
      <c r="AB134" s="56"/>
      <c r="AC134" s="56">
        <v>1</v>
      </c>
    </row>
    <row r="135" spans="1:29">
      <c r="A135" s="55" t="s">
        <v>1747</v>
      </c>
      <c r="B135" s="56"/>
      <c r="C135" s="56">
        <v>1</v>
      </c>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v>1</v>
      </c>
    </row>
    <row r="136" spans="1:29">
      <c r="A136" s="55" t="s">
        <v>1748</v>
      </c>
      <c r="B136" s="56"/>
      <c r="C136" s="56"/>
      <c r="D136" s="56"/>
      <c r="E136" s="56"/>
      <c r="F136" s="56"/>
      <c r="G136" s="56"/>
      <c r="H136" s="56">
        <v>1</v>
      </c>
      <c r="I136" s="56"/>
      <c r="J136" s="56"/>
      <c r="K136" s="56"/>
      <c r="L136" s="56"/>
      <c r="M136" s="56"/>
      <c r="N136" s="56"/>
      <c r="O136" s="56"/>
      <c r="P136" s="56"/>
      <c r="Q136" s="56"/>
      <c r="R136" s="56"/>
      <c r="S136" s="56"/>
      <c r="T136" s="56"/>
      <c r="U136" s="56"/>
      <c r="V136" s="56"/>
      <c r="W136" s="56"/>
      <c r="X136" s="56"/>
      <c r="Y136" s="56"/>
      <c r="Z136" s="56"/>
      <c r="AA136" s="56"/>
      <c r="AB136" s="56"/>
      <c r="AC136" s="56">
        <v>1</v>
      </c>
    </row>
    <row r="137" spans="1:29">
      <c r="A137" s="55" t="s">
        <v>1749</v>
      </c>
      <c r="B137" s="56"/>
      <c r="C137" s="56"/>
      <c r="D137" s="56"/>
      <c r="E137" s="56"/>
      <c r="F137" s="56"/>
      <c r="G137" s="56"/>
      <c r="H137" s="56">
        <v>1</v>
      </c>
      <c r="I137" s="56"/>
      <c r="J137" s="56"/>
      <c r="K137" s="56"/>
      <c r="L137" s="56"/>
      <c r="M137" s="56"/>
      <c r="N137" s="56"/>
      <c r="O137" s="56"/>
      <c r="P137" s="56"/>
      <c r="Q137" s="56"/>
      <c r="R137" s="56"/>
      <c r="S137" s="56"/>
      <c r="T137" s="56"/>
      <c r="U137" s="56"/>
      <c r="V137" s="56"/>
      <c r="W137" s="56"/>
      <c r="X137" s="56"/>
      <c r="Y137" s="56"/>
      <c r="Z137" s="56"/>
      <c r="AA137" s="56"/>
      <c r="AB137" s="56"/>
      <c r="AC137" s="56">
        <v>1</v>
      </c>
    </row>
    <row r="138" spans="1:29">
      <c r="A138" s="55" t="s">
        <v>1750</v>
      </c>
      <c r="B138" s="56"/>
      <c r="C138" s="56"/>
      <c r="D138" s="56"/>
      <c r="E138" s="56"/>
      <c r="F138" s="56"/>
      <c r="G138" s="56"/>
      <c r="H138" s="56">
        <v>1</v>
      </c>
      <c r="I138" s="56"/>
      <c r="J138" s="56"/>
      <c r="K138" s="56"/>
      <c r="L138" s="56"/>
      <c r="M138" s="56"/>
      <c r="N138" s="56"/>
      <c r="O138" s="56"/>
      <c r="P138" s="56"/>
      <c r="Q138" s="56"/>
      <c r="R138" s="56"/>
      <c r="S138" s="56"/>
      <c r="T138" s="56"/>
      <c r="U138" s="56"/>
      <c r="V138" s="56"/>
      <c r="W138" s="56"/>
      <c r="X138" s="56"/>
      <c r="Y138" s="56"/>
      <c r="Z138" s="56"/>
      <c r="AA138" s="56"/>
      <c r="AB138" s="56"/>
      <c r="AC138" s="56">
        <v>1</v>
      </c>
    </row>
    <row r="139" spans="1:29" ht="25.5">
      <c r="A139" s="55" t="s">
        <v>1882</v>
      </c>
      <c r="B139" s="56"/>
      <c r="C139" s="56"/>
      <c r="D139" s="56"/>
      <c r="E139" s="56"/>
      <c r="F139" s="56"/>
      <c r="G139" s="56"/>
      <c r="H139" s="56"/>
      <c r="I139" s="56"/>
      <c r="J139" s="56"/>
      <c r="K139" s="56"/>
      <c r="L139" s="56"/>
      <c r="M139" s="56"/>
      <c r="N139" s="56"/>
      <c r="O139" s="56"/>
      <c r="P139" s="56"/>
      <c r="Q139" s="56"/>
      <c r="R139" s="56"/>
      <c r="S139" s="56">
        <v>1</v>
      </c>
      <c r="T139" s="56"/>
      <c r="U139" s="56"/>
      <c r="V139" s="56"/>
      <c r="W139" s="56"/>
      <c r="X139" s="56"/>
      <c r="Y139" s="56"/>
      <c r="Z139" s="56"/>
      <c r="AA139" s="56"/>
      <c r="AB139" s="56"/>
      <c r="AC139" s="56">
        <v>1</v>
      </c>
    </row>
    <row r="140" spans="1:29">
      <c r="A140" s="55" t="s">
        <v>1751</v>
      </c>
      <c r="B140" s="56"/>
      <c r="C140" s="56"/>
      <c r="D140" s="56"/>
      <c r="E140" s="56"/>
      <c r="F140" s="56"/>
      <c r="G140" s="56"/>
      <c r="H140" s="56"/>
      <c r="I140" s="56"/>
      <c r="J140" s="56"/>
      <c r="K140" s="56"/>
      <c r="L140" s="56"/>
      <c r="M140" s="56"/>
      <c r="N140" s="56"/>
      <c r="O140" s="56"/>
      <c r="P140" s="56"/>
      <c r="Q140" s="56"/>
      <c r="R140" s="56"/>
      <c r="S140" s="56">
        <v>1</v>
      </c>
      <c r="T140" s="56"/>
      <c r="U140" s="56"/>
      <c r="V140" s="56"/>
      <c r="W140" s="56"/>
      <c r="X140" s="56"/>
      <c r="Y140" s="56"/>
      <c r="Z140" s="56"/>
      <c r="AA140" s="56"/>
      <c r="AB140" s="56"/>
      <c r="AC140" s="56">
        <v>1</v>
      </c>
    </row>
    <row r="141" spans="1:29">
      <c r="A141" s="55" t="s">
        <v>1752</v>
      </c>
      <c r="B141" s="56"/>
      <c r="C141" s="56"/>
      <c r="D141" s="56"/>
      <c r="E141" s="56"/>
      <c r="F141" s="56"/>
      <c r="G141" s="56"/>
      <c r="H141" s="56"/>
      <c r="I141" s="56"/>
      <c r="J141" s="56"/>
      <c r="K141" s="56"/>
      <c r="L141" s="56"/>
      <c r="M141" s="56"/>
      <c r="N141" s="56"/>
      <c r="O141" s="56"/>
      <c r="P141" s="56"/>
      <c r="Q141" s="56"/>
      <c r="R141" s="56"/>
      <c r="S141" s="56">
        <v>1</v>
      </c>
      <c r="T141" s="56"/>
      <c r="U141" s="56"/>
      <c r="V141" s="56"/>
      <c r="W141" s="56"/>
      <c r="X141" s="56"/>
      <c r="Y141" s="56"/>
      <c r="Z141" s="56"/>
      <c r="AA141" s="56"/>
      <c r="AB141" s="56"/>
      <c r="AC141" s="56">
        <v>1</v>
      </c>
    </row>
    <row r="142" spans="1:29" ht="25.5">
      <c r="A142" s="55" t="s">
        <v>1883</v>
      </c>
      <c r="B142" s="56"/>
      <c r="C142" s="56">
        <v>1</v>
      </c>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v>1</v>
      </c>
    </row>
    <row r="143" spans="1:29">
      <c r="A143" s="55" t="s">
        <v>1753</v>
      </c>
      <c r="B143" s="56"/>
      <c r="C143" s="56"/>
      <c r="D143" s="56"/>
      <c r="E143" s="56">
        <v>1</v>
      </c>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v>1</v>
      </c>
    </row>
    <row r="144" spans="1:29">
      <c r="A144" s="55" t="s">
        <v>1737</v>
      </c>
      <c r="B144" s="56"/>
      <c r="C144" s="56"/>
      <c r="D144" s="56"/>
      <c r="E144" s="56"/>
      <c r="F144" s="56"/>
      <c r="G144" s="56"/>
      <c r="H144" s="56"/>
      <c r="I144" s="56"/>
      <c r="J144" s="56"/>
      <c r="K144" s="56"/>
      <c r="L144" s="56"/>
      <c r="M144" s="56"/>
      <c r="N144" s="56"/>
      <c r="O144" s="56"/>
      <c r="P144" s="56"/>
      <c r="Q144" s="56"/>
      <c r="R144" s="56"/>
      <c r="S144" s="56"/>
      <c r="T144" s="56"/>
      <c r="U144" s="56"/>
      <c r="V144" s="56">
        <v>1</v>
      </c>
      <c r="W144" s="56"/>
      <c r="X144" s="56"/>
      <c r="Y144" s="56"/>
      <c r="Z144" s="56"/>
      <c r="AA144" s="56"/>
      <c r="AB144" s="56"/>
      <c r="AC144" s="56">
        <v>1</v>
      </c>
    </row>
    <row r="145" spans="1:29">
      <c r="A145" s="55" t="s">
        <v>1754</v>
      </c>
      <c r="B145" s="56"/>
      <c r="C145" s="56"/>
      <c r="D145" s="56"/>
      <c r="E145" s="56"/>
      <c r="F145" s="56"/>
      <c r="G145" s="56"/>
      <c r="H145" s="56"/>
      <c r="I145" s="56"/>
      <c r="J145" s="56"/>
      <c r="K145" s="56"/>
      <c r="L145" s="56"/>
      <c r="M145" s="56"/>
      <c r="N145" s="56"/>
      <c r="O145" s="56"/>
      <c r="P145" s="56"/>
      <c r="Q145" s="56"/>
      <c r="R145" s="56"/>
      <c r="S145" s="56"/>
      <c r="T145" s="56"/>
      <c r="U145" s="56"/>
      <c r="V145" s="56">
        <v>1</v>
      </c>
      <c r="W145" s="56"/>
      <c r="X145" s="56"/>
      <c r="Y145" s="56"/>
      <c r="Z145" s="56"/>
      <c r="AA145" s="56"/>
      <c r="AB145" s="56"/>
      <c r="AC145" s="56">
        <v>1</v>
      </c>
    </row>
    <row r="146" spans="1:29">
      <c r="A146" s="55" t="s">
        <v>1755</v>
      </c>
      <c r="B146" s="56"/>
      <c r="C146" s="56"/>
      <c r="D146" s="56"/>
      <c r="E146" s="56"/>
      <c r="F146" s="56"/>
      <c r="G146" s="56"/>
      <c r="H146" s="56"/>
      <c r="I146" s="56"/>
      <c r="J146" s="56">
        <v>1</v>
      </c>
      <c r="K146" s="56"/>
      <c r="L146" s="56"/>
      <c r="M146" s="56"/>
      <c r="N146" s="56"/>
      <c r="O146" s="56"/>
      <c r="P146" s="56"/>
      <c r="Q146" s="56"/>
      <c r="R146" s="56"/>
      <c r="S146" s="56"/>
      <c r="T146" s="56"/>
      <c r="U146" s="56"/>
      <c r="V146" s="56"/>
      <c r="W146" s="56"/>
      <c r="X146" s="56"/>
      <c r="Y146" s="56"/>
      <c r="Z146" s="56"/>
      <c r="AA146" s="56"/>
      <c r="AB146" s="56"/>
      <c r="AC146" s="56">
        <v>1</v>
      </c>
    </row>
    <row r="147" spans="1:29">
      <c r="A147" s="55" t="s">
        <v>1756</v>
      </c>
      <c r="B147" s="56"/>
      <c r="C147" s="56">
        <v>1</v>
      </c>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v>1</v>
      </c>
    </row>
    <row r="148" spans="1:29" ht="25.5">
      <c r="A148" s="55" t="s">
        <v>1894</v>
      </c>
      <c r="B148" s="56"/>
      <c r="C148" s="56"/>
      <c r="D148" s="56"/>
      <c r="E148" s="56"/>
      <c r="F148" s="56"/>
      <c r="G148" s="56"/>
      <c r="H148" s="56"/>
      <c r="I148" s="56"/>
      <c r="J148" s="56"/>
      <c r="K148" s="56"/>
      <c r="L148" s="56">
        <v>1</v>
      </c>
      <c r="M148" s="56"/>
      <c r="N148" s="56"/>
      <c r="O148" s="56"/>
      <c r="P148" s="56"/>
      <c r="Q148" s="56"/>
      <c r="R148" s="56"/>
      <c r="S148" s="56"/>
      <c r="T148" s="56"/>
      <c r="U148" s="56"/>
      <c r="V148" s="56"/>
      <c r="W148" s="56"/>
      <c r="X148" s="56"/>
      <c r="Y148" s="56"/>
      <c r="Z148" s="56"/>
      <c r="AA148" s="56"/>
      <c r="AB148" s="56"/>
      <c r="AC148" s="56">
        <v>1</v>
      </c>
    </row>
    <row r="149" spans="1:29">
      <c r="A149" s="55" t="s">
        <v>1757</v>
      </c>
      <c r="B149" s="56"/>
      <c r="C149" s="56">
        <v>1</v>
      </c>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v>1</v>
      </c>
    </row>
    <row r="150" spans="1:29">
      <c r="A150" s="55" t="s">
        <v>1758</v>
      </c>
      <c r="B150" s="56"/>
      <c r="C150" s="56"/>
      <c r="D150" s="56"/>
      <c r="E150" s="56"/>
      <c r="F150" s="56"/>
      <c r="G150" s="56"/>
      <c r="H150" s="56"/>
      <c r="I150" s="56"/>
      <c r="J150" s="56"/>
      <c r="K150" s="56"/>
      <c r="L150" s="56"/>
      <c r="M150" s="56"/>
      <c r="N150" s="56"/>
      <c r="O150" s="56"/>
      <c r="P150" s="56"/>
      <c r="Q150" s="56"/>
      <c r="R150" s="56"/>
      <c r="S150" s="56"/>
      <c r="T150" s="56"/>
      <c r="U150" s="56">
        <v>1</v>
      </c>
      <c r="V150" s="56"/>
      <c r="W150" s="56"/>
      <c r="X150" s="56"/>
      <c r="Y150" s="56"/>
      <c r="Z150" s="56"/>
      <c r="AA150" s="56"/>
      <c r="AB150" s="56"/>
      <c r="AC150" s="56">
        <v>1</v>
      </c>
    </row>
    <row r="151" spans="1:29">
      <c r="A151" s="55" t="s">
        <v>1759</v>
      </c>
      <c r="B151" s="56"/>
      <c r="C151" s="56"/>
      <c r="D151" s="56"/>
      <c r="E151" s="56"/>
      <c r="F151" s="56"/>
      <c r="G151" s="56"/>
      <c r="H151" s="56"/>
      <c r="I151" s="56"/>
      <c r="J151" s="56"/>
      <c r="K151" s="56"/>
      <c r="L151" s="56"/>
      <c r="M151" s="56"/>
      <c r="N151" s="56"/>
      <c r="O151" s="56"/>
      <c r="P151" s="56"/>
      <c r="Q151" s="56"/>
      <c r="R151" s="56"/>
      <c r="S151" s="56"/>
      <c r="T151" s="56"/>
      <c r="U151" s="56">
        <v>1</v>
      </c>
      <c r="V151" s="56"/>
      <c r="W151" s="56"/>
      <c r="X151" s="56"/>
      <c r="Y151" s="56"/>
      <c r="Z151" s="56"/>
      <c r="AA151" s="56"/>
      <c r="AB151" s="56"/>
      <c r="AC151" s="56">
        <v>1</v>
      </c>
    </row>
    <row r="152" spans="1:29">
      <c r="A152" s="55" t="s">
        <v>1760</v>
      </c>
      <c r="B152" s="56"/>
      <c r="C152" s="56"/>
      <c r="D152" s="56"/>
      <c r="E152" s="56"/>
      <c r="F152" s="56"/>
      <c r="G152" s="56"/>
      <c r="H152" s="56"/>
      <c r="I152" s="56"/>
      <c r="J152" s="56"/>
      <c r="K152" s="56"/>
      <c r="L152" s="56"/>
      <c r="M152" s="56"/>
      <c r="N152" s="56"/>
      <c r="O152" s="56"/>
      <c r="P152" s="56"/>
      <c r="Q152" s="56"/>
      <c r="R152" s="56"/>
      <c r="S152" s="56">
        <v>1</v>
      </c>
      <c r="T152" s="56"/>
      <c r="U152" s="56"/>
      <c r="V152" s="56"/>
      <c r="W152" s="56"/>
      <c r="X152" s="56"/>
      <c r="Y152" s="56"/>
      <c r="Z152" s="56"/>
      <c r="AA152" s="56"/>
      <c r="AB152" s="56"/>
      <c r="AC152" s="56">
        <v>1</v>
      </c>
    </row>
    <row r="153" spans="1:29" ht="25.5">
      <c r="A153" s="55" t="s">
        <v>1895</v>
      </c>
      <c r="B153" s="56"/>
      <c r="C153" s="56"/>
      <c r="D153" s="56"/>
      <c r="E153" s="56"/>
      <c r="F153" s="56"/>
      <c r="G153" s="56"/>
      <c r="H153" s="56"/>
      <c r="I153" s="56"/>
      <c r="J153" s="56"/>
      <c r="K153" s="56"/>
      <c r="L153" s="56">
        <v>1</v>
      </c>
      <c r="M153" s="56"/>
      <c r="N153" s="56"/>
      <c r="O153" s="56"/>
      <c r="P153" s="56"/>
      <c r="Q153" s="56"/>
      <c r="R153" s="56"/>
      <c r="S153" s="56"/>
      <c r="T153" s="56"/>
      <c r="U153" s="56"/>
      <c r="V153" s="56"/>
      <c r="W153" s="56"/>
      <c r="X153" s="56"/>
      <c r="Y153" s="56"/>
      <c r="Z153" s="56"/>
      <c r="AA153" s="56"/>
      <c r="AB153" s="56"/>
      <c r="AC153" s="56">
        <v>1</v>
      </c>
    </row>
    <row r="154" spans="1:29" ht="25.5">
      <c r="A154" s="55" t="s">
        <v>1896</v>
      </c>
      <c r="B154" s="56"/>
      <c r="C154" s="56"/>
      <c r="D154" s="56"/>
      <c r="E154" s="56"/>
      <c r="F154" s="56"/>
      <c r="G154" s="56"/>
      <c r="H154" s="56"/>
      <c r="I154" s="56"/>
      <c r="J154" s="56"/>
      <c r="K154" s="56"/>
      <c r="L154" s="56"/>
      <c r="M154" s="56"/>
      <c r="N154" s="56"/>
      <c r="O154" s="56"/>
      <c r="P154" s="56"/>
      <c r="Q154" s="56"/>
      <c r="R154" s="56"/>
      <c r="S154" s="56"/>
      <c r="T154" s="56"/>
      <c r="U154" s="56">
        <v>1</v>
      </c>
      <c r="V154" s="56"/>
      <c r="W154" s="56"/>
      <c r="X154" s="56"/>
      <c r="Y154" s="56"/>
      <c r="Z154" s="56"/>
      <c r="AA154" s="56"/>
      <c r="AB154" s="56"/>
      <c r="AC154" s="56">
        <v>1</v>
      </c>
    </row>
    <row r="155" spans="1:29">
      <c r="A155" s="55" t="s">
        <v>1738</v>
      </c>
      <c r="B155" s="56"/>
      <c r="C155" s="56"/>
      <c r="D155" s="56"/>
      <c r="E155" s="56"/>
      <c r="F155" s="56"/>
      <c r="G155" s="56"/>
      <c r="H155" s="56"/>
      <c r="I155" s="56"/>
      <c r="J155" s="56"/>
      <c r="K155" s="56"/>
      <c r="L155" s="56"/>
      <c r="M155" s="56"/>
      <c r="N155" s="56"/>
      <c r="O155" s="56"/>
      <c r="P155" s="56"/>
      <c r="Q155" s="56"/>
      <c r="R155" s="56"/>
      <c r="S155" s="56"/>
      <c r="T155" s="56"/>
      <c r="U155" s="56"/>
      <c r="V155" s="56"/>
      <c r="W155" s="56">
        <v>1</v>
      </c>
      <c r="X155" s="56"/>
      <c r="Y155" s="56"/>
      <c r="Z155" s="56"/>
      <c r="AA155" s="56"/>
      <c r="AB155" s="56"/>
      <c r="AC155" s="56">
        <v>1</v>
      </c>
    </row>
    <row r="156" spans="1:29" ht="25.5">
      <c r="A156" s="55" t="s">
        <v>1897</v>
      </c>
      <c r="B156" s="56"/>
      <c r="C156" s="56">
        <v>1</v>
      </c>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v>1</v>
      </c>
    </row>
    <row r="157" spans="1:29" ht="25.5">
      <c r="A157" s="55" t="s">
        <v>1761</v>
      </c>
      <c r="B157" s="56"/>
      <c r="C157" s="56"/>
      <c r="D157" s="56"/>
      <c r="E157" s="56"/>
      <c r="F157" s="56"/>
      <c r="G157" s="56"/>
      <c r="H157" s="56"/>
      <c r="I157" s="56"/>
      <c r="J157" s="56"/>
      <c r="K157" s="56"/>
      <c r="L157" s="56"/>
      <c r="M157" s="56"/>
      <c r="N157" s="56"/>
      <c r="O157" s="56"/>
      <c r="P157" s="56"/>
      <c r="Q157" s="56"/>
      <c r="R157" s="56"/>
      <c r="S157" s="56"/>
      <c r="T157" s="56"/>
      <c r="U157" s="56">
        <v>1</v>
      </c>
      <c r="V157" s="56"/>
      <c r="W157" s="56"/>
      <c r="X157" s="56"/>
      <c r="Y157" s="56"/>
      <c r="Z157" s="56"/>
      <c r="AA157" s="56"/>
      <c r="AB157" s="56"/>
      <c r="AC157" s="56">
        <v>1</v>
      </c>
    </row>
    <row r="158" spans="1:29">
      <c r="A158" s="55" t="s">
        <v>1762</v>
      </c>
      <c r="B158" s="56"/>
      <c r="C158" s="56"/>
      <c r="D158" s="56"/>
      <c r="E158" s="56"/>
      <c r="F158" s="56"/>
      <c r="G158" s="56"/>
      <c r="H158" s="56"/>
      <c r="I158" s="56"/>
      <c r="J158" s="56"/>
      <c r="K158" s="56"/>
      <c r="L158" s="56"/>
      <c r="M158" s="56"/>
      <c r="N158" s="56"/>
      <c r="O158" s="56"/>
      <c r="P158" s="56"/>
      <c r="Q158" s="56"/>
      <c r="R158" s="56"/>
      <c r="S158" s="56"/>
      <c r="T158" s="56"/>
      <c r="U158" s="56">
        <v>1</v>
      </c>
      <c r="V158" s="56"/>
      <c r="W158" s="56"/>
      <c r="X158" s="56"/>
      <c r="Y158" s="56"/>
      <c r="Z158" s="56"/>
      <c r="AA158" s="56"/>
      <c r="AB158" s="56"/>
      <c r="AC158" s="56">
        <v>1</v>
      </c>
    </row>
    <row r="159" spans="1:29" ht="25.5">
      <c r="A159" s="55" t="s">
        <v>1763</v>
      </c>
      <c r="B159" s="56"/>
      <c r="C159" s="56"/>
      <c r="D159" s="56"/>
      <c r="E159" s="56"/>
      <c r="F159" s="56"/>
      <c r="G159" s="56"/>
      <c r="H159" s="56"/>
      <c r="I159" s="56"/>
      <c r="J159" s="56"/>
      <c r="K159" s="56"/>
      <c r="L159" s="56"/>
      <c r="M159" s="56"/>
      <c r="N159" s="56"/>
      <c r="O159" s="56"/>
      <c r="P159" s="56"/>
      <c r="Q159" s="56"/>
      <c r="R159" s="56"/>
      <c r="S159" s="56"/>
      <c r="T159" s="56"/>
      <c r="U159" s="56">
        <v>1</v>
      </c>
      <c r="V159" s="56"/>
      <c r="W159" s="56"/>
      <c r="X159" s="56"/>
      <c r="Y159" s="56"/>
      <c r="Z159" s="56"/>
      <c r="AA159" s="56"/>
      <c r="AB159" s="56"/>
      <c r="AC159" s="56">
        <v>1</v>
      </c>
    </row>
    <row r="160" spans="1:29">
      <c r="A160" s="55" t="s">
        <v>1764</v>
      </c>
      <c r="B160" s="56"/>
      <c r="C160" s="56"/>
      <c r="D160" s="56"/>
      <c r="E160" s="56"/>
      <c r="F160" s="56"/>
      <c r="G160" s="56"/>
      <c r="H160" s="56"/>
      <c r="I160" s="56"/>
      <c r="J160" s="56">
        <v>1</v>
      </c>
      <c r="K160" s="56"/>
      <c r="L160" s="56"/>
      <c r="M160" s="56"/>
      <c r="N160" s="56"/>
      <c r="O160" s="56"/>
      <c r="P160" s="56"/>
      <c r="Q160" s="56"/>
      <c r="R160" s="56"/>
      <c r="S160" s="56"/>
      <c r="T160" s="56"/>
      <c r="U160" s="56"/>
      <c r="V160" s="56"/>
      <c r="W160" s="56"/>
      <c r="X160" s="56"/>
      <c r="Y160" s="56"/>
      <c r="Z160" s="56"/>
      <c r="AA160" s="56"/>
      <c r="AB160" s="56"/>
      <c r="AC160" s="56">
        <v>1</v>
      </c>
    </row>
    <row r="161" spans="1:29">
      <c r="A161" s="55" t="s">
        <v>1739</v>
      </c>
      <c r="B161" s="56"/>
      <c r="C161" s="56"/>
      <c r="D161" s="56">
        <v>1</v>
      </c>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v>1</v>
      </c>
    </row>
    <row r="162" spans="1:29">
      <c r="A162" s="55" t="s">
        <v>1740</v>
      </c>
      <c r="B162" s="56"/>
      <c r="C162" s="56"/>
      <c r="D162" s="56"/>
      <c r="E162" s="56"/>
      <c r="F162" s="56"/>
      <c r="G162" s="56"/>
      <c r="H162" s="56"/>
      <c r="I162" s="56"/>
      <c r="J162" s="56"/>
      <c r="K162" s="56"/>
      <c r="L162" s="56"/>
      <c r="M162" s="56"/>
      <c r="N162" s="56"/>
      <c r="O162" s="56"/>
      <c r="P162" s="56"/>
      <c r="Q162" s="56">
        <v>1</v>
      </c>
      <c r="R162" s="56"/>
      <c r="S162" s="56"/>
      <c r="T162" s="56"/>
      <c r="U162" s="56"/>
      <c r="V162" s="56"/>
      <c r="W162" s="56"/>
      <c r="X162" s="56"/>
      <c r="Y162" s="56"/>
      <c r="Z162" s="56"/>
      <c r="AA162" s="56"/>
      <c r="AB162" s="56"/>
      <c r="AC162" s="56">
        <v>1</v>
      </c>
    </row>
    <row r="163" spans="1:29">
      <c r="A163" s="55" t="s">
        <v>1741</v>
      </c>
      <c r="B163" s="56"/>
      <c r="C163" s="56"/>
      <c r="D163" s="56"/>
      <c r="E163" s="56"/>
      <c r="F163" s="56"/>
      <c r="G163" s="56"/>
      <c r="H163" s="56"/>
      <c r="I163" s="56"/>
      <c r="J163" s="56"/>
      <c r="K163" s="56"/>
      <c r="L163" s="56">
        <v>1</v>
      </c>
      <c r="M163" s="56"/>
      <c r="N163" s="56"/>
      <c r="O163" s="56"/>
      <c r="P163" s="56"/>
      <c r="Q163" s="56"/>
      <c r="R163" s="56"/>
      <c r="S163" s="56"/>
      <c r="T163" s="56"/>
      <c r="U163" s="56"/>
      <c r="V163" s="56"/>
      <c r="W163" s="56"/>
      <c r="X163" s="56"/>
      <c r="Y163" s="56"/>
      <c r="Z163" s="56"/>
      <c r="AA163" s="56"/>
      <c r="AB163" s="56"/>
      <c r="AC163" s="56">
        <v>1</v>
      </c>
    </row>
    <row r="164" spans="1:29">
      <c r="A164" s="55" t="s">
        <v>1742</v>
      </c>
      <c r="B164" s="56"/>
      <c r="C164" s="56"/>
      <c r="D164" s="56"/>
      <c r="E164" s="56"/>
      <c r="F164" s="56"/>
      <c r="G164" s="56"/>
      <c r="H164" s="56"/>
      <c r="I164" s="56"/>
      <c r="J164" s="56"/>
      <c r="K164" s="56"/>
      <c r="L164" s="56">
        <v>1</v>
      </c>
      <c r="M164" s="56"/>
      <c r="N164" s="56"/>
      <c r="O164" s="56"/>
      <c r="P164" s="56"/>
      <c r="Q164" s="56"/>
      <c r="R164" s="56"/>
      <c r="S164" s="56"/>
      <c r="T164" s="56"/>
      <c r="U164" s="56"/>
      <c r="V164" s="56"/>
      <c r="W164" s="56"/>
      <c r="X164" s="56"/>
      <c r="Y164" s="56"/>
      <c r="Z164" s="56"/>
      <c r="AA164" s="56"/>
      <c r="AB164" s="56"/>
      <c r="AC164" s="56">
        <v>1</v>
      </c>
    </row>
    <row r="165" spans="1:29">
      <c r="A165" s="55" t="s">
        <v>1743</v>
      </c>
      <c r="B165" s="56"/>
      <c r="C165" s="56"/>
      <c r="D165" s="56"/>
      <c r="E165" s="56"/>
      <c r="F165" s="56"/>
      <c r="G165" s="56"/>
      <c r="H165" s="56"/>
      <c r="I165" s="56"/>
      <c r="J165" s="56"/>
      <c r="K165" s="56"/>
      <c r="L165" s="56"/>
      <c r="M165" s="56"/>
      <c r="N165" s="56"/>
      <c r="O165" s="56"/>
      <c r="P165" s="56"/>
      <c r="Q165" s="56">
        <v>1</v>
      </c>
      <c r="R165" s="56"/>
      <c r="S165" s="56"/>
      <c r="T165" s="56"/>
      <c r="U165" s="56"/>
      <c r="V165" s="56"/>
      <c r="W165" s="56"/>
      <c r="X165" s="56"/>
      <c r="Y165" s="56"/>
      <c r="Z165" s="56"/>
      <c r="AA165" s="56"/>
      <c r="AB165" s="56"/>
      <c r="AC165" s="56">
        <v>1</v>
      </c>
    </row>
    <row r="166" spans="1:29">
      <c r="A166" s="55" t="s">
        <v>1744</v>
      </c>
      <c r="B166" s="56"/>
      <c r="C166" s="56"/>
      <c r="D166" s="56"/>
      <c r="E166" s="56"/>
      <c r="F166" s="56"/>
      <c r="G166" s="56"/>
      <c r="H166" s="56"/>
      <c r="I166" s="56"/>
      <c r="J166" s="56"/>
      <c r="K166" s="56"/>
      <c r="L166" s="56">
        <v>1</v>
      </c>
      <c r="M166" s="56"/>
      <c r="N166" s="56"/>
      <c r="O166" s="56"/>
      <c r="P166" s="56"/>
      <c r="Q166" s="56"/>
      <c r="R166" s="56"/>
      <c r="S166" s="56"/>
      <c r="T166" s="56"/>
      <c r="U166" s="56"/>
      <c r="V166" s="56"/>
      <c r="W166" s="56"/>
      <c r="X166" s="56"/>
      <c r="Y166" s="56"/>
      <c r="Z166" s="56"/>
      <c r="AA166" s="56"/>
      <c r="AB166" s="56"/>
      <c r="AC166" s="56">
        <v>1</v>
      </c>
    </row>
    <row r="167" spans="1:29">
      <c r="A167" s="55" t="s">
        <v>1745</v>
      </c>
      <c r="B167" s="56"/>
      <c r="C167" s="56">
        <v>1</v>
      </c>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v>1</v>
      </c>
    </row>
    <row r="168" spans="1:29">
      <c r="A168" s="53" t="s">
        <v>414</v>
      </c>
      <c r="B168" s="54"/>
      <c r="C168" s="54"/>
      <c r="D168" s="54">
        <v>1</v>
      </c>
      <c r="E168" s="54"/>
      <c r="F168" s="54"/>
      <c r="G168" s="54"/>
      <c r="H168" s="54"/>
      <c r="I168" s="54"/>
      <c r="J168" s="54"/>
      <c r="K168" s="54"/>
      <c r="L168" s="54"/>
      <c r="M168" s="54"/>
      <c r="N168" s="54"/>
      <c r="O168" s="54"/>
      <c r="P168" s="54"/>
      <c r="Q168" s="54"/>
      <c r="R168" s="54"/>
      <c r="S168" s="54"/>
      <c r="T168" s="54"/>
      <c r="U168" s="54">
        <v>1</v>
      </c>
      <c r="V168" s="54"/>
      <c r="W168" s="54"/>
      <c r="X168" s="54"/>
      <c r="Y168" s="54"/>
      <c r="Z168" s="54"/>
      <c r="AA168" s="54"/>
      <c r="AB168" s="54"/>
      <c r="AC168" s="54">
        <v>2</v>
      </c>
    </row>
    <row r="169" spans="1:29">
      <c r="A169" s="55" t="s">
        <v>1282</v>
      </c>
      <c r="B169" s="56"/>
      <c r="C169" s="56"/>
      <c r="D169" s="56">
        <v>1</v>
      </c>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v>1</v>
      </c>
    </row>
    <row r="170" spans="1:29">
      <c r="A170" s="55" t="s">
        <v>1368</v>
      </c>
      <c r="B170" s="56"/>
      <c r="C170" s="56"/>
      <c r="D170" s="56"/>
      <c r="E170" s="56"/>
      <c r="F170" s="56"/>
      <c r="G170" s="56"/>
      <c r="H170" s="56"/>
      <c r="I170" s="56"/>
      <c r="J170" s="56"/>
      <c r="K170" s="56"/>
      <c r="L170" s="56"/>
      <c r="M170" s="56"/>
      <c r="N170" s="56"/>
      <c r="O170" s="56"/>
      <c r="P170" s="56"/>
      <c r="Q170" s="56"/>
      <c r="R170" s="56"/>
      <c r="S170" s="56"/>
      <c r="T170" s="56"/>
      <c r="U170" s="56">
        <v>1</v>
      </c>
      <c r="V170" s="56"/>
      <c r="W170" s="56"/>
      <c r="X170" s="56"/>
      <c r="Y170" s="56"/>
      <c r="Z170" s="56"/>
      <c r="AA170" s="56"/>
      <c r="AB170" s="56"/>
      <c r="AC170" s="56">
        <v>1</v>
      </c>
    </row>
    <row r="171" spans="1:29">
      <c r="A171" s="53" t="s">
        <v>1558</v>
      </c>
      <c r="B171" s="54"/>
      <c r="C171" s="54"/>
      <c r="D171" s="54"/>
      <c r="E171" s="54"/>
      <c r="F171" s="54"/>
      <c r="G171" s="54"/>
      <c r="H171" s="54"/>
      <c r="I171" s="54"/>
      <c r="J171" s="54"/>
      <c r="K171" s="54"/>
      <c r="L171" s="54">
        <v>1</v>
      </c>
      <c r="M171" s="54"/>
      <c r="N171" s="54"/>
      <c r="O171" s="54"/>
      <c r="P171" s="54"/>
      <c r="Q171" s="54"/>
      <c r="R171" s="54"/>
      <c r="S171" s="54"/>
      <c r="T171" s="54"/>
      <c r="U171" s="54">
        <v>2</v>
      </c>
      <c r="V171" s="54"/>
      <c r="W171" s="54">
        <v>1</v>
      </c>
      <c r="X171" s="54"/>
      <c r="Y171" s="54"/>
      <c r="Z171" s="54"/>
      <c r="AA171" s="54"/>
      <c r="AB171" s="54"/>
      <c r="AC171" s="54">
        <v>4</v>
      </c>
    </row>
    <row r="172" spans="1:29" ht="25.5">
      <c r="A172" s="55" t="s">
        <v>1546</v>
      </c>
      <c r="B172" s="56"/>
      <c r="C172" s="56"/>
      <c r="D172" s="56"/>
      <c r="E172" s="56"/>
      <c r="F172" s="56"/>
      <c r="G172" s="56"/>
      <c r="H172" s="56"/>
      <c r="I172" s="56"/>
      <c r="J172" s="56"/>
      <c r="K172" s="56"/>
      <c r="L172" s="56">
        <v>1</v>
      </c>
      <c r="M172" s="56"/>
      <c r="N172" s="56"/>
      <c r="O172" s="56"/>
      <c r="P172" s="56"/>
      <c r="Q172" s="56"/>
      <c r="R172" s="56"/>
      <c r="S172" s="56"/>
      <c r="T172" s="56"/>
      <c r="U172" s="56"/>
      <c r="V172" s="56"/>
      <c r="W172" s="56"/>
      <c r="X172" s="56"/>
      <c r="Y172" s="56"/>
      <c r="Z172" s="56"/>
      <c r="AA172" s="56"/>
      <c r="AB172" s="56"/>
      <c r="AC172" s="56">
        <v>1</v>
      </c>
    </row>
    <row r="173" spans="1:29">
      <c r="A173" s="55" t="s">
        <v>1547</v>
      </c>
      <c r="B173" s="56"/>
      <c r="C173" s="56"/>
      <c r="D173" s="56"/>
      <c r="E173" s="56"/>
      <c r="F173" s="56"/>
      <c r="G173" s="56"/>
      <c r="H173" s="56"/>
      <c r="I173" s="56"/>
      <c r="J173" s="56"/>
      <c r="K173" s="56"/>
      <c r="L173" s="56"/>
      <c r="M173" s="56"/>
      <c r="N173" s="56"/>
      <c r="O173" s="56"/>
      <c r="P173" s="56"/>
      <c r="Q173" s="56"/>
      <c r="R173" s="56"/>
      <c r="S173" s="56"/>
      <c r="T173" s="56"/>
      <c r="U173" s="56">
        <v>1</v>
      </c>
      <c r="V173" s="56"/>
      <c r="W173" s="56"/>
      <c r="X173" s="56"/>
      <c r="Y173" s="56"/>
      <c r="Z173" s="56"/>
      <c r="AA173" s="56"/>
      <c r="AB173" s="56"/>
      <c r="AC173" s="56">
        <v>1</v>
      </c>
    </row>
    <row r="174" spans="1:29" ht="38.25">
      <c r="A174" s="55" t="s">
        <v>1548</v>
      </c>
      <c r="B174" s="56"/>
      <c r="C174" s="56"/>
      <c r="D174" s="56"/>
      <c r="E174" s="56"/>
      <c r="F174" s="56"/>
      <c r="G174" s="56"/>
      <c r="H174" s="56"/>
      <c r="I174" s="56"/>
      <c r="J174" s="56"/>
      <c r="K174" s="56"/>
      <c r="L174" s="56"/>
      <c r="M174" s="56"/>
      <c r="N174" s="56"/>
      <c r="O174" s="56"/>
      <c r="P174" s="56"/>
      <c r="Q174" s="56"/>
      <c r="R174" s="56"/>
      <c r="S174" s="56"/>
      <c r="T174" s="56"/>
      <c r="U174" s="56"/>
      <c r="V174" s="56"/>
      <c r="W174" s="56">
        <v>1</v>
      </c>
      <c r="X174" s="56"/>
      <c r="Y174" s="56"/>
      <c r="Z174" s="56"/>
      <c r="AA174" s="56"/>
      <c r="AB174" s="56"/>
      <c r="AC174" s="56">
        <v>1</v>
      </c>
    </row>
    <row r="175" spans="1:29">
      <c r="A175" s="55" t="s">
        <v>1549</v>
      </c>
      <c r="B175" s="56"/>
      <c r="C175" s="56"/>
      <c r="D175" s="56"/>
      <c r="E175" s="56"/>
      <c r="F175" s="56"/>
      <c r="G175" s="56"/>
      <c r="H175" s="56"/>
      <c r="I175" s="56"/>
      <c r="J175" s="56"/>
      <c r="K175" s="56"/>
      <c r="L175" s="56"/>
      <c r="M175" s="56"/>
      <c r="N175" s="56"/>
      <c r="O175" s="56"/>
      <c r="P175" s="56"/>
      <c r="Q175" s="56"/>
      <c r="R175" s="56"/>
      <c r="S175" s="56"/>
      <c r="T175" s="56"/>
      <c r="U175" s="56">
        <v>1</v>
      </c>
      <c r="V175" s="56"/>
      <c r="W175" s="56"/>
      <c r="X175" s="56"/>
      <c r="Y175" s="56"/>
      <c r="Z175" s="56"/>
      <c r="AA175" s="56"/>
      <c r="AB175" s="56"/>
      <c r="AC175" s="56">
        <v>1</v>
      </c>
    </row>
    <row r="176" spans="1:29">
      <c r="A176" s="53" t="s">
        <v>1559</v>
      </c>
      <c r="B176" s="54"/>
      <c r="C176" s="54"/>
      <c r="D176" s="54">
        <v>5</v>
      </c>
      <c r="E176" s="54"/>
      <c r="F176" s="54"/>
      <c r="G176" s="54"/>
      <c r="H176" s="54"/>
      <c r="I176" s="54"/>
      <c r="J176" s="54"/>
      <c r="K176" s="54"/>
      <c r="L176" s="54"/>
      <c r="M176" s="54">
        <v>1</v>
      </c>
      <c r="N176" s="54">
        <v>1</v>
      </c>
      <c r="O176" s="54"/>
      <c r="P176" s="54"/>
      <c r="Q176" s="54"/>
      <c r="R176" s="54"/>
      <c r="S176" s="54"/>
      <c r="T176" s="54"/>
      <c r="U176" s="54"/>
      <c r="V176" s="54"/>
      <c r="W176" s="54"/>
      <c r="X176" s="54"/>
      <c r="Y176" s="54">
        <v>3</v>
      </c>
      <c r="Z176" s="54">
        <v>1</v>
      </c>
      <c r="AA176" s="54"/>
      <c r="AB176" s="54"/>
      <c r="AC176" s="54">
        <v>11</v>
      </c>
    </row>
    <row r="177" spans="1:29" s="59" customFormat="1">
      <c r="A177" s="57" t="s">
        <v>1769</v>
      </c>
      <c r="B177" s="58"/>
      <c r="C177" s="58"/>
      <c r="D177" s="58"/>
      <c r="E177" s="58"/>
      <c r="F177" s="58"/>
      <c r="G177" s="58"/>
      <c r="H177" s="58"/>
      <c r="I177" s="58"/>
      <c r="J177" s="58"/>
      <c r="K177" s="58"/>
      <c r="L177" s="58"/>
      <c r="M177" s="58">
        <v>1</v>
      </c>
      <c r="N177" s="58"/>
      <c r="O177" s="58"/>
      <c r="P177" s="58"/>
      <c r="Q177" s="58"/>
      <c r="R177" s="58"/>
      <c r="S177" s="58"/>
      <c r="T177" s="58"/>
      <c r="U177" s="58"/>
      <c r="V177" s="58"/>
      <c r="W177" s="58"/>
      <c r="X177" s="58"/>
      <c r="Y177" s="58"/>
      <c r="Z177" s="58"/>
      <c r="AA177" s="58"/>
      <c r="AB177" s="58"/>
      <c r="AC177" s="58">
        <v>1</v>
      </c>
    </row>
    <row r="178" spans="1:29">
      <c r="A178" s="55" t="s">
        <v>1770</v>
      </c>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v>1</v>
      </c>
      <c r="Z178" s="56"/>
      <c r="AA178" s="56"/>
      <c r="AB178" s="56"/>
      <c r="AC178" s="56">
        <v>1</v>
      </c>
    </row>
    <row r="179" spans="1:29">
      <c r="A179" s="55" t="s">
        <v>1560</v>
      </c>
      <c r="B179" s="56"/>
      <c r="C179" s="56"/>
      <c r="D179" s="56">
        <v>1</v>
      </c>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v>1</v>
      </c>
    </row>
    <row r="180" spans="1:29" ht="25.5">
      <c r="A180" s="55" t="s">
        <v>1561</v>
      </c>
      <c r="B180" s="56"/>
      <c r="C180" s="56"/>
      <c r="D180" s="56">
        <v>1</v>
      </c>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v>1</v>
      </c>
    </row>
    <row r="181" spans="1:29">
      <c r="A181" s="55" t="s">
        <v>1562</v>
      </c>
      <c r="B181" s="56"/>
      <c r="C181" s="56"/>
      <c r="D181" s="56"/>
      <c r="E181" s="56"/>
      <c r="F181" s="56"/>
      <c r="G181" s="56"/>
      <c r="H181" s="56"/>
      <c r="I181" s="56"/>
      <c r="J181" s="56"/>
      <c r="K181" s="56"/>
      <c r="L181" s="56"/>
      <c r="M181" s="56"/>
      <c r="N181" s="56">
        <v>1</v>
      </c>
      <c r="O181" s="56"/>
      <c r="P181" s="56"/>
      <c r="Q181" s="56"/>
      <c r="R181" s="56"/>
      <c r="S181" s="56"/>
      <c r="T181" s="56"/>
      <c r="U181" s="56"/>
      <c r="V181" s="56"/>
      <c r="W181" s="56"/>
      <c r="X181" s="56"/>
      <c r="Y181" s="56"/>
      <c r="Z181" s="56"/>
      <c r="AA181" s="56"/>
      <c r="AB181" s="56"/>
      <c r="AC181" s="56">
        <v>1</v>
      </c>
    </row>
    <row r="182" spans="1:29">
      <c r="A182" s="55" t="s">
        <v>1563</v>
      </c>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v>1</v>
      </c>
      <c r="Z182" s="56"/>
      <c r="AA182" s="56"/>
      <c r="AB182" s="56"/>
      <c r="AC182" s="56">
        <v>1</v>
      </c>
    </row>
    <row r="183" spans="1:29">
      <c r="A183" s="55" t="s">
        <v>1884</v>
      </c>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v>1</v>
      </c>
      <c r="AA183" s="56"/>
      <c r="AB183" s="56"/>
      <c r="AC183" s="56">
        <v>1</v>
      </c>
    </row>
    <row r="184" spans="1:29">
      <c r="A184" s="55" t="s">
        <v>1765</v>
      </c>
      <c r="B184" s="56"/>
      <c r="C184" s="56"/>
      <c r="D184" s="56">
        <v>1</v>
      </c>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v>1</v>
      </c>
    </row>
    <row r="185" spans="1:29">
      <c r="A185" s="55" t="s">
        <v>1766</v>
      </c>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v>1</v>
      </c>
      <c r="Z185" s="56"/>
      <c r="AA185" s="56"/>
      <c r="AB185" s="56"/>
      <c r="AC185" s="56">
        <v>1</v>
      </c>
    </row>
    <row r="186" spans="1:29">
      <c r="A186" s="55" t="s">
        <v>1767</v>
      </c>
      <c r="B186" s="56"/>
      <c r="C186" s="56"/>
      <c r="D186" s="56">
        <v>1</v>
      </c>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v>1</v>
      </c>
    </row>
    <row r="187" spans="1:29">
      <c r="A187" s="55" t="s">
        <v>1768</v>
      </c>
      <c r="B187" s="56"/>
      <c r="C187" s="56"/>
      <c r="D187" s="56">
        <v>1</v>
      </c>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v>1</v>
      </c>
    </row>
    <row r="188" spans="1:29">
      <c r="A188" s="51" t="s">
        <v>221</v>
      </c>
      <c r="B188" s="52"/>
      <c r="C188" s="52"/>
      <c r="D188" s="52">
        <v>9</v>
      </c>
      <c r="E188" s="52">
        <v>1</v>
      </c>
      <c r="F188" s="52">
        <v>12</v>
      </c>
      <c r="G188" s="52"/>
      <c r="H188" s="52"/>
      <c r="I188" s="52">
        <v>2</v>
      </c>
      <c r="J188" s="52"/>
      <c r="K188" s="52">
        <v>2</v>
      </c>
      <c r="L188" s="52">
        <v>10</v>
      </c>
      <c r="M188" s="52">
        <v>7</v>
      </c>
      <c r="N188" s="52">
        <v>1</v>
      </c>
      <c r="O188" s="52"/>
      <c r="P188" s="52"/>
      <c r="Q188" s="52">
        <v>4</v>
      </c>
      <c r="R188" s="52"/>
      <c r="S188" s="52"/>
      <c r="T188" s="52">
        <v>9</v>
      </c>
      <c r="U188" s="52"/>
      <c r="V188" s="52"/>
      <c r="W188" s="52"/>
      <c r="X188" s="52"/>
      <c r="Y188" s="52">
        <v>6</v>
      </c>
      <c r="Z188" s="52"/>
      <c r="AA188" s="52">
        <v>1</v>
      </c>
      <c r="AB188" s="52"/>
      <c r="AC188" s="52">
        <v>64</v>
      </c>
    </row>
    <row r="189" spans="1:29">
      <c r="A189" s="53" t="s">
        <v>563</v>
      </c>
      <c r="B189" s="54"/>
      <c r="C189" s="54"/>
      <c r="D189" s="54">
        <v>5</v>
      </c>
      <c r="E189" s="54"/>
      <c r="F189" s="54"/>
      <c r="G189" s="54"/>
      <c r="H189" s="54"/>
      <c r="I189" s="54"/>
      <c r="J189" s="54"/>
      <c r="K189" s="54"/>
      <c r="L189" s="54">
        <v>3</v>
      </c>
      <c r="M189" s="54">
        <v>2</v>
      </c>
      <c r="N189" s="54"/>
      <c r="O189" s="54"/>
      <c r="P189" s="54"/>
      <c r="Q189" s="54">
        <v>2</v>
      </c>
      <c r="R189" s="54"/>
      <c r="S189" s="54"/>
      <c r="T189" s="54"/>
      <c r="U189" s="54"/>
      <c r="V189" s="54"/>
      <c r="W189" s="54"/>
      <c r="X189" s="54"/>
      <c r="Y189" s="54">
        <v>2</v>
      </c>
      <c r="Z189" s="54"/>
      <c r="AA189" s="54"/>
      <c r="AB189" s="54"/>
      <c r="AC189" s="54">
        <v>14</v>
      </c>
    </row>
    <row r="190" spans="1:29">
      <c r="A190" s="55" t="s">
        <v>1776</v>
      </c>
      <c r="B190" s="56"/>
      <c r="C190" s="56"/>
      <c r="D190" s="56">
        <v>1</v>
      </c>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v>1</v>
      </c>
    </row>
    <row r="191" spans="1:29">
      <c r="A191" s="55" t="s">
        <v>1777</v>
      </c>
      <c r="B191" s="56"/>
      <c r="C191" s="56"/>
      <c r="D191" s="56"/>
      <c r="E191" s="56"/>
      <c r="F191" s="56"/>
      <c r="G191" s="56"/>
      <c r="H191" s="56"/>
      <c r="I191" s="56"/>
      <c r="J191" s="56"/>
      <c r="K191" s="56"/>
      <c r="L191" s="56">
        <v>1</v>
      </c>
      <c r="M191" s="56"/>
      <c r="N191" s="56"/>
      <c r="O191" s="56"/>
      <c r="P191" s="56"/>
      <c r="Q191" s="56"/>
      <c r="R191" s="56"/>
      <c r="S191" s="56"/>
      <c r="T191" s="56"/>
      <c r="U191" s="56"/>
      <c r="V191" s="56"/>
      <c r="W191" s="56"/>
      <c r="X191" s="56"/>
      <c r="Y191" s="56"/>
      <c r="Z191" s="56"/>
      <c r="AA191" s="56"/>
      <c r="AB191" s="56"/>
      <c r="AC191" s="56">
        <v>1</v>
      </c>
    </row>
    <row r="192" spans="1:29">
      <c r="A192" s="55" t="s">
        <v>1778</v>
      </c>
      <c r="B192" s="56"/>
      <c r="C192" s="56"/>
      <c r="D192" s="56">
        <v>1</v>
      </c>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v>1</v>
      </c>
    </row>
    <row r="193" spans="1:29">
      <c r="A193" s="55" t="s">
        <v>1779</v>
      </c>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v>1</v>
      </c>
      <c r="Z193" s="56"/>
      <c r="AA193" s="56"/>
      <c r="AB193" s="56"/>
      <c r="AC193" s="56">
        <v>1</v>
      </c>
    </row>
    <row r="194" spans="1:29">
      <c r="A194" s="55" t="s">
        <v>1780</v>
      </c>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v>1</v>
      </c>
      <c r="Z194" s="56"/>
      <c r="AA194" s="56"/>
      <c r="AB194" s="56"/>
      <c r="AC194" s="56">
        <v>1</v>
      </c>
    </row>
    <row r="195" spans="1:29">
      <c r="A195" s="55" t="s">
        <v>1285</v>
      </c>
      <c r="B195" s="56"/>
      <c r="C195" s="56"/>
      <c r="D195" s="56">
        <v>1</v>
      </c>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v>1</v>
      </c>
    </row>
    <row r="196" spans="1:29">
      <c r="A196" s="55" t="s">
        <v>1771</v>
      </c>
      <c r="B196" s="56"/>
      <c r="C196" s="56"/>
      <c r="D196" s="56"/>
      <c r="E196" s="56"/>
      <c r="F196" s="56"/>
      <c r="G196" s="56"/>
      <c r="H196" s="56"/>
      <c r="I196" s="56"/>
      <c r="J196" s="56"/>
      <c r="K196" s="56"/>
      <c r="L196" s="56"/>
      <c r="M196" s="56"/>
      <c r="N196" s="56"/>
      <c r="O196" s="56"/>
      <c r="P196" s="56"/>
      <c r="Q196" s="56">
        <v>1</v>
      </c>
      <c r="R196" s="56"/>
      <c r="S196" s="56"/>
      <c r="T196" s="56"/>
      <c r="U196" s="56"/>
      <c r="V196" s="56"/>
      <c r="W196" s="56"/>
      <c r="X196" s="56"/>
      <c r="Y196" s="56"/>
      <c r="Z196" s="56"/>
      <c r="AA196" s="56"/>
      <c r="AB196" s="56"/>
      <c r="AC196" s="56">
        <v>1</v>
      </c>
    </row>
    <row r="197" spans="1:29" ht="25.5">
      <c r="A197" s="55" t="s">
        <v>1885</v>
      </c>
      <c r="B197" s="56"/>
      <c r="C197" s="56"/>
      <c r="D197" s="56"/>
      <c r="E197" s="56"/>
      <c r="F197" s="56"/>
      <c r="G197" s="56"/>
      <c r="H197" s="56"/>
      <c r="I197" s="56"/>
      <c r="J197" s="56"/>
      <c r="K197" s="56"/>
      <c r="L197" s="56">
        <v>1</v>
      </c>
      <c r="M197" s="56"/>
      <c r="N197" s="56"/>
      <c r="O197" s="56"/>
      <c r="P197" s="56"/>
      <c r="Q197" s="56"/>
      <c r="R197" s="56"/>
      <c r="S197" s="56"/>
      <c r="T197" s="56"/>
      <c r="U197" s="56"/>
      <c r="V197" s="56"/>
      <c r="W197" s="56"/>
      <c r="X197" s="56"/>
      <c r="Y197" s="56"/>
      <c r="Z197" s="56"/>
      <c r="AA197" s="56"/>
      <c r="AB197" s="56"/>
      <c r="AC197" s="56">
        <v>1</v>
      </c>
    </row>
    <row r="198" spans="1:29" ht="25.5">
      <c r="A198" s="55" t="s">
        <v>1886</v>
      </c>
      <c r="B198" s="56"/>
      <c r="C198" s="56"/>
      <c r="D198" s="56">
        <v>1</v>
      </c>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v>1</v>
      </c>
    </row>
    <row r="199" spans="1:29">
      <c r="A199" s="55" t="s">
        <v>1290</v>
      </c>
      <c r="B199" s="56"/>
      <c r="C199" s="56"/>
      <c r="D199" s="56"/>
      <c r="E199" s="56"/>
      <c r="F199" s="56"/>
      <c r="G199" s="56"/>
      <c r="H199" s="56"/>
      <c r="I199" s="56"/>
      <c r="J199" s="56"/>
      <c r="K199" s="56"/>
      <c r="L199" s="56">
        <v>1</v>
      </c>
      <c r="M199" s="56"/>
      <c r="N199" s="56"/>
      <c r="O199" s="56"/>
      <c r="P199" s="56"/>
      <c r="Q199" s="56"/>
      <c r="R199" s="56"/>
      <c r="S199" s="56"/>
      <c r="T199" s="56"/>
      <c r="U199" s="56"/>
      <c r="V199" s="56"/>
      <c r="W199" s="56"/>
      <c r="X199" s="56"/>
      <c r="Y199" s="56"/>
      <c r="Z199" s="56"/>
      <c r="AA199" s="56"/>
      <c r="AB199" s="56"/>
      <c r="AC199" s="56">
        <v>1</v>
      </c>
    </row>
    <row r="200" spans="1:29">
      <c r="A200" s="55" t="s">
        <v>1772</v>
      </c>
      <c r="B200" s="56"/>
      <c r="C200" s="56"/>
      <c r="D200" s="56"/>
      <c r="E200" s="56"/>
      <c r="F200" s="56"/>
      <c r="G200" s="56"/>
      <c r="H200" s="56"/>
      <c r="I200" s="56"/>
      <c r="J200" s="56"/>
      <c r="K200" s="56"/>
      <c r="L200" s="56"/>
      <c r="M200" s="56"/>
      <c r="N200" s="56"/>
      <c r="O200" s="56"/>
      <c r="P200" s="56"/>
      <c r="Q200" s="56">
        <v>1</v>
      </c>
      <c r="R200" s="56"/>
      <c r="S200" s="56"/>
      <c r="T200" s="56"/>
      <c r="U200" s="56"/>
      <c r="V200" s="56"/>
      <c r="W200" s="56"/>
      <c r="X200" s="56"/>
      <c r="Y200" s="56"/>
      <c r="Z200" s="56"/>
      <c r="AA200" s="56"/>
      <c r="AB200" s="56"/>
      <c r="AC200" s="56">
        <v>1</v>
      </c>
    </row>
    <row r="201" spans="1:29" s="59" customFormat="1">
      <c r="A201" s="57" t="s">
        <v>1773</v>
      </c>
      <c r="B201" s="58"/>
      <c r="C201" s="58"/>
      <c r="D201" s="58"/>
      <c r="E201" s="58"/>
      <c r="F201" s="58"/>
      <c r="G201" s="58"/>
      <c r="H201" s="58"/>
      <c r="I201" s="58"/>
      <c r="J201" s="58"/>
      <c r="K201" s="58"/>
      <c r="L201" s="58"/>
      <c r="M201" s="58">
        <v>1</v>
      </c>
      <c r="N201" s="58"/>
      <c r="O201" s="58"/>
      <c r="P201" s="58"/>
      <c r="Q201" s="58"/>
      <c r="R201" s="58"/>
      <c r="S201" s="58"/>
      <c r="T201" s="58"/>
      <c r="U201" s="58"/>
      <c r="V201" s="58"/>
      <c r="W201" s="58"/>
      <c r="X201" s="58"/>
      <c r="Y201" s="58"/>
      <c r="Z201" s="58"/>
      <c r="AA201" s="58"/>
      <c r="AB201" s="58"/>
      <c r="AC201" s="58">
        <v>1</v>
      </c>
    </row>
    <row r="202" spans="1:29">
      <c r="A202" s="55" t="s">
        <v>1774</v>
      </c>
      <c r="B202" s="56"/>
      <c r="C202" s="56"/>
      <c r="D202" s="56">
        <v>1</v>
      </c>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v>1</v>
      </c>
    </row>
    <row r="203" spans="1:29" s="59" customFormat="1">
      <c r="A203" s="57" t="s">
        <v>1775</v>
      </c>
      <c r="B203" s="58"/>
      <c r="C203" s="58"/>
      <c r="D203" s="58"/>
      <c r="E203" s="58"/>
      <c r="F203" s="58"/>
      <c r="G203" s="58"/>
      <c r="H203" s="58"/>
      <c r="I203" s="58"/>
      <c r="J203" s="58"/>
      <c r="K203" s="58"/>
      <c r="L203" s="58"/>
      <c r="M203" s="58">
        <v>1</v>
      </c>
      <c r="N203" s="58"/>
      <c r="O203" s="58"/>
      <c r="P203" s="58"/>
      <c r="Q203" s="58"/>
      <c r="R203" s="58"/>
      <c r="S203" s="58"/>
      <c r="T203" s="58"/>
      <c r="U203" s="58"/>
      <c r="V203" s="58"/>
      <c r="W203" s="58"/>
      <c r="X203" s="58"/>
      <c r="Y203" s="58"/>
      <c r="Z203" s="58"/>
      <c r="AA203" s="58"/>
      <c r="AB203" s="58"/>
      <c r="AC203" s="58">
        <v>1</v>
      </c>
    </row>
    <row r="204" spans="1:29">
      <c r="A204" s="53" t="s">
        <v>549</v>
      </c>
      <c r="B204" s="54"/>
      <c r="C204" s="54"/>
      <c r="D204" s="54">
        <v>4</v>
      </c>
      <c r="E204" s="54"/>
      <c r="F204" s="54">
        <v>5</v>
      </c>
      <c r="G204" s="54"/>
      <c r="H204" s="54"/>
      <c r="I204" s="54"/>
      <c r="J204" s="54"/>
      <c r="K204" s="54">
        <v>1</v>
      </c>
      <c r="L204" s="54"/>
      <c r="M204" s="54"/>
      <c r="N204" s="54"/>
      <c r="O204" s="54"/>
      <c r="P204" s="54"/>
      <c r="Q204" s="54"/>
      <c r="R204" s="54"/>
      <c r="S204" s="54"/>
      <c r="T204" s="54">
        <v>2</v>
      </c>
      <c r="U204" s="54"/>
      <c r="V204" s="54"/>
      <c r="W204" s="54"/>
      <c r="X204" s="54"/>
      <c r="Y204" s="54"/>
      <c r="Z204" s="54"/>
      <c r="AA204" s="54"/>
      <c r="AB204" s="54"/>
      <c r="AC204" s="54">
        <v>12</v>
      </c>
    </row>
    <row r="205" spans="1:29">
      <c r="A205" s="55" t="s">
        <v>1781</v>
      </c>
      <c r="B205" s="56"/>
      <c r="C205" s="56"/>
      <c r="D205" s="56">
        <v>1</v>
      </c>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v>1</v>
      </c>
    </row>
    <row r="206" spans="1:29">
      <c r="A206" s="55" t="s">
        <v>1785</v>
      </c>
      <c r="B206" s="56"/>
      <c r="C206" s="56"/>
      <c r="D206" s="56"/>
      <c r="E206" s="56"/>
      <c r="F206" s="56">
        <v>1</v>
      </c>
      <c r="G206" s="56"/>
      <c r="H206" s="56"/>
      <c r="I206" s="56"/>
      <c r="J206" s="56"/>
      <c r="K206" s="56"/>
      <c r="L206" s="56"/>
      <c r="M206" s="56"/>
      <c r="N206" s="56"/>
      <c r="O206" s="56"/>
      <c r="P206" s="56"/>
      <c r="Q206" s="56"/>
      <c r="R206" s="56"/>
      <c r="S206" s="56"/>
      <c r="T206" s="56"/>
      <c r="U206" s="56"/>
      <c r="V206" s="56"/>
      <c r="W206" s="56"/>
      <c r="X206" s="56"/>
      <c r="Y206" s="56"/>
      <c r="Z206" s="56"/>
      <c r="AA206" s="56"/>
      <c r="AB206" s="56"/>
      <c r="AC206" s="56">
        <v>1</v>
      </c>
    </row>
    <row r="207" spans="1:29">
      <c r="A207" s="55" t="s">
        <v>1786</v>
      </c>
      <c r="B207" s="56"/>
      <c r="C207" s="56"/>
      <c r="D207" s="56">
        <v>1</v>
      </c>
      <c r="E207" s="56"/>
      <c r="F207" s="56"/>
      <c r="G207" s="56"/>
      <c r="H207" s="56"/>
      <c r="I207" s="56"/>
      <c r="J207" s="56"/>
      <c r="K207" s="56"/>
      <c r="L207" s="56"/>
      <c r="M207" s="56"/>
      <c r="N207" s="56"/>
      <c r="O207" s="56"/>
      <c r="P207" s="56"/>
      <c r="Q207" s="56"/>
      <c r="R207" s="56"/>
      <c r="S207" s="56"/>
      <c r="T207" s="56"/>
      <c r="U207" s="56"/>
      <c r="V207" s="56"/>
      <c r="W207" s="56"/>
      <c r="X207" s="56"/>
      <c r="Y207" s="56"/>
      <c r="Z207" s="56"/>
      <c r="AA207" s="56"/>
      <c r="AB207" s="56"/>
      <c r="AC207" s="56">
        <v>1</v>
      </c>
    </row>
    <row r="208" spans="1:29">
      <c r="A208" s="55" t="s">
        <v>1283</v>
      </c>
      <c r="B208" s="56"/>
      <c r="C208" s="56"/>
      <c r="D208" s="56"/>
      <c r="E208" s="56"/>
      <c r="F208" s="56">
        <v>1</v>
      </c>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v>1</v>
      </c>
    </row>
    <row r="209" spans="1:29">
      <c r="A209" s="55" t="s">
        <v>1286</v>
      </c>
      <c r="B209" s="56"/>
      <c r="C209" s="56"/>
      <c r="D209" s="56"/>
      <c r="E209" s="56"/>
      <c r="F209" s="56"/>
      <c r="G209" s="56"/>
      <c r="H209" s="56"/>
      <c r="I209" s="56"/>
      <c r="J209" s="56"/>
      <c r="K209" s="56">
        <v>1</v>
      </c>
      <c r="L209" s="56"/>
      <c r="M209" s="56"/>
      <c r="N209" s="56"/>
      <c r="O209" s="56"/>
      <c r="P209" s="56"/>
      <c r="Q209" s="56"/>
      <c r="R209" s="56"/>
      <c r="S209" s="56"/>
      <c r="T209" s="56"/>
      <c r="U209" s="56"/>
      <c r="V209" s="56"/>
      <c r="W209" s="56"/>
      <c r="X209" s="56"/>
      <c r="Y209" s="56"/>
      <c r="Z209" s="56"/>
      <c r="AA209" s="56"/>
      <c r="AB209" s="56"/>
      <c r="AC209" s="56">
        <v>1</v>
      </c>
    </row>
    <row r="210" spans="1:29">
      <c r="A210" s="55" t="s">
        <v>1287</v>
      </c>
      <c r="B210" s="56"/>
      <c r="C210" s="56"/>
      <c r="D210" s="56"/>
      <c r="E210" s="56"/>
      <c r="F210" s="56"/>
      <c r="G210" s="56"/>
      <c r="H210" s="56"/>
      <c r="I210" s="56"/>
      <c r="J210" s="56"/>
      <c r="K210" s="56"/>
      <c r="L210" s="56"/>
      <c r="M210" s="56"/>
      <c r="N210" s="56"/>
      <c r="O210" s="56"/>
      <c r="P210" s="56"/>
      <c r="Q210" s="56"/>
      <c r="R210" s="56"/>
      <c r="S210" s="56"/>
      <c r="T210" s="56">
        <v>1</v>
      </c>
      <c r="U210" s="56"/>
      <c r="V210" s="56"/>
      <c r="W210" s="56"/>
      <c r="X210" s="56"/>
      <c r="Y210" s="56"/>
      <c r="Z210" s="56"/>
      <c r="AA210" s="56"/>
      <c r="AB210" s="56"/>
      <c r="AC210" s="56">
        <v>1</v>
      </c>
    </row>
    <row r="211" spans="1:29" ht="25.5">
      <c r="A211" s="55" t="s">
        <v>1288</v>
      </c>
      <c r="B211" s="56"/>
      <c r="C211" s="56"/>
      <c r="D211" s="56"/>
      <c r="E211" s="56"/>
      <c r="F211" s="56"/>
      <c r="G211" s="56"/>
      <c r="H211" s="56"/>
      <c r="I211" s="56"/>
      <c r="J211" s="56"/>
      <c r="K211" s="56"/>
      <c r="L211" s="56"/>
      <c r="M211" s="56"/>
      <c r="N211" s="56"/>
      <c r="O211" s="56"/>
      <c r="P211" s="56"/>
      <c r="Q211" s="56"/>
      <c r="R211" s="56"/>
      <c r="S211" s="56"/>
      <c r="T211" s="56">
        <v>1</v>
      </c>
      <c r="U211" s="56"/>
      <c r="V211" s="56"/>
      <c r="W211" s="56"/>
      <c r="X211" s="56"/>
      <c r="Y211" s="56"/>
      <c r="Z211" s="56"/>
      <c r="AA211" s="56"/>
      <c r="AB211" s="56"/>
      <c r="AC211" s="56">
        <v>1</v>
      </c>
    </row>
    <row r="212" spans="1:29" ht="25.5">
      <c r="A212" s="55" t="s">
        <v>1289</v>
      </c>
      <c r="B212" s="56"/>
      <c r="C212" s="56"/>
      <c r="D212" s="56"/>
      <c r="E212" s="56"/>
      <c r="F212" s="56">
        <v>1</v>
      </c>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v>1</v>
      </c>
    </row>
    <row r="213" spans="1:29" ht="25.5">
      <c r="A213" s="55" t="s">
        <v>1887</v>
      </c>
      <c r="B213" s="56"/>
      <c r="C213" s="56"/>
      <c r="D213" s="56">
        <v>1</v>
      </c>
      <c r="E213" s="56"/>
      <c r="F213" s="56"/>
      <c r="G213" s="56"/>
      <c r="H213" s="56"/>
      <c r="I213" s="56"/>
      <c r="J213" s="56"/>
      <c r="K213" s="56"/>
      <c r="L213" s="56"/>
      <c r="M213" s="56"/>
      <c r="N213" s="56"/>
      <c r="O213" s="56"/>
      <c r="P213" s="56"/>
      <c r="Q213" s="56"/>
      <c r="R213" s="56"/>
      <c r="S213" s="56"/>
      <c r="T213" s="56"/>
      <c r="U213" s="56"/>
      <c r="V213" s="56"/>
      <c r="W213" s="56"/>
      <c r="X213" s="56"/>
      <c r="Y213" s="56"/>
      <c r="Z213" s="56"/>
      <c r="AA213" s="56"/>
      <c r="AB213" s="56"/>
      <c r="AC213" s="56">
        <v>1</v>
      </c>
    </row>
    <row r="214" spans="1:29">
      <c r="A214" s="55" t="s">
        <v>1782</v>
      </c>
      <c r="B214" s="56"/>
      <c r="C214" s="56"/>
      <c r="D214" s="56"/>
      <c r="E214" s="56"/>
      <c r="F214" s="56">
        <v>1</v>
      </c>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v>1</v>
      </c>
    </row>
    <row r="215" spans="1:29">
      <c r="A215" s="55" t="s">
        <v>1783</v>
      </c>
      <c r="B215" s="56"/>
      <c r="C215" s="56"/>
      <c r="D215" s="56">
        <v>1</v>
      </c>
      <c r="E215" s="56"/>
      <c r="F215" s="56"/>
      <c r="G215" s="56"/>
      <c r="H215" s="56"/>
      <c r="I215" s="56"/>
      <c r="J215" s="56"/>
      <c r="K215" s="56"/>
      <c r="L215" s="56"/>
      <c r="M215" s="56"/>
      <c r="N215" s="56"/>
      <c r="O215" s="56"/>
      <c r="P215" s="56"/>
      <c r="Q215" s="56"/>
      <c r="R215" s="56"/>
      <c r="S215" s="56"/>
      <c r="T215" s="56"/>
      <c r="U215" s="56"/>
      <c r="V215" s="56"/>
      <c r="W215" s="56"/>
      <c r="X215" s="56"/>
      <c r="Y215" s="56"/>
      <c r="Z215" s="56"/>
      <c r="AA215" s="56"/>
      <c r="AB215" s="56"/>
      <c r="AC215" s="56">
        <v>1</v>
      </c>
    </row>
    <row r="216" spans="1:29">
      <c r="A216" s="55" t="s">
        <v>1784</v>
      </c>
      <c r="B216" s="56"/>
      <c r="C216" s="56"/>
      <c r="D216" s="56"/>
      <c r="E216" s="56"/>
      <c r="F216" s="56">
        <v>1</v>
      </c>
      <c r="G216" s="56"/>
      <c r="H216" s="56"/>
      <c r="I216" s="56"/>
      <c r="J216" s="56"/>
      <c r="K216" s="56"/>
      <c r="L216" s="56"/>
      <c r="M216" s="56"/>
      <c r="N216" s="56"/>
      <c r="O216" s="56"/>
      <c r="P216" s="56"/>
      <c r="Q216" s="56"/>
      <c r="R216" s="56"/>
      <c r="S216" s="56"/>
      <c r="T216" s="56"/>
      <c r="U216" s="56"/>
      <c r="V216" s="56"/>
      <c r="W216" s="56"/>
      <c r="X216" s="56"/>
      <c r="Y216" s="56"/>
      <c r="Z216" s="56"/>
      <c r="AA216" s="56"/>
      <c r="AB216" s="56"/>
      <c r="AC216" s="56">
        <v>1</v>
      </c>
    </row>
    <row r="217" spans="1:29">
      <c r="A217" s="53" t="s">
        <v>1582</v>
      </c>
      <c r="B217" s="54"/>
      <c r="C217" s="54"/>
      <c r="D217" s="54"/>
      <c r="E217" s="54"/>
      <c r="F217" s="54">
        <v>2</v>
      </c>
      <c r="G217" s="54"/>
      <c r="H217" s="54"/>
      <c r="I217" s="54">
        <v>1</v>
      </c>
      <c r="J217" s="54"/>
      <c r="K217" s="54">
        <v>1</v>
      </c>
      <c r="L217" s="54">
        <v>3</v>
      </c>
      <c r="M217" s="54"/>
      <c r="N217" s="54"/>
      <c r="O217" s="54"/>
      <c r="P217" s="54"/>
      <c r="Q217" s="54">
        <v>1</v>
      </c>
      <c r="R217" s="54"/>
      <c r="S217" s="54"/>
      <c r="T217" s="54">
        <v>6</v>
      </c>
      <c r="U217" s="54"/>
      <c r="V217" s="54"/>
      <c r="W217" s="54"/>
      <c r="X217" s="54"/>
      <c r="Y217" s="54"/>
      <c r="Z217" s="54"/>
      <c r="AA217" s="54">
        <v>1</v>
      </c>
      <c r="AB217" s="54"/>
      <c r="AC217" s="54">
        <v>15</v>
      </c>
    </row>
    <row r="218" spans="1:29" ht="25.5">
      <c r="A218" s="55" t="s">
        <v>1788</v>
      </c>
      <c r="B218" s="56"/>
      <c r="C218" s="56"/>
      <c r="D218" s="56"/>
      <c r="E218" s="56"/>
      <c r="F218" s="56"/>
      <c r="G218" s="56"/>
      <c r="H218" s="56"/>
      <c r="I218" s="56"/>
      <c r="J218" s="56"/>
      <c r="K218" s="56"/>
      <c r="L218" s="56"/>
      <c r="M218" s="56"/>
      <c r="N218" s="56"/>
      <c r="O218" s="56"/>
      <c r="P218" s="56"/>
      <c r="Q218" s="56"/>
      <c r="R218" s="56"/>
      <c r="S218" s="56"/>
      <c r="T218" s="56">
        <v>1</v>
      </c>
      <c r="U218" s="56"/>
      <c r="V218" s="56"/>
      <c r="W218" s="56"/>
      <c r="X218" s="56"/>
      <c r="Y218" s="56"/>
      <c r="Z218" s="56"/>
      <c r="AA218" s="56"/>
      <c r="AB218" s="56"/>
      <c r="AC218" s="56">
        <v>1</v>
      </c>
    </row>
    <row r="219" spans="1:29">
      <c r="A219" s="55" t="s">
        <v>1789</v>
      </c>
      <c r="B219" s="56"/>
      <c r="C219" s="56"/>
      <c r="D219" s="56"/>
      <c r="E219" s="56"/>
      <c r="F219" s="56"/>
      <c r="G219" s="56"/>
      <c r="H219" s="56"/>
      <c r="I219" s="56"/>
      <c r="J219" s="56"/>
      <c r="K219" s="56"/>
      <c r="L219" s="56"/>
      <c r="M219" s="56"/>
      <c r="N219" s="56"/>
      <c r="O219" s="56"/>
      <c r="P219" s="56"/>
      <c r="Q219" s="56"/>
      <c r="R219" s="56"/>
      <c r="S219" s="56"/>
      <c r="T219" s="56">
        <v>1</v>
      </c>
      <c r="U219" s="56"/>
      <c r="V219" s="56"/>
      <c r="W219" s="56"/>
      <c r="X219" s="56"/>
      <c r="Y219" s="56"/>
      <c r="Z219" s="56"/>
      <c r="AA219" s="56"/>
      <c r="AB219" s="56"/>
      <c r="AC219" s="56">
        <v>1</v>
      </c>
    </row>
    <row r="220" spans="1:29">
      <c r="A220" s="55" t="s">
        <v>1790</v>
      </c>
      <c r="B220" s="56"/>
      <c r="C220" s="56"/>
      <c r="D220" s="56"/>
      <c r="E220" s="56"/>
      <c r="F220" s="56"/>
      <c r="G220" s="56"/>
      <c r="H220" s="56"/>
      <c r="I220" s="56"/>
      <c r="J220" s="56"/>
      <c r="K220" s="56">
        <v>1</v>
      </c>
      <c r="L220" s="56"/>
      <c r="M220" s="56"/>
      <c r="N220" s="56"/>
      <c r="O220" s="56"/>
      <c r="P220" s="56"/>
      <c r="Q220" s="56"/>
      <c r="R220" s="56"/>
      <c r="S220" s="56"/>
      <c r="T220" s="56"/>
      <c r="U220" s="56"/>
      <c r="V220" s="56"/>
      <c r="W220" s="56"/>
      <c r="X220" s="56"/>
      <c r="Y220" s="56"/>
      <c r="Z220" s="56"/>
      <c r="AA220" s="56"/>
      <c r="AB220" s="56"/>
      <c r="AC220" s="56">
        <v>1</v>
      </c>
    </row>
    <row r="221" spans="1:29" ht="25.5">
      <c r="A221" s="55" t="s">
        <v>1898</v>
      </c>
      <c r="B221" s="56"/>
      <c r="C221" s="56"/>
      <c r="D221" s="56"/>
      <c r="E221" s="56"/>
      <c r="F221" s="56">
        <v>1</v>
      </c>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v>1</v>
      </c>
    </row>
    <row r="222" spans="1:29" ht="25.5">
      <c r="A222" s="55" t="s">
        <v>1791</v>
      </c>
      <c r="B222" s="56"/>
      <c r="C222" s="56"/>
      <c r="D222" s="56"/>
      <c r="E222" s="56"/>
      <c r="F222" s="56"/>
      <c r="G222" s="56"/>
      <c r="H222" s="56"/>
      <c r="I222" s="56"/>
      <c r="J222" s="56"/>
      <c r="K222" s="56"/>
      <c r="L222" s="56">
        <v>1</v>
      </c>
      <c r="M222" s="56"/>
      <c r="N222" s="56"/>
      <c r="O222" s="56"/>
      <c r="P222" s="56"/>
      <c r="Q222" s="56"/>
      <c r="R222" s="56"/>
      <c r="S222" s="56"/>
      <c r="T222" s="56"/>
      <c r="U222" s="56"/>
      <c r="V222" s="56"/>
      <c r="W222" s="56"/>
      <c r="X222" s="56"/>
      <c r="Y222" s="56"/>
      <c r="Z222" s="56"/>
      <c r="AA222" s="56"/>
      <c r="AB222" s="56"/>
      <c r="AC222" s="56">
        <v>1</v>
      </c>
    </row>
    <row r="223" spans="1:29">
      <c r="A223" s="55" t="s">
        <v>1792</v>
      </c>
      <c r="B223" s="56"/>
      <c r="C223" s="56"/>
      <c r="D223" s="56"/>
      <c r="E223" s="56"/>
      <c r="F223" s="56"/>
      <c r="G223" s="56"/>
      <c r="H223" s="56"/>
      <c r="I223" s="56"/>
      <c r="J223" s="56"/>
      <c r="K223" s="56"/>
      <c r="L223" s="56">
        <v>1</v>
      </c>
      <c r="M223" s="56"/>
      <c r="N223" s="56"/>
      <c r="O223" s="56"/>
      <c r="P223" s="56"/>
      <c r="Q223" s="56"/>
      <c r="R223" s="56"/>
      <c r="S223" s="56"/>
      <c r="T223" s="56"/>
      <c r="U223" s="56"/>
      <c r="V223" s="56"/>
      <c r="W223" s="56"/>
      <c r="X223" s="56"/>
      <c r="Y223" s="56"/>
      <c r="Z223" s="56"/>
      <c r="AA223" s="56"/>
      <c r="AB223" s="56"/>
      <c r="AC223" s="56">
        <v>1</v>
      </c>
    </row>
    <row r="224" spans="1:29">
      <c r="A224" s="55" t="s">
        <v>1284</v>
      </c>
      <c r="B224" s="56"/>
      <c r="C224" s="56"/>
      <c r="D224" s="56"/>
      <c r="E224" s="56"/>
      <c r="F224" s="56"/>
      <c r="G224" s="56"/>
      <c r="H224" s="56"/>
      <c r="I224" s="56">
        <v>1</v>
      </c>
      <c r="J224" s="56"/>
      <c r="K224" s="56"/>
      <c r="L224" s="56"/>
      <c r="M224" s="56"/>
      <c r="N224" s="56"/>
      <c r="O224" s="56"/>
      <c r="P224" s="56"/>
      <c r="Q224" s="56"/>
      <c r="R224" s="56"/>
      <c r="S224" s="56"/>
      <c r="T224" s="56"/>
      <c r="U224" s="56"/>
      <c r="V224" s="56"/>
      <c r="W224" s="56"/>
      <c r="X224" s="56"/>
      <c r="Y224" s="56"/>
      <c r="Z224" s="56"/>
      <c r="AA224" s="56"/>
      <c r="AB224" s="56"/>
      <c r="AC224" s="56">
        <v>1</v>
      </c>
    </row>
    <row r="225" spans="1:29">
      <c r="A225" s="55" t="s">
        <v>1472</v>
      </c>
      <c r="B225" s="56"/>
      <c r="C225" s="56"/>
      <c r="D225" s="56"/>
      <c r="E225" s="56"/>
      <c r="F225" s="56"/>
      <c r="G225" s="56"/>
      <c r="H225" s="56"/>
      <c r="I225" s="56"/>
      <c r="J225" s="56"/>
      <c r="K225" s="56"/>
      <c r="L225" s="56"/>
      <c r="M225" s="56"/>
      <c r="N225" s="56"/>
      <c r="O225" s="56"/>
      <c r="P225" s="56"/>
      <c r="Q225" s="56"/>
      <c r="R225" s="56"/>
      <c r="S225" s="56"/>
      <c r="T225" s="56">
        <v>1</v>
      </c>
      <c r="U225" s="56"/>
      <c r="V225" s="56"/>
      <c r="W225" s="56"/>
      <c r="X225" s="56"/>
      <c r="Y225" s="56"/>
      <c r="Z225" s="56"/>
      <c r="AA225" s="56"/>
      <c r="AB225" s="56"/>
      <c r="AC225" s="56">
        <v>1</v>
      </c>
    </row>
    <row r="226" spans="1:29" ht="25.5">
      <c r="A226" s="55" t="s">
        <v>1473</v>
      </c>
      <c r="B226" s="56"/>
      <c r="C226" s="56"/>
      <c r="D226" s="56"/>
      <c r="E226" s="56"/>
      <c r="F226" s="56">
        <v>1</v>
      </c>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v>1</v>
      </c>
    </row>
    <row r="227" spans="1:29">
      <c r="A227" s="55" t="s">
        <v>1474</v>
      </c>
      <c r="B227" s="56"/>
      <c r="C227" s="56"/>
      <c r="D227" s="56"/>
      <c r="E227" s="56"/>
      <c r="F227" s="56"/>
      <c r="G227" s="56"/>
      <c r="H227" s="56"/>
      <c r="I227" s="56"/>
      <c r="J227" s="56"/>
      <c r="K227" s="56"/>
      <c r="L227" s="56"/>
      <c r="M227" s="56"/>
      <c r="N227" s="56"/>
      <c r="O227" s="56"/>
      <c r="P227" s="56"/>
      <c r="Q227" s="56"/>
      <c r="R227" s="56"/>
      <c r="S227" s="56"/>
      <c r="T227" s="56">
        <v>1</v>
      </c>
      <c r="U227" s="56"/>
      <c r="V227" s="56"/>
      <c r="W227" s="56"/>
      <c r="X227" s="56"/>
      <c r="Y227" s="56"/>
      <c r="Z227" s="56"/>
      <c r="AA227" s="56"/>
      <c r="AB227" s="56"/>
      <c r="AC227" s="56">
        <v>1</v>
      </c>
    </row>
    <row r="228" spans="1:29">
      <c r="A228" s="55" t="s">
        <v>1475</v>
      </c>
      <c r="B228" s="56"/>
      <c r="C228" s="56"/>
      <c r="D228" s="56"/>
      <c r="E228" s="56"/>
      <c r="F228" s="56"/>
      <c r="G228" s="56"/>
      <c r="H228" s="56"/>
      <c r="I228" s="56"/>
      <c r="J228" s="56"/>
      <c r="K228" s="56"/>
      <c r="L228" s="56">
        <v>1</v>
      </c>
      <c r="M228" s="56"/>
      <c r="N228" s="56"/>
      <c r="O228" s="56"/>
      <c r="P228" s="56"/>
      <c r="Q228" s="56"/>
      <c r="R228" s="56"/>
      <c r="S228" s="56"/>
      <c r="T228" s="56"/>
      <c r="U228" s="56"/>
      <c r="V228" s="56"/>
      <c r="W228" s="56"/>
      <c r="X228" s="56"/>
      <c r="Y228" s="56"/>
      <c r="Z228" s="56"/>
      <c r="AA228" s="56"/>
      <c r="AB228" s="56"/>
      <c r="AC228" s="56">
        <v>1</v>
      </c>
    </row>
    <row r="229" spans="1:29" ht="25.5">
      <c r="A229" s="55" t="s">
        <v>1476</v>
      </c>
      <c r="B229" s="56"/>
      <c r="C229" s="56"/>
      <c r="D229" s="56"/>
      <c r="E229" s="56"/>
      <c r="F229" s="56"/>
      <c r="G229" s="56"/>
      <c r="H229" s="56"/>
      <c r="I229" s="56"/>
      <c r="J229" s="56"/>
      <c r="K229" s="56"/>
      <c r="L229" s="56"/>
      <c r="M229" s="56"/>
      <c r="N229" s="56"/>
      <c r="O229" s="56"/>
      <c r="P229" s="56"/>
      <c r="Q229" s="56"/>
      <c r="R229" s="56"/>
      <c r="S229" s="56"/>
      <c r="T229" s="56">
        <v>1</v>
      </c>
      <c r="U229" s="56"/>
      <c r="V229" s="56"/>
      <c r="W229" s="56"/>
      <c r="X229" s="56"/>
      <c r="Y229" s="56"/>
      <c r="Z229" s="56"/>
      <c r="AA229" s="56"/>
      <c r="AB229" s="56"/>
      <c r="AC229" s="56">
        <v>1</v>
      </c>
    </row>
    <row r="230" spans="1:29" ht="25.5">
      <c r="A230" s="55" t="s">
        <v>1477</v>
      </c>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v>1</v>
      </c>
      <c r="AB230" s="56"/>
      <c r="AC230" s="56">
        <v>1</v>
      </c>
    </row>
    <row r="231" spans="1:29" ht="25.5">
      <c r="A231" s="55" t="s">
        <v>1888</v>
      </c>
      <c r="B231" s="56"/>
      <c r="C231" s="56"/>
      <c r="D231" s="56"/>
      <c r="E231" s="56"/>
      <c r="F231" s="56"/>
      <c r="G231" s="56"/>
      <c r="H231" s="56"/>
      <c r="I231" s="56"/>
      <c r="J231" s="56"/>
      <c r="K231" s="56"/>
      <c r="L231" s="56"/>
      <c r="M231" s="56"/>
      <c r="N231" s="56"/>
      <c r="O231" s="56"/>
      <c r="P231" s="56"/>
      <c r="Q231" s="56"/>
      <c r="R231" s="56"/>
      <c r="S231" s="56"/>
      <c r="T231" s="56">
        <v>1</v>
      </c>
      <c r="U231" s="56"/>
      <c r="V231" s="56"/>
      <c r="W231" s="56"/>
      <c r="X231" s="56"/>
      <c r="Y231" s="56"/>
      <c r="Z231" s="56"/>
      <c r="AA231" s="56"/>
      <c r="AB231" s="56"/>
      <c r="AC231" s="56">
        <v>1</v>
      </c>
    </row>
    <row r="232" spans="1:29">
      <c r="A232" s="55" t="s">
        <v>1787</v>
      </c>
      <c r="B232" s="56"/>
      <c r="C232" s="56"/>
      <c r="D232" s="56"/>
      <c r="E232" s="56"/>
      <c r="F232" s="56"/>
      <c r="G232" s="56"/>
      <c r="H232" s="56"/>
      <c r="I232" s="56"/>
      <c r="J232" s="56"/>
      <c r="K232" s="56"/>
      <c r="L232" s="56"/>
      <c r="M232" s="56"/>
      <c r="N232" s="56"/>
      <c r="O232" s="56"/>
      <c r="P232" s="56"/>
      <c r="Q232" s="56">
        <v>1</v>
      </c>
      <c r="R232" s="56"/>
      <c r="S232" s="56"/>
      <c r="T232" s="56"/>
      <c r="U232" s="56"/>
      <c r="V232" s="56"/>
      <c r="W232" s="56"/>
      <c r="X232" s="56"/>
      <c r="Y232" s="56"/>
      <c r="Z232" s="56"/>
      <c r="AA232" s="56"/>
      <c r="AB232" s="56"/>
      <c r="AC232" s="56">
        <v>1</v>
      </c>
    </row>
    <row r="233" spans="1:29">
      <c r="A233" s="53" t="s">
        <v>663</v>
      </c>
      <c r="B233" s="54"/>
      <c r="C233" s="54"/>
      <c r="D233" s="54"/>
      <c r="E233" s="54"/>
      <c r="F233" s="54">
        <v>5</v>
      </c>
      <c r="G233" s="54"/>
      <c r="H233" s="54"/>
      <c r="I233" s="54"/>
      <c r="J233" s="54"/>
      <c r="K233" s="54"/>
      <c r="L233" s="54">
        <v>2</v>
      </c>
      <c r="M233" s="54">
        <v>5</v>
      </c>
      <c r="N233" s="54"/>
      <c r="O233" s="54"/>
      <c r="P233" s="54"/>
      <c r="Q233" s="54"/>
      <c r="R233" s="54"/>
      <c r="S233" s="54"/>
      <c r="T233" s="54"/>
      <c r="U233" s="54"/>
      <c r="V233" s="54"/>
      <c r="W233" s="54"/>
      <c r="X233" s="54"/>
      <c r="Y233" s="54">
        <v>4</v>
      </c>
      <c r="Z233" s="54"/>
      <c r="AA233" s="54"/>
      <c r="AB233" s="54"/>
      <c r="AC233" s="54">
        <v>16</v>
      </c>
    </row>
    <row r="234" spans="1:29" s="59" customFormat="1">
      <c r="A234" s="57" t="s">
        <v>1298</v>
      </c>
      <c r="B234" s="58"/>
      <c r="C234" s="58"/>
      <c r="D234" s="58"/>
      <c r="E234" s="58"/>
      <c r="F234" s="58"/>
      <c r="G234" s="58"/>
      <c r="H234" s="58"/>
      <c r="I234" s="58"/>
      <c r="J234" s="58"/>
      <c r="K234" s="58"/>
      <c r="L234" s="58"/>
      <c r="M234" s="58">
        <v>1</v>
      </c>
      <c r="N234" s="58"/>
      <c r="O234" s="58"/>
      <c r="P234" s="58"/>
      <c r="Q234" s="58"/>
      <c r="R234" s="58"/>
      <c r="S234" s="58"/>
      <c r="T234" s="58"/>
      <c r="U234" s="58"/>
      <c r="V234" s="58"/>
      <c r="W234" s="58"/>
      <c r="X234" s="58"/>
      <c r="Y234" s="58"/>
      <c r="Z234" s="58"/>
      <c r="AA234" s="58"/>
      <c r="AB234" s="58"/>
      <c r="AC234" s="58">
        <v>1</v>
      </c>
    </row>
    <row r="235" spans="1:29" s="59" customFormat="1" ht="25.5">
      <c r="A235" s="57" t="s">
        <v>1793</v>
      </c>
      <c r="B235" s="58"/>
      <c r="C235" s="58"/>
      <c r="D235" s="58"/>
      <c r="E235" s="58"/>
      <c r="F235" s="58"/>
      <c r="G235" s="58"/>
      <c r="H235" s="58"/>
      <c r="I235" s="58"/>
      <c r="J235" s="58"/>
      <c r="K235" s="58"/>
      <c r="L235" s="58"/>
      <c r="M235" s="58">
        <v>1</v>
      </c>
      <c r="N235" s="58"/>
      <c r="O235" s="58"/>
      <c r="P235" s="58"/>
      <c r="Q235" s="58"/>
      <c r="R235" s="58"/>
      <c r="S235" s="58"/>
      <c r="T235" s="58"/>
      <c r="U235" s="58"/>
      <c r="V235" s="58"/>
      <c r="W235" s="58"/>
      <c r="X235" s="58"/>
      <c r="Y235" s="58"/>
      <c r="Z235" s="58"/>
      <c r="AA235" s="58"/>
      <c r="AB235" s="58"/>
      <c r="AC235" s="58">
        <v>1</v>
      </c>
    </row>
    <row r="236" spans="1:29" s="59" customFormat="1">
      <c r="A236" s="57" t="s">
        <v>1794</v>
      </c>
      <c r="B236" s="58"/>
      <c r="C236" s="58"/>
      <c r="D236" s="58"/>
      <c r="E236" s="58"/>
      <c r="F236" s="58"/>
      <c r="G236" s="58"/>
      <c r="H236" s="58"/>
      <c r="I236" s="58"/>
      <c r="J236" s="58"/>
      <c r="K236" s="58"/>
      <c r="L236" s="58"/>
      <c r="M236" s="58">
        <v>1</v>
      </c>
      <c r="N236" s="58"/>
      <c r="O236" s="58"/>
      <c r="P236" s="58"/>
      <c r="Q236" s="58"/>
      <c r="R236" s="58"/>
      <c r="S236" s="58"/>
      <c r="T236" s="58"/>
      <c r="U236" s="58"/>
      <c r="V236" s="58"/>
      <c r="W236" s="58"/>
      <c r="X236" s="58"/>
      <c r="Y236" s="58"/>
      <c r="Z236" s="58"/>
      <c r="AA236" s="58"/>
      <c r="AB236" s="58"/>
      <c r="AC236" s="58">
        <v>1</v>
      </c>
    </row>
    <row r="237" spans="1:29">
      <c r="A237" s="55" t="s">
        <v>1795</v>
      </c>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v>1</v>
      </c>
      <c r="Z237" s="56"/>
      <c r="AA237" s="56"/>
      <c r="AB237" s="56"/>
      <c r="AC237" s="56">
        <v>1</v>
      </c>
    </row>
    <row r="238" spans="1:29" ht="25.5">
      <c r="A238" s="55" t="s">
        <v>1889</v>
      </c>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v>1</v>
      </c>
      <c r="Z238" s="56"/>
      <c r="AA238" s="56"/>
      <c r="AB238" s="56"/>
      <c r="AC238" s="56">
        <v>1</v>
      </c>
    </row>
    <row r="239" spans="1:29">
      <c r="A239" s="55" t="s">
        <v>1796</v>
      </c>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v>1</v>
      </c>
      <c r="Z239" s="56"/>
      <c r="AA239" s="56"/>
      <c r="AB239" s="56"/>
      <c r="AC239" s="56">
        <v>1</v>
      </c>
    </row>
    <row r="240" spans="1:29">
      <c r="A240" s="55" t="s">
        <v>1797</v>
      </c>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v>1</v>
      </c>
      <c r="Z240" s="56"/>
      <c r="AA240" s="56"/>
      <c r="AB240" s="56"/>
      <c r="AC240" s="56">
        <v>1</v>
      </c>
    </row>
    <row r="241" spans="1:29">
      <c r="A241" s="55" t="s">
        <v>1291</v>
      </c>
      <c r="B241" s="56"/>
      <c r="C241" s="56"/>
      <c r="D241" s="56"/>
      <c r="E241" s="56"/>
      <c r="F241" s="56">
        <v>1</v>
      </c>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v>1</v>
      </c>
    </row>
    <row r="242" spans="1:29">
      <c r="A242" s="55" t="s">
        <v>1478</v>
      </c>
      <c r="B242" s="56"/>
      <c r="C242" s="56"/>
      <c r="D242" s="56"/>
      <c r="E242" s="56"/>
      <c r="F242" s="56">
        <v>1</v>
      </c>
      <c r="G242" s="56"/>
      <c r="H242" s="56"/>
      <c r="I242" s="56"/>
      <c r="J242" s="56"/>
      <c r="K242" s="56"/>
      <c r="L242" s="56"/>
      <c r="M242" s="56"/>
      <c r="N242" s="56"/>
      <c r="O242" s="56"/>
      <c r="P242" s="56"/>
      <c r="Q242" s="56"/>
      <c r="R242" s="56"/>
      <c r="S242" s="56"/>
      <c r="T242" s="56"/>
      <c r="U242" s="56"/>
      <c r="V242" s="56"/>
      <c r="W242" s="56"/>
      <c r="X242" s="56"/>
      <c r="Y242" s="56"/>
      <c r="Z242" s="56"/>
      <c r="AA242" s="56"/>
      <c r="AB242" s="56"/>
      <c r="AC242" s="56">
        <v>1</v>
      </c>
    </row>
    <row r="243" spans="1:29">
      <c r="A243" s="55" t="s">
        <v>1292</v>
      </c>
      <c r="B243" s="56"/>
      <c r="C243" s="56"/>
      <c r="D243" s="56"/>
      <c r="E243" s="56"/>
      <c r="F243" s="56">
        <v>1</v>
      </c>
      <c r="G243" s="56"/>
      <c r="H243" s="56"/>
      <c r="I243" s="56"/>
      <c r="J243" s="56"/>
      <c r="K243" s="56"/>
      <c r="L243" s="56"/>
      <c r="M243" s="56"/>
      <c r="N243" s="56"/>
      <c r="O243" s="56"/>
      <c r="P243" s="56"/>
      <c r="Q243" s="56"/>
      <c r="R243" s="56"/>
      <c r="S243" s="56"/>
      <c r="T243" s="56"/>
      <c r="U243" s="56"/>
      <c r="V243" s="56"/>
      <c r="W243" s="56"/>
      <c r="X243" s="56"/>
      <c r="Y243" s="56"/>
      <c r="Z243" s="56"/>
      <c r="AA243" s="56"/>
      <c r="AB243" s="56"/>
      <c r="AC243" s="56">
        <v>1</v>
      </c>
    </row>
    <row r="244" spans="1:29">
      <c r="A244" s="55" t="s">
        <v>1293</v>
      </c>
      <c r="B244" s="56"/>
      <c r="C244" s="56"/>
      <c r="D244" s="56"/>
      <c r="E244" s="56"/>
      <c r="F244" s="56">
        <v>1</v>
      </c>
      <c r="G244" s="56"/>
      <c r="H244" s="56"/>
      <c r="I244" s="56"/>
      <c r="J244" s="56"/>
      <c r="K244" s="56"/>
      <c r="L244" s="56"/>
      <c r="M244" s="56"/>
      <c r="N244" s="56"/>
      <c r="O244" s="56"/>
      <c r="P244" s="56"/>
      <c r="Q244" s="56"/>
      <c r="R244" s="56"/>
      <c r="S244" s="56"/>
      <c r="T244" s="56"/>
      <c r="U244" s="56"/>
      <c r="V244" s="56"/>
      <c r="W244" s="56"/>
      <c r="X244" s="56"/>
      <c r="Y244" s="56"/>
      <c r="Z244" s="56"/>
      <c r="AA244" s="56"/>
      <c r="AB244" s="56"/>
      <c r="AC244" s="56">
        <v>1</v>
      </c>
    </row>
    <row r="245" spans="1:29" s="59" customFormat="1">
      <c r="A245" s="57" t="s">
        <v>1294</v>
      </c>
      <c r="B245" s="58"/>
      <c r="C245" s="58"/>
      <c r="D245" s="58"/>
      <c r="E245" s="58"/>
      <c r="F245" s="58"/>
      <c r="G245" s="58"/>
      <c r="H245" s="58"/>
      <c r="I245" s="58"/>
      <c r="J245" s="58"/>
      <c r="K245" s="58"/>
      <c r="L245" s="58"/>
      <c r="M245" s="58">
        <v>1</v>
      </c>
      <c r="N245" s="58"/>
      <c r="O245" s="58"/>
      <c r="P245" s="58"/>
      <c r="Q245" s="58"/>
      <c r="R245" s="58"/>
      <c r="S245" s="58"/>
      <c r="T245" s="58"/>
      <c r="U245" s="58"/>
      <c r="V245" s="58"/>
      <c r="W245" s="58"/>
      <c r="X245" s="58"/>
      <c r="Y245" s="58"/>
      <c r="Z245" s="58"/>
      <c r="AA245" s="58"/>
      <c r="AB245" s="58"/>
      <c r="AC245" s="58">
        <v>1</v>
      </c>
    </row>
    <row r="246" spans="1:29">
      <c r="A246" s="55" t="s">
        <v>1295</v>
      </c>
      <c r="B246" s="56"/>
      <c r="C246" s="56"/>
      <c r="D246" s="56"/>
      <c r="E246" s="56"/>
      <c r="F246" s="56">
        <v>1</v>
      </c>
      <c r="G246" s="56"/>
      <c r="H246" s="56"/>
      <c r="I246" s="56"/>
      <c r="J246" s="56"/>
      <c r="K246" s="56"/>
      <c r="L246" s="56"/>
      <c r="M246" s="56"/>
      <c r="N246" s="56"/>
      <c r="O246" s="56"/>
      <c r="P246" s="56"/>
      <c r="Q246" s="56"/>
      <c r="R246" s="56"/>
      <c r="S246" s="56"/>
      <c r="T246" s="56"/>
      <c r="U246" s="56"/>
      <c r="V246" s="56"/>
      <c r="W246" s="56"/>
      <c r="X246" s="56"/>
      <c r="Y246" s="56"/>
      <c r="Z246" s="56"/>
      <c r="AA246" s="56"/>
      <c r="AB246" s="56"/>
      <c r="AC246" s="56">
        <v>1</v>
      </c>
    </row>
    <row r="247" spans="1:29">
      <c r="A247" s="55" t="s">
        <v>1584</v>
      </c>
      <c r="B247" s="56"/>
      <c r="C247" s="56"/>
      <c r="D247" s="56"/>
      <c r="E247" s="56"/>
      <c r="F247" s="56"/>
      <c r="G247" s="56"/>
      <c r="H247" s="56"/>
      <c r="I247" s="56"/>
      <c r="J247" s="56"/>
      <c r="K247" s="56"/>
      <c r="L247" s="56">
        <v>1</v>
      </c>
      <c r="M247" s="56"/>
      <c r="N247" s="56"/>
      <c r="O247" s="56"/>
      <c r="P247" s="56"/>
      <c r="Q247" s="56"/>
      <c r="R247" s="56"/>
      <c r="S247" s="56"/>
      <c r="T247" s="56"/>
      <c r="U247" s="56"/>
      <c r="V247" s="56"/>
      <c r="W247" s="56"/>
      <c r="X247" s="56"/>
      <c r="Y247" s="56"/>
      <c r="Z247" s="56"/>
      <c r="AA247" s="56"/>
      <c r="AB247" s="56"/>
      <c r="AC247" s="56">
        <v>1</v>
      </c>
    </row>
    <row r="248" spans="1:29">
      <c r="A248" s="55" t="s">
        <v>1296</v>
      </c>
      <c r="B248" s="56"/>
      <c r="C248" s="56"/>
      <c r="D248" s="56"/>
      <c r="E248" s="56"/>
      <c r="F248" s="56"/>
      <c r="G248" s="56"/>
      <c r="H248" s="56"/>
      <c r="I248" s="56"/>
      <c r="J248" s="56"/>
      <c r="K248" s="56"/>
      <c r="L248" s="56">
        <v>1</v>
      </c>
      <c r="M248" s="56"/>
      <c r="N248" s="56"/>
      <c r="O248" s="56"/>
      <c r="P248" s="56"/>
      <c r="Q248" s="56"/>
      <c r="R248" s="56"/>
      <c r="S248" s="56"/>
      <c r="T248" s="56"/>
      <c r="U248" s="56"/>
      <c r="V248" s="56"/>
      <c r="W248" s="56"/>
      <c r="X248" s="56"/>
      <c r="Y248" s="56"/>
      <c r="Z248" s="56"/>
      <c r="AA248" s="56"/>
      <c r="AB248" s="56"/>
      <c r="AC248" s="56">
        <v>1</v>
      </c>
    </row>
    <row r="249" spans="1:29" ht="25.5">
      <c r="A249" s="55" t="s">
        <v>1297</v>
      </c>
      <c r="B249" s="56"/>
      <c r="C249" s="56"/>
      <c r="D249" s="56"/>
      <c r="E249" s="56"/>
      <c r="F249" s="56"/>
      <c r="G249" s="56"/>
      <c r="H249" s="56"/>
      <c r="I249" s="56"/>
      <c r="J249" s="56"/>
      <c r="K249" s="56"/>
      <c r="L249" s="56"/>
      <c r="M249" s="56">
        <v>1</v>
      </c>
      <c r="N249" s="56"/>
      <c r="O249" s="56"/>
      <c r="P249" s="56"/>
      <c r="Q249" s="56"/>
      <c r="R249" s="56"/>
      <c r="S249" s="56"/>
      <c r="T249" s="56"/>
      <c r="U249" s="56"/>
      <c r="V249" s="56"/>
      <c r="W249" s="56"/>
      <c r="X249" s="56"/>
      <c r="Y249" s="56"/>
      <c r="Z249" s="56"/>
      <c r="AA249" s="56"/>
      <c r="AB249" s="56"/>
      <c r="AC249" s="56">
        <v>1</v>
      </c>
    </row>
    <row r="250" spans="1:29">
      <c r="A250" s="53" t="s">
        <v>1583</v>
      </c>
      <c r="B250" s="54"/>
      <c r="C250" s="54"/>
      <c r="D250" s="54"/>
      <c r="E250" s="54">
        <v>1</v>
      </c>
      <c r="F250" s="54"/>
      <c r="G250" s="54"/>
      <c r="H250" s="54"/>
      <c r="I250" s="54">
        <v>1</v>
      </c>
      <c r="J250" s="54"/>
      <c r="K250" s="54"/>
      <c r="L250" s="54">
        <v>2</v>
      </c>
      <c r="M250" s="54"/>
      <c r="N250" s="54">
        <v>1</v>
      </c>
      <c r="O250" s="54"/>
      <c r="P250" s="54"/>
      <c r="Q250" s="54">
        <v>1</v>
      </c>
      <c r="R250" s="54"/>
      <c r="S250" s="54"/>
      <c r="T250" s="54">
        <v>1</v>
      </c>
      <c r="U250" s="54"/>
      <c r="V250" s="54"/>
      <c r="W250" s="54"/>
      <c r="X250" s="54"/>
      <c r="Y250" s="54"/>
      <c r="Z250" s="54"/>
      <c r="AA250" s="54"/>
      <c r="AB250" s="54"/>
      <c r="AC250" s="54">
        <v>7</v>
      </c>
    </row>
    <row r="251" spans="1:29">
      <c r="A251" s="55" t="s">
        <v>1269</v>
      </c>
      <c r="B251" s="56"/>
      <c r="C251" s="56"/>
      <c r="D251" s="56"/>
      <c r="E251" s="56"/>
      <c r="F251" s="56"/>
      <c r="G251" s="56"/>
      <c r="H251" s="56"/>
      <c r="I251" s="56"/>
      <c r="J251" s="56"/>
      <c r="K251" s="56"/>
      <c r="L251" s="56"/>
      <c r="M251" s="56"/>
      <c r="N251" s="56">
        <v>1</v>
      </c>
      <c r="O251" s="56"/>
      <c r="P251" s="56"/>
      <c r="Q251" s="56"/>
      <c r="R251" s="56"/>
      <c r="S251" s="56"/>
      <c r="T251" s="56"/>
      <c r="U251" s="56"/>
      <c r="V251" s="56"/>
      <c r="W251" s="56"/>
      <c r="X251" s="56"/>
      <c r="Y251" s="56"/>
      <c r="Z251" s="56"/>
      <c r="AA251" s="56"/>
      <c r="AB251" s="56"/>
      <c r="AC251" s="56">
        <v>1</v>
      </c>
    </row>
    <row r="252" spans="1:29">
      <c r="A252" s="55" t="s">
        <v>1270</v>
      </c>
      <c r="B252" s="56"/>
      <c r="C252" s="56"/>
      <c r="D252" s="56"/>
      <c r="E252" s="56">
        <v>1</v>
      </c>
      <c r="F252" s="56"/>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v>1</v>
      </c>
    </row>
    <row r="253" spans="1:29">
      <c r="A253" s="55" t="s">
        <v>1271</v>
      </c>
      <c r="B253" s="56"/>
      <c r="C253" s="56"/>
      <c r="D253" s="56"/>
      <c r="E253" s="56"/>
      <c r="F253" s="56"/>
      <c r="G253" s="56"/>
      <c r="H253" s="56"/>
      <c r="I253" s="56"/>
      <c r="J253" s="56"/>
      <c r="K253" s="56"/>
      <c r="L253" s="56">
        <v>1</v>
      </c>
      <c r="M253" s="56"/>
      <c r="N253" s="56"/>
      <c r="O253" s="56"/>
      <c r="P253" s="56"/>
      <c r="Q253" s="56"/>
      <c r="R253" s="56"/>
      <c r="S253" s="56"/>
      <c r="T253" s="56"/>
      <c r="U253" s="56"/>
      <c r="V253" s="56"/>
      <c r="W253" s="56"/>
      <c r="X253" s="56"/>
      <c r="Y253" s="56"/>
      <c r="Z253" s="56"/>
      <c r="AA253" s="56"/>
      <c r="AB253" s="56"/>
      <c r="AC253" s="56">
        <v>1</v>
      </c>
    </row>
    <row r="254" spans="1:29">
      <c r="A254" s="55" t="s">
        <v>1272</v>
      </c>
      <c r="B254" s="56"/>
      <c r="C254" s="56"/>
      <c r="D254" s="56"/>
      <c r="E254" s="56"/>
      <c r="F254" s="56"/>
      <c r="G254" s="56"/>
      <c r="H254" s="56"/>
      <c r="I254" s="56"/>
      <c r="J254" s="56"/>
      <c r="K254" s="56"/>
      <c r="L254" s="56"/>
      <c r="M254" s="56"/>
      <c r="N254" s="56"/>
      <c r="O254" s="56"/>
      <c r="P254" s="56"/>
      <c r="Q254" s="56">
        <v>1</v>
      </c>
      <c r="R254" s="56"/>
      <c r="S254" s="56"/>
      <c r="T254" s="56"/>
      <c r="U254" s="56"/>
      <c r="V254" s="56"/>
      <c r="W254" s="56"/>
      <c r="X254" s="56"/>
      <c r="Y254" s="56"/>
      <c r="Z254" s="56"/>
      <c r="AA254" s="56"/>
      <c r="AB254" s="56"/>
      <c r="AC254" s="56">
        <v>1</v>
      </c>
    </row>
    <row r="255" spans="1:29">
      <c r="A255" s="55" t="s">
        <v>1273</v>
      </c>
      <c r="B255" s="56"/>
      <c r="C255" s="56"/>
      <c r="D255" s="56"/>
      <c r="E255" s="56"/>
      <c r="F255" s="56"/>
      <c r="G255" s="56"/>
      <c r="H255" s="56"/>
      <c r="I255" s="56"/>
      <c r="J255" s="56"/>
      <c r="K255" s="56"/>
      <c r="L255" s="56"/>
      <c r="M255" s="56"/>
      <c r="N255" s="56"/>
      <c r="O255" s="56"/>
      <c r="P255" s="56"/>
      <c r="Q255" s="56"/>
      <c r="R255" s="56"/>
      <c r="S255" s="56"/>
      <c r="T255" s="56">
        <v>1</v>
      </c>
      <c r="U255" s="56"/>
      <c r="V255" s="56"/>
      <c r="W255" s="56"/>
      <c r="X255" s="56"/>
      <c r="Y255" s="56"/>
      <c r="Z255" s="56"/>
      <c r="AA255" s="56"/>
      <c r="AB255" s="56"/>
      <c r="AC255" s="56">
        <v>1</v>
      </c>
    </row>
    <row r="256" spans="1:29">
      <c r="A256" s="55" t="s">
        <v>1376</v>
      </c>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row>
    <row r="257" spans="1:29">
      <c r="A257" s="55" t="s">
        <v>1798</v>
      </c>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row>
    <row r="258" spans="1:29">
      <c r="A258" s="55" t="s">
        <v>1799</v>
      </c>
      <c r="B258" s="56"/>
      <c r="C258" s="56"/>
      <c r="D258" s="56"/>
      <c r="E258" s="56"/>
      <c r="F258" s="56"/>
      <c r="G258" s="56"/>
      <c r="H258" s="56"/>
      <c r="I258" s="56">
        <v>1</v>
      </c>
      <c r="J258" s="56"/>
      <c r="K258" s="56"/>
      <c r="L258" s="56"/>
      <c r="M258" s="56"/>
      <c r="N258" s="56"/>
      <c r="O258" s="56"/>
      <c r="P258" s="56"/>
      <c r="Q258" s="56"/>
      <c r="R258" s="56"/>
      <c r="S258" s="56"/>
      <c r="T258" s="56"/>
      <c r="U258" s="56"/>
      <c r="V258" s="56"/>
      <c r="W258" s="56"/>
      <c r="X258" s="56"/>
      <c r="Y258" s="56"/>
      <c r="Z258" s="56"/>
      <c r="AA258" s="56"/>
      <c r="AB258" s="56"/>
      <c r="AC258" s="56">
        <v>1</v>
      </c>
    </row>
    <row r="259" spans="1:29" ht="25.5">
      <c r="A259" s="55" t="s">
        <v>1890</v>
      </c>
      <c r="B259" s="56"/>
      <c r="C259" s="56"/>
      <c r="D259" s="56"/>
      <c r="E259" s="56"/>
      <c r="F259" s="56"/>
      <c r="G259" s="56"/>
      <c r="H259" s="56"/>
      <c r="I259" s="56"/>
      <c r="J259" s="56"/>
      <c r="K259" s="56"/>
      <c r="L259" s="56">
        <v>1</v>
      </c>
      <c r="M259" s="56"/>
      <c r="N259" s="56"/>
      <c r="O259" s="56"/>
      <c r="P259" s="56"/>
      <c r="Q259" s="56"/>
      <c r="R259" s="56"/>
      <c r="S259" s="56"/>
      <c r="T259" s="56"/>
      <c r="U259" s="56"/>
      <c r="V259" s="56"/>
      <c r="W259" s="56"/>
      <c r="X259" s="56"/>
      <c r="Y259" s="56"/>
      <c r="Z259" s="56"/>
      <c r="AA259" s="56"/>
      <c r="AB259" s="56"/>
      <c r="AC259" s="56">
        <v>1</v>
      </c>
    </row>
    <row r="260" spans="1:29">
      <c r="A260" s="51" t="s">
        <v>1859</v>
      </c>
      <c r="B260" s="52">
        <v>12</v>
      </c>
      <c r="C260" s="52">
        <v>2</v>
      </c>
      <c r="D260" s="52">
        <v>3</v>
      </c>
      <c r="E260" s="52">
        <v>4</v>
      </c>
      <c r="F260" s="52">
        <v>13</v>
      </c>
      <c r="G260" s="52">
        <v>12</v>
      </c>
      <c r="H260" s="52">
        <v>1</v>
      </c>
      <c r="I260" s="52">
        <v>2</v>
      </c>
      <c r="J260" s="52">
        <v>1</v>
      </c>
      <c r="K260" s="52">
        <v>10</v>
      </c>
      <c r="L260" s="52">
        <v>6</v>
      </c>
      <c r="M260" s="52">
        <v>5</v>
      </c>
      <c r="N260" s="52">
        <v>1</v>
      </c>
      <c r="O260" s="52">
        <v>3</v>
      </c>
      <c r="P260" s="52">
        <v>14</v>
      </c>
      <c r="Q260" s="52">
        <v>4</v>
      </c>
      <c r="R260" s="52">
        <v>16</v>
      </c>
      <c r="S260" s="52">
        <v>2</v>
      </c>
      <c r="T260" s="52">
        <v>12</v>
      </c>
      <c r="U260" s="52">
        <v>2</v>
      </c>
      <c r="V260" s="52">
        <v>1</v>
      </c>
      <c r="W260" s="52">
        <v>11</v>
      </c>
      <c r="X260" s="52">
        <v>10</v>
      </c>
      <c r="Y260" s="52">
        <v>4</v>
      </c>
      <c r="Z260" s="52">
        <v>4</v>
      </c>
      <c r="AA260" s="52">
        <v>4</v>
      </c>
      <c r="AB260" s="52"/>
      <c r="AC260" s="52">
        <v>159</v>
      </c>
    </row>
    <row r="261" spans="1:29">
      <c r="A261" s="53" t="s">
        <v>724</v>
      </c>
      <c r="B261" s="54"/>
      <c r="C261" s="54"/>
      <c r="D261" s="54"/>
      <c r="E261" s="54">
        <v>1</v>
      </c>
      <c r="F261" s="54">
        <v>3</v>
      </c>
      <c r="G261" s="54">
        <v>1</v>
      </c>
      <c r="H261" s="54"/>
      <c r="I261" s="54"/>
      <c r="J261" s="54"/>
      <c r="K261" s="54"/>
      <c r="L261" s="54">
        <v>2</v>
      </c>
      <c r="M261" s="54">
        <v>2</v>
      </c>
      <c r="N261" s="54"/>
      <c r="O261" s="54"/>
      <c r="P261" s="54"/>
      <c r="Q261" s="54">
        <v>1</v>
      </c>
      <c r="R261" s="54"/>
      <c r="S261" s="54"/>
      <c r="T261" s="54">
        <v>8</v>
      </c>
      <c r="U261" s="54"/>
      <c r="V261" s="54"/>
      <c r="W261" s="54"/>
      <c r="X261" s="54"/>
      <c r="Y261" s="54">
        <v>3</v>
      </c>
      <c r="Z261" s="54">
        <v>3</v>
      </c>
      <c r="AA261" s="54"/>
      <c r="AB261" s="54"/>
      <c r="AC261" s="54">
        <v>24</v>
      </c>
    </row>
    <row r="262" spans="1:29">
      <c r="A262" s="55" t="s">
        <v>1806</v>
      </c>
      <c r="B262" s="56"/>
      <c r="C262" s="56"/>
      <c r="D262" s="56"/>
      <c r="E262" s="56"/>
      <c r="F262" s="56"/>
      <c r="G262" s="56"/>
      <c r="H262" s="56"/>
      <c r="I262" s="56"/>
      <c r="J262" s="56"/>
      <c r="K262" s="56"/>
      <c r="L262" s="56"/>
      <c r="M262" s="56"/>
      <c r="N262" s="56"/>
      <c r="O262" s="56"/>
      <c r="P262" s="56"/>
      <c r="Q262" s="56"/>
      <c r="R262" s="56"/>
      <c r="S262" s="56"/>
      <c r="T262" s="56">
        <v>1</v>
      </c>
      <c r="U262" s="56"/>
      <c r="V262" s="56"/>
      <c r="W262" s="56"/>
      <c r="X262" s="56"/>
      <c r="Y262" s="56"/>
      <c r="Z262" s="56"/>
      <c r="AA262" s="56"/>
      <c r="AB262" s="56"/>
      <c r="AC262" s="56">
        <v>1</v>
      </c>
    </row>
    <row r="263" spans="1:29">
      <c r="A263" s="55" t="s">
        <v>1807</v>
      </c>
      <c r="B263" s="56"/>
      <c r="C263" s="56"/>
      <c r="D263" s="56"/>
      <c r="E263" s="56"/>
      <c r="F263" s="56"/>
      <c r="G263" s="56"/>
      <c r="H263" s="56"/>
      <c r="I263" s="56"/>
      <c r="J263" s="56"/>
      <c r="K263" s="56"/>
      <c r="L263" s="56"/>
      <c r="M263" s="56"/>
      <c r="N263" s="56"/>
      <c r="O263" s="56"/>
      <c r="P263" s="56"/>
      <c r="Q263" s="56"/>
      <c r="R263" s="56"/>
      <c r="S263" s="56"/>
      <c r="T263" s="56">
        <v>1</v>
      </c>
      <c r="U263" s="56"/>
      <c r="V263" s="56"/>
      <c r="W263" s="56"/>
      <c r="X263" s="56"/>
      <c r="Y263" s="56"/>
      <c r="Z263" s="56"/>
      <c r="AA263" s="56"/>
      <c r="AB263" s="56"/>
      <c r="AC263" s="56">
        <v>1</v>
      </c>
    </row>
    <row r="264" spans="1:29" ht="25.5">
      <c r="A264" s="55" t="s">
        <v>1900</v>
      </c>
      <c r="B264" s="56"/>
      <c r="C264" s="56"/>
      <c r="D264" s="56"/>
      <c r="E264" s="56"/>
      <c r="F264" s="56"/>
      <c r="G264" s="56"/>
      <c r="H264" s="56"/>
      <c r="I264" s="56"/>
      <c r="J264" s="56"/>
      <c r="K264" s="56"/>
      <c r="L264" s="56"/>
      <c r="M264" s="56"/>
      <c r="N264" s="56"/>
      <c r="O264" s="56"/>
      <c r="P264" s="56"/>
      <c r="Q264" s="56"/>
      <c r="R264" s="56"/>
      <c r="S264" s="56"/>
      <c r="T264" s="56">
        <v>1</v>
      </c>
      <c r="U264" s="56"/>
      <c r="V264" s="56"/>
      <c r="W264" s="56"/>
      <c r="X264" s="56"/>
      <c r="Y264" s="56"/>
      <c r="Z264" s="56"/>
      <c r="AA264" s="56"/>
      <c r="AB264" s="56"/>
      <c r="AC264" s="56">
        <v>1</v>
      </c>
    </row>
    <row r="265" spans="1:29" ht="25.5">
      <c r="A265" s="55" t="s">
        <v>1901</v>
      </c>
      <c r="B265" s="56"/>
      <c r="C265" s="56"/>
      <c r="D265" s="56"/>
      <c r="E265" s="56"/>
      <c r="F265" s="56"/>
      <c r="G265" s="56"/>
      <c r="H265" s="56"/>
      <c r="I265" s="56"/>
      <c r="J265" s="56"/>
      <c r="K265" s="56"/>
      <c r="L265" s="56"/>
      <c r="M265" s="56"/>
      <c r="N265" s="56"/>
      <c r="O265" s="56"/>
      <c r="P265" s="56"/>
      <c r="Q265" s="56"/>
      <c r="R265" s="56"/>
      <c r="S265" s="56"/>
      <c r="T265" s="56">
        <v>1</v>
      </c>
      <c r="U265" s="56"/>
      <c r="V265" s="56"/>
      <c r="W265" s="56"/>
      <c r="X265" s="56"/>
      <c r="Y265" s="56"/>
      <c r="Z265" s="56"/>
      <c r="AA265" s="56"/>
      <c r="AB265" s="56"/>
      <c r="AC265" s="56">
        <v>1</v>
      </c>
    </row>
    <row r="266" spans="1:29" ht="25.5">
      <c r="A266" s="55" t="s">
        <v>1525</v>
      </c>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v>1</v>
      </c>
      <c r="Z266" s="56"/>
      <c r="AA266" s="56"/>
      <c r="AB266" s="56"/>
      <c r="AC266" s="56">
        <v>1</v>
      </c>
    </row>
    <row r="267" spans="1:29" s="59" customFormat="1" ht="25.5">
      <c r="A267" s="57" t="s">
        <v>1902</v>
      </c>
      <c r="B267" s="58"/>
      <c r="C267" s="58"/>
      <c r="D267" s="58"/>
      <c r="E267" s="58"/>
      <c r="F267" s="58"/>
      <c r="G267" s="58"/>
      <c r="H267" s="58"/>
      <c r="I267" s="58"/>
      <c r="J267" s="58"/>
      <c r="K267" s="58"/>
      <c r="L267" s="58"/>
      <c r="M267" s="58">
        <v>1</v>
      </c>
      <c r="N267" s="58"/>
      <c r="O267" s="58"/>
      <c r="P267" s="58"/>
      <c r="Q267" s="58"/>
      <c r="R267" s="58"/>
      <c r="S267" s="58"/>
      <c r="T267" s="58"/>
      <c r="U267" s="58"/>
      <c r="V267" s="58"/>
      <c r="W267" s="58"/>
      <c r="X267" s="58"/>
      <c r="Y267" s="58"/>
      <c r="Z267" s="58"/>
      <c r="AA267" s="58"/>
      <c r="AB267" s="58"/>
      <c r="AC267" s="58">
        <v>1</v>
      </c>
    </row>
    <row r="268" spans="1:29" ht="25.5">
      <c r="A268" s="55" t="s">
        <v>1903</v>
      </c>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v>1</v>
      </c>
      <c r="Z268" s="56"/>
      <c r="AA268" s="56"/>
      <c r="AB268" s="56"/>
      <c r="AC268" s="56">
        <v>1</v>
      </c>
    </row>
    <row r="269" spans="1:29" ht="25.5">
      <c r="A269" s="55" t="s">
        <v>1904</v>
      </c>
      <c r="B269" s="56"/>
      <c r="C269" s="56"/>
      <c r="D269" s="56"/>
      <c r="E269" s="56">
        <v>1</v>
      </c>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v>1</v>
      </c>
    </row>
    <row r="270" spans="1:29">
      <c r="A270" s="55" t="s">
        <v>1808</v>
      </c>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v>1</v>
      </c>
      <c r="AA270" s="56"/>
      <c r="AB270" s="56"/>
      <c r="AC270" s="56">
        <v>1</v>
      </c>
    </row>
    <row r="271" spans="1:29">
      <c r="A271" s="55" t="s">
        <v>1809</v>
      </c>
      <c r="B271" s="56"/>
      <c r="C271" s="56"/>
      <c r="D271" s="56"/>
      <c r="E271" s="56"/>
      <c r="F271" s="56"/>
      <c r="G271" s="56"/>
      <c r="H271" s="56"/>
      <c r="I271" s="56"/>
      <c r="J271" s="56"/>
      <c r="K271" s="56"/>
      <c r="L271" s="56">
        <v>1</v>
      </c>
      <c r="M271" s="56"/>
      <c r="N271" s="56"/>
      <c r="O271" s="56"/>
      <c r="P271" s="56"/>
      <c r="Q271" s="56"/>
      <c r="R271" s="56"/>
      <c r="S271" s="56"/>
      <c r="T271" s="56"/>
      <c r="U271" s="56"/>
      <c r="V271" s="56"/>
      <c r="W271" s="56"/>
      <c r="X271" s="56"/>
      <c r="Y271" s="56"/>
      <c r="Z271" s="56"/>
      <c r="AA271" s="56"/>
      <c r="AB271" s="56"/>
      <c r="AC271" s="56">
        <v>1</v>
      </c>
    </row>
    <row r="272" spans="1:29" s="59" customFormat="1" ht="25.5">
      <c r="A272" s="57" t="s">
        <v>1899</v>
      </c>
      <c r="B272" s="58"/>
      <c r="C272" s="58"/>
      <c r="D272" s="58"/>
      <c r="E272" s="58"/>
      <c r="F272" s="58"/>
      <c r="G272" s="58"/>
      <c r="H272" s="58"/>
      <c r="I272" s="58"/>
      <c r="J272" s="58"/>
      <c r="K272" s="58"/>
      <c r="L272" s="58"/>
      <c r="M272" s="58">
        <v>1</v>
      </c>
      <c r="N272" s="58"/>
      <c r="O272" s="58"/>
      <c r="P272" s="58"/>
      <c r="Q272" s="58"/>
      <c r="R272" s="58"/>
      <c r="S272" s="58"/>
      <c r="T272" s="58"/>
      <c r="U272" s="58"/>
      <c r="V272" s="58"/>
      <c r="W272" s="58"/>
      <c r="X272" s="58"/>
      <c r="Y272" s="58"/>
      <c r="Z272" s="58"/>
      <c r="AA272" s="58"/>
      <c r="AB272" s="58"/>
      <c r="AC272" s="58">
        <v>1</v>
      </c>
    </row>
    <row r="273" spans="1:29">
      <c r="A273" s="55" t="s">
        <v>1810</v>
      </c>
      <c r="B273" s="56"/>
      <c r="C273" s="56"/>
      <c r="D273" s="56"/>
      <c r="E273" s="56"/>
      <c r="F273" s="56">
        <v>1</v>
      </c>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v>1</v>
      </c>
    </row>
    <row r="274" spans="1:29" ht="25.5">
      <c r="A274" s="55" t="s">
        <v>1905</v>
      </c>
      <c r="B274" s="56"/>
      <c r="C274" s="56"/>
      <c r="D274" s="56"/>
      <c r="E274" s="56"/>
      <c r="F274" s="56"/>
      <c r="G274" s="56"/>
      <c r="H274" s="56"/>
      <c r="I274" s="56"/>
      <c r="J274" s="56"/>
      <c r="K274" s="56"/>
      <c r="L274" s="56">
        <v>1</v>
      </c>
      <c r="M274" s="56"/>
      <c r="N274" s="56"/>
      <c r="O274" s="56"/>
      <c r="P274" s="56"/>
      <c r="Q274" s="56"/>
      <c r="R274" s="56"/>
      <c r="S274" s="56"/>
      <c r="T274" s="56"/>
      <c r="U274" s="56"/>
      <c r="V274" s="56"/>
      <c r="W274" s="56"/>
      <c r="X274" s="56"/>
      <c r="Y274" s="56"/>
      <c r="Z274" s="56"/>
      <c r="AA274" s="56"/>
      <c r="AB274" s="56"/>
      <c r="AC274" s="56">
        <v>1</v>
      </c>
    </row>
    <row r="275" spans="1:29" ht="25.5">
      <c r="A275" s="55" t="s">
        <v>1906</v>
      </c>
      <c r="B275" s="56"/>
      <c r="C275" s="56"/>
      <c r="D275" s="56"/>
      <c r="E275" s="56"/>
      <c r="F275" s="56"/>
      <c r="G275" s="56"/>
      <c r="H275" s="56"/>
      <c r="I275" s="56"/>
      <c r="J275" s="56"/>
      <c r="K275" s="56"/>
      <c r="L275" s="56"/>
      <c r="M275" s="56"/>
      <c r="N275" s="56"/>
      <c r="O275" s="56"/>
      <c r="P275" s="56"/>
      <c r="Q275" s="56">
        <v>1</v>
      </c>
      <c r="R275" s="56"/>
      <c r="S275" s="56"/>
      <c r="T275" s="56"/>
      <c r="U275" s="56"/>
      <c r="V275" s="56"/>
      <c r="W275" s="56"/>
      <c r="X275" s="56"/>
      <c r="Y275" s="56"/>
      <c r="Z275" s="56"/>
      <c r="AA275" s="56"/>
      <c r="AB275" s="56"/>
      <c r="AC275" s="56">
        <v>1</v>
      </c>
    </row>
    <row r="276" spans="1:29" ht="25.5">
      <c r="A276" s="55" t="s">
        <v>1907</v>
      </c>
      <c r="B276" s="56"/>
      <c r="C276" s="56"/>
      <c r="D276" s="56"/>
      <c r="E276" s="56"/>
      <c r="F276" s="56">
        <v>1</v>
      </c>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v>1</v>
      </c>
    </row>
    <row r="277" spans="1:29" ht="25.5">
      <c r="A277" s="55" t="s">
        <v>1908</v>
      </c>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v>1</v>
      </c>
      <c r="AA277" s="56"/>
      <c r="AB277" s="56"/>
      <c r="AC277" s="56">
        <v>1</v>
      </c>
    </row>
    <row r="278" spans="1:29">
      <c r="A278" s="55" t="s">
        <v>1800</v>
      </c>
      <c r="B278" s="56"/>
      <c r="C278" s="56"/>
      <c r="D278" s="56"/>
      <c r="E278" s="56"/>
      <c r="F278" s="56"/>
      <c r="G278" s="56"/>
      <c r="H278" s="56"/>
      <c r="I278" s="56"/>
      <c r="J278" s="56"/>
      <c r="K278" s="56"/>
      <c r="L278" s="56"/>
      <c r="M278" s="56"/>
      <c r="N278" s="56"/>
      <c r="O278" s="56"/>
      <c r="P278" s="56"/>
      <c r="Q278" s="56"/>
      <c r="R278" s="56"/>
      <c r="S278" s="56"/>
      <c r="T278" s="56">
        <v>1</v>
      </c>
      <c r="U278" s="56"/>
      <c r="V278" s="56"/>
      <c r="W278" s="56"/>
      <c r="X278" s="56"/>
      <c r="Y278" s="56"/>
      <c r="Z278" s="56"/>
      <c r="AA278" s="56"/>
      <c r="AB278" s="56"/>
      <c r="AC278" s="56">
        <v>1</v>
      </c>
    </row>
    <row r="279" spans="1:29">
      <c r="A279" s="55" t="s">
        <v>1801</v>
      </c>
      <c r="B279" s="56"/>
      <c r="C279" s="56"/>
      <c r="D279" s="56"/>
      <c r="E279" s="56"/>
      <c r="F279" s="56"/>
      <c r="G279" s="56"/>
      <c r="H279" s="56"/>
      <c r="I279" s="56"/>
      <c r="J279" s="56"/>
      <c r="K279" s="56"/>
      <c r="L279" s="56"/>
      <c r="M279" s="56"/>
      <c r="N279" s="56"/>
      <c r="O279" s="56"/>
      <c r="P279" s="56"/>
      <c r="Q279" s="56"/>
      <c r="R279" s="56"/>
      <c r="S279" s="56"/>
      <c r="T279" s="56">
        <v>1</v>
      </c>
      <c r="U279" s="56"/>
      <c r="V279" s="56"/>
      <c r="W279" s="56"/>
      <c r="X279" s="56"/>
      <c r="Y279" s="56"/>
      <c r="Z279" s="56"/>
      <c r="AA279" s="56"/>
      <c r="AB279" s="56"/>
      <c r="AC279" s="56">
        <v>1</v>
      </c>
    </row>
    <row r="280" spans="1:29">
      <c r="A280" s="55" t="s">
        <v>1802</v>
      </c>
      <c r="B280" s="56"/>
      <c r="C280" s="56"/>
      <c r="D280" s="56"/>
      <c r="E280" s="56"/>
      <c r="F280" s="56"/>
      <c r="G280" s="56"/>
      <c r="H280" s="56"/>
      <c r="I280" s="56"/>
      <c r="J280" s="56"/>
      <c r="K280" s="56"/>
      <c r="L280" s="56"/>
      <c r="M280" s="56"/>
      <c r="N280" s="56"/>
      <c r="O280" s="56"/>
      <c r="P280" s="56"/>
      <c r="Q280" s="56"/>
      <c r="R280" s="56"/>
      <c r="S280" s="56"/>
      <c r="T280" s="56">
        <v>1</v>
      </c>
      <c r="U280" s="56"/>
      <c r="V280" s="56"/>
      <c r="W280" s="56"/>
      <c r="X280" s="56"/>
      <c r="Y280" s="56"/>
      <c r="Z280" s="56"/>
      <c r="AA280" s="56"/>
      <c r="AB280" s="56"/>
      <c r="AC280" s="56">
        <v>1</v>
      </c>
    </row>
    <row r="281" spans="1:29">
      <c r="A281" s="55" t="s">
        <v>1479</v>
      </c>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v>1</v>
      </c>
      <c r="AA281" s="56"/>
      <c r="AB281" s="56"/>
      <c r="AC281" s="56">
        <v>1</v>
      </c>
    </row>
    <row r="282" spans="1:29">
      <c r="A282" s="55" t="s">
        <v>1803</v>
      </c>
      <c r="B282" s="56"/>
      <c r="C282" s="56"/>
      <c r="D282" s="56"/>
      <c r="E282" s="56"/>
      <c r="F282" s="56"/>
      <c r="G282" s="56">
        <v>1</v>
      </c>
      <c r="H282" s="56"/>
      <c r="I282" s="56"/>
      <c r="J282" s="56"/>
      <c r="K282" s="56"/>
      <c r="L282" s="56"/>
      <c r="M282" s="56"/>
      <c r="N282" s="56"/>
      <c r="O282" s="56"/>
      <c r="P282" s="56"/>
      <c r="Q282" s="56"/>
      <c r="R282" s="56"/>
      <c r="S282" s="56"/>
      <c r="T282" s="56"/>
      <c r="U282" s="56"/>
      <c r="V282" s="56"/>
      <c r="W282" s="56"/>
      <c r="X282" s="56"/>
      <c r="Y282" s="56"/>
      <c r="Z282" s="56"/>
      <c r="AA282" s="56"/>
      <c r="AB282" s="56"/>
      <c r="AC282" s="56">
        <v>1</v>
      </c>
    </row>
    <row r="283" spans="1:29" ht="25.5">
      <c r="A283" s="55" t="s">
        <v>1891</v>
      </c>
      <c r="B283" s="56"/>
      <c r="C283" s="56"/>
      <c r="D283" s="56"/>
      <c r="E283" s="56"/>
      <c r="F283" s="56"/>
      <c r="G283" s="56"/>
      <c r="H283" s="56"/>
      <c r="I283" s="56"/>
      <c r="J283" s="56"/>
      <c r="K283" s="56"/>
      <c r="L283" s="56"/>
      <c r="M283" s="56"/>
      <c r="N283" s="56"/>
      <c r="O283" s="56"/>
      <c r="P283" s="56"/>
      <c r="Q283" s="56"/>
      <c r="R283" s="56"/>
      <c r="S283" s="56"/>
      <c r="T283" s="56">
        <v>1</v>
      </c>
      <c r="U283" s="56"/>
      <c r="V283" s="56"/>
      <c r="W283" s="56"/>
      <c r="X283" s="56"/>
      <c r="Y283" s="56"/>
      <c r="Z283" s="56"/>
      <c r="AA283" s="56"/>
      <c r="AB283" s="56"/>
      <c r="AC283" s="56">
        <v>1</v>
      </c>
    </row>
    <row r="284" spans="1:29">
      <c r="A284" s="55" t="s">
        <v>1804</v>
      </c>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v>1</v>
      </c>
      <c r="Z284" s="56"/>
      <c r="AA284" s="56"/>
      <c r="AB284" s="56"/>
      <c r="AC284" s="56">
        <v>1</v>
      </c>
    </row>
    <row r="285" spans="1:29">
      <c r="A285" s="55" t="s">
        <v>1805</v>
      </c>
      <c r="B285" s="56"/>
      <c r="C285" s="56"/>
      <c r="D285" s="56"/>
      <c r="E285" s="56"/>
      <c r="F285" s="56">
        <v>1</v>
      </c>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v>1</v>
      </c>
    </row>
    <row r="286" spans="1:29">
      <c r="A286" s="53" t="s">
        <v>778</v>
      </c>
      <c r="B286" s="54"/>
      <c r="C286" s="54"/>
      <c r="D286" s="54">
        <v>1</v>
      </c>
      <c r="E286" s="54"/>
      <c r="F286" s="54">
        <v>4</v>
      </c>
      <c r="G286" s="54"/>
      <c r="H286" s="54"/>
      <c r="I286" s="54"/>
      <c r="J286" s="54"/>
      <c r="K286" s="54"/>
      <c r="L286" s="54"/>
      <c r="M286" s="54">
        <v>2</v>
      </c>
      <c r="N286" s="54"/>
      <c r="O286" s="54"/>
      <c r="P286" s="54"/>
      <c r="Q286" s="54"/>
      <c r="R286" s="54"/>
      <c r="S286" s="54"/>
      <c r="T286" s="54"/>
      <c r="U286" s="54"/>
      <c r="V286" s="54"/>
      <c r="W286" s="54"/>
      <c r="X286" s="54">
        <v>1</v>
      </c>
      <c r="Y286" s="54"/>
      <c r="Z286" s="54"/>
      <c r="AA286" s="54"/>
      <c r="AB286" s="54"/>
      <c r="AC286" s="54">
        <v>8</v>
      </c>
    </row>
    <row r="287" spans="1:29" s="59" customFormat="1">
      <c r="A287" s="57" t="s">
        <v>1299</v>
      </c>
      <c r="B287" s="58"/>
      <c r="C287" s="58"/>
      <c r="D287" s="58"/>
      <c r="E287" s="58"/>
      <c r="F287" s="58"/>
      <c r="G287" s="58"/>
      <c r="H287" s="58"/>
      <c r="I287" s="58"/>
      <c r="J287" s="58"/>
      <c r="K287" s="58"/>
      <c r="L287" s="58"/>
      <c r="M287" s="58">
        <v>1</v>
      </c>
      <c r="N287" s="58"/>
      <c r="O287" s="58"/>
      <c r="P287" s="58"/>
      <c r="Q287" s="58"/>
      <c r="R287" s="58"/>
      <c r="S287" s="58"/>
      <c r="T287" s="58"/>
      <c r="U287" s="58"/>
      <c r="V287" s="58"/>
      <c r="W287" s="58"/>
      <c r="X287" s="58"/>
      <c r="Y287" s="58"/>
      <c r="Z287" s="58"/>
      <c r="AA287" s="58"/>
      <c r="AB287" s="58"/>
      <c r="AC287" s="58">
        <v>1</v>
      </c>
    </row>
    <row r="288" spans="1:29">
      <c r="A288" s="55" t="s">
        <v>1300</v>
      </c>
      <c r="B288" s="56"/>
      <c r="C288" s="56"/>
      <c r="D288" s="56"/>
      <c r="E288" s="56"/>
      <c r="F288" s="56">
        <v>1</v>
      </c>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v>1</v>
      </c>
    </row>
    <row r="289" spans="1:29">
      <c r="A289" s="55" t="s">
        <v>1301</v>
      </c>
      <c r="B289" s="56"/>
      <c r="C289" s="56"/>
      <c r="D289" s="56"/>
      <c r="E289" s="56"/>
      <c r="F289" s="56">
        <v>1</v>
      </c>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v>1</v>
      </c>
    </row>
    <row r="290" spans="1:29" s="59" customFormat="1">
      <c r="A290" s="57" t="s">
        <v>1302</v>
      </c>
      <c r="B290" s="58"/>
      <c r="C290" s="58"/>
      <c r="D290" s="58"/>
      <c r="E290" s="58"/>
      <c r="F290" s="58"/>
      <c r="G290" s="58"/>
      <c r="H290" s="58"/>
      <c r="I290" s="58"/>
      <c r="J290" s="58"/>
      <c r="K290" s="58"/>
      <c r="L290" s="58"/>
      <c r="M290" s="58">
        <v>1</v>
      </c>
      <c r="N290" s="58"/>
      <c r="O290" s="58"/>
      <c r="P290" s="58"/>
      <c r="Q290" s="58"/>
      <c r="R290" s="58"/>
      <c r="S290" s="58"/>
      <c r="T290" s="58"/>
      <c r="U290" s="58"/>
      <c r="V290" s="58"/>
      <c r="W290" s="58"/>
      <c r="X290" s="58"/>
      <c r="Y290" s="58"/>
      <c r="Z290" s="58"/>
      <c r="AA290" s="58"/>
      <c r="AB290" s="58"/>
      <c r="AC290" s="58">
        <v>1</v>
      </c>
    </row>
    <row r="291" spans="1:29">
      <c r="A291" s="55" t="s">
        <v>1303</v>
      </c>
      <c r="B291" s="56"/>
      <c r="C291" s="56"/>
      <c r="D291" s="56"/>
      <c r="E291" s="56"/>
      <c r="F291" s="56">
        <v>1</v>
      </c>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v>1</v>
      </c>
    </row>
    <row r="292" spans="1:29">
      <c r="A292" s="55" t="s">
        <v>1305</v>
      </c>
      <c r="B292" s="56"/>
      <c r="C292" s="56"/>
      <c r="D292" s="56">
        <v>1</v>
      </c>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v>1</v>
      </c>
    </row>
    <row r="293" spans="1:29">
      <c r="A293" s="55" t="s">
        <v>1408</v>
      </c>
      <c r="B293" s="56"/>
      <c r="C293" s="56"/>
      <c r="D293" s="56"/>
      <c r="E293" s="56"/>
      <c r="F293" s="56">
        <v>1</v>
      </c>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v>1</v>
      </c>
    </row>
    <row r="294" spans="1:29" ht="25.5">
      <c r="A294" s="55" t="s">
        <v>1311</v>
      </c>
      <c r="B294" s="56"/>
      <c r="C294" s="56"/>
      <c r="D294" s="56"/>
      <c r="E294" s="56"/>
      <c r="F294" s="56"/>
      <c r="G294" s="56"/>
      <c r="H294" s="56"/>
      <c r="I294" s="56"/>
      <c r="J294" s="56"/>
      <c r="K294" s="56"/>
      <c r="L294" s="56"/>
      <c r="M294" s="56"/>
      <c r="N294" s="56"/>
      <c r="O294" s="56"/>
      <c r="P294" s="56"/>
      <c r="Q294" s="56"/>
      <c r="R294" s="56"/>
      <c r="S294" s="56"/>
      <c r="T294" s="56"/>
      <c r="U294" s="56"/>
      <c r="V294" s="56"/>
      <c r="W294" s="56"/>
      <c r="X294" s="56">
        <v>1</v>
      </c>
      <c r="Y294" s="56"/>
      <c r="Z294" s="56"/>
      <c r="AA294" s="56"/>
      <c r="AB294" s="56"/>
      <c r="AC294" s="56">
        <v>1</v>
      </c>
    </row>
    <row r="295" spans="1:29">
      <c r="A295" s="53" t="s">
        <v>827</v>
      </c>
      <c r="B295" s="54">
        <v>1</v>
      </c>
      <c r="C295" s="54"/>
      <c r="D295" s="54"/>
      <c r="E295" s="54"/>
      <c r="F295" s="54"/>
      <c r="G295" s="54">
        <v>5</v>
      </c>
      <c r="H295" s="54"/>
      <c r="I295" s="54"/>
      <c r="J295" s="54"/>
      <c r="K295" s="54">
        <v>6</v>
      </c>
      <c r="L295" s="54"/>
      <c r="M295" s="54"/>
      <c r="N295" s="54"/>
      <c r="O295" s="54"/>
      <c r="P295" s="54"/>
      <c r="Q295" s="54"/>
      <c r="R295" s="54"/>
      <c r="S295" s="54"/>
      <c r="T295" s="54"/>
      <c r="U295" s="54"/>
      <c r="V295" s="54"/>
      <c r="W295" s="54"/>
      <c r="X295" s="54"/>
      <c r="Y295" s="54"/>
      <c r="Z295" s="54"/>
      <c r="AA295" s="54"/>
      <c r="AB295" s="54"/>
      <c r="AC295" s="54">
        <v>12</v>
      </c>
    </row>
    <row r="296" spans="1:29" ht="38.25">
      <c r="A296" s="55" t="s">
        <v>1512</v>
      </c>
      <c r="B296" s="56"/>
      <c r="C296" s="56"/>
      <c r="D296" s="56"/>
      <c r="E296" s="56"/>
      <c r="F296" s="56"/>
      <c r="G296" s="56">
        <v>1</v>
      </c>
      <c r="H296" s="56"/>
      <c r="I296" s="56"/>
      <c r="J296" s="56"/>
      <c r="K296" s="56"/>
      <c r="L296" s="56"/>
      <c r="M296" s="56"/>
      <c r="N296" s="56"/>
      <c r="O296" s="56"/>
      <c r="P296" s="56"/>
      <c r="Q296" s="56"/>
      <c r="R296" s="56"/>
      <c r="S296" s="56"/>
      <c r="T296" s="56"/>
      <c r="U296" s="56"/>
      <c r="V296" s="56"/>
      <c r="W296" s="56"/>
      <c r="X296" s="56"/>
      <c r="Y296" s="56"/>
      <c r="Z296" s="56"/>
      <c r="AA296" s="56"/>
      <c r="AB296" s="56"/>
      <c r="AC296" s="56">
        <v>1</v>
      </c>
    </row>
    <row r="297" spans="1:29" ht="25.5">
      <c r="A297" s="55" t="s">
        <v>1523</v>
      </c>
      <c r="B297" s="56"/>
      <c r="C297" s="56"/>
      <c r="D297" s="56"/>
      <c r="E297" s="56"/>
      <c r="F297" s="56"/>
      <c r="G297" s="56">
        <v>1</v>
      </c>
      <c r="H297" s="56"/>
      <c r="I297" s="56"/>
      <c r="J297" s="56"/>
      <c r="K297" s="56"/>
      <c r="L297" s="56"/>
      <c r="M297" s="56"/>
      <c r="N297" s="56"/>
      <c r="O297" s="56"/>
      <c r="P297" s="56"/>
      <c r="Q297" s="56"/>
      <c r="R297" s="56"/>
      <c r="S297" s="56"/>
      <c r="T297" s="56"/>
      <c r="U297" s="56"/>
      <c r="V297" s="56"/>
      <c r="W297" s="56"/>
      <c r="X297" s="56"/>
      <c r="Y297" s="56"/>
      <c r="Z297" s="56"/>
      <c r="AA297" s="56"/>
      <c r="AB297" s="56"/>
      <c r="AC297" s="56">
        <v>1</v>
      </c>
    </row>
    <row r="298" spans="1:29" ht="25.5">
      <c r="A298" s="55" t="s">
        <v>1528</v>
      </c>
      <c r="B298" s="56"/>
      <c r="C298" s="56"/>
      <c r="D298" s="56"/>
      <c r="E298" s="56"/>
      <c r="F298" s="56"/>
      <c r="G298" s="56">
        <v>1</v>
      </c>
      <c r="H298" s="56"/>
      <c r="I298" s="56"/>
      <c r="J298" s="56"/>
      <c r="K298" s="56"/>
      <c r="L298" s="56"/>
      <c r="M298" s="56"/>
      <c r="N298" s="56"/>
      <c r="O298" s="56"/>
      <c r="P298" s="56"/>
      <c r="Q298" s="56"/>
      <c r="R298" s="56"/>
      <c r="S298" s="56"/>
      <c r="T298" s="56"/>
      <c r="U298" s="56"/>
      <c r="V298" s="56"/>
      <c r="W298" s="56"/>
      <c r="X298" s="56"/>
      <c r="Y298" s="56"/>
      <c r="Z298" s="56"/>
      <c r="AA298" s="56"/>
      <c r="AB298" s="56"/>
      <c r="AC298" s="56">
        <v>1</v>
      </c>
    </row>
    <row r="299" spans="1:29" ht="25.5">
      <c r="A299" s="55" t="s">
        <v>1480</v>
      </c>
      <c r="B299" s="56"/>
      <c r="C299" s="56"/>
      <c r="D299" s="56"/>
      <c r="E299" s="56"/>
      <c r="F299" s="56"/>
      <c r="G299" s="56"/>
      <c r="H299" s="56"/>
      <c r="I299" s="56"/>
      <c r="J299" s="56"/>
      <c r="K299" s="56">
        <v>1</v>
      </c>
      <c r="L299" s="56"/>
      <c r="M299" s="56"/>
      <c r="N299" s="56"/>
      <c r="O299" s="56"/>
      <c r="P299" s="56"/>
      <c r="Q299" s="56"/>
      <c r="R299" s="56"/>
      <c r="S299" s="56"/>
      <c r="T299" s="56"/>
      <c r="U299" s="56"/>
      <c r="V299" s="56"/>
      <c r="W299" s="56"/>
      <c r="X299" s="56"/>
      <c r="Y299" s="56"/>
      <c r="Z299" s="56"/>
      <c r="AA299" s="56"/>
      <c r="AB299" s="56"/>
      <c r="AC299" s="56">
        <v>1</v>
      </c>
    </row>
    <row r="300" spans="1:29" ht="25.5">
      <c r="A300" s="55" t="s">
        <v>1481</v>
      </c>
      <c r="B300" s="56"/>
      <c r="C300" s="56"/>
      <c r="D300" s="56"/>
      <c r="E300" s="56"/>
      <c r="F300" s="56"/>
      <c r="G300" s="56">
        <v>1</v>
      </c>
      <c r="H300" s="56"/>
      <c r="I300" s="56"/>
      <c r="J300" s="56"/>
      <c r="K300" s="56"/>
      <c r="L300" s="56"/>
      <c r="M300" s="56"/>
      <c r="N300" s="56"/>
      <c r="O300" s="56"/>
      <c r="P300" s="56"/>
      <c r="Q300" s="56"/>
      <c r="R300" s="56"/>
      <c r="S300" s="56"/>
      <c r="T300" s="56"/>
      <c r="U300" s="56"/>
      <c r="V300" s="56"/>
      <c r="W300" s="56"/>
      <c r="X300" s="56"/>
      <c r="Y300" s="56"/>
      <c r="Z300" s="56"/>
      <c r="AA300" s="56"/>
      <c r="AB300" s="56"/>
      <c r="AC300" s="56">
        <v>1</v>
      </c>
    </row>
    <row r="301" spans="1:29">
      <c r="A301" s="55" t="s">
        <v>1482</v>
      </c>
      <c r="B301" s="56"/>
      <c r="C301" s="56"/>
      <c r="D301" s="56"/>
      <c r="E301" s="56"/>
      <c r="F301" s="56"/>
      <c r="G301" s="56">
        <v>1</v>
      </c>
      <c r="H301" s="56"/>
      <c r="I301" s="56"/>
      <c r="J301" s="56"/>
      <c r="K301" s="56"/>
      <c r="L301" s="56"/>
      <c r="M301" s="56"/>
      <c r="N301" s="56"/>
      <c r="O301" s="56"/>
      <c r="P301" s="56"/>
      <c r="Q301" s="56"/>
      <c r="R301" s="56"/>
      <c r="S301" s="56"/>
      <c r="T301" s="56"/>
      <c r="U301" s="56"/>
      <c r="V301" s="56"/>
      <c r="W301" s="56"/>
      <c r="X301" s="56"/>
      <c r="Y301" s="56"/>
      <c r="Z301" s="56"/>
      <c r="AA301" s="56"/>
      <c r="AB301" s="56"/>
      <c r="AC301" s="56">
        <v>1</v>
      </c>
    </row>
    <row r="302" spans="1:29">
      <c r="A302" s="55" t="s">
        <v>1483</v>
      </c>
      <c r="B302" s="56"/>
      <c r="C302" s="56"/>
      <c r="D302" s="56"/>
      <c r="E302" s="56"/>
      <c r="F302" s="56"/>
      <c r="G302" s="56"/>
      <c r="H302" s="56"/>
      <c r="I302" s="56"/>
      <c r="J302" s="56"/>
      <c r="K302" s="56">
        <v>1</v>
      </c>
      <c r="L302" s="56"/>
      <c r="M302" s="56"/>
      <c r="N302" s="56"/>
      <c r="O302" s="56"/>
      <c r="P302" s="56"/>
      <c r="Q302" s="56"/>
      <c r="R302" s="56"/>
      <c r="S302" s="56"/>
      <c r="T302" s="56"/>
      <c r="U302" s="56"/>
      <c r="V302" s="56"/>
      <c r="W302" s="56"/>
      <c r="X302" s="56"/>
      <c r="Y302" s="56"/>
      <c r="Z302" s="56"/>
      <c r="AA302" s="56"/>
      <c r="AB302" s="56"/>
      <c r="AC302" s="56">
        <v>1</v>
      </c>
    </row>
    <row r="303" spans="1:29">
      <c r="A303" s="55" t="s">
        <v>1484</v>
      </c>
      <c r="B303" s="56"/>
      <c r="C303" s="56"/>
      <c r="D303" s="56"/>
      <c r="E303" s="56"/>
      <c r="F303" s="56"/>
      <c r="G303" s="56"/>
      <c r="H303" s="56"/>
      <c r="I303" s="56"/>
      <c r="J303" s="56"/>
      <c r="K303" s="56">
        <v>1</v>
      </c>
      <c r="L303" s="56"/>
      <c r="M303" s="56"/>
      <c r="N303" s="56"/>
      <c r="O303" s="56"/>
      <c r="P303" s="56"/>
      <c r="Q303" s="56"/>
      <c r="R303" s="56"/>
      <c r="S303" s="56"/>
      <c r="T303" s="56"/>
      <c r="U303" s="56"/>
      <c r="V303" s="56"/>
      <c r="W303" s="56"/>
      <c r="X303" s="56"/>
      <c r="Y303" s="56"/>
      <c r="Z303" s="56"/>
      <c r="AA303" s="56"/>
      <c r="AB303" s="56"/>
      <c r="AC303" s="56">
        <v>1</v>
      </c>
    </row>
    <row r="304" spans="1:29" ht="25.5">
      <c r="A304" s="55" t="s">
        <v>1485</v>
      </c>
      <c r="B304" s="56"/>
      <c r="C304" s="56"/>
      <c r="D304" s="56"/>
      <c r="E304" s="56"/>
      <c r="F304" s="56"/>
      <c r="G304" s="56"/>
      <c r="H304" s="56"/>
      <c r="I304" s="56"/>
      <c r="J304" s="56"/>
      <c r="K304" s="56">
        <v>1</v>
      </c>
      <c r="L304" s="56"/>
      <c r="M304" s="56"/>
      <c r="N304" s="56"/>
      <c r="O304" s="56"/>
      <c r="P304" s="56"/>
      <c r="Q304" s="56"/>
      <c r="R304" s="56"/>
      <c r="S304" s="56"/>
      <c r="T304" s="56"/>
      <c r="U304" s="56"/>
      <c r="V304" s="56"/>
      <c r="W304" s="56"/>
      <c r="X304" s="56"/>
      <c r="Y304" s="56"/>
      <c r="Z304" s="56"/>
      <c r="AA304" s="56"/>
      <c r="AB304" s="56"/>
      <c r="AC304" s="56">
        <v>1</v>
      </c>
    </row>
    <row r="305" spans="1:29" ht="25.5">
      <c r="A305" s="55" t="s">
        <v>1486</v>
      </c>
      <c r="B305" s="56"/>
      <c r="C305" s="56"/>
      <c r="D305" s="56"/>
      <c r="E305" s="56"/>
      <c r="F305" s="56"/>
      <c r="G305" s="56"/>
      <c r="H305" s="56"/>
      <c r="I305" s="56"/>
      <c r="J305" s="56"/>
      <c r="K305" s="56">
        <v>1</v>
      </c>
      <c r="L305" s="56"/>
      <c r="M305" s="56"/>
      <c r="N305" s="56"/>
      <c r="O305" s="56"/>
      <c r="P305" s="56"/>
      <c r="Q305" s="56"/>
      <c r="R305" s="56"/>
      <c r="S305" s="56"/>
      <c r="T305" s="56"/>
      <c r="U305" s="56"/>
      <c r="V305" s="56"/>
      <c r="W305" s="56"/>
      <c r="X305" s="56"/>
      <c r="Y305" s="56"/>
      <c r="Z305" s="56"/>
      <c r="AA305" s="56"/>
      <c r="AB305" s="56"/>
      <c r="AC305" s="56">
        <v>1</v>
      </c>
    </row>
    <row r="306" spans="1:29" ht="25.5">
      <c r="A306" s="55" t="s">
        <v>1487</v>
      </c>
      <c r="B306" s="56"/>
      <c r="C306" s="56"/>
      <c r="D306" s="56"/>
      <c r="E306" s="56"/>
      <c r="F306" s="56"/>
      <c r="G306" s="56"/>
      <c r="H306" s="56"/>
      <c r="I306" s="56"/>
      <c r="J306" s="56"/>
      <c r="K306" s="56">
        <v>1</v>
      </c>
      <c r="L306" s="56"/>
      <c r="M306" s="56"/>
      <c r="N306" s="56"/>
      <c r="O306" s="56"/>
      <c r="P306" s="56"/>
      <c r="Q306" s="56"/>
      <c r="R306" s="56"/>
      <c r="S306" s="56"/>
      <c r="T306" s="56"/>
      <c r="U306" s="56"/>
      <c r="V306" s="56"/>
      <c r="W306" s="56"/>
      <c r="X306" s="56"/>
      <c r="Y306" s="56"/>
      <c r="Z306" s="56"/>
      <c r="AA306" s="56"/>
      <c r="AB306" s="56"/>
      <c r="AC306" s="56">
        <v>1</v>
      </c>
    </row>
    <row r="307" spans="1:29" ht="25.5">
      <c r="A307" s="55" t="s">
        <v>1511</v>
      </c>
      <c r="B307" s="56">
        <v>1</v>
      </c>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v>1</v>
      </c>
    </row>
    <row r="308" spans="1:29">
      <c r="A308" s="53" t="s">
        <v>869</v>
      </c>
      <c r="B308" s="54">
        <v>6</v>
      </c>
      <c r="C308" s="54"/>
      <c r="D308" s="54">
        <v>1</v>
      </c>
      <c r="E308" s="54"/>
      <c r="F308" s="54"/>
      <c r="G308" s="54"/>
      <c r="H308" s="54"/>
      <c r="I308" s="54"/>
      <c r="J308" s="54"/>
      <c r="K308" s="54">
        <v>1</v>
      </c>
      <c r="L308" s="54">
        <v>2</v>
      </c>
      <c r="M308" s="54"/>
      <c r="N308" s="54"/>
      <c r="O308" s="54"/>
      <c r="P308" s="54">
        <v>10</v>
      </c>
      <c r="Q308" s="54">
        <v>1</v>
      </c>
      <c r="R308" s="54">
        <v>14</v>
      </c>
      <c r="S308" s="54"/>
      <c r="T308" s="54">
        <v>2</v>
      </c>
      <c r="U308" s="54"/>
      <c r="V308" s="54"/>
      <c r="W308" s="54">
        <v>10</v>
      </c>
      <c r="X308" s="54">
        <v>2</v>
      </c>
      <c r="Y308" s="54"/>
      <c r="Z308" s="54"/>
      <c r="AA308" s="54">
        <v>2</v>
      </c>
      <c r="AB308" s="54"/>
      <c r="AC308" s="54">
        <v>51</v>
      </c>
    </row>
    <row r="309" spans="1:29">
      <c r="A309" s="55" t="s">
        <v>1495</v>
      </c>
      <c r="B309" s="56">
        <v>1</v>
      </c>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v>1</v>
      </c>
    </row>
    <row r="310" spans="1:29">
      <c r="A310" s="55" t="s">
        <v>1496</v>
      </c>
      <c r="B310" s="56"/>
      <c r="C310" s="56"/>
      <c r="D310" s="56"/>
      <c r="E310" s="56"/>
      <c r="F310" s="56"/>
      <c r="G310" s="56"/>
      <c r="H310" s="56"/>
      <c r="I310" s="56"/>
      <c r="J310" s="56"/>
      <c r="K310" s="56">
        <v>1</v>
      </c>
      <c r="L310" s="56"/>
      <c r="M310" s="56"/>
      <c r="N310" s="56"/>
      <c r="O310" s="56"/>
      <c r="P310" s="56"/>
      <c r="Q310" s="56"/>
      <c r="R310" s="56"/>
      <c r="S310" s="56"/>
      <c r="T310" s="56"/>
      <c r="U310" s="56"/>
      <c r="V310" s="56"/>
      <c r="W310" s="56"/>
      <c r="X310" s="56"/>
      <c r="Y310" s="56"/>
      <c r="Z310" s="56"/>
      <c r="AA310" s="56"/>
      <c r="AB310" s="56"/>
      <c r="AC310" s="56">
        <v>1</v>
      </c>
    </row>
    <row r="311" spans="1:29">
      <c r="A311" s="55" t="s">
        <v>1497</v>
      </c>
      <c r="B311" s="56"/>
      <c r="C311" s="56"/>
      <c r="D311" s="56"/>
      <c r="E311" s="56"/>
      <c r="F311" s="56"/>
      <c r="G311" s="56"/>
      <c r="H311" s="56"/>
      <c r="I311" s="56"/>
      <c r="J311" s="56"/>
      <c r="K311" s="56"/>
      <c r="L311" s="56"/>
      <c r="M311" s="56"/>
      <c r="N311" s="56"/>
      <c r="O311" s="56"/>
      <c r="P311" s="56"/>
      <c r="Q311" s="56"/>
      <c r="R311" s="56"/>
      <c r="S311" s="56"/>
      <c r="T311" s="56"/>
      <c r="U311" s="56"/>
      <c r="V311" s="56"/>
      <c r="W311" s="56">
        <v>1</v>
      </c>
      <c r="X311" s="56"/>
      <c r="Y311" s="56"/>
      <c r="Z311" s="56"/>
      <c r="AA311" s="56"/>
      <c r="AB311" s="56"/>
      <c r="AC311" s="56">
        <v>1</v>
      </c>
    </row>
    <row r="312" spans="1:29" ht="25.5">
      <c r="A312" s="55" t="s">
        <v>1498</v>
      </c>
      <c r="B312" s="56">
        <v>1</v>
      </c>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v>1</v>
      </c>
    </row>
    <row r="313" spans="1:29">
      <c r="A313" s="55" t="s">
        <v>1499</v>
      </c>
      <c r="B313" s="56"/>
      <c r="C313" s="56"/>
      <c r="D313" s="56"/>
      <c r="E313" s="56"/>
      <c r="F313" s="56"/>
      <c r="G313" s="56"/>
      <c r="H313" s="56"/>
      <c r="I313" s="56"/>
      <c r="J313" s="56"/>
      <c r="K313" s="56"/>
      <c r="L313" s="56"/>
      <c r="M313" s="56"/>
      <c r="N313" s="56"/>
      <c r="O313" s="56"/>
      <c r="P313" s="56">
        <v>1</v>
      </c>
      <c r="Q313" s="56"/>
      <c r="R313" s="56"/>
      <c r="S313" s="56"/>
      <c r="T313" s="56"/>
      <c r="U313" s="56"/>
      <c r="V313" s="56"/>
      <c r="W313" s="56"/>
      <c r="X313" s="56"/>
      <c r="Y313" s="56"/>
      <c r="Z313" s="56"/>
      <c r="AA313" s="56"/>
      <c r="AB313" s="56"/>
      <c r="AC313" s="56">
        <v>1</v>
      </c>
    </row>
    <row r="314" spans="1:29">
      <c r="A314" s="55" t="s">
        <v>1500</v>
      </c>
      <c r="B314" s="56"/>
      <c r="C314" s="56"/>
      <c r="D314" s="56"/>
      <c r="E314" s="56"/>
      <c r="F314" s="56"/>
      <c r="G314" s="56"/>
      <c r="H314" s="56"/>
      <c r="I314" s="56"/>
      <c r="J314" s="56"/>
      <c r="K314" s="56"/>
      <c r="L314" s="56"/>
      <c r="M314" s="56"/>
      <c r="N314" s="56"/>
      <c r="O314" s="56"/>
      <c r="P314" s="56"/>
      <c r="Q314" s="56"/>
      <c r="R314" s="56"/>
      <c r="S314" s="56"/>
      <c r="T314" s="56">
        <v>1</v>
      </c>
      <c r="U314" s="56"/>
      <c r="V314" s="56"/>
      <c r="W314" s="56"/>
      <c r="X314" s="56"/>
      <c r="Y314" s="56"/>
      <c r="Z314" s="56"/>
      <c r="AA314" s="56"/>
      <c r="AB314" s="56"/>
      <c r="AC314" s="56">
        <v>1</v>
      </c>
    </row>
    <row r="315" spans="1:29">
      <c r="A315" s="55" t="s">
        <v>1501</v>
      </c>
      <c r="B315" s="56"/>
      <c r="C315" s="56"/>
      <c r="D315" s="56"/>
      <c r="E315" s="56"/>
      <c r="F315" s="56"/>
      <c r="G315" s="56"/>
      <c r="H315" s="56"/>
      <c r="I315" s="56"/>
      <c r="J315" s="56"/>
      <c r="K315" s="56"/>
      <c r="L315" s="56"/>
      <c r="M315" s="56"/>
      <c r="N315" s="56"/>
      <c r="O315" s="56"/>
      <c r="P315" s="56"/>
      <c r="Q315" s="56"/>
      <c r="R315" s="56">
        <v>1</v>
      </c>
      <c r="S315" s="56"/>
      <c r="T315" s="56"/>
      <c r="U315" s="56"/>
      <c r="V315" s="56"/>
      <c r="W315" s="56"/>
      <c r="X315" s="56"/>
      <c r="Y315" s="56"/>
      <c r="Z315" s="56"/>
      <c r="AA315" s="56"/>
      <c r="AB315" s="56"/>
      <c r="AC315" s="56">
        <v>1</v>
      </c>
    </row>
    <row r="316" spans="1:29" ht="25.5">
      <c r="A316" s="55" t="s">
        <v>1502</v>
      </c>
      <c r="B316" s="56"/>
      <c r="C316" s="56"/>
      <c r="D316" s="56"/>
      <c r="E316" s="56"/>
      <c r="F316" s="56"/>
      <c r="G316" s="56"/>
      <c r="H316" s="56"/>
      <c r="I316" s="56"/>
      <c r="J316" s="56"/>
      <c r="K316" s="56"/>
      <c r="L316" s="56"/>
      <c r="M316" s="56"/>
      <c r="N316" s="56"/>
      <c r="O316" s="56"/>
      <c r="P316" s="56">
        <v>1</v>
      </c>
      <c r="Q316" s="56"/>
      <c r="R316" s="56"/>
      <c r="S316" s="56"/>
      <c r="T316" s="56"/>
      <c r="U316" s="56"/>
      <c r="V316" s="56"/>
      <c r="W316" s="56"/>
      <c r="X316" s="56"/>
      <c r="Y316" s="56"/>
      <c r="Z316" s="56"/>
      <c r="AA316" s="56"/>
      <c r="AB316" s="56"/>
      <c r="AC316" s="56">
        <v>1</v>
      </c>
    </row>
    <row r="317" spans="1:29">
      <c r="A317" s="55" t="s">
        <v>1503</v>
      </c>
      <c r="B317" s="56"/>
      <c r="C317" s="56"/>
      <c r="D317" s="56"/>
      <c r="E317" s="56"/>
      <c r="F317" s="56"/>
      <c r="G317" s="56"/>
      <c r="H317" s="56"/>
      <c r="I317" s="56"/>
      <c r="J317" s="56"/>
      <c r="K317" s="56"/>
      <c r="L317" s="56"/>
      <c r="M317" s="56"/>
      <c r="N317" s="56"/>
      <c r="O317" s="56"/>
      <c r="P317" s="56"/>
      <c r="Q317" s="56"/>
      <c r="R317" s="56"/>
      <c r="S317" s="56"/>
      <c r="T317" s="56"/>
      <c r="U317" s="56"/>
      <c r="V317" s="56"/>
      <c r="W317" s="56">
        <v>1</v>
      </c>
      <c r="X317" s="56"/>
      <c r="Y317" s="56"/>
      <c r="Z317" s="56"/>
      <c r="AA317" s="56"/>
      <c r="AB317" s="56"/>
      <c r="AC317" s="56">
        <v>1</v>
      </c>
    </row>
    <row r="318" spans="1:29">
      <c r="A318" s="55" t="s">
        <v>1504</v>
      </c>
      <c r="B318" s="56"/>
      <c r="C318" s="56"/>
      <c r="D318" s="56"/>
      <c r="E318" s="56"/>
      <c r="F318" s="56"/>
      <c r="G318" s="56"/>
      <c r="H318" s="56"/>
      <c r="I318" s="56"/>
      <c r="J318" s="56"/>
      <c r="K318" s="56"/>
      <c r="L318" s="56"/>
      <c r="M318" s="56"/>
      <c r="N318" s="56"/>
      <c r="O318" s="56"/>
      <c r="P318" s="56"/>
      <c r="Q318" s="56"/>
      <c r="R318" s="56">
        <v>1</v>
      </c>
      <c r="S318" s="56"/>
      <c r="T318" s="56"/>
      <c r="U318" s="56"/>
      <c r="V318" s="56"/>
      <c r="W318" s="56"/>
      <c r="X318" s="56"/>
      <c r="Y318" s="56"/>
      <c r="Z318" s="56"/>
      <c r="AA318" s="56"/>
      <c r="AB318" s="56"/>
      <c r="AC318" s="56">
        <v>1</v>
      </c>
    </row>
    <row r="319" spans="1:29">
      <c r="A319" s="55" t="s">
        <v>1418</v>
      </c>
      <c r="B319" s="56"/>
      <c r="C319" s="56"/>
      <c r="D319" s="56">
        <v>1</v>
      </c>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v>1</v>
      </c>
    </row>
    <row r="320" spans="1:29" ht="25.5">
      <c r="A320" s="55" t="s">
        <v>1579</v>
      </c>
      <c r="B320" s="56"/>
      <c r="C320" s="56"/>
      <c r="D320" s="56"/>
      <c r="E320" s="56"/>
      <c r="F320" s="56"/>
      <c r="G320" s="56"/>
      <c r="H320" s="56"/>
      <c r="I320" s="56"/>
      <c r="J320" s="56"/>
      <c r="K320" s="56"/>
      <c r="L320" s="56"/>
      <c r="M320" s="56"/>
      <c r="N320" s="56"/>
      <c r="O320" s="56"/>
      <c r="P320" s="56"/>
      <c r="Q320" s="56"/>
      <c r="R320" s="56">
        <v>1</v>
      </c>
      <c r="S320" s="56"/>
      <c r="T320" s="56"/>
      <c r="U320" s="56"/>
      <c r="V320" s="56"/>
      <c r="W320" s="56"/>
      <c r="X320" s="56"/>
      <c r="Y320" s="56"/>
      <c r="Z320" s="56"/>
      <c r="AA320" s="56"/>
      <c r="AB320" s="56"/>
      <c r="AC320" s="56">
        <v>1</v>
      </c>
    </row>
    <row r="321" spans="1:29" ht="25.5">
      <c r="A321" s="55" t="s">
        <v>1909</v>
      </c>
      <c r="B321" s="56"/>
      <c r="C321" s="56"/>
      <c r="D321" s="56"/>
      <c r="E321" s="56"/>
      <c r="F321" s="56"/>
      <c r="G321" s="56"/>
      <c r="H321" s="56"/>
      <c r="I321" s="56"/>
      <c r="J321" s="56"/>
      <c r="K321" s="56"/>
      <c r="L321" s="56"/>
      <c r="M321" s="56"/>
      <c r="N321" s="56"/>
      <c r="O321" s="56"/>
      <c r="P321" s="56">
        <v>1</v>
      </c>
      <c r="Q321" s="56"/>
      <c r="R321" s="56"/>
      <c r="S321" s="56"/>
      <c r="T321" s="56"/>
      <c r="U321" s="56"/>
      <c r="V321" s="56"/>
      <c r="W321" s="56"/>
      <c r="X321" s="56"/>
      <c r="Y321" s="56"/>
      <c r="Z321" s="56"/>
      <c r="AA321" s="56"/>
      <c r="AB321" s="56"/>
      <c r="AC321" s="56">
        <v>1</v>
      </c>
    </row>
    <row r="322" spans="1:29">
      <c r="A322" s="55" t="s">
        <v>1811</v>
      </c>
      <c r="B322" s="56">
        <v>1</v>
      </c>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v>1</v>
      </c>
    </row>
    <row r="323" spans="1:29">
      <c r="A323" s="55" t="s">
        <v>1505</v>
      </c>
      <c r="B323" s="56"/>
      <c r="C323" s="56"/>
      <c r="D323" s="56"/>
      <c r="E323" s="56"/>
      <c r="F323" s="56"/>
      <c r="G323" s="56"/>
      <c r="H323" s="56"/>
      <c r="I323" s="56"/>
      <c r="J323" s="56"/>
      <c r="K323" s="56"/>
      <c r="L323" s="56"/>
      <c r="M323" s="56"/>
      <c r="N323" s="56"/>
      <c r="O323" s="56"/>
      <c r="P323" s="56"/>
      <c r="Q323" s="56"/>
      <c r="R323" s="56">
        <v>1</v>
      </c>
      <c r="S323" s="56"/>
      <c r="T323" s="56"/>
      <c r="U323" s="56"/>
      <c r="V323" s="56"/>
      <c r="W323" s="56"/>
      <c r="X323" s="56"/>
      <c r="Y323" s="56"/>
      <c r="Z323" s="56"/>
      <c r="AA323" s="56"/>
      <c r="AB323" s="56"/>
      <c r="AC323" s="56">
        <v>1</v>
      </c>
    </row>
    <row r="324" spans="1:29" ht="25.5">
      <c r="A324" s="55" t="s">
        <v>1506</v>
      </c>
      <c r="B324" s="56"/>
      <c r="C324" s="56"/>
      <c r="D324" s="56"/>
      <c r="E324" s="56"/>
      <c r="F324" s="56"/>
      <c r="G324" s="56"/>
      <c r="H324" s="56"/>
      <c r="I324" s="56"/>
      <c r="J324" s="56"/>
      <c r="K324" s="56"/>
      <c r="L324" s="56"/>
      <c r="M324" s="56"/>
      <c r="N324" s="56"/>
      <c r="O324" s="56"/>
      <c r="P324" s="56">
        <v>1</v>
      </c>
      <c r="Q324" s="56"/>
      <c r="R324" s="56"/>
      <c r="S324" s="56"/>
      <c r="T324" s="56"/>
      <c r="U324" s="56"/>
      <c r="V324" s="56"/>
      <c r="W324" s="56"/>
      <c r="X324" s="56"/>
      <c r="Y324" s="56"/>
      <c r="Z324" s="56"/>
      <c r="AA324" s="56"/>
      <c r="AB324" s="56"/>
      <c r="AC324" s="56">
        <v>1</v>
      </c>
    </row>
    <row r="325" spans="1:29">
      <c r="A325" s="55" t="s">
        <v>1507</v>
      </c>
      <c r="B325" s="56"/>
      <c r="C325" s="56"/>
      <c r="D325" s="56"/>
      <c r="E325" s="56"/>
      <c r="F325" s="56"/>
      <c r="G325" s="56"/>
      <c r="H325" s="56"/>
      <c r="I325" s="56"/>
      <c r="J325" s="56"/>
      <c r="K325" s="56"/>
      <c r="L325" s="56"/>
      <c r="M325" s="56"/>
      <c r="N325" s="56"/>
      <c r="O325" s="56"/>
      <c r="P325" s="56">
        <v>1</v>
      </c>
      <c r="Q325" s="56"/>
      <c r="R325" s="56"/>
      <c r="S325" s="56"/>
      <c r="T325" s="56"/>
      <c r="U325" s="56"/>
      <c r="V325" s="56"/>
      <c r="W325" s="56"/>
      <c r="X325" s="56"/>
      <c r="Y325" s="56"/>
      <c r="Z325" s="56"/>
      <c r="AA325" s="56"/>
      <c r="AB325" s="56"/>
      <c r="AC325" s="56">
        <v>1</v>
      </c>
    </row>
    <row r="326" spans="1:29">
      <c r="A326" s="55" t="s">
        <v>1508</v>
      </c>
      <c r="B326" s="56"/>
      <c r="C326" s="56"/>
      <c r="D326" s="56"/>
      <c r="E326" s="56"/>
      <c r="F326" s="56"/>
      <c r="G326" s="56"/>
      <c r="H326" s="56"/>
      <c r="I326" s="56"/>
      <c r="J326" s="56"/>
      <c r="K326" s="56"/>
      <c r="L326" s="56"/>
      <c r="M326" s="56"/>
      <c r="N326" s="56"/>
      <c r="O326" s="56"/>
      <c r="P326" s="56">
        <v>1</v>
      </c>
      <c r="Q326" s="56"/>
      <c r="R326" s="56"/>
      <c r="S326" s="56"/>
      <c r="T326" s="56"/>
      <c r="U326" s="56"/>
      <c r="V326" s="56"/>
      <c r="W326" s="56"/>
      <c r="X326" s="56"/>
      <c r="Y326" s="56"/>
      <c r="Z326" s="56"/>
      <c r="AA326" s="56"/>
      <c r="AB326" s="56"/>
      <c r="AC326" s="56">
        <v>1</v>
      </c>
    </row>
    <row r="327" spans="1:29">
      <c r="A327" s="55" t="s">
        <v>1812</v>
      </c>
      <c r="B327" s="56"/>
      <c r="C327" s="56"/>
      <c r="D327" s="56"/>
      <c r="E327" s="56"/>
      <c r="F327" s="56"/>
      <c r="G327" s="56"/>
      <c r="H327" s="56"/>
      <c r="I327" s="56"/>
      <c r="J327" s="56"/>
      <c r="K327" s="56"/>
      <c r="L327" s="56"/>
      <c r="M327" s="56"/>
      <c r="N327" s="56"/>
      <c r="O327" s="56"/>
      <c r="P327" s="56"/>
      <c r="Q327" s="56"/>
      <c r="R327" s="56"/>
      <c r="S327" s="56"/>
      <c r="T327" s="56"/>
      <c r="U327" s="56"/>
      <c r="V327" s="56"/>
      <c r="W327" s="56">
        <v>1</v>
      </c>
      <c r="X327" s="56"/>
      <c r="Y327" s="56"/>
      <c r="Z327" s="56"/>
      <c r="AA327" s="56"/>
      <c r="AB327" s="56"/>
      <c r="AC327" s="56">
        <v>1</v>
      </c>
    </row>
    <row r="328" spans="1:29" ht="38.25">
      <c r="A328" s="55" t="s">
        <v>1910</v>
      </c>
      <c r="B328" s="56">
        <v>1</v>
      </c>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v>1</v>
      </c>
    </row>
    <row r="329" spans="1:29" ht="38.25">
      <c r="A329" s="55" t="s">
        <v>1911</v>
      </c>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v>1</v>
      </c>
      <c r="AB329" s="56"/>
      <c r="AC329" s="56">
        <v>1</v>
      </c>
    </row>
    <row r="330" spans="1:29">
      <c r="A330" s="55" t="s">
        <v>1306</v>
      </c>
      <c r="B330" s="56"/>
      <c r="C330" s="56"/>
      <c r="D330" s="56"/>
      <c r="E330" s="56"/>
      <c r="F330" s="56"/>
      <c r="G330" s="56"/>
      <c r="H330" s="56"/>
      <c r="I330" s="56"/>
      <c r="J330" s="56"/>
      <c r="K330" s="56"/>
      <c r="L330" s="56"/>
      <c r="M330" s="56"/>
      <c r="N330" s="56"/>
      <c r="O330" s="56"/>
      <c r="P330" s="56"/>
      <c r="Q330" s="56"/>
      <c r="R330" s="56">
        <v>1</v>
      </c>
      <c r="S330" s="56"/>
      <c r="T330" s="56"/>
      <c r="U330" s="56"/>
      <c r="V330" s="56"/>
      <c r="W330" s="56"/>
      <c r="X330" s="56"/>
      <c r="Y330" s="56"/>
      <c r="Z330" s="56"/>
      <c r="AA330" s="56"/>
      <c r="AB330" s="56"/>
      <c r="AC330" s="56">
        <v>1</v>
      </c>
    </row>
    <row r="331" spans="1:29">
      <c r="A331" s="55" t="s">
        <v>1813</v>
      </c>
      <c r="B331" s="56"/>
      <c r="C331" s="56"/>
      <c r="D331" s="56"/>
      <c r="E331" s="56"/>
      <c r="F331" s="56"/>
      <c r="G331" s="56"/>
      <c r="H331" s="56"/>
      <c r="I331" s="56"/>
      <c r="J331" s="56"/>
      <c r="K331" s="56"/>
      <c r="L331" s="56"/>
      <c r="M331" s="56"/>
      <c r="N331" s="56"/>
      <c r="O331" s="56"/>
      <c r="P331" s="56">
        <v>1</v>
      </c>
      <c r="Q331" s="56"/>
      <c r="R331" s="56"/>
      <c r="S331" s="56"/>
      <c r="T331" s="56"/>
      <c r="U331" s="56"/>
      <c r="V331" s="56"/>
      <c r="W331" s="56"/>
      <c r="X331" s="56"/>
      <c r="Y331" s="56"/>
      <c r="Z331" s="56"/>
      <c r="AA331" s="56"/>
      <c r="AB331" s="56"/>
      <c r="AC331" s="56">
        <v>1</v>
      </c>
    </row>
    <row r="332" spans="1:29">
      <c r="A332" s="55" t="s">
        <v>1814</v>
      </c>
      <c r="B332" s="56"/>
      <c r="C332" s="56"/>
      <c r="D332" s="56"/>
      <c r="E332" s="56"/>
      <c r="F332" s="56"/>
      <c r="G332" s="56"/>
      <c r="H332" s="56"/>
      <c r="I332" s="56"/>
      <c r="J332" s="56"/>
      <c r="K332" s="56"/>
      <c r="L332" s="56"/>
      <c r="M332" s="56"/>
      <c r="N332" s="56"/>
      <c r="O332" s="56"/>
      <c r="P332" s="56"/>
      <c r="Q332" s="56"/>
      <c r="R332" s="56">
        <v>1</v>
      </c>
      <c r="S332" s="56"/>
      <c r="T332" s="56"/>
      <c r="U332" s="56"/>
      <c r="V332" s="56"/>
      <c r="W332" s="56"/>
      <c r="X332" s="56"/>
      <c r="Y332" s="56"/>
      <c r="Z332" s="56"/>
      <c r="AA332" s="56"/>
      <c r="AB332" s="56"/>
      <c r="AC332" s="56">
        <v>1</v>
      </c>
    </row>
    <row r="333" spans="1:29">
      <c r="A333" s="55" t="s">
        <v>1815</v>
      </c>
      <c r="B333" s="56"/>
      <c r="C333" s="56"/>
      <c r="D333" s="56"/>
      <c r="E333" s="56"/>
      <c r="F333" s="56"/>
      <c r="G333" s="56"/>
      <c r="H333" s="56"/>
      <c r="I333" s="56"/>
      <c r="J333" s="56"/>
      <c r="K333" s="56"/>
      <c r="L333" s="56"/>
      <c r="M333" s="56"/>
      <c r="N333" s="56"/>
      <c r="O333" s="56"/>
      <c r="P333" s="56">
        <v>1</v>
      </c>
      <c r="Q333" s="56"/>
      <c r="R333" s="56"/>
      <c r="S333" s="56"/>
      <c r="T333" s="56"/>
      <c r="U333" s="56"/>
      <c r="V333" s="56"/>
      <c r="W333" s="56"/>
      <c r="X333" s="56"/>
      <c r="Y333" s="56"/>
      <c r="Z333" s="56"/>
      <c r="AA333" s="56"/>
      <c r="AB333" s="56"/>
      <c r="AC333" s="56">
        <v>1</v>
      </c>
    </row>
    <row r="334" spans="1:29">
      <c r="A334" s="55" t="s">
        <v>1816</v>
      </c>
      <c r="B334" s="56"/>
      <c r="C334" s="56"/>
      <c r="D334" s="56"/>
      <c r="E334" s="56"/>
      <c r="F334" s="56"/>
      <c r="G334" s="56"/>
      <c r="H334" s="56"/>
      <c r="I334" s="56"/>
      <c r="J334" s="56"/>
      <c r="K334" s="56"/>
      <c r="L334" s="56"/>
      <c r="M334" s="56"/>
      <c r="N334" s="56"/>
      <c r="O334" s="56"/>
      <c r="P334" s="56"/>
      <c r="Q334" s="56"/>
      <c r="R334" s="56">
        <v>1</v>
      </c>
      <c r="S334" s="56"/>
      <c r="T334" s="56"/>
      <c r="U334" s="56"/>
      <c r="V334" s="56"/>
      <c r="W334" s="56"/>
      <c r="X334" s="56"/>
      <c r="Y334" s="56"/>
      <c r="Z334" s="56"/>
      <c r="AA334" s="56"/>
      <c r="AB334" s="56"/>
      <c r="AC334" s="56">
        <v>1</v>
      </c>
    </row>
    <row r="335" spans="1:29">
      <c r="A335" s="55" t="s">
        <v>1817</v>
      </c>
      <c r="B335" s="56"/>
      <c r="C335" s="56"/>
      <c r="D335" s="56"/>
      <c r="E335" s="56"/>
      <c r="F335" s="56"/>
      <c r="G335" s="56"/>
      <c r="H335" s="56"/>
      <c r="I335" s="56"/>
      <c r="J335" s="56"/>
      <c r="K335" s="56"/>
      <c r="L335" s="56"/>
      <c r="M335" s="56"/>
      <c r="N335" s="56"/>
      <c r="O335" s="56"/>
      <c r="P335" s="56"/>
      <c r="Q335" s="56"/>
      <c r="R335" s="56">
        <v>1</v>
      </c>
      <c r="S335" s="56"/>
      <c r="T335" s="56"/>
      <c r="U335" s="56"/>
      <c r="V335" s="56"/>
      <c r="W335" s="56"/>
      <c r="X335" s="56"/>
      <c r="Y335" s="56"/>
      <c r="Z335" s="56"/>
      <c r="AA335" s="56"/>
      <c r="AB335" s="56"/>
      <c r="AC335" s="56">
        <v>1</v>
      </c>
    </row>
    <row r="336" spans="1:29">
      <c r="A336" s="55" t="s">
        <v>1818</v>
      </c>
      <c r="B336" s="56"/>
      <c r="C336" s="56"/>
      <c r="D336" s="56"/>
      <c r="E336" s="56"/>
      <c r="F336" s="56"/>
      <c r="G336" s="56"/>
      <c r="H336" s="56"/>
      <c r="I336" s="56"/>
      <c r="J336" s="56"/>
      <c r="K336" s="56"/>
      <c r="L336" s="56"/>
      <c r="M336" s="56"/>
      <c r="N336" s="56"/>
      <c r="O336" s="56"/>
      <c r="P336" s="56">
        <v>1</v>
      </c>
      <c r="Q336" s="56"/>
      <c r="R336" s="56"/>
      <c r="S336" s="56"/>
      <c r="T336" s="56"/>
      <c r="U336" s="56"/>
      <c r="V336" s="56"/>
      <c r="W336" s="56"/>
      <c r="X336" s="56"/>
      <c r="Y336" s="56"/>
      <c r="Z336" s="56"/>
      <c r="AA336" s="56"/>
      <c r="AB336" s="56"/>
      <c r="AC336" s="56">
        <v>1</v>
      </c>
    </row>
    <row r="337" spans="1:29">
      <c r="A337" s="55" t="s">
        <v>1819</v>
      </c>
      <c r="B337" s="56"/>
      <c r="C337" s="56"/>
      <c r="D337" s="56"/>
      <c r="E337" s="56"/>
      <c r="F337" s="56"/>
      <c r="G337" s="56"/>
      <c r="H337" s="56"/>
      <c r="I337" s="56"/>
      <c r="J337" s="56"/>
      <c r="K337" s="56"/>
      <c r="L337" s="56"/>
      <c r="M337" s="56"/>
      <c r="N337" s="56"/>
      <c r="O337" s="56"/>
      <c r="P337" s="56">
        <v>1</v>
      </c>
      <c r="Q337" s="56"/>
      <c r="R337" s="56"/>
      <c r="S337" s="56"/>
      <c r="T337" s="56"/>
      <c r="U337" s="56"/>
      <c r="V337" s="56"/>
      <c r="W337" s="56"/>
      <c r="X337" s="56"/>
      <c r="Y337" s="56"/>
      <c r="Z337" s="56"/>
      <c r="AA337" s="56"/>
      <c r="AB337" s="56"/>
      <c r="AC337" s="56">
        <v>1</v>
      </c>
    </row>
    <row r="338" spans="1:29">
      <c r="A338" s="55" t="s">
        <v>1820</v>
      </c>
      <c r="B338" s="56"/>
      <c r="C338" s="56"/>
      <c r="D338" s="56"/>
      <c r="E338" s="56"/>
      <c r="F338" s="56"/>
      <c r="G338" s="56"/>
      <c r="H338" s="56"/>
      <c r="I338" s="56"/>
      <c r="J338" s="56"/>
      <c r="K338" s="56"/>
      <c r="L338" s="56"/>
      <c r="M338" s="56"/>
      <c r="N338" s="56"/>
      <c r="O338" s="56"/>
      <c r="P338" s="56"/>
      <c r="Q338" s="56"/>
      <c r="R338" s="56">
        <v>1</v>
      </c>
      <c r="S338" s="56"/>
      <c r="T338" s="56"/>
      <c r="U338" s="56"/>
      <c r="V338" s="56"/>
      <c r="W338" s="56"/>
      <c r="X338" s="56"/>
      <c r="Y338" s="56"/>
      <c r="Z338" s="56"/>
      <c r="AA338" s="56"/>
      <c r="AB338" s="56"/>
      <c r="AC338" s="56">
        <v>1</v>
      </c>
    </row>
    <row r="339" spans="1:29">
      <c r="A339" s="55" t="s">
        <v>1821</v>
      </c>
      <c r="B339" s="56"/>
      <c r="C339" s="56"/>
      <c r="D339" s="56"/>
      <c r="E339" s="56"/>
      <c r="F339" s="56"/>
      <c r="G339" s="56"/>
      <c r="H339" s="56"/>
      <c r="I339" s="56"/>
      <c r="J339" s="56"/>
      <c r="K339" s="56"/>
      <c r="L339" s="56"/>
      <c r="M339" s="56"/>
      <c r="N339" s="56"/>
      <c r="O339" s="56"/>
      <c r="P339" s="56"/>
      <c r="Q339" s="56"/>
      <c r="R339" s="56"/>
      <c r="S339" s="56"/>
      <c r="T339" s="56"/>
      <c r="U339" s="56"/>
      <c r="V339" s="56"/>
      <c r="W339" s="56">
        <v>1</v>
      </c>
      <c r="X339" s="56"/>
      <c r="Y339" s="56"/>
      <c r="Z339" s="56"/>
      <c r="AA339" s="56"/>
      <c r="AB339" s="56"/>
      <c r="AC339" s="56">
        <v>1</v>
      </c>
    </row>
    <row r="340" spans="1:29">
      <c r="A340" s="55" t="s">
        <v>1822</v>
      </c>
      <c r="B340" s="56"/>
      <c r="C340" s="56"/>
      <c r="D340" s="56"/>
      <c r="E340" s="56"/>
      <c r="F340" s="56"/>
      <c r="G340" s="56"/>
      <c r="H340" s="56"/>
      <c r="I340" s="56"/>
      <c r="J340" s="56"/>
      <c r="K340" s="56"/>
      <c r="L340" s="56"/>
      <c r="M340" s="56"/>
      <c r="N340" s="56"/>
      <c r="O340" s="56"/>
      <c r="P340" s="56"/>
      <c r="Q340" s="56"/>
      <c r="R340" s="56"/>
      <c r="S340" s="56"/>
      <c r="T340" s="56"/>
      <c r="U340" s="56"/>
      <c r="V340" s="56"/>
      <c r="W340" s="56"/>
      <c r="X340" s="56">
        <v>1</v>
      </c>
      <c r="Y340" s="56"/>
      <c r="Z340" s="56"/>
      <c r="AA340" s="56"/>
      <c r="AB340" s="56"/>
      <c r="AC340" s="56">
        <v>1</v>
      </c>
    </row>
    <row r="341" spans="1:29">
      <c r="A341" s="55" t="s">
        <v>1488</v>
      </c>
      <c r="B341" s="56"/>
      <c r="C341" s="56"/>
      <c r="D341" s="56"/>
      <c r="E341" s="56"/>
      <c r="F341" s="56"/>
      <c r="G341" s="56"/>
      <c r="H341" s="56"/>
      <c r="I341" s="56"/>
      <c r="J341" s="56"/>
      <c r="K341" s="56"/>
      <c r="L341" s="56"/>
      <c r="M341" s="56"/>
      <c r="N341" s="56"/>
      <c r="O341" s="56"/>
      <c r="P341" s="56"/>
      <c r="Q341" s="56"/>
      <c r="R341" s="56">
        <v>1</v>
      </c>
      <c r="S341" s="56"/>
      <c r="T341" s="56"/>
      <c r="U341" s="56"/>
      <c r="V341" s="56"/>
      <c r="W341" s="56"/>
      <c r="X341" s="56"/>
      <c r="Y341" s="56"/>
      <c r="Z341" s="56"/>
      <c r="AA341" s="56"/>
      <c r="AB341" s="56"/>
      <c r="AC341" s="56">
        <v>1</v>
      </c>
    </row>
    <row r="342" spans="1:29">
      <c r="A342" s="55" t="s">
        <v>1823</v>
      </c>
      <c r="B342" s="56"/>
      <c r="C342" s="56"/>
      <c r="D342" s="56"/>
      <c r="E342" s="56"/>
      <c r="F342" s="56"/>
      <c r="G342" s="56"/>
      <c r="H342" s="56"/>
      <c r="I342" s="56"/>
      <c r="J342" s="56"/>
      <c r="K342" s="56"/>
      <c r="L342" s="56"/>
      <c r="M342" s="56"/>
      <c r="N342" s="56"/>
      <c r="O342" s="56"/>
      <c r="P342" s="56"/>
      <c r="Q342" s="56"/>
      <c r="R342" s="56"/>
      <c r="S342" s="56"/>
      <c r="T342" s="56"/>
      <c r="U342" s="56"/>
      <c r="V342" s="56"/>
      <c r="W342" s="56"/>
      <c r="X342" s="56">
        <v>1</v>
      </c>
      <c r="Y342" s="56"/>
      <c r="Z342" s="56"/>
      <c r="AA342" s="56"/>
      <c r="AB342" s="56"/>
      <c r="AC342" s="56">
        <v>1</v>
      </c>
    </row>
    <row r="343" spans="1:29" ht="25.5">
      <c r="A343" s="55" t="s">
        <v>1912</v>
      </c>
      <c r="B343" s="56"/>
      <c r="C343" s="56"/>
      <c r="D343" s="56"/>
      <c r="E343" s="56"/>
      <c r="F343" s="56"/>
      <c r="G343" s="56"/>
      <c r="H343" s="56"/>
      <c r="I343" s="56"/>
      <c r="J343" s="56"/>
      <c r="K343" s="56"/>
      <c r="L343" s="56"/>
      <c r="M343" s="56"/>
      <c r="N343" s="56"/>
      <c r="O343" s="56"/>
      <c r="P343" s="56"/>
      <c r="Q343" s="56"/>
      <c r="R343" s="56"/>
      <c r="S343" s="56"/>
      <c r="T343" s="56"/>
      <c r="U343" s="56"/>
      <c r="V343" s="56"/>
      <c r="W343" s="56">
        <v>1</v>
      </c>
      <c r="X343" s="56"/>
      <c r="Y343" s="56"/>
      <c r="Z343" s="56"/>
      <c r="AA343" s="56"/>
      <c r="AB343" s="56"/>
      <c r="AC343" s="56">
        <v>1</v>
      </c>
    </row>
    <row r="344" spans="1:29">
      <c r="A344" s="55" t="s">
        <v>1824</v>
      </c>
      <c r="B344" s="56"/>
      <c r="C344" s="56"/>
      <c r="D344" s="56"/>
      <c r="E344" s="56"/>
      <c r="F344" s="56"/>
      <c r="G344" s="56"/>
      <c r="H344" s="56"/>
      <c r="I344" s="56"/>
      <c r="J344" s="56"/>
      <c r="K344" s="56"/>
      <c r="L344" s="56"/>
      <c r="M344" s="56"/>
      <c r="N344" s="56"/>
      <c r="O344" s="56"/>
      <c r="P344" s="56"/>
      <c r="Q344" s="56"/>
      <c r="R344" s="56"/>
      <c r="S344" s="56"/>
      <c r="T344" s="56"/>
      <c r="U344" s="56"/>
      <c r="V344" s="56"/>
      <c r="W344" s="56">
        <v>1</v>
      </c>
      <c r="X344" s="56"/>
      <c r="Y344" s="56"/>
      <c r="Z344" s="56"/>
      <c r="AA344" s="56"/>
      <c r="AB344" s="56"/>
      <c r="AC344" s="56">
        <v>1</v>
      </c>
    </row>
    <row r="345" spans="1:29">
      <c r="A345" s="55" t="s">
        <v>1825</v>
      </c>
      <c r="B345" s="56"/>
      <c r="C345" s="56"/>
      <c r="D345" s="56"/>
      <c r="E345" s="56"/>
      <c r="F345" s="56"/>
      <c r="G345" s="56"/>
      <c r="H345" s="56"/>
      <c r="I345" s="56"/>
      <c r="J345" s="56"/>
      <c r="K345" s="56"/>
      <c r="L345" s="56"/>
      <c r="M345" s="56"/>
      <c r="N345" s="56"/>
      <c r="O345" s="56"/>
      <c r="P345" s="56"/>
      <c r="Q345" s="56"/>
      <c r="R345" s="56"/>
      <c r="S345" s="56"/>
      <c r="T345" s="56"/>
      <c r="U345" s="56"/>
      <c r="V345" s="56"/>
      <c r="W345" s="56">
        <v>1</v>
      </c>
      <c r="X345" s="56"/>
      <c r="Y345" s="56"/>
      <c r="Z345" s="56"/>
      <c r="AA345" s="56"/>
      <c r="AB345" s="56"/>
      <c r="AC345" s="56">
        <v>1</v>
      </c>
    </row>
    <row r="346" spans="1:29">
      <c r="A346" s="55" t="s">
        <v>1826</v>
      </c>
      <c r="B346" s="56"/>
      <c r="C346" s="56"/>
      <c r="D346" s="56"/>
      <c r="E346" s="56"/>
      <c r="F346" s="56"/>
      <c r="G346" s="56"/>
      <c r="H346" s="56"/>
      <c r="I346" s="56"/>
      <c r="J346" s="56"/>
      <c r="K346" s="56"/>
      <c r="L346" s="56">
        <v>1</v>
      </c>
      <c r="M346" s="56"/>
      <c r="N346" s="56"/>
      <c r="O346" s="56"/>
      <c r="P346" s="56"/>
      <c r="Q346" s="56"/>
      <c r="R346" s="56"/>
      <c r="S346" s="56"/>
      <c r="T346" s="56"/>
      <c r="U346" s="56"/>
      <c r="V346" s="56"/>
      <c r="W346" s="56"/>
      <c r="X346" s="56"/>
      <c r="Y346" s="56"/>
      <c r="Z346" s="56"/>
      <c r="AA346" s="56"/>
      <c r="AB346" s="56"/>
      <c r="AC346" s="56">
        <v>1</v>
      </c>
    </row>
    <row r="347" spans="1:29">
      <c r="A347" s="55" t="s">
        <v>1827</v>
      </c>
      <c r="B347" s="56"/>
      <c r="C347" s="56"/>
      <c r="D347" s="56"/>
      <c r="E347" s="56"/>
      <c r="F347" s="56"/>
      <c r="G347" s="56"/>
      <c r="H347" s="56"/>
      <c r="I347" s="56"/>
      <c r="J347" s="56"/>
      <c r="K347" s="56"/>
      <c r="L347" s="56"/>
      <c r="M347" s="56"/>
      <c r="N347" s="56"/>
      <c r="O347" s="56"/>
      <c r="P347" s="56"/>
      <c r="Q347" s="56">
        <v>1</v>
      </c>
      <c r="R347" s="56"/>
      <c r="S347" s="56"/>
      <c r="T347" s="56"/>
      <c r="U347" s="56"/>
      <c r="V347" s="56"/>
      <c r="W347" s="56"/>
      <c r="X347" s="56"/>
      <c r="Y347" s="56"/>
      <c r="Z347" s="56"/>
      <c r="AA347" s="56"/>
      <c r="AB347" s="56"/>
      <c r="AC347" s="56">
        <v>1</v>
      </c>
    </row>
    <row r="348" spans="1:29">
      <c r="A348" s="55" t="s">
        <v>1828</v>
      </c>
      <c r="B348" s="56"/>
      <c r="C348" s="56"/>
      <c r="D348" s="56"/>
      <c r="E348" s="56"/>
      <c r="F348" s="56"/>
      <c r="G348" s="56"/>
      <c r="H348" s="56"/>
      <c r="I348" s="56"/>
      <c r="J348" s="56"/>
      <c r="K348" s="56"/>
      <c r="L348" s="56"/>
      <c r="M348" s="56"/>
      <c r="N348" s="56"/>
      <c r="O348" s="56"/>
      <c r="P348" s="56"/>
      <c r="Q348" s="56"/>
      <c r="R348" s="56"/>
      <c r="S348" s="56"/>
      <c r="T348" s="56"/>
      <c r="U348" s="56"/>
      <c r="V348" s="56"/>
      <c r="W348" s="56">
        <v>1</v>
      </c>
      <c r="X348" s="56"/>
      <c r="Y348" s="56"/>
      <c r="Z348" s="56"/>
      <c r="AA348" s="56"/>
      <c r="AB348" s="56"/>
      <c r="AC348" s="56">
        <v>1</v>
      </c>
    </row>
    <row r="349" spans="1:29">
      <c r="A349" s="55" t="s">
        <v>1829</v>
      </c>
      <c r="B349" s="56"/>
      <c r="C349" s="56"/>
      <c r="D349" s="56"/>
      <c r="E349" s="56"/>
      <c r="F349" s="56"/>
      <c r="G349" s="56"/>
      <c r="H349" s="56"/>
      <c r="I349" s="56"/>
      <c r="J349" s="56"/>
      <c r="K349" s="56"/>
      <c r="L349" s="56"/>
      <c r="M349" s="56"/>
      <c r="N349" s="56"/>
      <c r="O349" s="56"/>
      <c r="P349" s="56"/>
      <c r="Q349" s="56"/>
      <c r="R349" s="56"/>
      <c r="S349" s="56"/>
      <c r="T349" s="56"/>
      <c r="U349" s="56"/>
      <c r="V349" s="56"/>
      <c r="W349" s="56">
        <v>1</v>
      </c>
      <c r="X349" s="56"/>
      <c r="Y349" s="56"/>
      <c r="Z349" s="56"/>
      <c r="AA349" s="56"/>
      <c r="AB349" s="56"/>
      <c r="AC349" s="56">
        <v>1</v>
      </c>
    </row>
    <row r="350" spans="1:29">
      <c r="A350" s="55" t="s">
        <v>1830</v>
      </c>
      <c r="B350" s="56"/>
      <c r="C350" s="56"/>
      <c r="D350" s="56"/>
      <c r="E350" s="56"/>
      <c r="F350" s="56"/>
      <c r="G350" s="56"/>
      <c r="H350" s="56"/>
      <c r="I350" s="56"/>
      <c r="J350" s="56"/>
      <c r="K350" s="56"/>
      <c r="L350" s="56">
        <v>1</v>
      </c>
      <c r="M350" s="56"/>
      <c r="N350" s="56"/>
      <c r="O350" s="56"/>
      <c r="P350" s="56"/>
      <c r="Q350" s="56"/>
      <c r="R350" s="56"/>
      <c r="S350" s="56"/>
      <c r="T350" s="56"/>
      <c r="U350" s="56"/>
      <c r="V350" s="56"/>
      <c r="W350" s="56"/>
      <c r="X350" s="56"/>
      <c r="Y350" s="56"/>
      <c r="Z350" s="56"/>
      <c r="AA350" s="56"/>
      <c r="AB350" s="56"/>
      <c r="AC350" s="56">
        <v>1</v>
      </c>
    </row>
    <row r="351" spans="1:29">
      <c r="A351" s="55" t="s">
        <v>1831</v>
      </c>
      <c r="B351" s="56"/>
      <c r="C351" s="56"/>
      <c r="D351" s="56"/>
      <c r="E351" s="56"/>
      <c r="F351" s="56"/>
      <c r="G351" s="56"/>
      <c r="H351" s="56"/>
      <c r="I351" s="56"/>
      <c r="J351" s="56"/>
      <c r="K351" s="56"/>
      <c r="L351" s="56"/>
      <c r="M351" s="56"/>
      <c r="N351" s="56"/>
      <c r="O351" s="56"/>
      <c r="P351" s="56"/>
      <c r="Q351" s="56"/>
      <c r="R351" s="56"/>
      <c r="S351" s="56"/>
      <c r="T351" s="56"/>
      <c r="U351" s="56"/>
      <c r="V351" s="56"/>
      <c r="W351" s="56">
        <v>1</v>
      </c>
      <c r="X351" s="56"/>
      <c r="Y351" s="56"/>
      <c r="Z351" s="56"/>
      <c r="AA351" s="56"/>
      <c r="AB351" s="56"/>
      <c r="AC351" s="56">
        <v>1</v>
      </c>
    </row>
    <row r="352" spans="1:29" ht="25.5">
      <c r="A352" s="55" t="s">
        <v>1489</v>
      </c>
      <c r="B352" s="56">
        <v>1</v>
      </c>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v>1</v>
      </c>
    </row>
    <row r="353" spans="1:29" ht="25.5">
      <c r="A353" s="55" t="s">
        <v>1913</v>
      </c>
      <c r="B353" s="56"/>
      <c r="C353" s="56"/>
      <c r="D353" s="56"/>
      <c r="E353" s="56"/>
      <c r="F353" s="56"/>
      <c r="G353" s="56"/>
      <c r="H353" s="56"/>
      <c r="I353" s="56"/>
      <c r="J353" s="56"/>
      <c r="K353" s="56"/>
      <c r="L353" s="56"/>
      <c r="M353" s="56"/>
      <c r="N353" s="56"/>
      <c r="O353" s="56"/>
      <c r="P353" s="56"/>
      <c r="Q353" s="56"/>
      <c r="R353" s="56">
        <v>1</v>
      </c>
      <c r="S353" s="56"/>
      <c r="T353" s="56"/>
      <c r="U353" s="56"/>
      <c r="V353" s="56"/>
      <c r="W353" s="56"/>
      <c r="X353" s="56"/>
      <c r="Y353" s="56"/>
      <c r="Z353" s="56"/>
      <c r="AA353" s="56"/>
      <c r="AB353" s="56"/>
      <c r="AC353" s="56">
        <v>1</v>
      </c>
    </row>
    <row r="354" spans="1:29">
      <c r="A354" s="55" t="s">
        <v>1832</v>
      </c>
      <c r="B354" s="56"/>
      <c r="C354" s="56"/>
      <c r="D354" s="56"/>
      <c r="E354" s="56"/>
      <c r="F354" s="56"/>
      <c r="G354" s="56"/>
      <c r="H354" s="56"/>
      <c r="I354" s="56"/>
      <c r="J354" s="56"/>
      <c r="K354" s="56"/>
      <c r="L354" s="56"/>
      <c r="M354" s="56"/>
      <c r="N354" s="56"/>
      <c r="O354" s="56"/>
      <c r="P354" s="56"/>
      <c r="Q354" s="56"/>
      <c r="R354" s="56">
        <v>1</v>
      </c>
      <c r="S354" s="56"/>
      <c r="T354" s="56"/>
      <c r="U354" s="56"/>
      <c r="V354" s="56"/>
      <c r="W354" s="56"/>
      <c r="X354" s="56"/>
      <c r="Y354" s="56"/>
      <c r="Z354" s="56"/>
      <c r="AA354" s="56"/>
      <c r="AB354" s="56"/>
      <c r="AC354" s="56">
        <v>1</v>
      </c>
    </row>
    <row r="355" spans="1:29">
      <c r="A355" s="55" t="s">
        <v>1490</v>
      </c>
      <c r="B355" s="56">
        <v>1</v>
      </c>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v>1</v>
      </c>
    </row>
    <row r="356" spans="1:29">
      <c r="A356" s="55" t="s">
        <v>1491</v>
      </c>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v>1</v>
      </c>
      <c r="AB356" s="56"/>
      <c r="AC356" s="56">
        <v>1</v>
      </c>
    </row>
    <row r="357" spans="1:29">
      <c r="A357" s="55" t="s">
        <v>1492</v>
      </c>
      <c r="B357" s="56"/>
      <c r="C357" s="56"/>
      <c r="D357" s="56"/>
      <c r="E357" s="56"/>
      <c r="F357" s="56"/>
      <c r="G357" s="56"/>
      <c r="H357" s="56"/>
      <c r="I357" s="56"/>
      <c r="J357" s="56"/>
      <c r="K357" s="56"/>
      <c r="L357" s="56"/>
      <c r="M357" s="56"/>
      <c r="N357" s="56"/>
      <c r="O357" s="56"/>
      <c r="P357" s="56"/>
      <c r="Q357" s="56"/>
      <c r="R357" s="56"/>
      <c r="S357" s="56"/>
      <c r="T357" s="56">
        <v>1</v>
      </c>
      <c r="U357" s="56"/>
      <c r="V357" s="56"/>
      <c r="W357" s="56"/>
      <c r="X357" s="56"/>
      <c r="Y357" s="56"/>
      <c r="Z357" s="56"/>
      <c r="AA357" s="56"/>
      <c r="AB357" s="56"/>
      <c r="AC357" s="56">
        <v>1</v>
      </c>
    </row>
    <row r="358" spans="1:29">
      <c r="A358" s="55" t="s">
        <v>1493</v>
      </c>
      <c r="B358" s="56"/>
      <c r="C358" s="56"/>
      <c r="D358" s="56"/>
      <c r="E358" s="56"/>
      <c r="F358" s="56"/>
      <c r="G358" s="56"/>
      <c r="H358" s="56"/>
      <c r="I358" s="56"/>
      <c r="J358" s="56"/>
      <c r="K358" s="56"/>
      <c r="L358" s="56"/>
      <c r="M358" s="56"/>
      <c r="N358" s="56"/>
      <c r="O358" s="56"/>
      <c r="P358" s="56"/>
      <c r="Q358" s="56"/>
      <c r="R358" s="56">
        <v>1</v>
      </c>
      <c r="S358" s="56"/>
      <c r="T358" s="56"/>
      <c r="U358" s="56"/>
      <c r="V358" s="56"/>
      <c r="W358" s="56"/>
      <c r="X358" s="56"/>
      <c r="Y358" s="56"/>
      <c r="Z358" s="56"/>
      <c r="AA358" s="56"/>
      <c r="AB358" s="56"/>
      <c r="AC358" s="56">
        <v>1</v>
      </c>
    </row>
    <row r="359" spans="1:29">
      <c r="A359" s="55" t="s">
        <v>1494</v>
      </c>
      <c r="B359" s="56"/>
      <c r="C359" s="56"/>
      <c r="D359" s="56"/>
      <c r="E359" s="56"/>
      <c r="F359" s="56"/>
      <c r="G359" s="56"/>
      <c r="H359" s="56"/>
      <c r="I359" s="56"/>
      <c r="J359" s="56"/>
      <c r="K359" s="56"/>
      <c r="L359" s="56"/>
      <c r="M359" s="56"/>
      <c r="N359" s="56"/>
      <c r="O359" s="56"/>
      <c r="P359" s="56"/>
      <c r="Q359" s="56"/>
      <c r="R359" s="56">
        <v>1</v>
      </c>
      <c r="S359" s="56"/>
      <c r="T359" s="56"/>
      <c r="U359" s="56"/>
      <c r="V359" s="56"/>
      <c r="W359" s="56"/>
      <c r="X359" s="56"/>
      <c r="Y359" s="56"/>
      <c r="Z359" s="56"/>
      <c r="AA359" s="56"/>
      <c r="AB359" s="56"/>
      <c r="AC359" s="56">
        <v>1</v>
      </c>
    </row>
    <row r="360" spans="1:29">
      <c r="A360" s="53" t="s">
        <v>1078</v>
      </c>
      <c r="B360" s="54">
        <v>2</v>
      </c>
      <c r="C360" s="54"/>
      <c r="D360" s="54"/>
      <c r="E360" s="54"/>
      <c r="F360" s="54"/>
      <c r="G360" s="54"/>
      <c r="H360" s="54"/>
      <c r="I360" s="54"/>
      <c r="J360" s="54"/>
      <c r="K360" s="54"/>
      <c r="L360" s="54"/>
      <c r="M360" s="54"/>
      <c r="N360" s="54"/>
      <c r="O360" s="54"/>
      <c r="P360" s="54"/>
      <c r="Q360" s="54"/>
      <c r="R360" s="54"/>
      <c r="S360" s="54"/>
      <c r="T360" s="54">
        <v>1</v>
      </c>
      <c r="U360" s="54"/>
      <c r="V360" s="54"/>
      <c r="W360" s="54"/>
      <c r="X360" s="54"/>
      <c r="Y360" s="54"/>
      <c r="Z360" s="54"/>
      <c r="AA360" s="54">
        <v>1</v>
      </c>
      <c r="AB360" s="54"/>
      <c r="AC360" s="54">
        <v>4</v>
      </c>
    </row>
    <row r="361" spans="1:29">
      <c r="A361" s="55" t="s">
        <v>1307</v>
      </c>
      <c r="B361" s="56"/>
      <c r="C361" s="56"/>
      <c r="D361" s="56"/>
      <c r="E361" s="56"/>
      <c r="F361" s="56"/>
      <c r="G361" s="56"/>
      <c r="H361" s="56"/>
      <c r="I361" s="56"/>
      <c r="J361" s="56"/>
      <c r="K361" s="56"/>
      <c r="L361" s="56"/>
      <c r="M361" s="56"/>
      <c r="N361" s="56"/>
      <c r="O361" s="56"/>
      <c r="P361" s="56"/>
      <c r="Q361" s="56"/>
      <c r="R361" s="56"/>
      <c r="S361" s="56"/>
      <c r="T361" s="56">
        <v>1</v>
      </c>
      <c r="U361" s="56"/>
      <c r="V361" s="56"/>
      <c r="W361" s="56"/>
      <c r="X361" s="56"/>
      <c r="Y361" s="56"/>
      <c r="Z361" s="56"/>
      <c r="AA361" s="56"/>
      <c r="AB361" s="56"/>
      <c r="AC361" s="56">
        <v>1</v>
      </c>
    </row>
    <row r="362" spans="1:29" ht="25.5">
      <c r="A362" s="55" t="s">
        <v>1514</v>
      </c>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v>1</v>
      </c>
      <c r="AB362" s="56"/>
      <c r="AC362" s="56">
        <v>1</v>
      </c>
    </row>
    <row r="363" spans="1:29" ht="25.5">
      <c r="A363" s="55" t="s">
        <v>1516</v>
      </c>
      <c r="B363" s="56">
        <v>1</v>
      </c>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v>1</v>
      </c>
    </row>
    <row r="364" spans="1:29">
      <c r="A364" s="55" t="s">
        <v>1517</v>
      </c>
      <c r="B364" s="56">
        <v>1</v>
      </c>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v>1</v>
      </c>
    </row>
    <row r="365" spans="1:29">
      <c r="A365" s="53" t="s">
        <v>1111</v>
      </c>
      <c r="B365" s="54"/>
      <c r="C365" s="54">
        <v>1</v>
      </c>
      <c r="D365" s="54"/>
      <c r="E365" s="54">
        <v>2</v>
      </c>
      <c r="F365" s="54"/>
      <c r="G365" s="54"/>
      <c r="H365" s="54"/>
      <c r="I365" s="54"/>
      <c r="J365" s="54"/>
      <c r="K365" s="54"/>
      <c r="L365" s="54">
        <v>1</v>
      </c>
      <c r="M365" s="54"/>
      <c r="N365" s="54"/>
      <c r="O365" s="54"/>
      <c r="P365" s="54"/>
      <c r="Q365" s="54">
        <v>1</v>
      </c>
      <c r="R365" s="54"/>
      <c r="S365" s="54"/>
      <c r="T365" s="54"/>
      <c r="U365" s="54">
        <v>1</v>
      </c>
      <c r="V365" s="54"/>
      <c r="W365" s="54"/>
      <c r="X365" s="54"/>
      <c r="Y365" s="54"/>
      <c r="Z365" s="54"/>
      <c r="AA365" s="54"/>
      <c r="AB365" s="54"/>
      <c r="AC365" s="54">
        <v>6</v>
      </c>
    </row>
    <row r="366" spans="1:29">
      <c r="A366" s="55" t="s">
        <v>1308</v>
      </c>
      <c r="B366" s="56"/>
      <c r="C366" s="56"/>
      <c r="D366" s="56"/>
      <c r="E366" s="56"/>
      <c r="F366" s="56"/>
      <c r="G366" s="56"/>
      <c r="H366" s="56"/>
      <c r="I366" s="56"/>
      <c r="J366" s="56"/>
      <c r="K366" s="56"/>
      <c r="L366" s="56">
        <v>1</v>
      </c>
      <c r="M366" s="56"/>
      <c r="N366" s="56"/>
      <c r="O366" s="56"/>
      <c r="P366" s="56"/>
      <c r="Q366" s="56"/>
      <c r="R366" s="56"/>
      <c r="S366" s="56"/>
      <c r="T366" s="56"/>
      <c r="U366" s="56"/>
      <c r="V366" s="56"/>
      <c r="W366" s="56"/>
      <c r="X366" s="56"/>
      <c r="Y366" s="56"/>
      <c r="Z366" s="56"/>
      <c r="AA366" s="56"/>
      <c r="AB366" s="56"/>
      <c r="AC366" s="56">
        <v>1</v>
      </c>
    </row>
    <row r="367" spans="1:29">
      <c r="A367" s="55" t="s">
        <v>1429</v>
      </c>
      <c r="B367" s="56"/>
      <c r="C367" s="56">
        <v>1</v>
      </c>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v>1</v>
      </c>
    </row>
    <row r="368" spans="1:29">
      <c r="A368" s="55" t="s">
        <v>1309</v>
      </c>
      <c r="B368" s="56"/>
      <c r="C368" s="56"/>
      <c r="D368" s="56"/>
      <c r="E368" s="56"/>
      <c r="F368" s="56"/>
      <c r="G368" s="56"/>
      <c r="H368" s="56"/>
      <c r="I368" s="56"/>
      <c r="J368" s="56"/>
      <c r="K368" s="56"/>
      <c r="L368" s="56"/>
      <c r="M368" s="56"/>
      <c r="N368" s="56"/>
      <c r="O368" s="56"/>
      <c r="P368" s="56"/>
      <c r="Q368" s="56">
        <v>1</v>
      </c>
      <c r="R368" s="56"/>
      <c r="S368" s="56"/>
      <c r="T368" s="56"/>
      <c r="U368" s="56"/>
      <c r="V368" s="56"/>
      <c r="W368" s="56"/>
      <c r="X368" s="56"/>
      <c r="Y368" s="56"/>
      <c r="Z368" s="56"/>
      <c r="AA368" s="56"/>
      <c r="AB368" s="56"/>
      <c r="AC368" s="56">
        <v>1</v>
      </c>
    </row>
    <row r="369" spans="1:29">
      <c r="A369" s="55" t="s">
        <v>1431</v>
      </c>
      <c r="B369" s="56"/>
      <c r="C369" s="56"/>
      <c r="D369" s="56"/>
      <c r="E369" s="56">
        <v>1</v>
      </c>
      <c r="F369" s="56"/>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v>1</v>
      </c>
    </row>
    <row r="370" spans="1:29">
      <c r="A370" s="55" t="s">
        <v>1430</v>
      </c>
      <c r="B370" s="56"/>
      <c r="C370" s="56"/>
      <c r="D370" s="56"/>
      <c r="E370" s="56"/>
      <c r="F370" s="56"/>
      <c r="G370" s="56"/>
      <c r="H370" s="56"/>
      <c r="I370" s="56"/>
      <c r="J370" s="56"/>
      <c r="K370" s="56"/>
      <c r="L370" s="56"/>
      <c r="M370" s="56"/>
      <c r="N370" s="56"/>
      <c r="O370" s="56"/>
      <c r="P370" s="56"/>
      <c r="Q370" s="56"/>
      <c r="R370" s="56"/>
      <c r="S370" s="56"/>
      <c r="T370" s="56"/>
      <c r="U370" s="56">
        <v>1</v>
      </c>
      <c r="V370" s="56"/>
      <c r="W370" s="56"/>
      <c r="X370" s="56"/>
      <c r="Y370" s="56"/>
      <c r="Z370" s="56"/>
      <c r="AA370" s="56"/>
      <c r="AB370" s="56"/>
      <c r="AC370" s="56">
        <v>1</v>
      </c>
    </row>
    <row r="371" spans="1:29">
      <c r="A371" s="55" t="s">
        <v>1310</v>
      </c>
      <c r="B371" s="56"/>
      <c r="C371" s="56"/>
      <c r="D371" s="56"/>
      <c r="E371" s="56">
        <v>1</v>
      </c>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v>1</v>
      </c>
    </row>
    <row r="372" spans="1:29">
      <c r="A372" s="53" t="s">
        <v>802</v>
      </c>
      <c r="B372" s="54">
        <v>3</v>
      </c>
      <c r="C372" s="54">
        <v>1</v>
      </c>
      <c r="D372" s="54">
        <v>1</v>
      </c>
      <c r="E372" s="54">
        <v>1</v>
      </c>
      <c r="F372" s="54">
        <v>6</v>
      </c>
      <c r="G372" s="54">
        <v>6</v>
      </c>
      <c r="H372" s="54">
        <v>1</v>
      </c>
      <c r="I372" s="54">
        <v>2</v>
      </c>
      <c r="J372" s="54">
        <v>1</v>
      </c>
      <c r="K372" s="54">
        <v>3</v>
      </c>
      <c r="L372" s="54">
        <v>1</v>
      </c>
      <c r="M372" s="54">
        <v>1</v>
      </c>
      <c r="N372" s="54">
        <v>1</v>
      </c>
      <c r="O372" s="54">
        <v>3</v>
      </c>
      <c r="P372" s="54">
        <v>4</v>
      </c>
      <c r="Q372" s="54">
        <v>1</v>
      </c>
      <c r="R372" s="54">
        <v>2</v>
      </c>
      <c r="S372" s="54">
        <v>2</v>
      </c>
      <c r="T372" s="54">
        <v>1</v>
      </c>
      <c r="U372" s="54">
        <v>1</v>
      </c>
      <c r="V372" s="54">
        <v>1</v>
      </c>
      <c r="W372" s="54">
        <v>1</v>
      </c>
      <c r="X372" s="54">
        <v>7</v>
      </c>
      <c r="Y372" s="54">
        <v>1</v>
      </c>
      <c r="Z372" s="54">
        <v>1</v>
      </c>
      <c r="AA372" s="54">
        <v>1</v>
      </c>
      <c r="AB372" s="54"/>
      <c r="AC372" s="54">
        <v>54</v>
      </c>
    </row>
    <row r="373" spans="1:29">
      <c r="A373" s="55" t="s">
        <v>1520</v>
      </c>
      <c r="B373" s="56"/>
      <c r="C373" s="56"/>
      <c r="D373" s="56"/>
      <c r="E373" s="56"/>
      <c r="F373" s="56"/>
      <c r="G373" s="56"/>
      <c r="H373" s="56"/>
      <c r="I373" s="56">
        <v>1</v>
      </c>
      <c r="J373" s="56"/>
      <c r="K373" s="56"/>
      <c r="L373" s="56"/>
      <c r="M373" s="56"/>
      <c r="N373" s="56"/>
      <c r="O373" s="56"/>
      <c r="P373" s="56"/>
      <c r="Q373" s="56"/>
      <c r="R373" s="56"/>
      <c r="S373" s="56"/>
      <c r="T373" s="56"/>
      <c r="U373" s="56"/>
      <c r="V373" s="56"/>
      <c r="W373" s="56"/>
      <c r="X373" s="56"/>
      <c r="Y373" s="56"/>
      <c r="Z373" s="56"/>
      <c r="AA373" s="56"/>
      <c r="AB373" s="56"/>
      <c r="AC373" s="56">
        <v>1</v>
      </c>
    </row>
    <row r="374" spans="1:29" ht="25.5">
      <c r="A374" s="55" t="s">
        <v>1521</v>
      </c>
      <c r="B374" s="56"/>
      <c r="C374" s="56"/>
      <c r="D374" s="56"/>
      <c r="E374" s="56"/>
      <c r="F374" s="56"/>
      <c r="G374" s="56"/>
      <c r="H374" s="56"/>
      <c r="I374" s="56"/>
      <c r="J374" s="56"/>
      <c r="K374" s="56">
        <v>1</v>
      </c>
      <c r="L374" s="56"/>
      <c r="M374" s="56"/>
      <c r="N374" s="56"/>
      <c r="O374" s="56"/>
      <c r="P374" s="56"/>
      <c r="Q374" s="56"/>
      <c r="R374" s="56"/>
      <c r="S374" s="56"/>
      <c r="T374" s="56"/>
      <c r="U374" s="56"/>
      <c r="V374" s="56"/>
      <c r="W374" s="56"/>
      <c r="X374" s="56"/>
      <c r="Y374" s="56"/>
      <c r="Z374" s="56"/>
      <c r="AA374" s="56"/>
      <c r="AB374" s="56"/>
      <c r="AC374" s="56">
        <v>1</v>
      </c>
    </row>
    <row r="375" spans="1:29">
      <c r="A375" s="55" t="s">
        <v>1522</v>
      </c>
      <c r="B375" s="56"/>
      <c r="C375" s="56"/>
      <c r="D375" s="56"/>
      <c r="E375" s="56"/>
      <c r="F375" s="56"/>
      <c r="G375" s="56"/>
      <c r="H375" s="56"/>
      <c r="I375" s="56"/>
      <c r="J375" s="56"/>
      <c r="K375" s="56"/>
      <c r="L375" s="56"/>
      <c r="M375" s="56"/>
      <c r="N375" s="56"/>
      <c r="O375" s="56"/>
      <c r="P375" s="56"/>
      <c r="Q375" s="56"/>
      <c r="R375" s="56"/>
      <c r="S375" s="56"/>
      <c r="T375" s="56"/>
      <c r="U375" s="56"/>
      <c r="V375" s="56"/>
      <c r="W375" s="56"/>
      <c r="X375" s="56">
        <v>1</v>
      </c>
      <c r="Y375" s="56"/>
      <c r="Z375" s="56"/>
      <c r="AA375" s="56"/>
      <c r="AB375" s="56"/>
      <c r="AC375" s="56">
        <v>1</v>
      </c>
    </row>
    <row r="376" spans="1:29">
      <c r="A376" s="55" t="s">
        <v>1524</v>
      </c>
      <c r="B376" s="56"/>
      <c r="C376" s="56"/>
      <c r="D376" s="56"/>
      <c r="E376" s="56"/>
      <c r="F376" s="56">
        <v>1</v>
      </c>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v>1</v>
      </c>
    </row>
    <row r="377" spans="1:29">
      <c r="A377" s="55" t="s">
        <v>1526</v>
      </c>
      <c r="B377" s="56"/>
      <c r="C377" s="56"/>
      <c r="D377" s="56"/>
      <c r="E377" s="56"/>
      <c r="F377" s="56"/>
      <c r="G377" s="56">
        <v>1</v>
      </c>
      <c r="H377" s="56"/>
      <c r="I377" s="56"/>
      <c r="J377" s="56"/>
      <c r="K377" s="56"/>
      <c r="L377" s="56"/>
      <c r="M377" s="56"/>
      <c r="N377" s="56"/>
      <c r="O377" s="56"/>
      <c r="P377" s="56"/>
      <c r="Q377" s="56"/>
      <c r="R377" s="56"/>
      <c r="S377" s="56"/>
      <c r="T377" s="56"/>
      <c r="U377" s="56"/>
      <c r="V377" s="56"/>
      <c r="W377" s="56"/>
      <c r="X377" s="56"/>
      <c r="Y377" s="56"/>
      <c r="Z377" s="56"/>
      <c r="AA377" s="56"/>
      <c r="AB377" s="56"/>
      <c r="AC377" s="56">
        <v>1</v>
      </c>
    </row>
    <row r="378" spans="1:29" ht="25.5">
      <c r="A378" s="55" t="s">
        <v>1527</v>
      </c>
      <c r="B378" s="56"/>
      <c r="C378" s="56"/>
      <c r="D378" s="56"/>
      <c r="E378" s="56"/>
      <c r="F378" s="56"/>
      <c r="G378" s="56">
        <v>1</v>
      </c>
      <c r="H378" s="56"/>
      <c r="I378" s="56"/>
      <c r="J378" s="56"/>
      <c r="K378" s="56"/>
      <c r="L378" s="56"/>
      <c r="M378" s="56"/>
      <c r="N378" s="56"/>
      <c r="O378" s="56"/>
      <c r="P378" s="56"/>
      <c r="Q378" s="56"/>
      <c r="R378" s="56"/>
      <c r="S378" s="56"/>
      <c r="T378" s="56"/>
      <c r="U378" s="56"/>
      <c r="V378" s="56"/>
      <c r="W378" s="56"/>
      <c r="X378" s="56"/>
      <c r="Y378" s="56"/>
      <c r="Z378" s="56"/>
      <c r="AA378" s="56"/>
      <c r="AB378" s="56"/>
      <c r="AC378" s="56">
        <v>1</v>
      </c>
    </row>
    <row r="379" spans="1:29" ht="25.5">
      <c r="A379" s="55" t="s">
        <v>1529</v>
      </c>
      <c r="B379" s="56"/>
      <c r="C379" s="56"/>
      <c r="D379" s="56"/>
      <c r="E379" s="56"/>
      <c r="F379" s="56">
        <v>1</v>
      </c>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v>1</v>
      </c>
    </row>
    <row r="380" spans="1:29">
      <c r="A380" s="55" t="s">
        <v>1530</v>
      </c>
      <c r="B380" s="56"/>
      <c r="C380" s="56"/>
      <c r="D380" s="56"/>
      <c r="E380" s="56"/>
      <c r="F380" s="56"/>
      <c r="G380" s="56"/>
      <c r="H380" s="56"/>
      <c r="I380" s="56"/>
      <c r="J380" s="56"/>
      <c r="K380" s="56"/>
      <c r="L380" s="56"/>
      <c r="M380" s="56"/>
      <c r="N380" s="56"/>
      <c r="O380" s="56"/>
      <c r="P380" s="56"/>
      <c r="Q380" s="56"/>
      <c r="R380" s="56"/>
      <c r="S380" s="56"/>
      <c r="T380" s="56"/>
      <c r="U380" s="56"/>
      <c r="V380" s="56"/>
      <c r="W380" s="56"/>
      <c r="X380" s="56">
        <v>1</v>
      </c>
      <c r="Y380" s="56"/>
      <c r="Z380" s="56"/>
      <c r="AA380" s="56"/>
      <c r="AB380" s="56"/>
      <c r="AC380" s="56">
        <v>1</v>
      </c>
    </row>
    <row r="381" spans="1:29">
      <c r="A381" s="55" t="s">
        <v>1531</v>
      </c>
      <c r="B381" s="56"/>
      <c r="C381" s="56"/>
      <c r="D381" s="56"/>
      <c r="E381" s="56"/>
      <c r="F381" s="56"/>
      <c r="G381" s="56"/>
      <c r="H381" s="56"/>
      <c r="I381" s="56"/>
      <c r="J381" s="56"/>
      <c r="K381" s="56"/>
      <c r="L381" s="56"/>
      <c r="M381" s="56"/>
      <c r="N381" s="56"/>
      <c r="O381" s="56">
        <v>1</v>
      </c>
      <c r="P381" s="56"/>
      <c r="Q381" s="56"/>
      <c r="R381" s="56"/>
      <c r="S381" s="56"/>
      <c r="T381" s="56"/>
      <c r="U381" s="56"/>
      <c r="V381" s="56"/>
      <c r="W381" s="56"/>
      <c r="X381" s="56"/>
      <c r="Y381" s="56"/>
      <c r="Z381" s="56"/>
      <c r="AA381" s="56"/>
      <c r="AB381" s="56"/>
      <c r="AC381" s="56">
        <v>1</v>
      </c>
    </row>
    <row r="382" spans="1:29">
      <c r="A382" s="55" t="s">
        <v>1532</v>
      </c>
      <c r="B382" s="56"/>
      <c r="C382" s="56"/>
      <c r="D382" s="56"/>
      <c r="E382" s="56"/>
      <c r="F382" s="56"/>
      <c r="G382" s="56"/>
      <c r="H382" s="56"/>
      <c r="I382" s="56"/>
      <c r="J382" s="56"/>
      <c r="K382" s="56"/>
      <c r="L382" s="56"/>
      <c r="M382" s="56"/>
      <c r="N382" s="56"/>
      <c r="O382" s="56">
        <v>1</v>
      </c>
      <c r="P382" s="56"/>
      <c r="Q382" s="56"/>
      <c r="R382" s="56"/>
      <c r="S382" s="56"/>
      <c r="T382" s="56"/>
      <c r="U382" s="56"/>
      <c r="V382" s="56"/>
      <c r="W382" s="56"/>
      <c r="X382" s="56"/>
      <c r="Y382" s="56"/>
      <c r="Z382" s="56"/>
      <c r="AA382" s="56"/>
      <c r="AB382" s="56"/>
      <c r="AC382" s="56">
        <v>1</v>
      </c>
    </row>
    <row r="383" spans="1:29">
      <c r="A383" s="55" t="s">
        <v>1304</v>
      </c>
      <c r="B383" s="56"/>
      <c r="C383" s="56"/>
      <c r="D383" s="56"/>
      <c r="E383" s="56"/>
      <c r="F383" s="56"/>
      <c r="G383" s="56"/>
      <c r="H383" s="56"/>
      <c r="I383" s="56"/>
      <c r="J383" s="56"/>
      <c r="K383" s="56"/>
      <c r="L383" s="56"/>
      <c r="M383" s="56"/>
      <c r="N383" s="56"/>
      <c r="O383" s="56"/>
      <c r="P383" s="56"/>
      <c r="Q383" s="56"/>
      <c r="R383" s="56"/>
      <c r="S383" s="56">
        <v>1</v>
      </c>
      <c r="T383" s="56"/>
      <c r="U383" s="56"/>
      <c r="V383" s="56"/>
      <c r="W383" s="56"/>
      <c r="X383" s="56"/>
      <c r="Y383" s="56"/>
      <c r="Z383" s="56"/>
      <c r="AA383" s="56"/>
      <c r="AB383" s="56"/>
      <c r="AC383" s="56">
        <v>1</v>
      </c>
    </row>
    <row r="384" spans="1:29">
      <c r="A384" s="55" t="s">
        <v>1533</v>
      </c>
      <c r="B384" s="56">
        <v>1</v>
      </c>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v>1</v>
      </c>
    </row>
    <row r="385" spans="1:29">
      <c r="A385" s="55" t="s">
        <v>1534</v>
      </c>
      <c r="B385" s="56"/>
      <c r="C385" s="56"/>
      <c r="D385" s="56"/>
      <c r="E385" s="56"/>
      <c r="F385" s="56"/>
      <c r="G385" s="56"/>
      <c r="H385" s="56"/>
      <c r="I385" s="56"/>
      <c r="J385" s="56"/>
      <c r="K385" s="56"/>
      <c r="L385" s="56"/>
      <c r="M385" s="56"/>
      <c r="N385" s="56"/>
      <c r="O385" s="56"/>
      <c r="P385" s="56">
        <v>1</v>
      </c>
      <c r="Q385" s="56"/>
      <c r="R385" s="56"/>
      <c r="S385" s="56"/>
      <c r="T385" s="56"/>
      <c r="U385" s="56"/>
      <c r="V385" s="56"/>
      <c r="W385" s="56"/>
      <c r="X385" s="56"/>
      <c r="Y385" s="56"/>
      <c r="Z385" s="56"/>
      <c r="AA385" s="56"/>
      <c r="AB385" s="56"/>
      <c r="AC385" s="56">
        <v>1</v>
      </c>
    </row>
    <row r="386" spans="1:29">
      <c r="A386" s="55" t="s">
        <v>1535</v>
      </c>
      <c r="B386" s="56"/>
      <c r="C386" s="56"/>
      <c r="D386" s="56"/>
      <c r="E386" s="56"/>
      <c r="F386" s="56">
        <v>1</v>
      </c>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v>1</v>
      </c>
    </row>
    <row r="387" spans="1:29" ht="38.25">
      <c r="A387" s="55" t="s">
        <v>1536</v>
      </c>
      <c r="B387" s="56"/>
      <c r="C387" s="56"/>
      <c r="D387" s="56"/>
      <c r="E387" s="56"/>
      <c r="F387" s="56"/>
      <c r="G387" s="56">
        <v>1</v>
      </c>
      <c r="H387" s="56"/>
      <c r="I387" s="56"/>
      <c r="J387" s="56"/>
      <c r="K387" s="56"/>
      <c r="L387" s="56"/>
      <c r="M387" s="56"/>
      <c r="N387" s="56"/>
      <c r="O387" s="56"/>
      <c r="P387" s="56"/>
      <c r="Q387" s="56"/>
      <c r="R387" s="56"/>
      <c r="S387" s="56"/>
      <c r="T387" s="56"/>
      <c r="U387" s="56"/>
      <c r="V387" s="56"/>
      <c r="W387" s="56"/>
      <c r="X387" s="56"/>
      <c r="Y387" s="56"/>
      <c r="Z387" s="56"/>
      <c r="AA387" s="56"/>
      <c r="AB387" s="56"/>
      <c r="AC387" s="56">
        <v>1</v>
      </c>
    </row>
    <row r="388" spans="1:29">
      <c r="A388" s="55" t="s">
        <v>1537</v>
      </c>
      <c r="B388" s="56"/>
      <c r="C388" s="56"/>
      <c r="D388" s="56"/>
      <c r="E388" s="56"/>
      <c r="F388" s="56">
        <v>1</v>
      </c>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v>1</v>
      </c>
    </row>
    <row r="389" spans="1:29">
      <c r="A389" s="55" t="s">
        <v>1538</v>
      </c>
      <c r="B389" s="56"/>
      <c r="C389" s="56"/>
      <c r="D389" s="56"/>
      <c r="E389" s="56"/>
      <c r="F389" s="56"/>
      <c r="G389" s="56"/>
      <c r="H389" s="56"/>
      <c r="I389" s="56"/>
      <c r="J389" s="56"/>
      <c r="K389" s="56"/>
      <c r="L389" s="56"/>
      <c r="M389" s="56"/>
      <c r="N389" s="56"/>
      <c r="O389" s="56"/>
      <c r="P389" s="56"/>
      <c r="Q389" s="56"/>
      <c r="R389" s="56"/>
      <c r="S389" s="56"/>
      <c r="T389" s="56"/>
      <c r="U389" s="56"/>
      <c r="V389" s="56"/>
      <c r="W389" s="56"/>
      <c r="X389" s="56">
        <v>1</v>
      </c>
      <c r="Y389" s="56"/>
      <c r="Z389" s="56"/>
      <c r="AA389" s="56"/>
      <c r="AB389" s="56"/>
      <c r="AC389" s="56">
        <v>1</v>
      </c>
    </row>
    <row r="390" spans="1:29" ht="25.5">
      <c r="A390" s="55" t="s">
        <v>1539</v>
      </c>
      <c r="B390" s="56"/>
      <c r="C390" s="56"/>
      <c r="D390" s="56"/>
      <c r="E390" s="56"/>
      <c r="F390" s="56"/>
      <c r="G390" s="56">
        <v>1</v>
      </c>
      <c r="H390" s="56"/>
      <c r="I390" s="56"/>
      <c r="J390" s="56"/>
      <c r="K390" s="56"/>
      <c r="L390" s="56"/>
      <c r="M390" s="56"/>
      <c r="N390" s="56"/>
      <c r="O390" s="56"/>
      <c r="P390" s="56"/>
      <c r="Q390" s="56"/>
      <c r="R390" s="56"/>
      <c r="S390" s="56"/>
      <c r="T390" s="56"/>
      <c r="U390" s="56"/>
      <c r="V390" s="56"/>
      <c r="W390" s="56"/>
      <c r="X390" s="56"/>
      <c r="Y390" s="56"/>
      <c r="Z390" s="56"/>
      <c r="AA390" s="56"/>
      <c r="AB390" s="56"/>
      <c r="AC390" s="56">
        <v>1</v>
      </c>
    </row>
    <row r="391" spans="1:29">
      <c r="A391" s="55" t="s">
        <v>1540</v>
      </c>
      <c r="B391" s="56"/>
      <c r="C391" s="56"/>
      <c r="D391" s="56"/>
      <c r="E391" s="56"/>
      <c r="F391" s="56"/>
      <c r="G391" s="56"/>
      <c r="H391" s="56"/>
      <c r="I391" s="56"/>
      <c r="J391" s="56"/>
      <c r="K391" s="56">
        <v>1</v>
      </c>
      <c r="L391" s="56"/>
      <c r="M391" s="56"/>
      <c r="N391" s="56"/>
      <c r="O391" s="56"/>
      <c r="P391" s="56"/>
      <c r="Q391" s="56"/>
      <c r="R391" s="56"/>
      <c r="S391" s="56"/>
      <c r="T391" s="56"/>
      <c r="U391" s="56"/>
      <c r="V391" s="56"/>
      <c r="W391" s="56"/>
      <c r="X391" s="56"/>
      <c r="Y391" s="56"/>
      <c r="Z391" s="56"/>
      <c r="AA391" s="56"/>
      <c r="AB391" s="56"/>
      <c r="AC391" s="56">
        <v>1</v>
      </c>
    </row>
    <row r="392" spans="1:29">
      <c r="A392" s="55" t="s">
        <v>1541</v>
      </c>
      <c r="B392" s="56"/>
      <c r="C392" s="56"/>
      <c r="D392" s="56"/>
      <c r="E392" s="56"/>
      <c r="F392" s="56"/>
      <c r="G392" s="56"/>
      <c r="H392" s="56"/>
      <c r="I392" s="56"/>
      <c r="J392" s="56"/>
      <c r="K392" s="56"/>
      <c r="L392" s="56"/>
      <c r="M392" s="56"/>
      <c r="N392" s="56"/>
      <c r="O392" s="56"/>
      <c r="P392" s="56"/>
      <c r="Q392" s="56"/>
      <c r="R392" s="56"/>
      <c r="S392" s="56"/>
      <c r="T392" s="56"/>
      <c r="U392" s="56"/>
      <c r="V392" s="56"/>
      <c r="W392" s="56"/>
      <c r="X392" s="56">
        <v>1</v>
      </c>
      <c r="Y392" s="56"/>
      <c r="Z392" s="56"/>
      <c r="AA392" s="56"/>
      <c r="AB392" s="56"/>
      <c r="AC392" s="56">
        <v>1</v>
      </c>
    </row>
    <row r="393" spans="1:29">
      <c r="A393" s="55" t="s">
        <v>1833</v>
      </c>
      <c r="B393" s="56">
        <v>1</v>
      </c>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c r="AB393" s="56"/>
      <c r="AC393" s="56">
        <v>1</v>
      </c>
    </row>
    <row r="394" spans="1:29" ht="25.5">
      <c r="A394" s="55" t="s">
        <v>1565</v>
      </c>
      <c r="B394" s="56"/>
      <c r="C394" s="56"/>
      <c r="D394" s="56"/>
      <c r="E394" s="56"/>
      <c r="F394" s="56"/>
      <c r="G394" s="56"/>
      <c r="H394" s="56"/>
      <c r="I394" s="56"/>
      <c r="J394" s="56"/>
      <c r="K394" s="56"/>
      <c r="L394" s="56"/>
      <c r="M394" s="56"/>
      <c r="N394" s="56"/>
      <c r="O394" s="56"/>
      <c r="P394" s="56"/>
      <c r="Q394" s="56"/>
      <c r="R394" s="56">
        <v>1</v>
      </c>
      <c r="S394" s="56"/>
      <c r="T394" s="56"/>
      <c r="U394" s="56"/>
      <c r="V394" s="56"/>
      <c r="W394" s="56"/>
      <c r="X394" s="56"/>
      <c r="Y394" s="56"/>
      <c r="Z394" s="56"/>
      <c r="AA394" s="56"/>
      <c r="AB394" s="56"/>
      <c r="AC394" s="56">
        <v>1</v>
      </c>
    </row>
    <row r="395" spans="1:29">
      <c r="A395" s="55" t="s">
        <v>1834</v>
      </c>
      <c r="B395" s="56"/>
      <c r="C395" s="56">
        <v>1</v>
      </c>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c r="AB395" s="56"/>
      <c r="AC395" s="56">
        <v>1</v>
      </c>
    </row>
    <row r="396" spans="1:29">
      <c r="A396" s="55" t="s">
        <v>1835</v>
      </c>
      <c r="B396" s="56"/>
      <c r="C396" s="56"/>
      <c r="D396" s="56">
        <v>1</v>
      </c>
      <c r="E396" s="56"/>
      <c r="F396" s="56"/>
      <c r="G396" s="56"/>
      <c r="H396" s="56"/>
      <c r="I396" s="56"/>
      <c r="J396" s="56"/>
      <c r="K396" s="56"/>
      <c r="L396" s="56"/>
      <c r="M396" s="56"/>
      <c r="N396" s="56"/>
      <c r="O396" s="56"/>
      <c r="P396" s="56"/>
      <c r="Q396" s="56"/>
      <c r="R396" s="56"/>
      <c r="S396" s="56"/>
      <c r="T396" s="56"/>
      <c r="U396" s="56"/>
      <c r="V396" s="56"/>
      <c r="W396" s="56"/>
      <c r="X396" s="56"/>
      <c r="Y396" s="56"/>
      <c r="Z396" s="56"/>
      <c r="AA396" s="56"/>
      <c r="AB396" s="56"/>
      <c r="AC396" s="56">
        <v>1</v>
      </c>
    </row>
    <row r="397" spans="1:29">
      <c r="A397" s="55" t="s">
        <v>1836</v>
      </c>
      <c r="B397" s="56"/>
      <c r="C397" s="56"/>
      <c r="D397" s="56"/>
      <c r="E397" s="56">
        <v>1</v>
      </c>
      <c r="F397" s="56"/>
      <c r="G397" s="56"/>
      <c r="H397" s="56"/>
      <c r="I397" s="56"/>
      <c r="J397" s="56"/>
      <c r="K397" s="56"/>
      <c r="L397" s="56"/>
      <c r="M397" s="56"/>
      <c r="N397" s="56"/>
      <c r="O397" s="56"/>
      <c r="P397" s="56"/>
      <c r="Q397" s="56"/>
      <c r="R397" s="56"/>
      <c r="S397" s="56"/>
      <c r="T397" s="56"/>
      <c r="U397" s="56"/>
      <c r="V397" s="56"/>
      <c r="W397" s="56"/>
      <c r="X397" s="56"/>
      <c r="Y397" s="56"/>
      <c r="Z397" s="56"/>
      <c r="AA397" s="56"/>
      <c r="AB397" s="56"/>
      <c r="AC397" s="56">
        <v>1</v>
      </c>
    </row>
    <row r="398" spans="1:29">
      <c r="A398" s="55" t="s">
        <v>1837</v>
      </c>
      <c r="B398" s="56"/>
      <c r="C398" s="56"/>
      <c r="D398" s="56"/>
      <c r="E398" s="56"/>
      <c r="F398" s="56">
        <v>1</v>
      </c>
      <c r="G398" s="56"/>
      <c r="H398" s="56"/>
      <c r="I398" s="56"/>
      <c r="J398" s="56"/>
      <c r="K398" s="56"/>
      <c r="L398" s="56"/>
      <c r="M398" s="56"/>
      <c r="N398" s="56"/>
      <c r="O398" s="56"/>
      <c r="P398" s="56"/>
      <c r="Q398" s="56"/>
      <c r="R398" s="56"/>
      <c r="S398" s="56"/>
      <c r="T398" s="56"/>
      <c r="U398" s="56"/>
      <c r="V398" s="56"/>
      <c r="W398" s="56"/>
      <c r="X398" s="56"/>
      <c r="Y398" s="56"/>
      <c r="Z398" s="56"/>
      <c r="AA398" s="56"/>
      <c r="AB398" s="56"/>
      <c r="AC398" s="56">
        <v>1</v>
      </c>
    </row>
    <row r="399" spans="1:29">
      <c r="A399" s="55" t="s">
        <v>1838</v>
      </c>
      <c r="B399" s="56"/>
      <c r="C399" s="56"/>
      <c r="D399" s="56"/>
      <c r="E399" s="56"/>
      <c r="F399" s="56"/>
      <c r="G399" s="56">
        <v>1</v>
      </c>
      <c r="H399" s="56"/>
      <c r="I399" s="56"/>
      <c r="J399" s="56"/>
      <c r="K399" s="56"/>
      <c r="L399" s="56"/>
      <c r="M399" s="56"/>
      <c r="N399" s="56"/>
      <c r="O399" s="56"/>
      <c r="P399" s="56"/>
      <c r="Q399" s="56"/>
      <c r="R399" s="56"/>
      <c r="S399" s="56"/>
      <c r="T399" s="56"/>
      <c r="U399" s="56"/>
      <c r="V399" s="56"/>
      <c r="W399" s="56"/>
      <c r="X399" s="56"/>
      <c r="Y399" s="56"/>
      <c r="Z399" s="56"/>
      <c r="AA399" s="56"/>
      <c r="AB399" s="56"/>
      <c r="AC399" s="56">
        <v>1</v>
      </c>
    </row>
    <row r="400" spans="1:29">
      <c r="A400" s="55" t="s">
        <v>1839</v>
      </c>
      <c r="B400" s="56"/>
      <c r="C400" s="56"/>
      <c r="D400" s="56"/>
      <c r="E400" s="56"/>
      <c r="F400" s="56"/>
      <c r="G400" s="56"/>
      <c r="H400" s="56">
        <v>1</v>
      </c>
      <c r="I400" s="56"/>
      <c r="J400" s="56"/>
      <c r="K400" s="56"/>
      <c r="L400" s="56"/>
      <c r="M400" s="56"/>
      <c r="N400" s="56"/>
      <c r="O400" s="56"/>
      <c r="P400" s="56"/>
      <c r="Q400" s="56"/>
      <c r="R400" s="56"/>
      <c r="S400" s="56"/>
      <c r="T400" s="56"/>
      <c r="U400" s="56"/>
      <c r="V400" s="56"/>
      <c r="W400" s="56"/>
      <c r="X400" s="56"/>
      <c r="Y400" s="56"/>
      <c r="Z400" s="56"/>
      <c r="AA400" s="56"/>
      <c r="AB400" s="56"/>
      <c r="AC400" s="56">
        <v>1</v>
      </c>
    </row>
    <row r="401" spans="1:29">
      <c r="A401" s="55" t="s">
        <v>1840</v>
      </c>
      <c r="B401" s="56"/>
      <c r="C401" s="56"/>
      <c r="D401" s="56"/>
      <c r="E401" s="56"/>
      <c r="F401" s="56"/>
      <c r="G401" s="56"/>
      <c r="H401" s="56"/>
      <c r="I401" s="56">
        <v>1</v>
      </c>
      <c r="J401" s="56"/>
      <c r="K401" s="56"/>
      <c r="L401" s="56"/>
      <c r="M401" s="56"/>
      <c r="N401" s="56"/>
      <c r="O401" s="56"/>
      <c r="P401" s="56"/>
      <c r="Q401" s="56"/>
      <c r="R401" s="56"/>
      <c r="S401" s="56"/>
      <c r="T401" s="56"/>
      <c r="U401" s="56"/>
      <c r="V401" s="56"/>
      <c r="W401" s="56"/>
      <c r="X401" s="56"/>
      <c r="Y401" s="56"/>
      <c r="Z401" s="56"/>
      <c r="AA401" s="56"/>
      <c r="AB401" s="56"/>
      <c r="AC401" s="56">
        <v>1</v>
      </c>
    </row>
    <row r="402" spans="1:29">
      <c r="A402" s="55" t="s">
        <v>1841</v>
      </c>
      <c r="B402" s="56"/>
      <c r="C402" s="56"/>
      <c r="D402" s="56"/>
      <c r="E402" s="56"/>
      <c r="F402" s="56"/>
      <c r="G402" s="56"/>
      <c r="H402" s="56"/>
      <c r="I402" s="56"/>
      <c r="J402" s="56"/>
      <c r="K402" s="56">
        <v>1</v>
      </c>
      <c r="L402" s="56"/>
      <c r="M402" s="56"/>
      <c r="N402" s="56"/>
      <c r="O402" s="56"/>
      <c r="P402" s="56"/>
      <c r="Q402" s="56"/>
      <c r="R402" s="56"/>
      <c r="S402" s="56"/>
      <c r="T402" s="56"/>
      <c r="U402" s="56"/>
      <c r="V402" s="56"/>
      <c r="W402" s="56"/>
      <c r="X402" s="56"/>
      <c r="Y402" s="56"/>
      <c r="Z402" s="56"/>
      <c r="AA402" s="56"/>
      <c r="AB402" s="56"/>
      <c r="AC402" s="56">
        <v>1</v>
      </c>
    </row>
    <row r="403" spans="1:29">
      <c r="A403" s="55" t="s">
        <v>1842</v>
      </c>
      <c r="B403" s="56"/>
      <c r="C403" s="56"/>
      <c r="D403" s="56"/>
      <c r="E403" s="56"/>
      <c r="F403" s="56"/>
      <c r="G403" s="56"/>
      <c r="H403" s="56"/>
      <c r="I403" s="56"/>
      <c r="J403" s="56"/>
      <c r="K403" s="56"/>
      <c r="L403" s="56">
        <v>1</v>
      </c>
      <c r="M403" s="56"/>
      <c r="N403" s="56"/>
      <c r="O403" s="56"/>
      <c r="P403" s="56"/>
      <c r="Q403" s="56"/>
      <c r="R403" s="56"/>
      <c r="S403" s="56"/>
      <c r="T403" s="56"/>
      <c r="U403" s="56"/>
      <c r="V403" s="56"/>
      <c r="W403" s="56"/>
      <c r="X403" s="56"/>
      <c r="Y403" s="56"/>
      <c r="Z403" s="56"/>
      <c r="AA403" s="56"/>
      <c r="AB403" s="56"/>
      <c r="AC403" s="56">
        <v>1</v>
      </c>
    </row>
    <row r="404" spans="1:29" s="59" customFormat="1">
      <c r="A404" s="57" t="s">
        <v>1843</v>
      </c>
      <c r="B404" s="58"/>
      <c r="C404" s="58"/>
      <c r="D404" s="58"/>
      <c r="E404" s="58"/>
      <c r="F404" s="58"/>
      <c r="G404" s="58"/>
      <c r="H404" s="58"/>
      <c r="I404" s="58"/>
      <c r="J404" s="58"/>
      <c r="K404" s="58"/>
      <c r="L404" s="58"/>
      <c r="M404" s="58">
        <v>1</v>
      </c>
      <c r="N404" s="58"/>
      <c r="O404" s="58"/>
      <c r="P404" s="58"/>
      <c r="Q404" s="58"/>
      <c r="R404" s="58"/>
      <c r="S404" s="58"/>
      <c r="T404" s="58"/>
      <c r="U404" s="58"/>
      <c r="V404" s="58"/>
      <c r="W404" s="58"/>
      <c r="X404" s="58"/>
      <c r="Y404" s="58"/>
      <c r="Z404" s="58"/>
      <c r="AA404" s="58"/>
      <c r="AB404" s="58"/>
      <c r="AC404" s="58">
        <v>1</v>
      </c>
    </row>
    <row r="405" spans="1:29">
      <c r="A405" s="55" t="s">
        <v>1509</v>
      </c>
      <c r="B405" s="56"/>
      <c r="C405" s="56"/>
      <c r="D405" s="56"/>
      <c r="E405" s="56"/>
      <c r="F405" s="56"/>
      <c r="G405" s="56"/>
      <c r="H405" s="56"/>
      <c r="I405" s="56"/>
      <c r="J405" s="56"/>
      <c r="K405" s="56"/>
      <c r="L405" s="56"/>
      <c r="M405" s="56"/>
      <c r="N405" s="56"/>
      <c r="O405" s="56"/>
      <c r="P405" s="56">
        <v>1</v>
      </c>
      <c r="Q405" s="56"/>
      <c r="R405" s="56"/>
      <c r="S405" s="56"/>
      <c r="T405" s="56"/>
      <c r="U405" s="56"/>
      <c r="V405" s="56"/>
      <c r="W405" s="56"/>
      <c r="X405" s="56"/>
      <c r="Y405" s="56"/>
      <c r="Z405" s="56"/>
      <c r="AA405" s="56"/>
      <c r="AB405" s="56"/>
      <c r="AC405" s="56">
        <v>1</v>
      </c>
    </row>
    <row r="406" spans="1:29">
      <c r="A406" s="55" t="s">
        <v>1844</v>
      </c>
      <c r="B406" s="56"/>
      <c r="C406" s="56"/>
      <c r="D406" s="56"/>
      <c r="E406" s="56"/>
      <c r="F406" s="56"/>
      <c r="G406" s="56"/>
      <c r="H406" s="56"/>
      <c r="I406" s="56"/>
      <c r="J406" s="56"/>
      <c r="K406" s="56"/>
      <c r="L406" s="56"/>
      <c r="M406" s="56"/>
      <c r="N406" s="56">
        <v>1</v>
      </c>
      <c r="O406" s="56"/>
      <c r="P406" s="56"/>
      <c r="Q406" s="56"/>
      <c r="R406" s="56"/>
      <c r="S406" s="56"/>
      <c r="T406" s="56"/>
      <c r="U406" s="56"/>
      <c r="V406" s="56"/>
      <c r="W406" s="56"/>
      <c r="X406" s="56"/>
      <c r="Y406" s="56"/>
      <c r="Z406" s="56"/>
      <c r="AA406" s="56"/>
      <c r="AB406" s="56"/>
      <c r="AC406" s="56">
        <v>1</v>
      </c>
    </row>
    <row r="407" spans="1:29">
      <c r="A407" s="55" t="s">
        <v>1845</v>
      </c>
      <c r="B407" s="56"/>
      <c r="C407" s="56"/>
      <c r="D407" s="56"/>
      <c r="E407" s="56"/>
      <c r="F407" s="56"/>
      <c r="G407" s="56"/>
      <c r="H407" s="56"/>
      <c r="I407" s="56"/>
      <c r="J407" s="56"/>
      <c r="K407" s="56"/>
      <c r="L407" s="56"/>
      <c r="M407" s="56"/>
      <c r="N407" s="56"/>
      <c r="O407" s="56">
        <v>1</v>
      </c>
      <c r="P407" s="56"/>
      <c r="Q407" s="56"/>
      <c r="R407" s="56"/>
      <c r="S407" s="56"/>
      <c r="T407" s="56"/>
      <c r="U407" s="56"/>
      <c r="V407" s="56"/>
      <c r="W407" s="56"/>
      <c r="X407" s="56"/>
      <c r="Y407" s="56"/>
      <c r="Z407" s="56"/>
      <c r="AA407" s="56"/>
      <c r="AB407" s="56"/>
      <c r="AC407" s="56">
        <v>1</v>
      </c>
    </row>
    <row r="408" spans="1:29">
      <c r="A408" s="55" t="s">
        <v>1846</v>
      </c>
      <c r="B408" s="56"/>
      <c r="C408" s="56"/>
      <c r="D408" s="56"/>
      <c r="E408" s="56"/>
      <c r="F408" s="56"/>
      <c r="G408" s="56"/>
      <c r="H408" s="56"/>
      <c r="I408" s="56"/>
      <c r="J408" s="56"/>
      <c r="K408" s="56"/>
      <c r="L408" s="56"/>
      <c r="M408" s="56"/>
      <c r="N408" s="56"/>
      <c r="O408" s="56"/>
      <c r="P408" s="56">
        <v>1</v>
      </c>
      <c r="Q408" s="56"/>
      <c r="R408" s="56"/>
      <c r="S408" s="56"/>
      <c r="T408" s="56"/>
      <c r="U408" s="56"/>
      <c r="V408" s="56"/>
      <c r="W408" s="56"/>
      <c r="X408" s="56"/>
      <c r="Y408" s="56"/>
      <c r="Z408" s="56"/>
      <c r="AA408" s="56"/>
      <c r="AB408" s="56"/>
      <c r="AC408" s="56">
        <v>1</v>
      </c>
    </row>
    <row r="409" spans="1:29">
      <c r="A409" s="55" t="s">
        <v>1847</v>
      </c>
      <c r="B409" s="56"/>
      <c r="C409" s="56"/>
      <c r="D409" s="56"/>
      <c r="E409" s="56"/>
      <c r="F409" s="56"/>
      <c r="G409" s="56"/>
      <c r="H409" s="56"/>
      <c r="I409" s="56"/>
      <c r="J409" s="56"/>
      <c r="K409" s="56"/>
      <c r="L409" s="56"/>
      <c r="M409" s="56"/>
      <c r="N409" s="56"/>
      <c r="O409" s="56"/>
      <c r="P409" s="56"/>
      <c r="Q409" s="56">
        <v>1</v>
      </c>
      <c r="R409" s="56"/>
      <c r="S409" s="56"/>
      <c r="T409" s="56"/>
      <c r="U409" s="56"/>
      <c r="V409" s="56"/>
      <c r="W409" s="56"/>
      <c r="X409" s="56"/>
      <c r="Y409" s="56"/>
      <c r="Z409" s="56"/>
      <c r="AA409" s="56"/>
      <c r="AB409" s="56"/>
      <c r="AC409" s="56">
        <v>1</v>
      </c>
    </row>
    <row r="410" spans="1:29">
      <c r="A410" s="55" t="s">
        <v>1848</v>
      </c>
      <c r="B410" s="56"/>
      <c r="C410" s="56"/>
      <c r="D410" s="56"/>
      <c r="E410" s="56"/>
      <c r="F410" s="56"/>
      <c r="G410" s="56"/>
      <c r="H410" s="56"/>
      <c r="I410" s="56"/>
      <c r="J410" s="56"/>
      <c r="K410" s="56"/>
      <c r="L410" s="56"/>
      <c r="M410" s="56"/>
      <c r="N410" s="56"/>
      <c r="O410" s="56"/>
      <c r="P410" s="56"/>
      <c r="Q410" s="56"/>
      <c r="R410" s="56">
        <v>1</v>
      </c>
      <c r="S410" s="56"/>
      <c r="T410" s="56"/>
      <c r="U410" s="56"/>
      <c r="V410" s="56"/>
      <c r="W410" s="56"/>
      <c r="X410" s="56"/>
      <c r="Y410" s="56"/>
      <c r="Z410" s="56"/>
      <c r="AA410" s="56"/>
      <c r="AB410" s="56"/>
      <c r="AC410" s="56">
        <v>1</v>
      </c>
    </row>
    <row r="411" spans="1:29">
      <c r="A411" s="55" t="s">
        <v>1849</v>
      </c>
      <c r="B411" s="56"/>
      <c r="C411" s="56"/>
      <c r="D411" s="56"/>
      <c r="E411" s="56"/>
      <c r="F411" s="56"/>
      <c r="G411" s="56"/>
      <c r="H411" s="56"/>
      <c r="I411" s="56"/>
      <c r="J411" s="56"/>
      <c r="K411" s="56"/>
      <c r="L411" s="56"/>
      <c r="M411" s="56"/>
      <c r="N411" s="56"/>
      <c r="O411" s="56"/>
      <c r="P411" s="56"/>
      <c r="Q411" s="56"/>
      <c r="R411" s="56"/>
      <c r="S411" s="56">
        <v>1</v>
      </c>
      <c r="T411" s="56"/>
      <c r="U411" s="56"/>
      <c r="V411" s="56"/>
      <c r="W411" s="56"/>
      <c r="X411" s="56"/>
      <c r="Y411" s="56"/>
      <c r="Z411" s="56"/>
      <c r="AA411" s="56"/>
      <c r="AB411" s="56"/>
      <c r="AC411" s="56">
        <v>1</v>
      </c>
    </row>
    <row r="412" spans="1:29">
      <c r="A412" s="55" t="s">
        <v>1850</v>
      </c>
      <c r="B412" s="56"/>
      <c r="C412" s="56"/>
      <c r="D412" s="56"/>
      <c r="E412" s="56"/>
      <c r="F412" s="56"/>
      <c r="G412" s="56"/>
      <c r="H412" s="56"/>
      <c r="I412" s="56"/>
      <c r="J412" s="56"/>
      <c r="K412" s="56"/>
      <c r="L412" s="56"/>
      <c r="M412" s="56"/>
      <c r="N412" s="56"/>
      <c r="O412" s="56"/>
      <c r="P412" s="56"/>
      <c r="Q412" s="56"/>
      <c r="R412" s="56"/>
      <c r="S412" s="56"/>
      <c r="T412" s="56">
        <v>1</v>
      </c>
      <c r="U412" s="56"/>
      <c r="V412" s="56"/>
      <c r="W412" s="56"/>
      <c r="X412" s="56"/>
      <c r="Y412" s="56"/>
      <c r="Z412" s="56"/>
      <c r="AA412" s="56"/>
      <c r="AB412" s="56"/>
      <c r="AC412" s="56">
        <v>1</v>
      </c>
    </row>
    <row r="413" spans="1:29">
      <c r="A413" s="55" t="s">
        <v>1851</v>
      </c>
      <c r="B413" s="56"/>
      <c r="C413" s="56"/>
      <c r="D413" s="56"/>
      <c r="E413" s="56"/>
      <c r="F413" s="56"/>
      <c r="G413" s="56"/>
      <c r="H413" s="56"/>
      <c r="I413" s="56"/>
      <c r="J413" s="56"/>
      <c r="K413" s="56"/>
      <c r="L413" s="56"/>
      <c r="M413" s="56"/>
      <c r="N413" s="56"/>
      <c r="O413" s="56"/>
      <c r="P413" s="56"/>
      <c r="Q413" s="56"/>
      <c r="R413" s="56"/>
      <c r="S413" s="56"/>
      <c r="T413" s="56"/>
      <c r="U413" s="56">
        <v>1</v>
      </c>
      <c r="V413" s="56"/>
      <c r="W413" s="56"/>
      <c r="X413" s="56"/>
      <c r="Y413" s="56"/>
      <c r="Z413" s="56"/>
      <c r="AA413" s="56"/>
      <c r="AB413" s="56"/>
      <c r="AC413" s="56">
        <v>1</v>
      </c>
    </row>
    <row r="414" spans="1:29">
      <c r="A414" s="55" t="s">
        <v>1852</v>
      </c>
      <c r="B414" s="56"/>
      <c r="C414" s="56"/>
      <c r="D414" s="56"/>
      <c r="E414" s="56"/>
      <c r="F414" s="56"/>
      <c r="G414" s="56"/>
      <c r="H414" s="56"/>
      <c r="I414" s="56"/>
      <c r="J414" s="56"/>
      <c r="K414" s="56"/>
      <c r="L414" s="56"/>
      <c r="M414" s="56"/>
      <c r="N414" s="56"/>
      <c r="O414" s="56"/>
      <c r="P414" s="56"/>
      <c r="Q414" s="56"/>
      <c r="R414" s="56"/>
      <c r="S414" s="56"/>
      <c r="T414" s="56"/>
      <c r="U414" s="56"/>
      <c r="V414" s="56"/>
      <c r="W414" s="56">
        <v>1</v>
      </c>
      <c r="X414" s="56"/>
      <c r="Y414" s="56"/>
      <c r="Z414" s="56"/>
      <c r="AA414" s="56"/>
      <c r="AB414" s="56"/>
      <c r="AC414" s="56">
        <v>1</v>
      </c>
    </row>
    <row r="415" spans="1:29">
      <c r="A415" s="55" t="s">
        <v>1853</v>
      </c>
      <c r="B415" s="56"/>
      <c r="C415" s="56"/>
      <c r="D415" s="56"/>
      <c r="E415" s="56"/>
      <c r="F415" s="56"/>
      <c r="G415" s="56"/>
      <c r="H415" s="56"/>
      <c r="I415" s="56"/>
      <c r="J415" s="56"/>
      <c r="K415" s="56"/>
      <c r="L415" s="56"/>
      <c r="M415" s="56"/>
      <c r="N415" s="56"/>
      <c r="O415" s="56"/>
      <c r="P415" s="56"/>
      <c r="Q415" s="56"/>
      <c r="R415" s="56"/>
      <c r="S415" s="56"/>
      <c r="T415" s="56"/>
      <c r="U415" s="56"/>
      <c r="V415" s="56"/>
      <c r="W415" s="56"/>
      <c r="X415" s="56">
        <v>1</v>
      </c>
      <c r="Y415" s="56"/>
      <c r="Z415" s="56"/>
      <c r="AA415" s="56"/>
      <c r="AB415" s="56"/>
      <c r="AC415" s="56">
        <v>1</v>
      </c>
    </row>
    <row r="416" spans="1:29">
      <c r="A416" s="55" t="s">
        <v>1510</v>
      </c>
      <c r="B416" s="56"/>
      <c r="C416" s="56"/>
      <c r="D416" s="56"/>
      <c r="E416" s="56"/>
      <c r="F416" s="56"/>
      <c r="G416" s="56"/>
      <c r="H416" s="56"/>
      <c r="I416" s="56"/>
      <c r="J416" s="56"/>
      <c r="K416" s="56"/>
      <c r="L416" s="56"/>
      <c r="M416" s="56"/>
      <c r="N416" s="56"/>
      <c r="O416" s="56"/>
      <c r="P416" s="56">
        <v>1</v>
      </c>
      <c r="Q416" s="56"/>
      <c r="R416" s="56"/>
      <c r="S416" s="56"/>
      <c r="T416" s="56"/>
      <c r="U416" s="56"/>
      <c r="V416" s="56"/>
      <c r="W416" s="56"/>
      <c r="X416" s="56"/>
      <c r="Y416" s="56"/>
      <c r="Z416" s="56"/>
      <c r="AA416" s="56"/>
      <c r="AB416" s="56"/>
      <c r="AC416" s="56">
        <v>1</v>
      </c>
    </row>
    <row r="417" spans="1:29">
      <c r="A417" s="55" t="s">
        <v>1854</v>
      </c>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v>1</v>
      </c>
      <c r="AA417" s="56"/>
      <c r="AB417" s="56"/>
      <c r="AC417" s="56">
        <v>1</v>
      </c>
    </row>
    <row r="418" spans="1:29">
      <c r="A418" s="55" t="s">
        <v>1855</v>
      </c>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v>1</v>
      </c>
      <c r="AB418" s="56"/>
      <c r="AC418" s="56">
        <v>1</v>
      </c>
    </row>
    <row r="419" spans="1:29">
      <c r="A419" s="55" t="s">
        <v>1856</v>
      </c>
      <c r="B419" s="56"/>
      <c r="C419" s="56"/>
      <c r="D419" s="56"/>
      <c r="E419" s="56"/>
      <c r="F419" s="56"/>
      <c r="G419" s="56"/>
      <c r="H419" s="56"/>
      <c r="I419" s="56"/>
      <c r="J419" s="56"/>
      <c r="K419" s="56"/>
      <c r="L419" s="56"/>
      <c r="M419" s="56"/>
      <c r="N419" s="56"/>
      <c r="O419" s="56"/>
      <c r="P419" s="56"/>
      <c r="Q419" s="56"/>
      <c r="R419" s="56"/>
      <c r="S419" s="56"/>
      <c r="T419" s="56"/>
      <c r="U419" s="56"/>
      <c r="V419" s="56">
        <v>1</v>
      </c>
      <c r="W419" s="56"/>
      <c r="X419" s="56"/>
      <c r="Y419" s="56"/>
      <c r="Z419" s="56"/>
      <c r="AA419" s="56"/>
      <c r="AB419" s="56"/>
      <c r="AC419" s="56">
        <v>1</v>
      </c>
    </row>
    <row r="420" spans="1:29">
      <c r="A420" s="55" t="s">
        <v>1857</v>
      </c>
      <c r="B420" s="56"/>
      <c r="C420" s="56"/>
      <c r="D420" s="56"/>
      <c r="E420" s="56"/>
      <c r="F420" s="56"/>
      <c r="G420" s="56"/>
      <c r="H420" s="56"/>
      <c r="I420" s="56"/>
      <c r="J420" s="56">
        <v>1</v>
      </c>
      <c r="K420" s="56"/>
      <c r="L420" s="56"/>
      <c r="M420" s="56"/>
      <c r="N420" s="56"/>
      <c r="O420" s="56"/>
      <c r="P420" s="56"/>
      <c r="Q420" s="56"/>
      <c r="R420" s="56"/>
      <c r="S420" s="56"/>
      <c r="T420" s="56"/>
      <c r="U420" s="56"/>
      <c r="V420" s="56"/>
      <c r="W420" s="56"/>
      <c r="X420" s="56"/>
      <c r="Y420" s="56"/>
      <c r="Z420" s="56"/>
      <c r="AA420" s="56"/>
      <c r="AB420" s="56"/>
      <c r="AC420" s="56">
        <v>1</v>
      </c>
    </row>
    <row r="421" spans="1:29">
      <c r="A421" s="55" t="s">
        <v>1858</v>
      </c>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v>1</v>
      </c>
      <c r="Z421" s="56"/>
      <c r="AA421" s="56"/>
      <c r="AB421" s="56"/>
      <c r="AC421" s="56">
        <v>1</v>
      </c>
    </row>
    <row r="422" spans="1:29">
      <c r="A422" s="55" t="s">
        <v>1513</v>
      </c>
      <c r="B422" s="56"/>
      <c r="C422" s="56"/>
      <c r="D422" s="56"/>
      <c r="E422" s="56"/>
      <c r="F422" s="56"/>
      <c r="G422" s="56">
        <v>1</v>
      </c>
      <c r="H422" s="56"/>
      <c r="I422" s="56"/>
      <c r="J422" s="56"/>
      <c r="K422" s="56"/>
      <c r="L422" s="56"/>
      <c r="M422" s="56"/>
      <c r="N422" s="56"/>
      <c r="O422" s="56"/>
      <c r="P422" s="56"/>
      <c r="Q422" s="56"/>
      <c r="R422" s="56"/>
      <c r="S422" s="56"/>
      <c r="T422" s="56"/>
      <c r="U422" s="56"/>
      <c r="V422" s="56"/>
      <c r="W422" s="56"/>
      <c r="X422" s="56"/>
      <c r="Y422" s="56"/>
      <c r="Z422" s="56"/>
      <c r="AA422" s="56"/>
      <c r="AB422" s="56"/>
      <c r="AC422" s="56">
        <v>1</v>
      </c>
    </row>
    <row r="423" spans="1:29" ht="25.5">
      <c r="A423" s="55" t="s">
        <v>1515</v>
      </c>
      <c r="B423" s="56">
        <v>1</v>
      </c>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c r="AB423" s="56"/>
      <c r="AC423" s="56">
        <v>1</v>
      </c>
    </row>
    <row r="424" spans="1:29">
      <c r="A424" s="55" t="s">
        <v>1518</v>
      </c>
      <c r="B424" s="56"/>
      <c r="C424" s="56"/>
      <c r="D424" s="56"/>
      <c r="E424" s="56"/>
      <c r="F424" s="56">
        <v>1</v>
      </c>
      <c r="G424" s="56"/>
      <c r="H424" s="56"/>
      <c r="I424" s="56"/>
      <c r="J424" s="56"/>
      <c r="K424" s="56"/>
      <c r="L424" s="56"/>
      <c r="M424" s="56"/>
      <c r="N424" s="56"/>
      <c r="O424" s="56"/>
      <c r="P424" s="56"/>
      <c r="Q424" s="56"/>
      <c r="R424" s="56"/>
      <c r="S424" s="56"/>
      <c r="T424" s="56"/>
      <c r="U424" s="56"/>
      <c r="V424" s="56"/>
      <c r="W424" s="56"/>
      <c r="X424" s="56"/>
      <c r="Y424" s="56"/>
      <c r="Z424" s="56"/>
      <c r="AA424" s="56"/>
      <c r="AB424" s="56"/>
      <c r="AC424" s="56">
        <v>1</v>
      </c>
    </row>
    <row r="425" spans="1:29" ht="25.5">
      <c r="A425" s="55" t="s">
        <v>1573</v>
      </c>
      <c r="B425" s="56"/>
      <c r="C425" s="56"/>
      <c r="D425" s="56"/>
      <c r="E425" s="56"/>
      <c r="F425" s="56"/>
      <c r="G425" s="56"/>
      <c r="H425" s="56"/>
      <c r="I425" s="56"/>
      <c r="J425" s="56"/>
      <c r="K425" s="56"/>
      <c r="L425" s="56"/>
      <c r="M425" s="56"/>
      <c r="N425" s="56"/>
      <c r="O425" s="56"/>
      <c r="P425" s="56"/>
      <c r="Q425" s="56"/>
      <c r="R425" s="56"/>
      <c r="S425" s="56"/>
      <c r="T425" s="56"/>
      <c r="U425" s="56"/>
      <c r="V425" s="56"/>
      <c r="W425" s="56"/>
      <c r="X425" s="56">
        <v>1</v>
      </c>
      <c r="Y425" s="56"/>
      <c r="Z425" s="56"/>
      <c r="AA425" s="56"/>
      <c r="AB425" s="56"/>
      <c r="AC425" s="56">
        <v>1</v>
      </c>
    </row>
    <row r="426" spans="1:29">
      <c r="A426" s="55" t="s">
        <v>1519</v>
      </c>
      <c r="B426" s="56"/>
      <c r="C426" s="56"/>
      <c r="D426" s="56"/>
      <c r="E426" s="56"/>
      <c r="F426" s="56"/>
      <c r="G426" s="56"/>
      <c r="H426" s="56"/>
      <c r="I426" s="56"/>
      <c r="J426" s="56"/>
      <c r="K426" s="56"/>
      <c r="L426" s="56"/>
      <c r="M426" s="56"/>
      <c r="N426" s="56"/>
      <c r="O426" s="56"/>
      <c r="P426" s="56"/>
      <c r="Q426" s="56"/>
      <c r="R426" s="56"/>
      <c r="S426" s="56"/>
      <c r="T426" s="56"/>
      <c r="U426" s="56"/>
      <c r="V426" s="56"/>
      <c r="W426" s="56"/>
      <c r="X426" s="56">
        <v>1</v>
      </c>
      <c r="Y426" s="56"/>
      <c r="Z426" s="56"/>
      <c r="AA426" s="56"/>
      <c r="AB426" s="56"/>
      <c r="AC426" s="56">
        <v>1</v>
      </c>
    </row>
    <row r="427" spans="1:29">
      <c r="A427" s="51" t="s">
        <v>1575</v>
      </c>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row>
    <row r="428" spans="1:29">
      <c r="A428" s="60" t="s">
        <v>1575</v>
      </c>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c r="AB428" s="61"/>
      <c r="AC428" s="62"/>
    </row>
    <row r="429" spans="1:29">
      <c r="A429" s="55" t="s">
        <v>1575</v>
      </c>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c r="AB429" s="61"/>
      <c r="AC429" s="62"/>
    </row>
    <row r="430" spans="1:29">
      <c r="A430" s="55" t="s">
        <v>1316</v>
      </c>
      <c r="B430" s="61">
        <v>14</v>
      </c>
      <c r="C430" s="61">
        <v>8</v>
      </c>
      <c r="D430" s="61">
        <v>25</v>
      </c>
      <c r="E430" s="61">
        <v>8</v>
      </c>
      <c r="F430" s="61">
        <v>28</v>
      </c>
      <c r="G430" s="61">
        <v>17</v>
      </c>
      <c r="H430" s="61">
        <v>5</v>
      </c>
      <c r="I430" s="61">
        <v>20</v>
      </c>
      <c r="J430" s="61">
        <v>3</v>
      </c>
      <c r="K430" s="61">
        <v>18</v>
      </c>
      <c r="L430" s="61">
        <v>27</v>
      </c>
      <c r="M430" s="61">
        <v>20</v>
      </c>
      <c r="N430" s="61">
        <v>26</v>
      </c>
      <c r="O430" s="61">
        <v>3</v>
      </c>
      <c r="P430" s="61">
        <v>14</v>
      </c>
      <c r="Q430" s="61">
        <v>19</v>
      </c>
      <c r="R430" s="61">
        <v>16</v>
      </c>
      <c r="S430" s="61">
        <v>6</v>
      </c>
      <c r="T430" s="61">
        <v>27</v>
      </c>
      <c r="U430" s="61">
        <v>12</v>
      </c>
      <c r="V430" s="61">
        <v>3</v>
      </c>
      <c r="W430" s="61">
        <v>13</v>
      </c>
      <c r="X430" s="61">
        <v>12</v>
      </c>
      <c r="Y430" s="61">
        <v>19</v>
      </c>
      <c r="Z430" s="61">
        <v>19</v>
      </c>
      <c r="AA430" s="61">
        <v>7</v>
      </c>
      <c r="AB430" s="61"/>
      <c r="AC430" s="62">
        <v>389</v>
      </c>
    </row>
  </sheetData>
  <pageMargins left="0.11811023622047245" right="0.11811023622047245" top="0.15748031496062992" bottom="0.15748031496062992" header="0.31496062992125984" footer="0.31496062992125984"/>
  <pageSetup paperSize="9" scale="55" orientation="landscape" r:id="rId2"/>
</worksheet>
</file>

<file path=xl/worksheets/sheet17.xml><?xml version="1.0" encoding="utf-8"?>
<worksheet xmlns="http://schemas.openxmlformats.org/spreadsheetml/2006/main" xmlns:r="http://schemas.openxmlformats.org/officeDocument/2006/relationships">
  <dimension ref="A1:D392"/>
  <sheetViews>
    <sheetView workbookViewId="0">
      <selection activeCell="H36" sqref="H35:H36"/>
    </sheetView>
  </sheetViews>
  <sheetFormatPr defaultRowHeight="15"/>
  <sheetData>
    <row r="1" spans="1:4">
      <c r="A1" t="s">
        <v>1542</v>
      </c>
      <c r="B1" t="s">
        <v>2</v>
      </c>
      <c r="C1" t="s">
        <v>1668</v>
      </c>
      <c r="D1" t="s">
        <v>1580</v>
      </c>
    </row>
    <row r="2" spans="1:4">
      <c r="A2" t="s">
        <v>25</v>
      </c>
      <c r="B2" t="s">
        <v>27</v>
      </c>
      <c r="C2" t="s">
        <v>1262</v>
      </c>
      <c r="D2" t="s">
        <v>1574</v>
      </c>
    </row>
    <row r="3" spans="1:4">
      <c r="A3" t="s">
        <v>25</v>
      </c>
      <c r="B3" t="s">
        <v>27</v>
      </c>
      <c r="C3" t="s">
        <v>1263</v>
      </c>
      <c r="D3" t="s">
        <v>1574</v>
      </c>
    </row>
    <row r="4" spans="1:4">
      <c r="A4" t="s">
        <v>25</v>
      </c>
      <c r="B4" t="s">
        <v>27</v>
      </c>
      <c r="C4" t="s">
        <v>1671</v>
      </c>
      <c r="D4" t="s">
        <v>47</v>
      </c>
    </row>
    <row r="5" spans="1:4">
      <c r="A5" t="s">
        <v>25</v>
      </c>
      <c r="B5" t="s">
        <v>27</v>
      </c>
      <c r="C5" t="s">
        <v>1861</v>
      </c>
      <c r="D5" t="s">
        <v>47</v>
      </c>
    </row>
    <row r="6" spans="1:4">
      <c r="A6" t="s">
        <v>25</v>
      </c>
      <c r="B6" t="s">
        <v>27</v>
      </c>
      <c r="C6" t="s">
        <v>1672</v>
      </c>
      <c r="D6" t="s">
        <v>1574</v>
      </c>
    </row>
    <row r="7" spans="1:4">
      <c r="A7" t="s">
        <v>25</v>
      </c>
      <c r="B7" t="s">
        <v>27</v>
      </c>
      <c r="C7" t="s">
        <v>1673</v>
      </c>
      <c r="D7" t="s">
        <v>1326</v>
      </c>
    </row>
    <row r="8" spans="1:4">
      <c r="A8" t="s">
        <v>25</v>
      </c>
      <c r="B8" t="s">
        <v>56</v>
      </c>
      <c r="C8" t="s">
        <v>1264</v>
      </c>
      <c r="D8" t="s">
        <v>1574</v>
      </c>
    </row>
    <row r="9" spans="1:4">
      <c r="A9" t="s">
        <v>25</v>
      </c>
      <c r="B9" t="s">
        <v>56</v>
      </c>
      <c r="C9" t="s">
        <v>1674</v>
      </c>
      <c r="D9" t="s">
        <v>1324</v>
      </c>
    </row>
    <row r="10" spans="1:4">
      <c r="A10" t="s">
        <v>25</v>
      </c>
      <c r="B10" t="s">
        <v>56</v>
      </c>
      <c r="C10" t="s">
        <v>1862</v>
      </c>
      <c r="D10" t="s">
        <v>1574</v>
      </c>
    </row>
    <row r="11" spans="1:4">
      <c r="A11" t="s">
        <v>25</v>
      </c>
      <c r="B11" t="s">
        <v>56</v>
      </c>
      <c r="C11" t="s">
        <v>1863</v>
      </c>
      <c r="D11" t="s">
        <v>1324</v>
      </c>
    </row>
    <row r="12" spans="1:4">
      <c r="A12" t="s">
        <v>25</v>
      </c>
      <c r="B12" t="s">
        <v>56</v>
      </c>
      <c r="C12" t="s">
        <v>1864</v>
      </c>
      <c r="D12" t="s">
        <v>1572</v>
      </c>
    </row>
    <row r="13" spans="1:4">
      <c r="A13" t="s">
        <v>25</v>
      </c>
      <c r="B13" t="s">
        <v>56</v>
      </c>
      <c r="C13" t="s">
        <v>1675</v>
      </c>
      <c r="D13" t="s">
        <v>1574</v>
      </c>
    </row>
    <row r="14" spans="1:4">
      <c r="A14" t="s">
        <v>25</v>
      </c>
      <c r="B14" t="s">
        <v>56</v>
      </c>
      <c r="C14" t="s">
        <v>1676</v>
      </c>
      <c r="D14" t="s">
        <v>180</v>
      </c>
    </row>
    <row r="15" spans="1:4">
      <c r="A15" t="s">
        <v>25</v>
      </c>
      <c r="B15" t="s">
        <v>56</v>
      </c>
      <c r="C15" t="s">
        <v>1677</v>
      </c>
      <c r="D15" t="s">
        <v>1574</v>
      </c>
    </row>
    <row r="16" spans="1:4">
      <c r="A16" t="s">
        <v>25</v>
      </c>
      <c r="B16" t="s">
        <v>56</v>
      </c>
      <c r="C16" t="s">
        <v>1678</v>
      </c>
      <c r="D16" t="s">
        <v>1574</v>
      </c>
    </row>
    <row r="17" spans="1:4">
      <c r="A17" t="s">
        <v>25</v>
      </c>
      <c r="B17" t="s">
        <v>56</v>
      </c>
      <c r="C17" t="s">
        <v>1679</v>
      </c>
      <c r="D17" t="s">
        <v>1572</v>
      </c>
    </row>
    <row r="18" spans="1:4">
      <c r="A18" t="s">
        <v>25</v>
      </c>
      <c r="B18" t="s">
        <v>56</v>
      </c>
      <c r="C18" t="s">
        <v>1680</v>
      </c>
      <c r="D18" t="s">
        <v>1324</v>
      </c>
    </row>
    <row r="19" spans="1:4">
      <c r="A19" t="s">
        <v>25</v>
      </c>
      <c r="B19" t="s">
        <v>56</v>
      </c>
      <c r="C19" t="s">
        <v>1681</v>
      </c>
      <c r="D19" t="s">
        <v>1574</v>
      </c>
    </row>
    <row r="20" spans="1:4">
      <c r="A20" t="s">
        <v>25</v>
      </c>
      <c r="B20" t="s">
        <v>56</v>
      </c>
      <c r="C20" t="s">
        <v>1682</v>
      </c>
      <c r="D20" t="s">
        <v>1260</v>
      </c>
    </row>
    <row r="21" spans="1:4">
      <c r="A21" t="s">
        <v>25</v>
      </c>
      <c r="B21" t="s">
        <v>56</v>
      </c>
      <c r="C21" t="s">
        <v>1683</v>
      </c>
      <c r="D21" t="s">
        <v>47</v>
      </c>
    </row>
    <row r="22" spans="1:4">
      <c r="A22" t="s">
        <v>25</v>
      </c>
      <c r="B22" t="s">
        <v>56</v>
      </c>
      <c r="C22" t="s">
        <v>1684</v>
      </c>
      <c r="D22" t="s">
        <v>1574</v>
      </c>
    </row>
    <row r="23" spans="1:4">
      <c r="A23" t="s">
        <v>25</v>
      </c>
      <c r="B23" t="s">
        <v>56</v>
      </c>
      <c r="C23" t="s">
        <v>1685</v>
      </c>
      <c r="D23" t="s">
        <v>1260</v>
      </c>
    </row>
    <row r="24" spans="1:4">
      <c r="A24" t="s">
        <v>25</v>
      </c>
      <c r="B24" t="s">
        <v>56</v>
      </c>
      <c r="C24" t="s">
        <v>1686</v>
      </c>
      <c r="D24" t="s">
        <v>1572</v>
      </c>
    </row>
    <row r="25" spans="1:4">
      <c r="A25" t="s">
        <v>25</v>
      </c>
      <c r="B25" t="s">
        <v>56</v>
      </c>
      <c r="C25" t="s">
        <v>1687</v>
      </c>
      <c r="D25" t="s">
        <v>1574</v>
      </c>
    </row>
    <row r="26" spans="1:4">
      <c r="A26" t="s">
        <v>25</v>
      </c>
      <c r="B26" t="s">
        <v>56</v>
      </c>
      <c r="C26" t="s">
        <v>1688</v>
      </c>
      <c r="D26" t="s">
        <v>1326</v>
      </c>
    </row>
    <row r="27" spans="1:4">
      <c r="A27" t="s">
        <v>25</v>
      </c>
      <c r="B27" t="s">
        <v>56</v>
      </c>
      <c r="C27" t="s">
        <v>1689</v>
      </c>
      <c r="D27" t="s">
        <v>1567</v>
      </c>
    </row>
    <row r="28" spans="1:4">
      <c r="A28" t="s">
        <v>25</v>
      </c>
      <c r="B28" t="s">
        <v>56</v>
      </c>
      <c r="C28" t="s">
        <v>1690</v>
      </c>
      <c r="D28" t="s">
        <v>1572</v>
      </c>
    </row>
    <row r="29" spans="1:4">
      <c r="A29" t="s">
        <v>25</v>
      </c>
      <c r="B29" t="s">
        <v>56</v>
      </c>
      <c r="C29" t="s">
        <v>1691</v>
      </c>
      <c r="D29" t="s">
        <v>1574</v>
      </c>
    </row>
    <row r="30" spans="1:4">
      <c r="A30" t="s">
        <v>25</v>
      </c>
      <c r="B30" t="s">
        <v>56</v>
      </c>
      <c r="C30" t="s">
        <v>1692</v>
      </c>
      <c r="D30" t="s">
        <v>47</v>
      </c>
    </row>
    <row r="31" spans="1:4">
      <c r="A31" t="s">
        <v>25</v>
      </c>
      <c r="B31" t="s">
        <v>113</v>
      </c>
      <c r="C31" t="s">
        <v>1320</v>
      </c>
      <c r="D31" t="s">
        <v>1574</v>
      </c>
    </row>
    <row r="32" spans="1:4">
      <c r="A32" t="s">
        <v>25</v>
      </c>
      <c r="B32" t="s">
        <v>113</v>
      </c>
      <c r="C32" t="s">
        <v>1321</v>
      </c>
      <c r="D32" t="s">
        <v>1445</v>
      </c>
    </row>
    <row r="33" spans="1:4">
      <c r="A33" t="s">
        <v>25</v>
      </c>
      <c r="B33" t="s">
        <v>113</v>
      </c>
      <c r="C33" t="s">
        <v>1265</v>
      </c>
      <c r="D33" t="s">
        <v>1445</v>
      </c>
    </row>
    <row r="34" spans="1:4">
      <c r="A34" t="s">
        <v>25</v>
      </c>
      <c r="B34" t="s">
        <v>113</v>
      </c>
      <c r="C34" t="s">
        <v>1266</v>
      </c>
      <c r="D34" t="s">
        <v>131</v>
      </c>
    </row>
    <row r="35" spans="1:4">
      <c r="A35" t="s">
        <v>133</v>
      </c>
      <c r="B35" t="s">
        <v>135</v>
      </c>
      <c r="C35" t="s">
        <v>1267</v>
      </c>
      <c r="D35" t="s">
        <v>1324</v>
      </c>
    </row>
    <row r="36" spans="1:4">
      <c r="A36" t="s">
        <v>133</v>
      </c>
      <c r="B36" t="s">
        <v>135</v>
      </c>
      <c r="C36" t="s">
        <v>1585</v>
      </c>
      <c r="D36" t="s">
        <v>1326</v>
      </c>
    </row>
    <row r="37" spans="1:4">
      <c r="A37" t="s">
        <v>133</v>
      </c>
      <c r="B37" t="s">
        <v>135</v>
      </c>
      <c r="C37" t="s">
        <v>1865</v>
      </c>
      <c r="D37" t="s">
        <v>149</v>
      </c>
    </row>
    <row r="38" spans="1:4">
      <c r="A38" t="s">
        <v>133</v>
      </c>
      <c r="B38" t="s">
        <v>135</v>
      </c>
      <c r="C38" t="s">
        <v>1866</v>
      </c>
      <c r="D38" t="s">
        <v>152</v>
      </c>
    </row>
    <row r="39" spans="1:4">
      <c r="A39" t="s">
        <v>133</v>
      </c>
      <c r="B39" t="s">
        <v>135</v>
      </c>
      <c r="C39" t="s">
        <v>1867</v>
      </c>
      <c r="D39" t="s">
        <v>1567</v>
      </c>
    </row>
    <row r="40" spans="1:4">
      <c r="A40" t="s">
        <v>133</v>
      </c>
      <c r="B40" t="s">
        <v>135</v>
      </c>
      <c r="C40" t="s">
        <v>1670</v>
      </c>
      <c r="D40" t="s">
        <v>149</v>
      </c>
    </row>
    <row r="41" spans="1:4">
      <c r="A41" t="s">
        <v>133</v>
      </c>
      <c r="B41" t="s">
        <v>135</v>
      </c>
      <c r="C41" t="s">
        <v>1577</v>
      </c>
      <c r="D41" t="s">
        <v>180</v>
      </c>
    </row>
    <row r="42" spans="1:4">
      <c r="A42" t="s">
        <v>133</v>
      </c>
      <c r="B42" t="s">
        <v>135</v>
      </c>
      <c r="C42" t="s">
        <v>1693</v>
      </c>
      <c r="D42" t="s">
        <v>149</v>
      </c>
    </row>
    <row r="43" spans="1:4">
      <c r="A43" t="s">
        <v>133</v>
      </c>
      <c r="B43" t="s">
        <v>135</v>
      </c>
      <c r="C43" t="s">
        <v>1868</v>
      </c>
      <c r="D43" t="s">
        <v>131</v>
      </c>
    </row>
    <row r="44" spans="1:4">
      <c r="A44" t="s">
        <v>133</v>
      </c>
      <c r="B44" t="s">
        <v>135</v>
      </c>
      <c r="C44" t="s">
        <v>1869</v>
      </c>
      <c r="D44" t="s">
        <v>171</v>
      </c>
    </row>
    <row r="45" spans="1:4">
      <c r="A45" t="s">
        <v>133</v>
      </c>
      <c r="B45" t="s">
        <v>135</v>
      </c>
      <c r="C45" t="s">
        <v>1870</v>
      </c>
      <c r="D45" t="s">
        <v>141</v>
      </c>
    </row>
    <row r="46" spans="1:4">
      <c r="A46" t="s">
        <v>133</v>
      </c>
      <c r="B46" t="s">
        <v>135</v>
      </c>
      <c r="C46" t="s">
        <v>1871</v>
      </c>
      <c r="D46" t="s">
        <v>1572</v>
      </c>
    </row>
    <row r="47" spans="1:4">
      <c r="A47" t="s">
        <v>133</v>
      </c>
      <c r="B47" t="s">
        <v>135</v>
      </c>
      <c r="C47" t="s">
        <v>1872</v>
      </c>
      <c r="D47" t="s">
        <v>1324</v>
      </c>
    </row>
    <row r="48" spans="1:4">
      <c r="A48" t="s">
        <v>133</v>
      </c>
      <c r="B48" t="s">
        <v>135</v>
      </c>
      <c r="C48" t="s">
        <v>1892</v>
      </c>
      <c r="D48" t="s">
        <v>180</v>
      </c>
    </row>
    <row r="49" spans="1:4">
      <c r="A49" t="s">
        <v>133</v>
      </c>
      <c r="B49" t="s">
        <v>135</v>
      </c>
      <c r="C49" t="s">
        <v>1873</v>
      </c>
      <c r="D49" t="s">
        <v>1261</v>
      </c>
    </row>
    <row r="50" spans="1:4">
      <c r="A50" t="s">
        <v>133</v>
      </c>
      <c r="B50" t="s">
        <v>135</v>
      </c>
      <c r="C50" t="s">
        <v>1874</v>
      </c>
      <c r="D50" t="s">
        <v>1260</v>
      </c>
    </row>
    <row r="51" spans="1:4">
      <c r="A51" t="s">
        <v>133</v>
      </c>
      <c r="B51" t="s">
        <v>135</v>
      </c>
      <c r="C51" t="s">
        <v>1469</v>
      </c>
      <c r="D51" t="s">
        <v>1261</v>
      </c>
    </row>
    <row r="52" spans="1:4">
      <c r="A52" t="s">
        <v>133</v>
      </c>
      <c r="B52" t="s">
        <v>135</v>
      </c>
      <c r="C52" t="s">
        <v>1333</v>
      </c>
      <c r="D52" t="s">
        <v>149</v>
      </c>
    </row>
    <row r="53" spans="1:4">
      <c r="A53" t="s">
        <v>133</v>
      </c>
      <c r="B53" t="s">
        <v>135</v>
      </c>
      <c r="C53" t="s">
        <v>1470</v>
      </c>
      <c r="D53" t="s">
        <v>171</v>
      </c>
    </row>
    <row r="54" spans="1:4">
      <c r="A54" t="s">
        <v>133</v>
      </c>
      <c r="B54" t="s">
        <v>135</v>
      </c>
      <c r="C54" t="s">
        <v>1694</v>
      </c>
      <c r="D54" t="s">
        <v>141</v>
      </c>
    </row>
    <row r="55" spans="1:4">
      <c r="A55" t="s">
        <v>133</v>
      </c>
      <c r="B55" t="s">
        <v>135</v>
      </c>
      <c r="C55" t="s">
        <v>1695</v>
      </c>
      <c r="D55" t="s">
        <v>1567</v>
      </c>
    </row>
    <row r="56" spans="1:4">
      <c r="A56" t="s">
        <v>133</v>
      </c>
      <c r="B56" t="s">
        <v>135</v>
      </c>
      <c r="C56" t="s">
        <v>1696</v>
      </c>
      <c r="D56" t="s">
        <v>152</v>
      </c>
    </row>
    <row r="57" spans="1:4">
      <c r="A57" t="s">
        <v>133</v>
      </c>
      <c r="B57" t="s">
        <v>135</v>
      </c>
      <c r="C57" t="s">
        <v>1697</v>
      </c>
      <c r="D57" t="s">
        <v>1260</v>
      </c>
    </row>
    <row r="58" spans="1:4">
      <c r="A58" t="s">
        <v>133</v>
      </c>
      <c r="B58" t="s">
        <v>135</v>
      </c>
      <c r="C58" t="s">
        <v>1698</v>
      </c>
      <c r="D58" t="s">
        <v>1572</v>
      </c>
    </row>
    <row r="59" spans="1:4">
      <c r="A59" t="s">
        <v>133</v>
      </c>
      <c r="B59" t="s">
        <v>135</v>
      </c>
      <c r="C59" t="s">
        <v>1699</v>
      </c>
      <c r="D59" t="s">
        <v>1324</v>
      </c>
    </row>
    <row r="60" spans="1:4">
      <c r="A60" t="s">
        <v>133</v>
      </c>
      <c r="B60" t="s">
        <v>191</v>
      </c>
      <c r="C60" t="s">
        <v>1578</v>
      </c>
      <c r="D60" t="s">
        <v>1324</v>
      </c>
    </row>
    <row r="61" spans="1:4">
      <c r="A61" t="s">
        <v>133</v>
      </c>
      <c r="B61" t="s">
        <v>191</v>
      </c>
      <c r="C61" t="s">
        <v>1700</v>
      </c>
      <c r="D61" t="s">
        <v>1326</v>
      </c>
    </row>
    <row r="62" spans="1:4">
      <c r="A62" t="s">
        <v>133</v>
      </c>
      <c r="B62" t="s">
        <v>191</v>
      </c>
      <c r="C62" t="s">
        <v>1701</v>
      </c>
      <c r="D62" t="s">
        <v>180</v>
      </c>
    </row>
    <row r="63" spans="1:4">
      <c r="A63" t="s">
        <v>133</v>
      </c>
      <c r="B63" t="s">
        <v>191</v>
      </c>
      <c r="C63" t="s">
        <v>1893</v>
      </c>
      <c r="D63" t="s">
        <v>142</v>
      </c>
    </row>
    <row r="64" spans="1:4">
      <c r="A64" t="s">
        <v>133</v>
      </c>
      <c r="B64" t="s">
        <v>191</v>
      </c>
      <c r="C64" t="s">
        <v>1268</v>
      </c>
      <c r="D64" t="s">
        <v>1260</v>
      </c>
    </row>
    <row r="65" spans="1:4">
      <c r="A65" t="s">
        <v>133</v>
      </c>
      <c r="B65" t="s">
        <v>191</v>
      </c>
      <c r="C65" t="s">
        <v>1875</v>
      </c>
      <c r="D65" t="s">
        <v>149</v>
      </c>
    </row>
    <row r="66" spans="1:4">
      <c r="A66" t="s">
        <v>133</v>
      </c>
      <c r="B66" t="s">
        <v>191</v>
      </c>
      <c r="C66" t="s">
        <v>1876</v>
      </c>
      <c r="D66" t="s">
        <v>1567</v>
      </c>
    </row>
    <row r="67" spans="1:4">
      <c r="A67" t="s">
        <v>133</v>
      </c>
      <c r="B67" t="s">
        <v>191</v>
      </c>
      <c r="C67" t="s">
        <v>1702</v>
      </c>
      <c r="D67" t="s">
        <v>142</v>
      </c>
    </row>
    <row r="68" spans="1:4">
      <c r="A68" t="s">
        <v>133</v>
      </c>
      <c r="B68" t="s">
        <v>191</v>
      </c>
      <c r="C68" t="s">
        <v>1703</v>
      </c>
      <c r="D68" t="s">
        <v>1440</v>
      </c>
    </row>
    <row r="69" spans="1:4">
      <c r="A69" t="s">
        <v>133</v>
      </c>
      <c r="B69" t="s">
        <v>261</v>
      </c>
      <c r="C69" t="s">
        <v>1274</v>
      </c>
      <c r="D69" t="s">
        <v>1260</v>
      </c>
    </row>
    <row r="70" spans="1:4">
      <c r="A70" t="s">
        <v>133</v>
      </c>
      <c r="B70" t="s">
        <v>261</v>
      </c>
      <c r="C70" t="s">
        <v>1275</v>
      </c>
      <c r="D70" t="s">
        <v>142</v>
      </c>
    </row>
    <row r="71" spans="1:4">
      <c r="A71" t="s">
        <v>133</v>
      </c>
      <c r="B71" t="s">
        <v>261</v>
      </c>
      <c r="C71" t="s">
        <v>1276</v>
      </c>
      <c r="D71" t="s">
        <v>47</v>
      </c>
    </row>
    <row r="72" spans="1:4">
      <c r="A72" t="s">
        <v>133</v>
      </c>
      <c r="B72" t="s">
        <v>261</v>
      </c>
      <c r="C72" t="s">
        <v>1277</v>
      </c>
      <c r="D72" t="s">
        <v>180</v>
      </c>
    </row>
    <row r="73" spans="1:4">
      <c r="A73" t="s">
        <v>133</v>
      </c>
      <c r="B73" t="s">
        <v>261</v>
      </c>
      <c r="C73" t="s">
        <v>1447</v>
      </c>
      <c r="D73" t="s">
        <v>149</v>
      </c>
    </row>
    <row r="74" spans="1:4">
      <c r="A74" t="s">
        <v>284</v>
      </c>
      <c r="B74" t="s">
        <v>1466</v>
      </c>
      <c r="C74" t="s">
        <v>1278</v>
      </c>
      <c r="D74" t="s">
        <v>1567</v>
      </c>
    </row>
    <row r="75" spans="1:4">
      <c r="A75" t="s">
        <v>284</v>
      </c>
      <c r="B75" t="s">
        <v>1466</v>
      </c>
      <c r="C75" t="s">
        <v>1471</v>
      </c>
      <c r="D75" t="s">
        <v>1261</v>
      </c>
    </row>
    <row r="76" spans="1:4">
      <c r="A76" t="s">
        <v>284</v>
      </c>
      <c r="B76" t="s">
        <v>1466</v>
      </c>
      <c r="C76" t="s">
        <v>1877</v>
      </c>
      <c r="D76" t="s">
        <v>152</v>
      </c>
    </row>
    <row r="77" spans="1:4">
      <c r="A77" t="s">
        <v>284</v>
      </c>
      <c r="B77" t="s">
        <v>1466</v>
      </c>
      <c r="C77" t="s">
        <v>1878</v>
      </c>
      <c r="D77" t="s">
        <v>1567</v>
      </c>
    </row>
    <row r="78" spans="1:4">
      <c r="A78" t="s">
        <v>284</v>
      </c>
      <c r="B78" t="s">
        <v>1466</v>
      </c>
      <c r="C78" t="s">
        <v>1704</v>
      </c>
      <c r="D78" t="s">
        <v>1567</v>
      </c>
    </row>
    <row r="79" spans="1:4">
      <c r="A79" t="s">
        <v>284</v>
      </c>
      <c r="B79" t="s">
        <v>1466</v>
      </c>
      <c r="C79" t="s">
        <v>1705</v>
      </c>
      <c r="D79" t="s">
        <v>1567</v>
      </c>
    </row>
    <row r="80" spans="1:4">
      <c r="A80" t="s">
        <v>284</v>
      </c>
      <c r="B80" t="s">
        <v>1466</v>
      </c>
      <c r="C80" t="s">
        <v>1706</v>
      </c>
      <c r="D80" t="s">
        <v>1567</v>
      </c>
    </row>
    <row r="81" spans="1:4">
      <c r="A81" t="s">
        <v>284</v>
      </c>
      <c r="B81" t="s">
        <v>1466</v>
      </c>
      <c r="C81" t="s">
        <v>1707</v>
      </c>
      <c r="D81" t="s">
        <v>1261</v>
      </c>
    </row>
    <row r="82" spans="1:4">
      <c r="A82" t="s">
        <v>284</v>
      </c>
      <c r="B82" t="s">
        <v>1467</v>
      </c>
      <c r="C82" t="s">
        <v>1279</v>
      </c>
      <c r="D82" t="s">
        <v>1567</v>
      </c>
    </row>
    <row r="83" spans="1:4">
      <c r="A83" t="s">
        <v>284</v>
      </c>
      <c r="B83" t="s">
        <v>1467</v>
      </c>
      <c r="C83" t="s">
        <v>1280</v>
      </c>
      <c r="D83" t="s">
        <v>47</v>
      </c>
    </row>
    <row r="84" spans="1:4">
      <c r="A84" t="s">
        <v>284</v>
      </c>
      <c r="B84" t="s">
        <v>1467</v>
      </c>
      <c r="C84" t="s">
        <v>1281</v>
      </c>
      <c r="D84" t="s">
        <v>1567</v>
      </c>
    </row>
    <row r="85" spans="1:4">
      <c r="A85" t="s">
        <v>284</v>
      </c>
      <c r="B85" t="s">
        <v>1467</v>
      </c>
      <c r="C85" t="s">
        <v>1708</v>
      </c>
      <c r="D85" t="s">
        <v>1261</v>
      </c>
    </row>
    <row r="86" spans="1:4">
      <c r="A86" t="s">
        <v>284</v>
      </c>
      <c r="B86" t="s">
        <v>1467</v>
      </c>
      <c r="C86" t="s">
        <v>1709</v>
      </c>
      <c r="D86" t="s">
        <v>1261</v>
      </c>
    </row>
    <row r="87" spans="1:4">
      <c r="A87" t="s">
        <v>284</v>
      </c>
      <c r="B87" t="s">
        <v>1467</v>
      </c>
      <c r="C87" t="s">
        <v>1879</v>
      </c>
      <c r="D87" t="s">
        <v>152</v>
      </c>
    </row>
    <row r="88" spans="1:4">
      <c r="A88" t="s">
        <v>284</v>
      </c>
      <c r="B88" t="s">
        <v>1467</v>
      </c>
      <c r="C88" t="s">
        <v>1710</v>
      </c>
      <c r="D88" t="s">
        <v>1260</v>
      </c>
    </row>
    <row r="89" spans="1:4">
      <c r="A89" t="s">
        <v>284</v>
      </c>
      <c r="B89" t="s">
        <v>1467</v>
      </c>
      <c r="C89" t="s">
        <v>1711</v>
      </c>
      <c r="D89" t="s">
        <v>1261</v>
      </c>
    </row>
    <row r="90" spans="1:4">
      <c r="A90" t="s">
        <v>284</v>
      </c>
      <c r="B90" t="s">
        <v>1467</v>
      </c>
      <c r="C90" t="s">
        <v>1712</v>
      </c>
      <c r="D90" t="s">
        <v>1567</v>
      </c>
    </row>
    <row r="91" spans="1:4">
      <c r="A91" t="s">
        <v>284</v>
      </c>
      <c r="B91" t="s">
        <v>1467</v>
      </c>
      <c r="C91" t="s">
        <v>1880</v>
      </c>
      <c r="D91" t="s">
        <v>1567</v>
      </c>
    </row>
    <row r="92" spans="1:4">
      <c r="A92" t="s">
        <v>284</v>
      </c>
      <c r="B92" t="s">
        <v>1467</v>
      </c>
      <c r="C92" t="s">
        <v>1881</v>
      </c>
      <c r="D92" t="s">
        <v>1326</v>
      </c>
    </row>
    <row r="93" spans="1:4">
      <c r="A93" t="s">
        <v>284</v>
      </c>
      <c r="B93" t="s">
        <v>1467</v>
      </c>
      <c r="C93" t="s">
        <v>1713</v>
      </c>
      <c r="D93" t="s">
        <v>152</v>
      </c>
    </row>
    <row r="94" spans="1:4">
      <c r="A94" t="s">
        <v>284</v>
      </c>
      <c r="B94" t="s">
        <v>1468</v>
      </c>
      <c r="C94" t="s">
        <v>1714</v>
      </c>
      <c r="D94" t="s">
        <v>1261</v>
      </c>
    </row>
    <row r="95" spans="1:4">
      <c r="A95" t="s">
        <v>284</v>
      </c>
      <c r="B95" t="s">
        <v>1468</v>
      </c>
      <c r="C95" t="s">
        <v>1715</v>
      </c>
      <c r="D95" t="s">
        <v>1261</v>
      </c>
    </row>
    <row r="96" spans="1:4">
      <c r="A96" t="s">
        <v>284</v>
      </c>
      <c r="B96" t="s">
        <v>1468</v>
      </c>
      <c r="C96" t="s">
        <v>1716</v>
      </c>
      <c r="D96" t="s">
        <v>1567</v>
      </c>
    </row>
    <row r="97" spans="1:4">
      <c r="A97" t="s">
        <v>284</v>
      </c>
      <c r="B97" t="s">
        <v>1468</v>
      </c>
      <c r="C97" t="s">
        <v>1717</v>
      </c>
      <c r="D97" t="s">
        <v>1567</v>
      </c>
    </row>
    <row r="98" spans="1:4">
      <c r="A98" t="s">
        <v>284</v>
      </c>
      <c r="B98" t="s">
        <v>1468</v>
      </c>
      <c r="C98" t="s">
        <v>1718</v>
      </c>
      <c r="D98" t="s">
        <v>1261</v>
      </c>
    </row>
    <row r="99" spans="1:4">
      <c r="A99" t="s">
        <v>284</v>
      </c>
      <c r="B99" t="s">
        <v>1468</v>
      </c>
      <c r="C99" t="s">
        <v>1719</v>
      </c>
      <c r="D99" t="s">
        <v>1261</v>
      </c>
    </row>
    <row r="100" spans="1:4">
      <c r="A100" t="s">
        <v>284</v>
      </c>
      <c r="B100" t="s">
        <v>1468</v>
      </c>
      <c r="C100" t="s">
        <v>1720</v>
      </c>
      <c r="D100" t="s">
        <v>1567</v>
      </c>
    </row>
    <row r="101" spans="1:4">
      <c r="A101" t="s">
        <v>284</v>
      </c>
      <c r="B101" t="s">
        <v>1468</v>
      </c>
      <c r="C101" t="s">
        <v>1721</v>
      </c>
      <c r="D101" t="s">
        <v>1567</v>
      </c>
    </row>
    <row r="102" spans="1:4">
      <c r="A102" t="s">
        <v>284</v>
      </c>
      <c r="B102" t="s">
        <v>1468</v>
      </c>
      <c r="C102" t="s">
        <v>1722</v>
      </c>
      <c r="D102" t="s">
        <v>1261</v>
      </c>
    </row>
    <row r="103" spans="1:4">
      <c r="A103" t="s">
        <v>284</v>
      </c>
      <c r="B103" t="s">
        <v>1468</v>
      </c>
      <c r="C103" t="s">
        <v>1723</v>
      </c>
      <c r="D103" t="s">
        <v>1261</v>
      </c>
    </row>
    <row r="104" spans="1:4">
      <c r="A104" t="s">
        <v>284</v>
      </c>
      <c r="B104" t="s">
        <v>1468</v>
      </c>
      <c r="C104" t="s">
        <v>1724</v>
      </c>
      <c r="D104" t="s">
        <v>1567</v>
      </c>
    </row>
    <row r="105" spans="1:4">
      <c r="A105" t="s">
        <v>284</v>
      </c>
      <c r="B105" t="s">
        <v>1468</v>
      </c>
      <c r="C105" t="s">
        <v>1725</v>
      </c>
      <c r="D105" t="s">
        <v>1567</v>
      </c>
    </row>
    <row r="106" spans="1:4">
      <c r="A106" t="s">
        <v>284</v>
      </c>
      <c r="B106" t="s">
        <v>1468</v>
      </c>
      <c r="C106" t="s">
        <v>1726</v>
      </c>
      <c r="D106" t="s">
        <v>1260</v>
      </c>
    </row>
    <row r="107" spans="1:4">
      <c r="A107" t="s">
        <v>284</v>
      </c>
      <c r="B107" t="s">
        <v>1468</v>
      </c>
      <c r="C107" t="s">
        <v>1727</v>
      </c>
      <c r="D107" t="s">
        <v>1574</v>
      </c>
    </row>
    <row r="108" spans="1:4">
      <c r="A108" t="s">
        <v>284</v>
      </c>
      <c r="B108" t="s">
        <v>1468</v>
      </c>
      <c r="C108" t="s">
        <v>1728</v>
      </c>
      <c r="D108" t="s">
        <v>1261</v>
      </c>
    </row>
    <row r="109" spans="1:4">
      <c r="A109" t="s">
        <v>284</v>
      </c>
      <c r="B109" t="s">
        <v>1468</v>
      </c>
      <c r="C109" t="s">
        <v>1729</v>
      </c>
      <c r="D109" t="s">
        <v>1567</v>
      </c>
    </row>
    <row r="110" spans="1:4">
      <c r="A110" t="s">
        <v>284</v>
      </c>
      <c r="B110" t="s">
        <v>1468</v>
      </c>
      <c r="C110" t="s">
        <v>1730</v>
      </c>
      <c r="D110" t="s">
        <v>1261</v>
      </c>
    </row>
    <row r="111" spans="1:4">
      <c r="A111" t="s">
        <v>284</v>
      </c>
      <c r="B111" t="s">
        <v>1468</v>
      </c>
      <c r="C111" t="s">
        <v>1731</v>
      </c>
      <c r="D111" t="s">
        <v>1567</v>
      </c>
    </row>
    <row r="112" spans="1:4">
      <c r="A112" t="s">
        <v>284</v>
      </c>
      <c r="B112" t="s">
        <v>1468</v>
      </c>
      <c r="C112" t="s">
        <v>1732</v>
      </c>
      <c r="D112" t="s">
        <v>1567</v>
      </c>
    </row>
    <row r="113" spans="1:4">
      <c r="A113" t="s">
        <v>284</v>
      </c>
      <c r="B113" t="s">
        <v>1468</v>
      </c>
      <c r="C113" t="s">
        <v>1733</v>
      </c>
      <c r="D113" t="s">
        <v>1567</v>
      </c>
    </row>
    <row r="114" spans="1:4">
      <c r="A114" t="s">
        <v>284</v>
      </c>
      <c r="B114" t="s">
        <v>1468</v>
      </c>
      <c r="C114" t="s">
        <v>1734</v>
      </c>
      <c r="D114" t="s">
        <v>1260</v>
      </c>
    </row>
    <row r="115" spans="1:4">
      <c r="A115" t="s">
        <v>284</v>
      </c>
      <c r="B115" t="s">
        <v>1468</v>
      </c>
      <c r="C115" t="s">
        <v>1735</v>
      </c>
      <c r="D115" t="s">
        <v>1326</v>
      </c>
    </row>
    <row r="116" spans="1:4">
      <c r="A116" t="s">
        <v>284</v>
      </c>
      <c r="B116" t="s">
        <v>1468</v>
      </c>
      <c r="C116" t="s">
        <v>1736</v>
      </c>
      <c r="D116" t="s">
        <v>1261</v>
      </c>
    </row>
    <row r="117" spans="1:4">
      <c r="A117" t="s">
        <v>405</v>
      </c>
      <c r="B117" t="s">
        <v>407</v>
      </c>
      <c r="C117" t="s">
        <v>1737</v>
      </c>
      <c r="D117" t="s">
        <v>1570</v>
      </c>
    </row>
    <row r="118" spans="1:4">
      <c r="A118" t="s">
        <v>405</v>
      </c>
      <c r="B118" t="s">
        <v>407</v>
      </c>
      <c r="C118" t="s">
        <v>1738</v>
      </c>
      <c r="D118" t="s">
        <v>1313</v>
      </c>
    </row>
    <row r="119" spans="1:4">
      <c r="A119" t="s">
        <v>405</v>
      </c>
      <c r="B119" t="s">
        <v>407</v>
      </c>
      <c r="C119" t="s">
        <v>1739</v>
      </c>
      <c r="D119" t="s">
        <v>1326</v>
      </c>
    </row>
    <row r="120" spans="1:4">
      <c r="A120" t="s">
        <v>405</v>
      </c>
      <c r="B120" t="s">
        <v>407</v>
      </c>
      <c r="C120" t="s">
        <v>1740</v>
      </c>
      <c r="D120" t="s">
        <v>1260</v>
      </c>
    </row>
    <row r="121" spans="1:4">
      <c r="A121" t="s">
        <v>405</v>
      </c>
      <c r="B121" t="s">
        <v>407</v>
      </c>
      <c r="C121" t="s">
        <v>1741</v>
      </c>
      <c r="D121" t="s">
        <v>152</v>
      </c>
    </row>
    <row r="122" spans="1:4">
      <c r="A122" t="s">
        <v>405</v>
      </c>
      <c r="B122" t="s">
        <v>407</v>
      </c>
      <c r="C122" t="s">
        <v>1742</v>
      </c>
      <c r="D122" t="s">
        <v>152</v>
      </c>
    </row>
    <row r="123" spans="1:4">
      <c r="A123" t="s">
        <v>405</v>
      </c>
      <c r="B123" t="s">
        <v>407</v>
      </c>
      <c r="C123" t="s">
        <v>1743</v>
      </c>
      <c r="D123" t="s">
        <v>1260</v>
      </c>
    </row>
    <row r="124" spans="1:4">
      <c r="A124" t="s">
        <v>405</v>
      </c>
      <c r="B124" t="s">
        <v>407</v>
      </c>
      <c r="C124" t="s">
        <v>1744</v>
      </c>
      <c r="D124" t="s">
        <v>152</v>
      </c>
    </row>
    <row r="125" spans="1:4">
      <c r="A125" t="s">
        <v>405</v>
      </c>
      <c r="B125" t="s">
        <v>407</v>
      </c>
      <c r="C125" t="s">
        <v>1745</v>
      </c>
      <c r="D125" t="s">
        <v>455</v>
      </c>
    </row>
    <row r="126" spans="1:4">
      <c r="A126" t="s">
        <v>405</v>
      </c>
      <c r="B126" t="s">
        <v>407</v>
      </c>
      <c r="C126" t="s">
        <v>1746</v>
      </c>
      <c r="D126" t="s">
        <v>1444</v>
      </c>
    </row>
    <row r="127" spans="1:4">
      <c r="A127" t="s">
        <v>405</v>
      </c>
      <c r="B127" t="s">
        <v>407</v>
      </c>
      <c r="C127" t="s">
        <v>1747</v>
      </c>
      <c r="D127" t="s">
        <v>455</v>
      </c>
    </row>
    <row r="128" spans="1:4">
      <c r="A128" t="s">
        <v>405</v>
      </c>
      <c r="B128" t="s">
        <v>407</v>
      </c>
      <c r="C128" t="s">
        <v>1748</v>
      </c>
      <c r="D128" t="s">
        <v>1440</v>
      </c>
    </row>
    <row r="129" spans="1:4">
      <c r="A129" t="s">
        <v>405</v>
      </c>
      <c r="B129" t="s">
        <v>407</v>
      </c>
      <c r="C129" t="s">
        <v>1749</v>
      </c>
      <c r="D129" t="s">
        <v>1440</v>
      </c>
    </row>
    <row r="130" spans="1:4">
      <c r="A130" t="s">
        <v>405</v>
      </c>
      <c r="B130" t="s">
        <v>407</v>
      </c>
      <c r="C130" t="s">
        <v>1750</v>
      </c>
      <c r="D130" t="s">
        <v>1440</v>
      </c>
    </row>
    <row r="131" spans="1:4">
      <c r="A131" t="s">
        <v>405</v>
      </c>
      <c r="B131" t="s">
        <v>407</v>
      </c>
      <c r="C131" t="s">
        <v>1882</v>
      </c>
      <c r="D131" t="s">
        <v>1443</v>
      </c>
    </row>
    <row r="132" spans="1:4">
      <c r="A132" t="s">
        <v>405</v>
      </c>
      <c r="B132" t="s">
        <v>407</v>
      </c>
      <c r="C132" t="s">
        <v>1751</v>
      </c>
      <c r="D132" t="s">
        <v>1443</v>
      </c>
    </row>
    <row r="133" spans="1:4">
      <c r="A133" t="s">
        <v>405</v>
      </c>
      <c r="B133" t="s">
        <v>407</v>
      </c>
      <c r="C133" t="s">
        <v>1752</v>
      </c>
      <c r="D133" t="s">
        <v>1443</v>
      </c>
    </row>
    <row r="134" spans="1:4">
      <c r="A134" t="s">
        <v>405</v>
      </c>
      <c r="B134" t="s">
        <v>407</v>
      </c>
      <c r="C134" t="s">
        <v>1883</v>
      </c>
      <c r="D134" t="s">
        <v>455</v>
      </c>
    </row>
    <row r="135" spans="1:4">
      <c r="A135" t="s">
        <v>405</v>
      </c>
      <c r="B135" t="s">
        <v>407</v>
      </c>
      <c r="C135" t="s">
        <v>1753</v>
      </c>
      <c r="D135" t="s">
        <v>141</v>
      </c>
    </row>
    <row r="136" spans="1:4">
      <c r="A136" t="s">
        <v>405</v>
      </c>
      <c r="B136" t="s">
        <v>407</v>
      </c>
      <c r="C136" t="s">
        <v>1754</v>
      </c>
      <c r="D136" t="s">
        <v>1570</v>
      </c>
    </row>
    <row r="137" spans="1:4">
      <c r="A137" t="s">
        <v>405</v>
      </c>
      <c r="B137" t="s">
        <v>407</v>
      </c>
      <c r="C137" t="s">
        <v>1755</v>
      </c>
      <c r="D137" t="s">
        <v>1571</v>
      </c>
    </row>
    <row r="138" spans="1:4">
      <c r="A138" t="s">
        <v>405</v>
      </c>
      <c r="B138" t="s">
        <v>407</v>
      </c>
      <c r="C138" t="s">
        <v>1756</v>
      </c>
      <c r="D138" t="s">
        <v>455</v>
      </c>
    </row>
    <row r="139" spans="1:4">
      <c r="A139" t="s">
        <v>405</v>
      </c>
      <c r="B139" t="s">
        <v>407</v>
      </c>
      <c r="C139" t="s">
        <v>1894</v>
      </c>
      <c r="D139" t="s">
        <v>152</v>
      </c>
    </row>
    <row r="140" spans="1:4">
      <c r="A140" t="s">
        <v>405</v>
      </c>
      <c r="B140" t="s">
        <v>407</v>
      </c>
      <c r="C140" t="s">
        <v>1757</v>
      </c>
      <c r="D140" t="s">
        <v>455</v>
      </c>
    </row>
    <row r="141" spans="1:4">
      <c r="A141" t="s">
        <v>405</v>
      </c>
      <c r="B141" t="s">
        <v>407</v>
      </c>
      <c r="C141" t="s">
        <v>1758</v>
      </c>
      <c r="D141" t="s">
        <v>1444</v>
      </c>
    </row>
    <row r="142" spans="1:4">
      <c r="A142" t="s">
        <v>405</v>
      </c>
      <c r="B142" t="s">
        <v>407</v>
      </c>
      <c r="C142" t="s">
        <v>1759</v>
      </c>
      <c r="D142" t="s">
        <v>1444</v>
      </c>
    </row>
    <row r="143" spans="1:4">
      <c r="A143" t="s">
        <v>405</v>
      </c>
      <c r="B143" t="s">
        <v>407</v>
      </c>
      <c r="C143" t="s">
        <v>1760</v>
      </c>
      <c r="D143" t="s">
        <v>1443</v>
      </c>
    </row>
    <row r="144" spans="1:4">
      <c r="A144" t="s">
        <v>405</v>
      </c>
      <c r="B144" t="s">
        <v>407</v>
      </c>
      <c r="C144" t="s">
        <v>1895</v>
      </c>
      <c r="D144" t="s">
        <v>152</v>
      </c>
    </row>
    <row r="145" spans="1:4">
      <c r="A145" t="s">
        <v>405</v>
      </c>
      <c r="B145" t="s">
        <v>407</v>
      </c>
      <c r="C145" t="s">
        <v>1896</v>
      </c>
      <c r="D145" t="s">
        <v>1444</v>
      </c>
    </row>
    <row r="146" spans="1:4">
      <c r="A146" t="s">
        <v>405</v>
      </c>
      <c r="B146" t="s">
        <v>407</v>
      </c>
      <c r="C146" t="s">
        <v>1897</v>
      </c>
      <c r="D146" t="s">
        <v>455</v>
      </c>
    </row>
    <row r="147" spans="1:4">
      <c r="A147" t="s">
        <v>405</v>
      </c>
      <c r="B147" t="s">
        <v>407</v>
      </c>
      <c r="C147" t="s">
        <v>1761</v>
      </c>
      <c r="D147" t="s">
        <v>1444</v>
      </c>
    </row>
    <row r="148" spans="1:4">
      <c r="A148" t="s">
        <v>405</v>
      </c>
      <c r="B148" t="s">
        <v>407</v>
      </c>
      <c r="C148" t="s">
        <v>1762</v>
      </c>
      <c r="D148" t="s">
        <v>1444</v>
      </c>
    </row>
    <row r="149" spans="1:4">
      <c r="A149" t="s">
        <v>405</v>
      </c>
      <c r="B149" t="s">
        <v>407</v>
      </c>
      <c r="C149" t="s">
        <v>1763</v>
      </c>
      <c r="D149" t="s">
        <v>1444</v>
      </c>
    </row>
    <row r="150" spans="1:4">
      <c r="A150" t="s">
        <v>405</v>
      </c>
      <c r="B150" t="s">
        <v>407</v>
      </c>
      <c r="C150" t="s">
        <v>1764</v>
      </c>
      <c r="D150" t="s">
        <v>1571</v>
      </c>
    </row>
    <row r="151" spans="1:4">
      <c r="A151" t="s">
        <v>405</v>
      </c>
      <c r="B151" t="s">
        <v>414</v>
      </c>
      <c r="C151" t="s">
        <v>1282</v>
      </c>
      <c r="D151" t="s">
        <v>1326</v>
      </c>
    </row>
    <row r="152" spans="1:4">
      <c r="A152" t="s">
        <v>405</v>
      </c>
      <c r="B152" t="s">
        <v>414</v>
      </c>
      <c r="C152" t="s">
        <v>1368</v>
      </c>
      <c r="D152" t="s">
        <v>1444</v>
      </c>
    </row>
    <row r="153" spans="1:4">
      <c r="A153" t="s">
        <v>405</v>
      </c>
      <c r="B153" t="s">
        <v>1558</v>
      </c>
      <c r="C153" t="s">
        <v>1546</v>
      </c>
      <c r="D153" t="s">
        <v>152</v>
      </c>
    </row>
    <row r="154" spans="1:4">
      <c r="A154" t="s">
        <v>405</v>
      </c>
      <c r="B154" t="s">
        <v>1558</v>
      </c>
      <c r="C154" t="s">
        <v>1547</v>
      </c>
      <c r="D154" t="s">
        <v>1444</v>
      </c>
    </row>
    <row r="155" spans="1:4">
      <c r="A155" t="s">
        <v>405</v>
      </c>
      <c r="B155" t="s">
        <v>1558</v>
      </c>
      <c r="C155" t="s">
        <v>1548</v>
      </c>
      <c r="D155" t="s">
        <v>1313</v>
      </c>
    </row>
    <row r="156" spans="1:4">
      <c r="A156" t="s">
        <v>405</v>
      </c>
      <c r="B156" t="s">
        <v>1558</v>
      </c>
      <c r="C156" t="s">
        <v>1549</v>
      </c>
      <c r="D156" t="s">
        <v>1444</v>
      </c>
    </row>
    <row r="157" spans="1:4">
      <c r="A157" t="s">
        <v>405</v>
      </c>
      <c r="B157" t="s">
        <v>1559</v>
      </c>
      <c r="C157" t="s">
        <v>1560</v>
      </c>
      <c r="D157" t="s">
        <v>1326</v>
      </c>
    </row>
    <row r="158" spans="1:4">
      <c r="A158" t="s">
        <v>405</v>
      </c>
      <c r="B158" t="s">
        <v>1559</v>
      </c>
      <c r="C158" t="s">
        <v>1561</v>
      </c>
      <c r="D158" t="s">
        <v>1326</v>
      </c>
    </row>
    <row r="159" spans="1:4">
      <c r="A159" t="s">
        <v>405</v>
      </c>
      <c r="B159" t="s">
        <v>1559</v>
      </c>
      <c r="C159" t="s">
        <v>1562</v>
      </c>
      <c r="D159" t="s">
        <v>1567</v>
      </c>
    </row>
    <row r="160" spans="1:4">
      <c r="A160" t="s">
        <v>405</v>
      </c>
      <c r="B160" t="s">
        <v>1559</v>
      </c>
      <c r="C160" t="s">
        <v>1563</v>
      </c>
      <c r="D160" t="s">
        <v>1572</v>
      </c>
    </row>
    <row r="161" spans="1:4">
      <c r="A161" t="s">
        <v>405</v>
      </c>
      <c r="B161" t="s">
        <v>1559</v>
      </c>
      <c r="C161" t="s">
        <v>1884</v>
      </c>
      <c r="D161" t="s">
        <v>1574</v>
      </c>
    </row>
    <row r="162" spans="1:4">
      <c r="A162" t="s">
        <v>405</v>
      </c>
      <c r="B162" t="s">
        <v>1559</v>
      </c>
      <c r="C162" t="s">
        <v>1765</v>
      </c>
      <c r="D162" t="s">
        <v>1326</v>
      </c>
    </row>
    <row r="163" spans="1:4">
      <c r="A163" t="s">
        <v>405</v>
      </c>
      <c r="B163" t="s">
        <v>1559</v>
      </c>
      <c r="C163" t="s">
        <v>1766</v>
      </c>
      <c r="D163" t="s">
        <v>1572</v>
      </c>
    </row>
    <row r="164" spans="1:4">
      <c r="A164" t="s">
        <v>405</v>
      </c>
      <c r="B164" t="s">
        <v>1559</v>
      </c>
      <c r="C164" t="s">
        <v>1767</v>
      </c>
      <c r="D164" t="s">
        <v>1326</v>
      </c>
    </row>
    <row r="165" spans="1:4">
      <c r="A165" t="s">
        <v>405</v>
      </c>
      <c r="B165" t="s">
        <v>1559</v>
      </c>
      <c r="C165" t="s">
        <v>1768</v>
      </c>
      <c r="D165" t="s">
        <v>1326</v>
      </c>
    </row>
    <row r="166" spans="1:4">
      <c r="A166" t="s">
        <v>405</v>
      </c>
      <c r="B166" t="s">
        <v>1559</v>
      </c>
      <c r="C166" t="s">
        <v>1769</v>
      </c>
      <c r="D166" t="s">
        <v>1324</v>
      </c>
    </row>
    <row r="167" spans="1:4">
      <c r="A167" t="s">
        <v>405</v>
      </c>
      <c r="B167" t="s">
        <v>1559</v>
      </c>
      <c r="C167" t="s">
        <v>1770</v>
      </c>
      <c r="D167" t="s">
        <v>1572</v>
      </c>
    </row>
    <row r="168" spans="1:4">
      <c r="A168" t="s">
        <v>221</v>
      </c>
      <c r="B168" t="s">
        <v>563</v>
      </c>
      <c r="C168" t="s">
        <v>1285</v>
      </c>
      <c r="D168" t="s">
        <v>1326</v>
      </c>
    </row>
    <row r="169" spans="1:4">
      <c r="A169" t="s">
        <v>221</v>
      </c>
      <c r="B169" t="s">
        <v>563</v>
      </c>
      <c r="C169" t="s">
        <v>1771</v>
      </c>
      <c r="D169" t="s">
        <v>1260</v>
      </c>
    </row>
    <row r="170" spans="1:4">
      <c r="A170" t="s">
        <v>221</v>
      </c>
      <c r="B170" t="s">
        <v>563</v>
      </c>
      <c r="C170" t="s">
        <v>1885</v>
      </c>
      <c r="D170" t="s">
        <v>152</v>
      </c>
    </row>
    <row r="171" spans="1:4">
      <c r="A171" t="s">
        <v>221</v>
      </c>
      <c r="B171" t="s">
        <v>563</v>
      </c>
      <c r="C171" t="s">
        <v>1886</v>
      </c>
      <c r="D171" t="s">
        <v>1326</v>
      </c>
    </row>
    <row r="172" spans="1:4">
      <c r="A172" t="s">
        <v>221</v>
      </c>
      <c r="B172" t="s">
        <v>563</v>
      </c>
      <c r="C172" t="s">
        <v>1290</v>
      </c>
      <c r="D172" t="s">
        <v>152</v>
      </c>
    </row>
    <row r="173" spans="1:4">
      <c r="A173" t="s">
        <v>221</v>
      </c>
      <c r="B173" t="s">
        <v>606</v>
      </c>
      <c r="C173" t="s">
        <v>1772</v>
      </c>
      <c r="D173" t="s">
        <v>1260</v>
      </c>
    </row>
    <row r="174" spans="1:4">
      <c r="A174" t="s">
        <v>221</v>
      </c>
      <c r="B174" t="s">
        <v>563</v>
      </c>
      <c r="C174" t="s">
        <v>1773</v>
      </c>
      <c r="D174" t="s">
        <v>1324</v>
      </c>
    </row>
    <row r="175" spans="1:4">
      <c r="A175" t="s">
        <v>221</v>
      </c>
      <c r="B175" t="s">
        <v>563</v>
      </c>
      <c r="C175" t="s">
        <v>1774</v>
      </c>
      <c r="D175" t="s">
        <v>1326</v>
      </c>
    </row>
    <row r="176" spans="1:4">
      <c r="A176" t="s">
        <v>221</v>
      </c>
      <c r="B176" t="s">
        <v>563</v>
      </c>
      <c r="C176" t="s">
        <v>1775</v>
      </c>
      <c r="D176" t="s">
        <v>1324</v>
      </c>
    </row>
    <row r="177" spans="1:4">
      <c r="A177" t="s">
        <v>221</v>
      </c>
      <c r="B177" t="s">
        <v>563</v>
      </c>
      <c r="C177" t="s">
        <v>1776</v>
      </c>
      <c r="D177" t="s">
        <v>1326</v>
      </c>
    </row>
    <row r="178" spans="1:4">
      <c r="A178" t="s">
        <v>221</v>
      </c>
      <c r="B178" t="s">
        <v>563</v>
      </c>
      <c r="C178" t="s">
        <v>1777</v>
      </c>
      <c r="D178" t="s">
        <v>152</v>
      </c>
    </row>
    <row r="179" spans="1:4">
      <c r="A179" t="s">
        <v>221</v>
      </c>
      <c r="B179" t="s">
        <v>563</v>
      </c>
      <c r="C179" t="s">
        <v>1778</v>
      </c>
      <c r="D179" t="s">
        <v>1326</v>
      </c>
    </row>
    <row r="180" spans="1:4">
      <c r="A180" t="s">
        <v>221</v>
      </c>
      <c r="B180" t="s">
        <v>563</v>
      </c>
      <c r="C180" t="s">
        <v>1779</v>
      </c>
      <c r="D180" t="s">
        <v>1572</v>
      </c>
    </row>
    <row r="181" spans="1:4">
      <c r="A181" t="s">
        <v>221</v>
      </c>
      <c r="B181" t="s">
        <v>563</v>
      </c>
      <c r="C181" t="s">
        <v>1780</v>
      </c>
      <c r="D181" t="s">
        <v>1572</v>
      </c>
    </row>
    <row r="182" spans="1:4">
      <c r="A182" t="s">
        <v>221</v>
      </c>
      <c r="B182" t="s">
        <v>549</v>
      </c>
      <c r="C182" t="s">
        <v>1283</v>
      </c>
      <c r="D182" t="s">
        <v>142</v>
      </c>
    </row>
    <row r="183" spans="1:4">
      <c r="A183" t="s">
        <v>221</v>
      </c>
      <c r="B183" t="s">
        <v>549</v>
      </c>
      <c r="C183" t="s">
        <v>1781</v>
      </c>
      <c r="D183" t="s">
        <v>1326</v>
      </c>
    </row>
    <row r="184" spans="1:4">
      <c r="A184" t="s">
        <v>221</v>
      </c>
      <c r="B184" t="s">
        <v>549</v>
      </c>
      <c r="C184" t="s">
        <v>1286</v>
      </c>
      <c r="D184" t="s">
        <v>47</v>
      </c>
    </row>
    <row r="185" spans="1:4">
      <c r="A185" t="s">
        <v>221</v>
      </c>
      <c r="B185" t="s">
        <v>549</v>
      </c>
      <c r="C185" t="s">
        <v>1287</v>
      </c>
      <c r="D185" t="s">
        <v>149</v>
      </c>
    </row>
    <row r="186" spans="1:4">
      <c r="A186" t="s">
        <v>221</v>
      </c>
      <c r="B186" t="s">
        <v>549</v>
      </c>
      <c r="C186" t="s">
        <v>1288</v>
      </c>
      <c r="D186" t="s">
        <v>149</v>
      </c>
    </row>
    <row r="187" spans="1:4">
      <c r="A187" t="s">
        <v>221</v>
      </c>
      <c r="B187" t="s">
        <v>549</v>
      </c>
      <c r="C187" t="s">
        <v>1289</v>
      </c>
      <c r="D187" t="s">
        <v>142</v>
      </c>
    </row>
    <row r="188" spans="1:4">
      <c r="A188" t="s">
        <v>221</v>
      </c>
      <c r="B188" t="s">
        <v>549</v>
      </c>
      <c r="C188" t="s">
        <v>1887</v>
      </c>
      <c r="D188" t="s">
        <v>1326</v>
      </c>
    </row>
    <row r="189" spans="1:4">
      <c r="A189" t="s">
        <v>221</v>
      </c>
      <c r="B189" t="s">
        <v>549</v>
      </c>
      <c r="C189" t="s">
        <v>1782</v>
      </c>
      <c r="D189" t="s">
        <v>142</v>
      </c>
    </row>
    <row r="190" spans="1:4">
      <c r="A190" t="s">
        <v>221</v>
      </c>
      <c r="B190" t="s">
        <v>549</v>
      </c>
      <c r="C190" t="s">
        <v>1783</v>
      </c>
      <c r="D190" t="s">
        <v>1326</v>
      </c>
    </row>
    <row r="191" spans="1:4">
      <c r="A191" t="s">
        <v>221</v>
      </c>
      <c r="B191" t="s">
        <v>549</v>
      </c>
      <c r="C191" t="s">
        <v>1784</v>
      </c>
      <c r="D191" t="s">
        <v>142</v>
      </c>
    </row>
    <row r="192" spans="1:4">
      <c r="A192" t="s">
        <v>221</v>
      </c>
      <c r="B192" t="s">
        <v>549</v>
      </c>
      <c r="C192" t="s">
        <v>1785</v>
      </c>
      <c r="D192" t="s">
        <v>142</v>
      </c>
    </row>
    <row r="193" spans="1:4">
      <c r="A193" t="s">
        <v>221</v>
      </c>
      <c r="B193" t="s">
        <v>549</v>
      </c>
      <c r="C193" t="s">
        <v>1786</v>
      </c>
      <c r="D193" t="s">
        <v>1326</v>
      </c>
    </row>
    <row r="194" spans="1:4">
      <c r="A194" t="s">
        <v>221</v>
      </c>
      <c r="B194" t="s">
        <v>1582</v>
      </c>
      <c r="C194" t="s">
        <v>1284</v>
      </c>
      <c r="D194" t="s">
        <v>1261</v>
      </c>
    </row>
    <row r="195" spans="1:4">
      <c r="A195" t="s">
        <v>221</v>
      </c>
      <c r="B195" t="s">
        <v>1582</v>
      </c>
      <c r="C195" t="s">
        <v>1472</v>
      </c>
      <c r="D195" t="s">
        <v>149</v>
      </c>
    </row>
    <row r="196" spans="1:4">
      <c r="A196" t="s">
        <v>221</v>
      </c>
      <c r="B196" t="s">
        <v>1582</v>
      </c>
      <c r="C196" t="s">
        <v>1473</v>
      </c>
      <c r="D196" t="s">
        <v>142</v>
      </c>
    </row>
    <row r="197" spans="1:4">
      <c r="A197" t="s">
        <v>221</v>
      </c>
      <c r="B197" t="s">
        <v>1582</v>
      </c>
      <c r="C197" t="s">
        <v>1474</v>
      </c>
      <c r="D197" t="s">
        <v>149</v>
      </c>
    </row>
    <row r="198" spans="1:4">
      <c r="A198" t="s">
        <v>221</v>
      </c>
      <c r="B198" t="s">
        <v>1582</v>
      </c>
      <c r="C198" t="s">
        <v>1475</v>
      </c>
      <c r="D198" t="s">
        <v>152</v>
      </c>
    </row>
    <row r="199" spans="1:4">
      <c r="A199" t="s">
        <v>221</v>
      </c>
      <c r="B199" t="s">
        <v>1582</v>
      </c>
      <c r="C199" t="s">
        <v>1476</v>
      </c>
      <c r="D199" t="s">
        <v>149</v>
      </c>
    </row>
    <row r="200" spans="1:4">
      <c r="A200" t="s">
        <v>221</v>
      </c>
      <c r="B200" t="s">
        <v>1582</v>
      </c>
      <c r="C200" t="s">
        <v>1477</v>
      </c>
      <c r="D200" t="s">
        <v>171</v>
      </c>
    </row>
    <row r="201" spans="1:4">
      <c r="A201" t="s">
        <v>221</v>
      </c>
      <c r="B201" t="s">
        <v>1582</v>
      </c>
      <c r="C201" t="s">
        <v>1888</v>
      </c>
      <c r="D201" t="s">
        <v>149</v>
      </c>
    </row>
    <row r="202" spans="1:4">
      <c r="A202" t="s">
        <v>221</v>
      </c>
      <c r="B202" t="s">
        <v>1582</v>
      </c>
      <c r="C202" t="s">
        <v>1787</v>
      </c>
      <c r="D202" t="s">
        <v>1260</v>
      </c>
    </row>
    <row r="203" spans="1:4">
      <c r="A203" t="s">
        <v>221</v>
      </c>
      <c r="B203" t="s">
        <v>1582</v>
      </c>
      <c r="C203" t="s">
        <v>1788</v>
      </c>
      <c r="D203" t="s">
        <v>149</v>
      </c>
    </row>
    <row r="204" spans="1:4">
      <c r="A204" t="s">
        <v>221</v>
      </c>
      <c r="B204" t="s">
        <v>1582</v>
      </c>
      <c r="C204" t="s">
        <v>1789</v>
      </c>
      <c r="D204" t="s">
        <v>149</v>
      </c>
    </row>
    <row r="205" spans="1:4">
      <c r="A205" t="s">
        <v>221</v>
      </c>
      <c r="B205" t="s">
        <v>1582</v>
      </c>
      <c r="C205" t="s">
        <v>1790</v>
      </c>
      <c r="D205" t="s">
        <v>47</v>
      </c>
    </row>
    <row r="206" spans="1:4">
      <c r="A206" t="s">
        <v>221</v>
      </c>
      <c r="B206" t="s">
        <v>1582</v>
      </c>
      <c r="C206" t="s">
        <v>1898</v>
      </c>
      <c r="D206" t="s">
        <v>142</v>
      </c>
    </row>
    <row r="207" spans="1:4">
      <c r="A207" t="s">
        <v>221</v>
      </c>
      <c r="B207" t="s">
        <v>1582</v>
      </c>
      <c r="C207" t="s">
        <v>1791</v>
      </c>
      <c r="D207" t="s">
        <v>152</v>
      </c>
    </row>
    <row r="208" spans="1:4">
      <c r="A208" t="s">
        <v>221</v>
      </c>
      <c r="B208" t="s">
        <v>1582</v>
      </c>
      <c r="C208" t="s">
        <v>1792</v>
      </c>
      <c r="D208" t="s">
        <v>152</v>
      </c>
    </row>
    <row r="209" spans="1:4">
      <c r="A209" t="s">
        <v>221</v>
      </c>
      <c r="B209" t="s">
        <v>663</v>
      </c>
      <c r="C209" t="s">
        <v>1291</v>
      </c>
      <c r="D209" t="s">
        <v>142</v>
      </c>
    </row>
    <row r="210" spans="1:4">
      <c r="A210" t="s">
        <v>221</v>
      </c>
      <c r="B210" t="s">
        <v>663</v>
      </c>
      <c r="C210" t="s">
        <v>1478</v>
      </c>
      <c r="D210" t="s">
        <v>142</v>
      </c>
    </row>
    <row r="211" spans="1:4">
      <c r="A211" t="s">
        <v>221</v>
      </c>
      <c r="B211" t="s">
        <v>663</v>
      </c>
      <c r="C211" t="s">
        <v>1292</v>
      </c>
      <c r="D211" t="s">
        <v>142</v>
      </c>
    </row>
    <row r="212" spans="1:4">
      <c r="A212" t="s">
        <v>221</v>
      </c>
      <c r="B212" t="s">
        <v>663</v>
      </c>
      <c r="C212" t="s">
        <v>1293</v>
      </c>
      <c r="D212" t="s">
        <v>142</v>
      </c>
    </row>
    <row r="213" spans="1:4">
      <c r="A213" t="s">
        <v>221</v>
      </c>
      <c r="B213" t="s">
        <v>663</v>
      </c>
      <c r="C213" t="s">
        <v>1294</v>
      </c>
      <c r="D213" t="s">
        <v>1324</v>
      </c>
    </row>
    <row r="214" spans="1:4">
      <c r="A214" t="s">
        <v>221</v>
      </c>
      <c r="B214" t="s">
        <v>663</v>
      </c>
      <c r="C214" t="s">
        <v>1295</v>
      </c>
      <c r="D214" t="s">
        <v>142</v>
      </c>
    </row>
    <row r="215" spans="1:4">
      <c r="A215" t="s">
        <v>221</v>
      </c>
      <c r="B215" t="s">
        <v>663</v>
      </c>
      <c r="C215" t="s">
        <v>1584</v>
      </c>
      <c r="D215" t="s">
        <v>152</v>
      </c>
    </row>
    <row r="216" spans="1:4">
      <c r="A216" t="s">
        <v>221</v>
      </c>
      <c r="B216" t="s">
        <v>663</v>
      </c>
      <c r="C216" t="s">
        <v>1296</v>
      </c>
      <c r="D216" t="s">
        <v>152</v>
      </c>
    </row>
    <row r="217" spans="1:4">
      <c r="A217" t="s">
        <v>221</v>
      </c>
      <c r="B217" t="s">
        <v>663</v>
      </c>
      <c r="C217" t="s">
        <v>1297</v>
      </c>
      <c r="D217" t="s">
        <v>1324</v>
      </c>
    </row>
    <row r="218" spans="1:4">
      <c r="A218" t="s">
        <v>221</v>
      </c>
      <c r="B218" t="s">
        <v>663</v>
      </c>
      <c r="C218" t="s">
        <v>1298</v>
      </c>
      <c r="D218" t="s">
        <v>1324</v>
      </c>
    </row>
    <row r="219" spans="1:4">
      <c r="A219" t="s">
        <v>221</v>
      </c>
      <c r="B219" t="s">
        <v>663</v>
      </c>
      <c r="C219" t="s">
        <v>1793</v>
      </c>
      <c r="D219" t="s">
        <v>1324</v>
      </c>
    </row>
    <row r="220" spans="1:4">
      <c r="A220" t="s">
        <v>221</v>
      </c>
      <c r="B220" t="s">
        <v>663</v>
      </c>
      <c r="C220" t="s">
        <v>1794</v>
      </c>
      <c r="D220" t="s">
        <v>1324</v>
      </c>
    </row>
    <row r="221" spans="1:4">
      <c r="A221" t="s">
        <v>221</v>
      </c>
      <c r="B221" t="s">
        <v>663</v>
      </c>
      <c r="C221" t="s">
        <v>1795</v>
      </c>
      <c r="D221" t="s">
        <v>1572</v>
      </c>
    </row>
    <row r="222" spans="1:4">
      <c r="A222" t="s">
        <v>221</v>
      </c>
      <c r="B222" t="s">
        <v>663</v>
      </c>
      <c r="C222" t="s">
        <v>1889</v>
      </c>
      <c r="D222" t="s">
        <v>1572</v>
      </c>
    </row>
    <row r="223" spans="1:4">
      <c r="A223" t="s">
        <v>221</v>
      </c>
      <c r="B223" t="s">
        <v>663</v>
      </c>
      <c r="C223" t="s">
        <v>1796</v>
      </c>
      <c r="D223" t="s">
        <v>1572</v>
      </c>
    </row>
    <row r="224" spans="1:4">
      <c r="A224" t="s">
        <v>221</v>
      </c>
      <c r="B224" t="s">
        <v>663</v>
      </c>
      <c r="C224" t="s">
        <v>1797</v>
      </c>
      <c r="D224" t="s">
        <v>1572</v>
      </c>
    </row>
    <row r="225" spans="1:4">
      <c r="A225" t="s">
        <v>221</v>
      </c>
      <c r="B225" t="s">
        <v>1583</v>
      </c>
      <c r="C225" t="s">
        <v>1269</v>
      </c>
      <c r="D225" t="s">
        <v>1567</v>
      </c>
    </row>
    <row r="226" spans="1:4">
      <c r="A226" t="s">
        <v>221</v>
      </c>
      <c r="B226" t="s">
        <v>1583</v>
      </c>
      <c r="C226" t="s">
        <v>1270</v>
      </c>
      <c r="D226" t="s">
        <v>141</v>
      </c>
    </row>
    <row r="227" spans="1:4">
      <c r="A227" t="s">
        <v>221</v>
      </c>
      <c r="B227" t="s">
        <v>1583</v>
      </c>
      <c r="C227" t="s">
        <v>1271</v>
      </c>
      <c r="D227" t="s">
        <v>152</v>
      </c>
    </row>
    <row r="228" spans="1:4">
      <c r="A228" t="s">
        <v>221</v>
      </c>
      <c r="B228" t="s">
        <v>1583</v>
      </c>
      <c r="C228" t="s">
        <v>1272</v>
      </c>
      <c r="D228" t="s">
        <v>1260</v>
      </c>
    </row>
    <row r="229" spans="1:4">
      <c r="A229" t="s">
        <v>221</v>
      </c>
      <c r="B229" t="s">
        <v>1583</v>
      </c>
      <c r="C229" t="s">
        <v>1273</v>
      </c>
      <c r="D229" t="s">
        <v>149</v>
      </c>
    </row>
    <row r="230" spans="1:4">
      <c r="A230" t="s">
        <v>221</v>
      </c>
      <c r="B230" t="s">
        <v>1583</v>
      </c>
      <c r="C230" t="s">
        <v>1376</v>
      </c>
    </row>
    <row r="231" spans="1:4">
      <c r="A231" t="s">
        <v>221</v>
      </c>
      <c r="B231" t="s">
        <v>1583</v>
      </c>
      <c r="C231" t="s">
        <v>1798</v>
      </c>
    </row>
    <row r="232" spans="1:4">
      <c r="A232" t="s">
        <v>221</v>
      </c>
      <c r="B232" t="s">
        <v>1583</v>
      </c>
      <c r="C232" t="s">
        <v>1799</v>
      </c>
      <c r="D232" t="s">
        <v>1261</v>
      </c>
    </row>
    <row r="233" spans="1:4">
      <c r="A233" t="s">
        <v>221</v>
      </c>
      <c r="B233" t="s">
        <v>1583</v>
      </c>
      <c r="C233" t="s">
        <v>1890</v>
      </c>
      <c r="D233" t="s">
        <v>152</v>
      </c>
    </row>
    <row r="234" spans="1:4">
      <c r="A234" t="s">
        <v>1859</v>
      </c>
      <c r="B234" t="s">
        <v>724</v>
      </c>
      <c r="C234" t="s">
        <v>1899</v>
      </c>
      <c r="D234" t="s">
        <v>1324</v>
      </c>
    </row>
    <row r="235" spans="1:4">
      <c r="A235" t="s">
        <v>1859</v>
      </c>
      <c r="B235" t="s">
        <v>724</v>
      </c>
      <c r="C235" t="s">
        <v>1800</v>
      </c>
      <c r="D235" t="s">
        <v>149</v>
      </c>
    </row>
    <row r="236" spans="1:4">
      <c r="A236" t="s">
        <v>1859</v>
      </c>
      <c r="B236" t="s">
        <v>724</v>
      </c>
      <c r="C236" t="s">
        <v>1801</v>
      </c>
      <c r="D236" t="s">
        <v>149</v>
      </c>
    </row>
    <row r="237" spans="1:4">
      <c r="A237" t="s">
        <v>1859</v>
      </c>
      <c r="B237" t="s">
        <v>724</v>
      </c>
      <c r="C237" t="s">
        <v>1802</v>
      </c>
      <c r="D237" t="s">
        <v>149</v>
      </c>
    </row>
    <row r="238" spans="1:4">
      <c r="A238" t="s">
        <v>1859</v>
      </c>
      <c r="B238" t="s">
        <v>724</v>
      </c>
      <c r="C238" t="s">
        <v>1479</v>
      </c>
      <c r="D238" t="s">
        <v>1574</v>
      </c>
    </row>
    <row r="239" spans="1:4">
      <c r="A239" t="s">
        <v>1859</v>
      </c>
      <c r="B239" t="s">
        <v>724</v>
      </c>
      <c r="C239" t="s">
        <v>1803</v>
      </c>
      <c r="D239" t="s">
        <v>180</v>
      </c>
    </row>
    <row r="240" spans="1:4">
      <c r="A240" t="s">
        <v>1859</v>
      </c>
      <c r="B240" t="s">
        <v>724</v>
      </c>
      <c r="C240" t="s">
        <v>1891</v>
      </c>
      <c r="D240" t="s">
        <v>149</v>
      </c>
    </row>
    <row r="241" spans="1:4">
      <c r="A241" t="s">
        <v>1859</v>
      </c>
      <c r="B241" t="s">
        <v>724</v>
      </c>
      <c r="C241" t="s">
        <v>1804</v>
      </c>
      <c r="D241" t="s">
        <v>1572</v>
      </c>
    </row>
    <row r="242" spans="1:4">
      <c r="A242" t="s">
        <v>1859</v>
      </c>
      <c r="B242" t="s">
        <v>724</v>
      </c>
      <c r="C242" t="s">
        <v>1805</v>
      </c>
      <c r="D242" t="s">
        <v>142</v>
      </c>
    </row>
    <row r="243" spans="1:4">
      <c r="A243" t="s">
        <v>1859</v>
      </c>
      <c r="B243" t="s">
        <v>724</v>
      </c>
      <c r="C243" t="s">
        <v>1806</v>
      </c>
      <c r="D243" t="s">
        <v>149</v>
      </c>
    </row>
    <row r="244" spans="1:4">
      <c r="A244" t="s">
        <v>1859</v>
      </c>
      <c r="B244" t="s">
        <v>724</v>
      </c>
      <c r="C244" t="s">
        <v>1807</v>
      </c>
      <c r="D244" t="s">
        <v>149</v>
      </c>
    </row>
    <row r="245" spans="1:4">
      <c r="A245" t="s">
        <v>1859</v>
      </c>
      <c r="B245" t="s">
        <v>724</v>
      </c>
      <c r="C245" t="s">
        <v>1900</v>
      </c>
      <c r="D245" t="s">
        <v>149</v>
      </c>
    </row>
    <row r="246" spans="1:4">
      <c r="A246" t="s">
        <v>1859</v>
      </c>
      <c r="B246" t="s">
        <v>724</v>
      </c>
      <c r="C246" t="s">
        <v>1901</v>
      </c>
      <c r="D246" t="s">
        <v>149</v>
      </c>
    </row>
    <row r="247" spans="1:4">
      <c r="A247" t="s">
        <v>1859</v>
      </c>
      <c r="B247" t="s">
        <v>724</v>
      </c>
      <c r="C247" t="s">
        <v>1525</v>
      </c>
      <c r="D247" t="s">
        <v>1572</v>
      </c>
    </row>
    <row r="248" spans="1:4">
      <c r="A248" t="s">
        <v>1859</v>
      </c>
      <c r="B248" t="s">
        <v>724</v>
      </c>
      <c r="C248" t="s">
        <v>1902</v>
      </c>
      <c r="D248" t="s">
        <v>1324</v>
      </c>
    </row>
    <row r="249" spans="1:4">
      <c r="A249" t="s">
        <v>1859</v>
      </c>
      <c r="B249" t="s">
        <v>724</v>
      </c>
      <c r="C249" t="s">
        <v>1903</v>
      </c>
      <c r="D249" t="s">
        <v>1572</v>
      </c>
    </row>
    <row r="250" spans="1:4">
      <c r="A250" t="s">
        <v>1859</v>
      </c>
      <c r="B250" t="s">
        <v>724</v>
      </c>
      <c r="C250" t="s">
        <v>1904</v>
      </c>
      <c r="D250" t="s">
        <v>141</v>
      </c>
    </row>
    <row r="251" spans="1:4">
      <c r="A251" t="s">
        <v>1859</v>
      </c>
      <c r="B251" t="s">
        <v>724</v>
      </c>
      <c r="C251" t="s">
        <v>1808</v>
      </c>
      <c r="D251" t="s">
        <v>1574</v>
      </c>
    </row>
    <row r="252" spans="1:4">
      <c r="A252" t="s">
        <v>1859</v>
      </c>
      <c r="B252" t="s">
        <v>724</v>
      </c>
      <c r="C252" t="s">
        <v>1809</v>
      </c>
      <c r="D252" t="s">
        <v>152</v>
      </c>
    </row>
    <row r="253" spans="1:4">
      <c r="A253" t="s">
        <v>1859</v>
      </c>
      <c r="B253" t="s">
        <v>724</v>
      </c>
      <c r="C253" t="s">
        <v>1810</v>
      </c>
      <c r="D253" t="s">
        <v>142</v>
      </c>
    </row>
    <row r="254" spans="1:4">
      <c r="A254" t="s">
        <v>1859</v>
      </c>
      <c r="B254" t="s">
        <v>724</v>
      </c>
      <c r="C254" t="s">
        <v>1905</v>
      </c>
      <c r="D254" t="s">
        <v>152</v>
      </c>
    </row>
    <row r="255" spans="1:4">
      <c r="A255" t="s">
        <v>1859</v>
      </c>
      <c r="B255" t="s">
        <v>724</v>
      </c>
      <c r="C255" t="s">
        <v>1906</v>
      </c>
      <c r="D255" t="s">
        <v>1260</v>
      </c>
    </row>
    <row r="256" spans="1:4">
      <c r="A256" t="s">
        <v>1859</v>
      </c>
      <c r="B256" t="s">
        <v>724</v>
      </c>
      <c r="C256" t="s">
        <v>1907</v>
      </c>
      <c r="D256" t="s">
        <v>142</v>
      </c>
    </row>
    <row r="257" spans="1:4">
      <c r="A257" t="s">
        <v>1859</v>
      </c>
      <c r="B257" t="s">
        <v>724</v>
      </c>
      <c r="C257" t="s">
        <v>1908</v>
      </c>
      <c r="D257" t="s">
        <v>1574</v>
      </c>
    </row>
    <row r="258" spans="1:4">
      <c r="A258" t="s">
        <v>1859</v>
      </c>
      <c r="B258" t="s">
        <v>778</v>
      </c>
      <c r="C258" t="s">
        <v>1299</v>
      </c>
      <c r="D258" t="s">
        <v>1324</v>
      </c>
    </row>
    <row r="259" spans="1:4">
      <c r="A259" t="s">
        <v>1859</v>
      </c>
      <c r="B259" t="s">
        <v>778</v>
      </c>
      <c r="C259" t="s">
        <v>1300</v>
      </c>
      <c r="D259" t="s">
        <v>142</v>
      </c>
    </row>
    <row r="260" spans="1:4">
      <c r="A260" t="s">
        <v>1859</v>
      </c>
      <c r="B260" t="s">
        <v>778</v>
      </c>
      <c r="C260" t="s">
        <v>1301</v>
      </c>
      <c r="D260" t="s">
        <v>142</v>
      </c>
    </row>
    <row r="261" spans="1:4">
      <c r="A261" t="s">
        <v>1859</v>
      </c>
      <c r="B261" t="s">
        <v>778</v>
      </c>
      <c r="C261" t="s">
        <v>1302</v>
      </c>
      <c r="D261" t="s">
        <v>1324</v>
      </c>
    </row>
    <row r="262" spans="1:4">
      <c r="A262" t="s">
        <v>1859</v>
      </c>
      <c r="B262" t="s">
        <v>778</v>
      </c>
      <c r="C262" t="s">
        <v>1303</v>
      </c>
      <c r="D262" t="s">
        <v>142</v>
      </c>
    </row>
    <row r="263" spans="1:4">
      <c r="A263" t="s">
        <v>1859</v>
      </c>
      <c r="B263" t="s">
        <v>778</v>
      </c>
      <c r="C263" t="s">
        <v>1305</v>
      </c>
      <c r="D263" t="s">
        <v>1326</v>
      </c>
    </row>
    <row r="264" spans="1:4">
      <c r="A264" t="s">
        <v>1859</v>
      </c>
      <c r="B264" t="s">
        <v>778</v>
      </c>
      <c r="C264" t="s">
        <v>1408</v>
      </c>
      <c r="D264" t="s">
        <v>142</v>
      </c>
    </row>
    <row r="265" spans="1:4">
      <c r="A265" t="s">
        <v>1859</v>
      </c>
      <c r="B265" t="s">
        <v>778</v>
      </c>
      <c r="C265" t="s">
        <v>1311</v>
      </c>
      <c r="D265" t="s">
        <v>1445</v>
      </c>
    </row>
    <row r="266" spans="1:4">
      <c r="A266" t="s">
        <v>1859</v>
      </c>
      <c r="B266" t="s">
        <v>827</v>
      </c>
      <c r="C266" t="s">
        <v>1480</v>
      </c>
      <c r="D266" t="s">
        <v>47</v>
      </c>
    </row>
    <row r="267" spans="1:4">
      <c r="A267" t="s">
        <v>1859</v>
      </c>
      <c r="B267" t="s">
        <v>827</v>
      </c>
      <c r="C267" t="s">
        <v>1481</v>
      </c>
      <c r="D267" t="s">
        <v>180</v>
      </c>
    </row>
    <row r="268" spans="1:4">
      <c r="A268" t="s">
        <v>1859</v>
      </c>
      <c r="B268" t="s">
        <v>827</v>
      </c>
      <c r="C268" t="s">
        <v>1482</v>
      </c>
      <c r="D268" t="s">
        <v>180</v>
      </c>
    </row>
    <row r="269" spans="1:4">
      <c r="A269" t="s">
        <v>1859</v>
      </c>
      <c r="B269" t="s">
        <v>827</v>
      </c>
      <c r="C269" t="s">
        <v>1483</v>
      </c>
      <c r="D269" t="s">
        <v>47</v>
      </c>
    </row>
    <row r="270" spans="1:4">
      <c r="A270" t="s">
        <v>1859</v>
      </c>
      <c r="B270" t="s">
        <v>827</v>
      </c>
      <c r="C270" t="s">
        <v>1484</v>
      </c>
      <c r="D270" t="s">
        <v>47</v>
      </c>
    </row>
    <row r="271" spans="1:4">
      <c r="A271" t="s">
        <v>1859</v>
      </c>
      <c r="B271" t="s">
        <v>827</v>
      </c>
      <c r="C271" t="s">
        <v>1485</v>
      </c>
      <c r="D271" t="s">
        <v>47</v>
      </c>
    </row>
    <row r="272" spans="1:4">
      <c r="A272" t="s">
        <v>1859</v>
      </c>
      <c r="B272" t="s">
        <v>827</v>
      </c>
      <c r="C272" t="s">
        <v>1486</v>
      </c>
      <c r="D272" t="s">
        <v>47</v>
      </c>
    </row>
    <row r="273" spans="1:4">
      <c r="A273" t="s">
        <v>1859</v>
      </c>
      <c r="B273" t="s">
        <v>827</v>
      </c>
      <c r="C273" t="s">
        <v>1487</v>
      </c>
      <c r="D273" t="s">
        <v>47</v>
      </c>
    </row>
    <row r="274" spans="1:4">
      <c r="A274" t="s">
        <v>1859</v>
      </c>
      <c r="B274" t="s">
        <v>827</v>
      </c>
      <c r="C274" t="s">
        <v>1511</v>
      </c>
      <c r="D274" t="s">
        <v>131</v>
      </c>
    </row>
    <row r="275" spans="1:4">
      <c r="A275" t="s">
        <v>1859</v>
      </c>
      <c r="B275" t="s">
        <v>827</v>
      </c>
      <c r="C275" t="s">
        <v>1512</v>
      </c>
      <c r="D275" t="s">
        <v>180</v>
      </c>
    </row>
    <row r="276" spans="1:4">
      <c r="A276" t="s">
        <v>1859</v>
      </c>
      <c r="B276" t="s">
        <v>827</v>
      </c>
      <c r="C276" t="s">
        <v>1523</v>
      </c>
      <c r="D276" t="s">
        <v>180</v>
      </c>
    </row>
    <row r="277" spans="1:4">
      <c r="A277" t="s">
        <v>1859</v>
      </c>
      <c r="B277" t="s">
        <v>827</v>
      </c>
      <c r="C277" t="s">
        <v>1528</v>
      </c>
      <c r="D277" t="s">
        <v>180</v>
      </c>
    </row>
    <row r="278" spans="1:4">
      <c r="A278" t="s">
        <v>1859</v>
      </c>
      <c r="B278" t="s">
        <v>869</v>
      </c>
      <c r="C278" t="s">
        <v>1418</v>
      </c>
      <c r="D278" t="s">
        <v>1326</v>
      </c>
    </row>
    <row r="279" spans="1:4">
      <c r="A279" t="s">
        <v>1859</v>
      </c>
      <c r="B279" t="s">
        <v>869</v>
      </c>
      <c r="C279" t="s">
        <v>1306</v>
      </c>
      <c r="D279" t="s">
        <v>764</v>
      </c>
    </row>
    <row r="280" spans="1:4">
      <c r="A280" t="s">
        <v>1859</v>
      </c>
      <c r="B280" t="s">
        <v>869</v>
      </c>
      <c r="C280" t="s">
        <v>1488</v>
      </c>
      <c r="D280" t="s">
        <v>764</v>
      </c>
    </row>
    <row r="281" spans="1:4">
      <c r="A281" t="s">
        <v>1859</v>
      </c>
      <c r="B281" t="s">
        <v>869</v>
      </c>
      <c r="C281" t="s">
        <v>1489</v>
      </c>
      <c r="D281" t="s">
        <v>131</v>
      </c>
    </row>
    <row r="282" spans="1:4">
      <c r="A282" t="s">
        <v>1859</v>
      </c>
      <c r="B282" t="s">
        <v>869</v>
      </c>
      <c r="C282" t="s">
        <v>1490</v>
      </c>
      <c r="D282" t="s">
        <v>131</v>
      </c>
    </row>
    <row r="283" spans="1:4">
      <c r="A283" t="s">
        <v>1859</v>
      </c>
      <c r="B283" t="s">
        <v>869</v>
      </c>
      <c r="C283" t="s">
        <v>1491</v>
      </c>
      <c r="D283" t="s">
        <v>171</v>
      </c>
    </row>
    <row r="284" spans="1:4">
      <c r="A284" t="s">
        <v>1859</v>
      </c>
      <c r="B284" t="s">
        <v>869</v>
      </c>
      <c r="C284" t="s">
        <v>1492</v>
      </c>
      <c r="D284" t="s">
        <v>149</v>
      </c>
    </row>
    <row r="285" spans="1:4">
      <c r="A285" t="s">
        <v>1859</v>
      </c>
      <c r="B285" t="s">
        <v>869</v>
      </c>
      <c r="C285" t="s">
        <v>1493</v>
      </c>
      <c r="D285" t="s">
        <v>764</v>
      </c>
    </row>
    <row r="286" spans="1:4">
      <c r="A286" t="s">
        <v>1859</v>
      </c>
      <c r="B286" t="s">
        <v>869</v>
      </c>
      <c r="C286" t="s">
        <v>1494</v>
      </c>
      <c r="D286" t="s">
        <v>764</v>
      </c>
    </row>
    <row r="287" spans="1:4">
      <c r="A287" t="s">
        <v>1859</v>
      </c>
      <c r="B287" t="s">
        <v>869</v>
      </c>
      <c r="C287" t="s">
        <v>1495</v>
      </c>
      <c r="D287" t="s">
        <v>131</v>
      </c>
    </row>
    <row r="288" spans="1:4">
      <c r="A288" t="s">
        <v>1859</v>
      </c>
      <c r="B288" t="s">
        <v>869</v>
      </c>
      <c r="C288" t="s">
        <v>1496</v>
      </c>
      <c r="D288" t="s">
        <v>47</v>
      </c>
    </row>
    <row r="289" spans="1:4">
      <c r="A289" t="s">
        <v>1859</v>
      </c>
      <c r="B289" t="s">
        <v>869</v>
      </c>
      <c r="C289" t="s">
        <v>1497</v>
      </c>
      <c r="D289" t="s">
        <v>1313</v>
      </c>
    </row>
    <row r="290" spans="1:4">
      <c r="A290" t="s">
        <v>1859</v>
      </c>
      <c r="B290" t="s">
        <v>869</v>
      </c>
      <c r="C290" t="s">
        <v>1498</v>
      </c>
      <c r="D290" t="s">
        <v>131</v>
      </c>
    </row>
    <row r="291" spans="1:4">
      <c r="A291" t="s">
        <v>1859</v>
      </c>
      <c r="B291" t="s">
        <v>869</v>
      </c>
      <c r="C291" t="s">
        <v>1499</v>
      </c>
      <c r="D291" t="s">
        <v>1314</v>
      </c>
    </row>
    <row r="292" spans="1:4">
      <c r="A292" t="s">
        <v>1859</v>
      </c>
      <c r="B292" t="s">
        <v>869</v>
      </c>
      <c r="C292" t="s">
        <v>1500</v>
      </c>
      <c r="D292" t="s">
        <v>149</v>
      </c>
    </row>
    <row r="293" spans="1:4">
      <c r="A293" t="s">
        <v>1859</v>
      </c>
      <c r="B293" t="s">
        <v>869</v>
      </c>
      <c r="C293" t="s">
        <v>1501</v>
      </c>
      <c r="D293" t="s">
        <v>764</v>
      </c>
    </row>
    <row r="294" spans="1:4">
      <c r="A294" t="s">
        <v>1859</v>
      </c>
      <c r="B294" t="s">
        <v>869</v>
      </c>
      <c r="C294" t="s">
        <v>1502</v>
      </c>
      <c r="D294" t="s">
        <v>1314</v>
      </c>
    </row>
    <row r="295" spans="1:4">
      <c r="A295" t="s">
        <v>1859</v>
      </c>
      <c r="B295" t="s">
        <v>869</v>
      </c>
      <c r="C295" t="s">
        <v>1503</v>
      </c>
      <c r="D295" t="s">
        <v>1313</v>
      </c>
    </row>
    <row r="296" spans="1:4">
      <c r="A296" t="s">
        <v>1859</v>
      </c>
      <c r="B296" t="s">
        <v>869</v>
      </c>
      <c r="C296" t="s">
        <v>1504</v>
      </c>
      <c r="D296" t="s">
        <v>764</v>
      </c>
    </row>
    <row r="297" spans="1:4">
      <c r="A297" t="s">
        <v>1859</v>
      </c>
      <c r="B297" t="s">
        <v>869</v>
      </c>
      <c r="C297" t="s">
        <v>1579</v>
      </c>
      <c r="D297" t="s">
        <v>764</v>
      </c>
    </row>
    <row r="298" spans="1:4">
      <c r="A298" t="s">
        <v>1859</v>
      </c>
      <c r="B298" t="s">
        <v>869</v>
      </c>
      <c r="C298" t="s">
        <v>1909</v>
      </c>
      <c r="D298" t="s">
        <v>1314</v>
      </c>
    </row>
    <row r="299" spans="1:4">
      <c r="A299" t="s">
        <v>1859</v>
      </c>
      <c r="B299" t="s">
        <v>869</v>
      </c>
      <c r="C299" t="s">
        <v>1811</v>
      </c>
      <c r="D299" t="s">
        <v>131</v>
      </c>
    </row>
    <row r="300" spans="1:4">
      <c r="A300" t="s">
        <v>1859</v>
      </c>
      <c r="B300" t="s">
        <v>869</v>
      </c>
      <c r="C300" t="s">
        <v>1505</v>
      </c>
      <c r="D300" t="s">
        <v>764</v>
      </c>
    </row>
    <row r="301" spans="1:4">
      <c r="A301" t="s">
        <v>1859</v>
      </c>
      <c r="B301" t="s">
        <v>869</v>
      </c>
      <c r="C301" t="s">
        <v>1506</v>
      </c>
      <c r="D301" t="s">
        <v>1314</v>
      </c>
    </row>
    <row r="302" spans="1:4">
      <c r="A302" t="s">
        <v>1859</v>
      </c>
      <c r="B302" t="s">
        <v>869</v>
      </c>
      <c r="C302" t="s">
        <v>1507</v>
      </c>
      <c r="D302" t="s">
        <v>1314</v>
      </c>
    </row>
    <row r="303" spans="1:4">
      <c r="A303" t="s">
        <v>1859</v>
      </c>
      <c r="B303" t="s">
        <v>869</v>
      </c>
      <c r="C303" t="s">
        <v>1508</v>
      </c>
      <c r="D303" t="s">
        <v>1314</v>
      </c>
    </row>
    <row r="304" spans="1:4">
      <c r="A304" t="s">
        <v>1859</v>
      </c>
      <c r="B304" t="s">
        <v>869</v>
      </c>
      <c r="C304" t="s">
        <v>1812</v>
      </c>
      <c r="D304" t="s">
        <v>1313</v>
      </c>
    </row>
    <row r="305" spans="1:4">
      <c r="A305" t="s">
        <v>1859</v>
      </c>
      <c r="B305" t="s">
        <v>869</v>
      </c>
      <c r="C305" t="s">
        <v>1910</v>
      </c>
      <c r="D305" t="s">
        <v>131</v>
      </c>
    </row>
    <row r="306" spans="1:4">
      <c r="A306" t="s">
        <v>1859</v>
      </c>
      <c r="B306" t="s">
        <v>869</v>
      </c>
      <c r="C306" t="s">
        <v>1911</v>
      </c>
      <c r="D306" t="s">
        <v>171</v>
      </c>
    </row>
    <row r="307" spans="1:4">
      <c r="A307" t="s">
        <v>1859</v>
      </c>
      <c r="B307" t="s">
        <v>869</v>
      </c>
      <c r="C307" t="s">
        <v>1813</v>
      </c>
      <c r="D307" t="s">
        <v>1314</v>
      </c>
    </row>
    <row r="308" spans="1:4">
      <c r="A308" t="s">
        <v>1859</v>
      </c>
      <c r="B308" t="s">
        <v>869</v>
      </c>
      <c r="C308" t="s">
        <v>1814</v>
      </c>
      <c r="D308" t="s">
        <v>764</v>
      </c>
    </row>
    <row r="309" spans="1:4">
      <c r="A309" t="s">
        <v>1859</v>
      </c>
      <c r="B309" t="s">
        <v>869</v>
      </c>
      <c r="C309" t="s">
        <v>1815</v>
      </c>
      <c r="D309" t="s">
        <v>1314</v>
      </c>
    </row>
    <row r="310" spans="1:4">
      <c r="A310" t="s">
        <v>1859</v>
      </c>
      <c r="B310" t="s">
        <v>869</v>
      </c>
      <c r="C310" t="s">
        <v>1816</v>
      </c>
      <c r="D310" t="s">
        <v>764</v>
      </c>
    </row>
    <row r="311" spans="1:4">
      <c r="A311" t="s">
        <v>1859</v>
      </c>
      <c r="B311" t="s">
        <v>869</v>
      </c>
      <c r="C311" t="s">
        <v>1817</v>
      </c>
      <c r="D311" t="s">
        <v>764</v>
      </c>
    </row>
    <row r="312" spans="1:4">
      <c r="A312" t="s">
        <v>1859</v>
      </c>
      <c r="B312" t="s">
        <v>869</v>
      </c>
      <c r="C312" t="s">
        <v>1818</v>
      </c>
      <c r="D312" t="s">
        <v>1314</v>
      </c>
    </row>
    <row r="313" spans="1:4">
      <c r="A313" t="s">
        <v>1859</v>
      </c>
      <c r="B313" t="s">
        <v>869</v>
      </c>
      <c r="C313" t="s">
        <v>1819</v>
      </c>
      <c r="D313" t="s">
        <v>1314</v>
      </c>
    </row>
    <row r="314" spans="1:4">
      <c r="A314" t="s">
        <v>1859</v>
      </c>
      <c r="B314" t="s">
        <v>869</v>
      </c>
      <c r="C314" t="s">
        <v>1820</v>
      </c>
      <c r="D314" t="s">
        <v>764</v>
      </c>
    </row>
    <row r="315" spans="1:4">
      <c r="A315" t="s">
        <v>1859</v>
      </c>
      <c r="B315" t="s">
        <v>869</v>
      </c>
      <c r="C315" t="s">
        <v>1821</v>
      </c>
      <c r="D315" t="s">
        <v>1313</v>
      </c>
    </row>
    <row r="316" spans="1:4">
      <c r="A316" t="s">
        <v>1859</v>
      </c>
      <c r="B316" t="s">
        <v>869</v>
      </c>
      <c r="C316" t="s">
        <v>1822</v>
      </c>
      <c r="D316" t="s">
        <v>1445</v>
      </c>
    </row>
    <row r="317" spans="1:4">
      <c r="A317" t="s">
        <v>1859</v>
      </c>
      <c r="B317" t="s">
        <v>869</v>
      </c>
      <c r="C317" t="s">
        <v>1823</v>
      </c>
      <c r="D317" t="s">
        <v>1445</v>
      </c>
    </row>
    <row r="318" spans="1:4">
      <c r="A318" t="s">
        <v>1859</v>
      </c>
      <c r="B318" t="s">
        <v>869</v>
      </c>
      <c r="C318" t="s">
        <v>1912</v>
      </c>
      <c r="D318" t="s">
        <v>1313</v>
      </c>
    </row>
    <row r="319" spans="1:4">
      <c r="A319" t="s">
        <v>1859</v>
      </c>
      <c r="B319" t="s">
        <v>869</v>
      </c>
      <c r="C319" t="s">
        <v>1824</v>
      </c>
      <c r="D319" t="s">
        <v>1313</v>
      </c>
    </row>
    <row r="320" spans="1:4">
      <c r="A320" t="s">
        <v>1859</v>
      </c>
      <c r="B320" t="s">
        <v>869</v>
      </c>
      <c r="C320" t="s">
        <v>1825</v>
      </c>
      <c r="D320" t="s">
        <v>1313</v>
      </c>
    </row>
    <row r="321" spans="1:4">
      <c r="A321" t="s">
        <v>1859</v>
      </c>
      <c r="B321" t="s">
        <v>869</v>
      </c>
      <c r="C321" t="s">
        <v>1826</v>
      </c>
      <c r="D321" t="s">
        <v>152</v>
      </c>
    </row>
    <row r="322" spans="1:4">
      <c r="A322" t="s">
        <v>1859</v>
      </c>
      <c r="B322" t="s">
        <v>869</v>
      </c>
      <c r="C322" t="s">
        <v>1827</v>
      </c>
      <c r="D322" t="s">
        <v>1260</v>
      </c>
    </row>
    <row r="323" spans="1:4">
      <c r="A323" t="s">
        <v>1859</v>
      </c>
      <c r="B323" t="s">
        <v>869</v>
      </c>
      <c r="C323" t="s">
        <v>1828</v>
      </c>
      <c r="D323" t="s">
        <v>1313</v>
      </c>
    </row>
    <row r="324" spans="1:4">
      <c r="A324" t="s">
        <v>1859</v>
      </c>
      <c r="B324" t="s">
        <v>869</v>
      </c>
      <c r="C324" t="s">
        <v>1829</v>
      </c>
      <c r="D324" t="s">
        <v>1313</v>
      </c>
    </row>
    <row r="325" spans="1:4">
      <c r="A325" t="s">
        <v>1859</v>
      </c>
      <c r="B325" t="s">
        <v>869</v>
      </c>
      <c r="C325" t="s">
        <v>1830</v>
      </c>
      <c r="D325" t="s">
        <v>152</v>
      </c>
    </row>
    <row r="326" spans="1:4">
      <c r="A326" t="s">
        <v>1859</v>
      </c>
      <c r="B326" t="s">
        <v>869</v>
      </c>
      <c r="C326" t="s">
        <v>1831</v>
      </c>
      <c r="D326" t="s">
        <v>1313</v>
      </c>
    </row>
    <row r="327" spans="1:4">
      <c r="A327" t="s">
        <v>1859</v>
      </c>
      <c r="B327" t="s">
        <v>869</v>
      </c>
      <c r="C327" t="s">
        <v>1913</v>
      </c>
      <c r="D327" t="s">
        <v>764</v>
      </c>
    </row>
    <row r="328" spans="1:4">
      <c r="A328" t="s">
        <v>1859</v>
      </c>
      <c r="B328" t="s">
        <v>869</v>
      </c>
      <c r="C328" t="s">
        <v>1832</v>
      </c>
      <c r="D328" t="s">
        <v>764</v>
      </c>
    </row>
    <row r="329" spans="1:4">
      <c r="A329" t="s">
        <v>1859</v>
      </c>
      <c r="B329" t="s">
        <v>1078</v>
      </c>
      <c r="C329" t="s">
        <v>1307</v>
      </c>
      <c r="D329" t="s">
        <v>149</v>
      </c>
    </row>
    <row r="330" spans="1:4">
      <c r="A330" t="s">
        <v>1859</v>
      </c>
      <c r="B330" t="s">
        <v>1078</v>
      </c>
      <c r="C330" t="s">
        <v>1514</v>
      </c>
      <c r="D330" t="s">
        <v>171</v>
      </c>
    </row>
    <row r="331" spans="1:4">
      <c r="A331" t="s">
        <v>1859</v>
      </c>
      <c r="B331" t="s">
        <v>1078</v>
      </c>
      <c r="C331" t="s">
        <v>1516</v>
      </c>
      <c r="D331" t="s">
        <v>131</v>
      </c>
    </row>
    <row r="332" spans="1:4">
      <c r="A332" t="s">
        <v>1859</v>
      </c>
      <c r="B332" t="s">
        <v>1078</v>
      </c>
      <c r="C332" t="s">
        <v>1517</v>
      </c>
      <c r="D332" t="s">
        <v>131</v>
      </c>
    </row>
    <row r="333" spans="1:4">
      <c r="A333" t="s">
        <v>1859</v>
      </c>
      <c r="B333" t="s">
        <v>1111</v>
      </c>
      <c r="C333" t="s">
        <v>1308</v>
      </c>
      <c r="D333" t="s">
        <v>152</v>
      </c>
    </row>
    <row r="334" spans="1:4">
      <c r="A334" t="s">
        <v>1859</v>
      </c>
      <c r="B334" t="s">
        <v>1111</v>
      </c>
      <c r="C334" t="s">
        <v>1429</v>
      </c>
      <c r="D334" t="s">
        <v>455</v>
      </c>
    </row>
    <row r="335" spans="1:4">
      <c r="A335" t="s">
        <v>1859</v>
      </c>
      <c r="B335" t="s">
        <v>1111</v>
      </c>
      <c r="C335" t="s">
        <v>1309</v>
      </c>
      <c r="D335" t="s">
        <v>1260</v>
      </c>
    </row>
    <row r="336" spans="1:4">
      <c r="A336" t="s">
        <v>1859</v>
      </c>
      <c r="B336" t="s">
        <v>1111</v>
      </c>
      <c r="C336" t="s">
        <v>1431</v>
      </c>
      <c r="D336" t="s">
        <v>141</v>
      </c>
    </row>
    <row r="337" spans="1:4">
      <c r="A337" t="s">
        <v>1859</v>
      </c>
      <c r="B337" t="s">
        <v>1111</v>
      </c>
      <c r="C337" t="s">
        <v>1430</v>
      </c>
      <c r="D337" t="s">
        <v>1444</v>
      </c>
    </row>
    <row r="338" spans="1:4">
      <c r="A338" t="s">
        <v>1859</v>
      </c>
      <c r="B338" t="s">
        <v>1111</v>
      </c>
      <c r="C338" t="s">
        <v>1310</v>
      </c>
      <c r="D338" t="s">
        <v>141</v>
      </c>
    </row>
    <row r="339" spans="1:4">
      <c r="A339" t="s">
        <v>1859</v>
      </c>
      <c r="B339" t="s">
        <v>802</v>
      </c>
      <c r="C339" t="s">
        <v>1304</v>
      </c>
      <c r="D339" t="s">
        <v>1443</v>
      </c>
    </row>
    <row r="340" spans="1:4">
      <c r="A340" t="s">
        <v>1859</v>
      </c>
      <c r="B340" t="s">
        <v>802</v>
      </c>
      <c r="C340" t="s">
        <v>1565</v>
      </c>
      <c r="D340" t="s">
        <v>764</v>
      </c>
    </row>
    <row r="341" spans="1:4">
      <c r="A341" t="s">
        <v>1859</v>
      </c>
      <c r="B341" t="s">
        <v>802</v>
      </c>
      <c r="C341" t="s">
        <v>1509</v>
      </c>
      <c r="D341" t="s">
        <v>1314</v>
      </c>
    </row>
    <row r="342" spans="1:4">
      <c r="A342" t="s">
        <v>1859</v>
      </c>
      <c r="B342" t="s">
        <v>802</v>
      </c>
      <c r="C342" t="s">
        <v>1510</v>
      </c>
      <c r="D342" t="s">
        <v>1314</v>
      </c>
    </row>
    <row r="343" spans="1:4">
      <c r="A343" t="s">
        <v>1859</v>
      </c>
      <c r="B343" t="s">
        <v>802</v>
      </c>
      <c r="C343" t="s">
        <v>1513</v>
      </c>
      <c r="D343" t="s">
        <v>180</v>
      </c>
    </row>
    <row r="344" spans="1:4">
      <c r="A344" t="s">
        <v>1859</v>
      </c>
      <c r="B344" t="s">
        <v>802</v>
      </c>
      <c r="C344" t="s">
        <v>1515</v>
      </c>
      <c r="D344" t="s">
        <v>131</v>
      </c>
    </row>
    <row r="345" spans="1:4">
      <c r="A345" t="s">
        <v>1859</v>
      </c>
      <c r="B345" t="s">
        <v>802</v>
      </c>
      <c r="C345" t="s">
        <v>1518</v>
      </c>
      <c r="D345" t="s">
        <v>142</v>
      </c>
    </row>
    <row r="346" spans="1:4">
      <c r="A346" t="s">
        <v>1859</v>
      </c>
      <c r="B346" t="s">
        <v>802</v>
      </c>
      <c r="C346" t="s">
        <v>1573</v>
      </c>
      <c r="D346" t="s">
        <v>1445</v>
      </c>
    </row>
    <row r="347" spans="1:4">
      <c r="A347" t="s">
        <v>1859</v>
      </c>
      <c r="B347" t="s">
        <v>802</v>
      </c>
      <c r="C347" t="s">
        <v>1519</v>
      </c>
      <c r="D347" t="s">
        <v>1445</v>
      </c>
    </row>
    <row r="348" spans="1:4">
      <c r="A348" t="s">
        <v>1859</v>
      </c>
      <c r="B348" t="s">
        <v>802</v>
      </c>
      <c r="C348" t="s">
        <v>1520</v>
      </c>
      <c r="D348" t="s">
        <v>1261</v>
      </c>
    </row>
    <row r="349" spans="1:4">
      <c r="A349" t="s">
        <v>1859</v>
      </c>
      <c r="B349" t="s">
        <v>802</v>
      </c>
      <c r="C349" t="s">
        <v>1521</v>
      </c>
      <c r="D349" t="s">
        <v>47</v>
      </c>
    </row>
    <row r="350" spans="1:4">
      <c r="A350" t="s">
        <v>1859</v>
      </c>
      <c r="B350" t="s">
        <v>802</v>
      </c>
      <c r="C350" t="s">
        <v>1522</v>
      </c>
      <c r="D350" t="s">
        <v>1445</v>
      </c>
    </row>
    <row r="351" spans="1:4">
      <c r="A351" t="s">
        <v>1859</v>
      </c>
      <c r="B351" t="s">
        <v>802</v>
      </c>
      <c r="C351" t="s">
        <v>1524</v>
      </c>
      <c r="D351" t="s">
        <v>142</v>
      </c>
    </row>
    <row r="352" spans="1:4">
      <c r="A352" t="s">
        <v>1859</v>
      </c>
      <c r="B352" t="s">
        <v>802</v>
      </c>
      <c r="C352" t="s">
        <v>1526</v>
      </c>
      <c r="D352" t="s">
        <v>180</v>
      </c>
    </row>
    <row r="353" spans="1:4">
      <c r="A353" t="s">
        <v>1859</v>
      </c>
      <c r="B353" t="s">
        <v>802</v>
      </c>
      <c r="C353" t="s">
        <v>1527</v>
      </c>
      <c r="D353" t="s">
        <v>180</v>
      </c>
    </row>
    <row r="354" spans="1:4">
      <c r="A354" t="s">
        <v>1859</v>
      </c>
      <c r="B354" t="s">
        <v>802</v>
      </c>
      <c r="C354" t="s">
        <v>1529</v>
      </c>
      <c r="D354" t="s">
        <v>142</v>
      </c>
    </row>
    <row r="355" spans="1:4">
      <c r="A355" t="s">
        <v>1859</v>
      </c>
      <c r="B355" t="s">
        <v>802</v>
      </c>
      <c r="C355" t="s">
        <v>1530</v>
      </c>
      <c r="D355" t="s">
        <v>1445</v>
      </c>
    </row>
    <row r="356" spans="1:4">
      <c r="A356" t="s">
        <v>1859</v>
      </c>
      <c r="B356" t="s">
        <v>802</v>
      </c>
      <c r="C356" t="s">
        <v>1531</v>
      </c>
      <c r="D356" t="s">
        <v>1312</v>
      </c>
    </row>
    <row r="357" spans="1:4">
      <c r="A357" t="s">
        <v>1859</v>
      </c>
      <c r="B357" t="s">
        <v>802</v>
      </c>
      <c r="C357" t="s">
        <v>1532</v>
      </c>
      <c r="D357" t="s">
        <v>1312</v>
      </c>
    </row>
    <row r="358" spans="1:4">
      <c r="A358" t="s">
        <v>1859</v>
      </c>
      <c r="B358" t="s">
        <v>802</v>
      </c>
      <c r="C358" t="s">
        <v>1533</v>
      </c>
      <c r="D358" t="s">
        <v>131</v>
      </c>
    </row>
    <row r="359" spans="1:4">
      <c r="A359" t="s">
        <v>1859</v>
      </c>
      <c r="B359" t="s">
        <v>802</v>
      </c>
      <c r="C359" t="s">
        <v>1534</v>
      </c>
      <c r="D359" t="s">
        <v>1314</v>
      </c>
    </row>
    <row r="360" spans="1:4">
      <c r="A360" t="s">
        <v>1859</v>
      </c>
      <c r="B360" t="s">
        <v>802</v>
      </c>
      <c r="C360" t="s">
        <v>1535</v>
      </c>
      <c r="D360" t="s">
        <v>142</v>
      </c>
    </row>
    <row r="361" spans="1:4">
      <c r="A361" t="s">
        <v>1859</v>
      </c>
      <c r="B361" t="s">
        <v>802</v>
      </c>
      <c r="C361" t="s">
        <v>1536</v>
      </c>
      <c r="D361" t="s">
        <v>180</v>
      </c>
    </row>
    <row r="362" spans="1:4">
      <c r="A362" t="s">
        <v>1859</v>
      </c>
      <c r="B362" t="s">
        <v>802</v>
      </c>
      <c r="C362" t="s">
        <v>1537</v>
      </c>
      <c r="D362" t="s">
        <v>142</v>
      </c>
    </row>
    <row r="363" spans="1:4">
      <c r="A363" t="s">
        <v>1859</v>
      </c>
      <c r="B363" t="s">
        <v>802</v>
      </c>
      <c r="C363" t="s">
        <v>1538</v>
      </c>
      <c r="D363" t="s">
        <v>1445</v>
      </c>
    </row>
    <row r="364" spans="1:4">
      <c r="A364" t="s">
        <v>1859</v>
      </c>
      <c r="B364" t="s">
        <v>802</v>
      </c>
      <c r="C364" t="s">
        <v>1539</v>
      </c>
      <c r="D364" t="s">
        <v>180</v>
      </c>
    </row>
    <row r="365" spans="1:4">
      <c r="A365" t="s">
        <v>1859</v>
      </c>
      <c r="B365" t="s">
        <v>802</v>
      </c>
      <c r="C365" t="s">
        <v>1540</v>
      </c>
      <c r="D365" t="s">
        <v>47</v>
      </c>
    </row>
    <row r="366" spans="1:4">
      <c r="A366" t="s">
        <v>1859</v>
      </c>
      <c r="B366" t="s">
        <v>802</v>
      </c>
      <c r="C366" t="s">
        <v>1541</v>
      </c>
      <c r="D366" t="s">
        <v>1445</v>
      </c>
    </row>
    <row r="367" spans="1:4">
      <c r="A367" t="s">
        <v>1859</v>
      </c>
      <c r="B367" t="s">
        <v>802</v>
      </c>
      <c r="C367" t="s">
        <v>1833</v>
      </c>
      <c r="D367" t="s">
        <v>131</v>
      </c>
    </row>
    <row r="368" spans="1:4">
      <c r="A368" t="s">
        <v>1859</v>
      </c>
      <c r="B368" t="s">
        <v>802</v>
      </c>
      <c r="C368" t="s">
        <v>1834</v>
      </c>
      <c r="D368" t="s">
        <v>455</v>
      </c>
    </row>
    <row r="369" spans="1:4">
      <c r="A369" t="s">
        <v>1859</v>
      </c>
      <c r="B369" t="s">
        <v>802</v>
      </c>
      <c r="C369" t="s">
        <v>1835</v>
      </c>
      <c r="D369" t="s">
        <v>1326</v>
      </c>
    </row>
    <row r="370" spans="1:4">
      <c r="A370" t="s">
        <v>1859</v>
      </c>
      <c r="B370" t="s">
        <v>802</v>
      </c>
      <c r="C370" t="s">
        <v>1836</v>
      </c>
      <c r="D370" t="s">
        <v>141</v>
      </c>
    </row>
    <row r="371" spans="1:4">
      <c r="A371" t="s">
        <v>1859</v>
      </c>
      <c r="B371" t="s">
        <v>802</v>
      </c>
      <c r="C371" t="s">
        <v>1837</v>
      </c>
      <c r="D371" t="s">
        <v>142</v>
      </c>
    </row>
    <row r="372" spans="1:4">
      <c r="A372" t="s">
        <v>1859</v>
      </c>
      <c r="B372" t="s">
        <v>802</v>
      </c>
      <c r="C372" t="s">
        <v>1838</v>
      </c>
      <c r="D372" t="s">
        <v>180</v>
      </c>
    </row>
    <row r="373" spans="1:4">
      <c r="A373" t="s">
        <v>1859</v>
      </c>
      <c r="B373" t="s">
        <v>802</v>
      </c>
      <c r="C373" t="s">
        <v>1839</v>
      </c>
      <c r="D373" t="s">
        <v>1440</v>
      </c>
    </row>
    <row r="374" spans="1:4">
      <c r="A374" t="s">
        <v>1859</v>
      </c>
      <c r="B374" t="s">
        <v>802</v>
      </c>
      <c r="C374" t="s">
        <v>1840</v>
      </c>
      <c r="D374" t="s">
        <v>1261</v>
      </c>
    </row>
    <row r="375" spans="1:4">
      <c r="A375" t="s">
        <v>1859</v>
      </c>
      <c r="B375" t="s">
        <v>802</v>
      </c>
      <c r="C375" t="s">
        <v>1841</v>
      </c>
      <c r="D375" t="s">
        <v>47</v>
      </c>
    </row>
    <row r="376" spans="1:4">
      <c r="A376" t="s">
        <v>1859</v>
      </c>
      <c r="B376" t="s">
        <v>802</v>
      </c>
      <c r="C376" t="s">
        <v>1842</v>
      </c>
      <c r="D376" t="s">
        <v>152</v>
      </c>
    </row>
    <row r="377" spans="1:4">
      <c r="A377" t="s">
        <v>1859</v>
      </c>
      <c r="B377" t="s">
        <v>802</v>
      </c>
      <c r="C377" t="s">
        <v>1843</v>
      </c>
      <c r="D377" t="s">
        <v>1324</v>
      </c>
    </row>
    <row r="378" spans="1:4">
      <c r="A378" t="s">
        <v>1859</v>
      </c>
      <c r="B378" t="s">
        <v>802</v>
      </c>
      <c r="C378" t="s">
        <v>1844</v>
      </c>
      <c r="D378" t="s">
        <v>1567</v>
      </c>
    </row>
    <row r="379" spans="1:4">
      <c r="A379" t="s">
        <v>1859</v>
      </c>
      <c r="B379" t="s">
        <v>802</v>
      </c>
      <c r="C379" t="s">
        <v>1845</v>
      </c>
      <c r="D379" t="s">
        <v>1312</v>
      </c>
    </row>
    <row r="380" spans="1:4">
      <c r="A380" t="s">
        <v>1859</v>
      </c>
      <c r="B380" t="s">
        <v>802</v>
      </c>
      <c r="C380" t="s">
        <v>1846</v>
      </c>
      <c r="D380" t="s">
        <v>1314</v>
      </c>
    </row>
    <row r="381" spans="1:4">
      <c r="A381" t="s">
        <v>1859</v>
      </c>
      <c r="B381" t="s">
        <v>802</v>
      </c>
      <c r="C381" t="s">
        <v>1847</v>
      </c>
      <c r="D381" t="s">
        <v>1260</v>
      </c>
    </row>
    <row r="382" spans="1:4">
      <c r="A382" t="s">
        <v>1859</v>
      </c>
      <c r="B382" t="s">
        <v>802</v>
      </c>
      <c r="C382" t="s">
        <v>1848</v>
      </c>
      <c r="D382" t="s">
        <v>764</v>
      </c>
    </row>
    <row r="383" spans="1:4">
      <c r="A383" t="s">
        <v>1859</v>
      </c>
      <c r="B383" t="s">
        <v>802</v>
      </c>
      <c r="C383" t="s">
        <v>1849</v>
      </c>
      <c r="D383" t="s">
        <v>1443</v>
      </c>
    </row>
    <row r="384" spans="1:4">
      <c r="A384" t="s">
        <v>1859</v>
      </c>
      <c r="B384" t="s">
        <v>802</v>
      </c>
      <c r="C384" t="s">
        <v>1850</v>
      </c>
      <c r="D384" t="s">
        <v>149</v>
      </c>
    </row>
    <row r="385" spans="1:4">
      <c r="A385" t="s">
        <v>1859</v>
      </c>
      <c r="B385" t="s">
        <v>802</v>
      </c>
      <c r="C385" t="s">
        <v>1851</v>
      </c>
      <c r="D385" t="s">
        <v>1444</v>
      </c>
    </row>
    <row r="386" spans="1:4">
      <c r="A386" t="s">
        <v>1859</v>
      </c>
      <c r="B386" t="s">
        <v>802</v>
      </c>
      <c r="C386" t="s">
        <v>1852</v>
      </c>
      <c r="D386" t="s">
        <v>1313</v>
      </c>
    </row>
    <row r="387" spans="1:4">
      <c r="A387" t="s">
        <v>1859</v>
      </c>
      <c r="B387" t="s">
        <v>802</v>
      </c>
      <c r="C387" t="s">
        <v>1853</v>
      </c>
      <c r="D387" t="s">
        <v>1445</v>
      </c>
    </row>
    <row r="388" spans="1:4">
      <c r="A388" t="s">
        <v>1859</v>
      </c>
      <c r="B388" t="s">
        <v>802</v>
      </c>
      <c r="C388" t="s">
        <v>1854</v>
      </c>
      <c r="D388" t="s">
        <v>1574</v>
      </c>
    </row>
    <row r="389" spans="1:4">
      <c r="A389" t="s">
        <v>1859</v>
      </c>
      <c r="B389" t="s">
        <v>802</v>
      </c>
      <c r="C389" t="s">
        <v>1855</v>
      </c>
      <c r="D389" t="s">
        <v>171</v>
      </c>
    </row>
    <row r="390" spans="1:4">
      <c r="A390" t="s">
        <v>1859</v>
      </c>
      <c r="B390" t="s">
        <v>802</v>
      </c>
      <c r="C390" t="s">
        <v>1856</v>
      </c>
      <c r="D390" t="s">
        <v>1570</v>
      </c>
    </row>
    <row r="391" spans="1:4">
      <c r="A391" t="s">
        <v>1859</v>
      </c>
      <c r="B391" t="s">
        <v>802</v>
      </c>
      <c r="C391" t="s">
        <v>1857</v>
      </c>
      <c r="D391" t="s">
        <v>1571</v>
      </c>
    </row>
    <row r="392" spans="1:4">
      <c r="A392" t="s">
        <v>1859</v>
      </c>
      <c r="B392" t="s">
        <v>802</v>
      </c>
      <c r="C392" t="s">
        <v>1858</v>
      </c>
      <c r="D392" t="s">
        <v>1572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B1:C29"/>
  <sheetViews>
    <sheetView zoomScaleNormal="100" workbookViewId="0">
      <selection activeCell="A404" sqref="A404:XFD404"/>
    </sheetView>
  </sheetViews>
  <sheetFormatPr defaultRowHeight="15"/>
  <cols>
    <col min="2" max="2" width="29.28515625" customWidth="1"/>
    <col min="3" max="3" width="13.140625" customWidth="1"/>
  </cols>
  <sheetData>
    <row r="1" spans="2:3">
      <c r="B1" s="1" t="s">
        <v>1315</v>
      </c>
      <c r="C1" s="1" t="s">
        <v>1669</v>
      </c>
    </row>
    <row r="2" spans="2:3">
      <c r="B2" s="2" t="s">
        <v>142</v>
      </c>
      <c r="C2" s="3">
        <v>28</v>
      </c>
    </row>
    <row r="3" spans="2:3">
      <c r="B3" s="2" t="s">
        <v>152</v>
      </c>
      <c r="C3" s="3">
        <v>27</v>
      </c>
    </row>
    <row r="4" spans="2:3">
      <c r="B4" s="2" t="s">
        <v>149</v>
      </c>
      <c r="C4" s="3">
        <v>27</v>
      </c>
    </row>
    <row r="5" spans="2:3">
      <c r="B5" s="2" t="s">
        <v>1567</v>
      </c>
      <c r="C5" s="3">
        <v>26</v>
      </c>
    </row>
    <row r="6" spans="2:3">
      <c r="B6" s="2" t="s">
        <v>1326</v>
      </c>
      <c r="C6" s="3">
        <v>25</v>
      </c>
    </row>
    <row r="7" spans="2:3">
      <c r="B7" s="2" t="s">
        <v>1261</v>
      </c>
      <c r="C7" s="3">
        <v>20</v>
      </c>
    </row>
    <row r="8" spans="2:3">
      <c r="B8" s="2" t="s">
        <v>1324</v>
      </c>
      <c r="C8" s="3">
        <v>20</v>
      </c>
    </row>
    <row r="9" spans="2:3">
      <c r="B9" s="2" t="s">
        <v>1260</v>
      </c>
      <c r="C9" s="3">
        <v>19</v>
      </c>
    </row>
    <row r="10" spans="2:3">
      <c r="B10" s="2" t="s">
        <v>1572</v>
      </c>
      <c r="C10" s="3">
        <v>19</v>
      </c>
    </row>
    <row r="11" spans="2:3">
      <c r="B11" s="2" t="s">
        <v>1574</v>
      </c>
      <c r="C11" s="3">
        <v>19</v>
      </c>
    </row>
    <row r="12" spans="2:3">
      <c r="B12" s="2" t="s">
        <v>47</v>
      </c>
      <c r="C12" s="3">
        <v>18</v>
      </c>
    </row>
    <row r="13" spans="2:3">
      <c r="B13" s="2" t="s">
        <v>180</v>
      </c>
      <c r="C13" s="3">
        <v>17</v>
      </c>
    </row>
    <row r="14" spans="2:3">
      <c r="B14" s="2" t="s">
        <v>764</v>
      </c>
      <c r="C14" s="3">
        <v>16</v>
      </c>
    </row>
    <row r="15" spans="2:3">
      <c r="B15" s="2" t="s">
        <v>131</v>
      </c>
      <c r="C15" s="3">
        <v>14</v>
      </c>
    </row>
    <row r="16" spans="2:3">
      <c r="B16" s="2" t="s">
        <v>1314</v>
      </c>
      <c r="C16" s="3">
        <v>14</v>
      </c>
    </row>
    <row r="17" spans="2:3">
      <c r="B17" s="2" t="s">
        <v>1313</v>
      </c>
      <c r="C17" s="3">
        <v>13</v>
      </c>
    </row>
    <row r="18" spans="2:3">
      <c r="B18" s="2" t="s">
        <v>1445</v>
      </c>
      <c r="C18" s="3">
        <v>12</v>
      </c>
    </row>
    <row r="19" spans="2:3">
      <c r="B19" s="2" t="s">
        <v>1444</v>
      </c>
      <c r="C19" s="3">
        <v>12</v>
      </c>
    </row>
    <row r="20" spans="2:3">
      <c r="B20" s="2" t="s">
        <v>141</v>
      </c>
      <c r="C20" s="3">
        <v>8</v>
      </c>
    </row>
    <row r="21" spans="2:3">
      <c r="B21" s="2" t="s">
        <v>455</v>
      </c>
      <c r="C21" s="3">
        <v>8</v>
      </c>
    </row>
    <row r="22" spans="2:3">
      <c r="B22" s="2" t="s">
        <v>171</v>
      </c>
      <c r="C22" s="3">
        <v>7</v>
      </c>
    </row>
    <row r="23" spans="2:3">
      <c r="B23" s="2" t="s">
        <v>1443</v>
      </c>
      <c r="C23" s="3">
        <v>6</v>
      </c>
    </row>
    <row r="24" spans="2:3">
      <c r="B24" s="2" t="s">
        <v>1440</v>
      </c>
      <c r="C24" s="3">
        <v>5</v>
      </c>
    </row>
    <row r="25" spans="2:3">
      <c r="B25" s="2" t="s">
        <v>1570</v>
      </c>
      <c r="C25" s="3">
        <v>3</v>
      </c>
    </row>
    <row r="26" spans="2:3">
      <c r="B26" s="2" t="s">
        <v>1571</v>
      </c>
      <c r="C26" s="3">
        <v>3</v>
      </c>
    </row>
    <row r="27" spans="2:3">
      <c r="B27" s="2" t="s">
        <v>1312</v>
      </c>
      <c r="C27" s="3">
        <v>3</v>
      </c>
    </row>
    <row r="28" spans="2:3">
      <c r="B28" s="2" t="s">
        <v>1575</v>
      </c>
      <c r="C28" s="3"/>
    </row>
    <row r="29" spans="2:3">
      <c r="B29" s="2" t="s">
        <v>1316</v>
      </c>
      <c r="C29" s="3">
        <v>389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22"/>
  <sheetViews>
    <sheetView zoomScale="80" zoomScaleNormal="80" workbookViewId="0">
      <selection activeCell="C22" sqref="C22:I22"/>
    </sheetView>
  </sheetViews>
  <sheetFormatPr defaultRowHeight="12.75"/>
  <cols>
    <col min="1" max="1" width="23.85546875" style="86" bestFit="1" customWidth="1"/>
    <col min="2" max="2" width="11.85546875" style="86" customWidth="1"/>
    <col min="3" max="16384" width="9.140625" style="86"/>
  </cols>
  <sheetData>
    <row r="1" spans="1:14">
      <c r="A1" s="86" t="s">
        <v>2217</v>
      </c>
    </row>
    <row r="2" spans="1:14">
      <c r="A2" s="86" t="s">
        <v>2213</v>
      </c>
      <c r="B2" s="135" t="s">
        <v>25</v>
      </c>
      <c r="C2" s="135"/>
      <c r="D2" s="135"/>
      <c r="E2" s="135"/>
      <c r="F2" s="135"/>
      <c r="G2" s="135"/>
      <c r="H2" s="135"/>
      <c r="I2" s="135"/>
      <c r="J2" s="135"/>
      <c r="K2" s="135"/>
      <c r="L2" s="135"/>
      <c r="M2" s="135"/>
      <c r="N2" s="135"/>
    </row>
    <row r="3" spans="1:14">
      <c r="A3" s="86" t="s">
        <v>2214</v>
      </c>
      <c r="B3" s="135" t="s">
        <v>2215</v>
      </c>
      <c r="C3" s="135"/>
      <c r="D3" s="135"/>
      <c r="E3" s="135"/>
      <c r="F3" s="135"/>
      <c r="G3" s="135"/>
      <c r="H3" s="135"/>
      <c r="I3" s="135"/>
      <c r="J3" s="135"/>
      <c r="K3" s="135"/>
      <c r="L3" s="135"/>
      <c r="M3" s="135"/>
      <c r="N3" s="135"/>
    </row>
    <row r="4" spans="1:14">
      <c r="A4" s="86" t="s">
        <v>2216</v>
      </c>
      <c r="B4" s="135" t="s">
        <v>1262</v>
      </c>
      <c r="C4" s="135"/>
      <c r="D4" s="135"/>
      <c r="E4" s="135"/>
      <c r="F4" s="135"/>
      <c r="G4" s="135"/>
      <c r="H4" s="135"/>
      <c r="I4" s="135"/>
      <c r="J4" s="135"/>
      <c r="K4" s="135"/>
      <c r="L4" s="135"/>
      <c r="M4" s="135"/>
      <c r="N4" s="135"/>
    </row>
    <row r="6" spans="1:14">
      <c r="A6" s="86" t="s">
        <v>2218</v>
      </c>
    </row>
    <row r="7" spans="1:14">
      <c r="A7" s="86" t="s">
        <v>3</v>
      </c>
      <c r="B7" s="135" t="s">
        <v>1317</v>
      </c>
      <c r="C7" s="135"/>
      <c r="D7" s="135"/>
      <c r="E7" s="135"/>
    </row>
    <row r="8" spans="1:14">
      <c r="A8" s="86" t="s">
        <v>2219</v>
      </c>
      <c r="B8" s="105">
        <v>2</v>
      </c>
    </row>
    <row r="9" spans="1:14">
      <c r="A9" s="86" t="s">
        <v>2220</v>
      </c>
      <c r="B9" s="106">
        <v>1</v>
      </c>
      <c r="C9" s="107">
        <f>B9/B8</f>
        <v>0.5</v>
      </c>
    </row>
    <row r="10" spans="1:14">
      <c r="A10" s="86" t="s">
        <v>2221</v>
      </c>
      <c r="B10" s="105">
        <f>B9</f>
        <v>1</v>
      </c>
      <c r="C10" s="107">
        <f>B10/B8</f>
        <v>0.5</v>
      </c>
    </row>
    <row r="12" spans="1:14">
      <c r="A12" s="86" t="s">
        <v>2222</v>
      </c>
    </row>
    <row r="13" spans="1:14">
      <c r="A13" s="86" t="s">
        <v>2223</v>
      </c>
      <c r="B13" s="86" t="s">
        <v>2224</v>
      </c>
      <c r="C13" s="135" t="s">
        <v>2225</v>
      </c>
      <c r="D13" s="135"/>
      <c r="E13" s="135"/>
      <c r="F13" s="135"/>
      <c r="G13" s="135"/>
      <c r="H13" s="135"/>
      <c r="I13" s="135"/>
      <c r="J13" s="135"/>
      <c r="K13" s="86" t="s">
        <v>2226</v>
      </c>
      <c r="L13" s="86" t="s">
        <v>2227</v>
      </c>
    </row>
    <row r="14" spans="1:14">
      <c r="A14" s="108">
        <v>43817</v>
      </c>
      <c r="B14" s="105">
        <v>2</v>
      </c>
      <c r="C14" s="135" t="s">
        <v>2228</v>
      </c>
      <c r="D14" s="135"/>
      <c r="E14" s="135"/>
      <c r="F14" s="135"/>
      <c r="G14" s="135"/>
      <c r="H14" s="135"/>
      <c r="I14" s="135"/>
      <c r="J14" s="135"/>
      <c r="K14" s="109" t="s">
        <v>2226</v>
      </c>
      <c r="L14" s="109" t="s">
        <v>2227</v>
      </c>
    </row>
    <row r="15" spans="1:14">
      <c r="A15" s="108">
        <v>43784</v>
      </c>
      <c r="B15" s="105">
        <v>3</v>
      </c>
      <c r="C15" s="135" t="s">
        <v>2229</v>
      </c>
      <c r="D15" s="135"/>
      <c r="E15" s="135"/>
      <c r="F15" s="135"/>
      <c r="G15" s="135"/>
      <c r="H15" s="135"/>
      <c r="I15" s="135"/>
      <c r="J15" s="135"/>
      <c r="K15" s="109" t="s">
        <v>2226</v>
      </c>
      <c r="L15" s="109" t="s">
        <v>2227</v>
      </c>
    </row>
    <row r="16" spans="1:14">
      <c r="A16" s="86" t="s">
        <v>2230</v>
      </c>
      <c r="B16" s="105">
        <f>SUM(B14:B15)</f>
        <v>5</v>
      </c>
    </row>
    <row r="18" spans="1:11">
      <c r="A18" s="109" t="s">
        <v>2235</v>
      </c>
      <c r="B18" s="86" t="s">
        <v>2236</v>
      </c>
    </row>
    <row r="20" spans="1:11">
      <c r="A20" s="109" t="s">
        <v>2231</v>
      </c>
    </row>
    <row r="21" spans="1:11">
      <c r="A21" s="86" t="s">
        <v>2223</v>
      </c>
      <c r="B21" s="86" t="s">
        <v>2232</v>
      </c>
      <c r="C21" s="135" t="s">
        <v>2225</v>
      </c>
      <c r="D21" s="135"/>
      <c r="E21" s="135"/>
      <c r="F21" s="135"/>
      <c r="G21" s="135"/>
      <c r="H21" s="135"/>
      <c r="I21" s="135"/>
      <c r="J21" s="135"/>
    </row>
    <row r="22" spans="1:11">
      <c r="C22" s="136"/>
      <c r="D22" s="136"/>
      <c r="E22" s="136"/>
      <c r="F22" s="136"/>
      <c r="G22" s="136"/>
      <c r="H22" s="136"/>
      <c r="I22" s="136"/>
      <c r="J22" s="109" t="s">
        <v>2233</v>
      </c>
      <c r="K22" s="109" t="s">
        <v>2234</v>
      </c>
    </row>
  </sheetData>
  <mergeCells count="9">
    <mergeCell ref="C15:J15"/>
    <mergeCell ref="C21:J21"/>
    <mergeCell ref="C22:I22"/>
    <mergeCell ref="B2:N2"/>
    <mergeCell ref="B3:N3"/>
    <mergeCell ref="B4:N4"/>
    <mergeCell ref="B7:E7"/>
    <mergeCell ref="C13:J13"/>
    <mergeCell ref="C14:J1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H192"/>
  <sheetViews>
    <sheetView topLeftCell="A154" zoomScale="80" zoomScaleNormal="80" workbookViewId="0">
      <selection activeCell="C159" sqref="C159:H163"/>
    </sheetView>
  </sheetViews>
  <sheetFormatPr defaultRowHeight="12.75"/>
  <cols>
    <col min="1" max="1" width="8" style="42" bestFit="1" customWidth="1"/>
    <col min="2" max="2" width="41.85546875" style="42" customWidth="1"/>
    <col min="3" max="3" width="6.85546875" style="42" customWidth="1"/>
    <col min="4" max="4" width="44.140625" style="42" customWidth="1"/>
    <col min="5" max="5" width="9" style="42" customWidth="1"/>
    <col min="6" max="6" width="58.42578125" style="42" customWidth="1"/>
    <col min="7" max="7" width="45" style="42" customWidth="1"/>
    <col min="8" max="8" width="10.28515625" style="42" customWidth="1"/>
    <col min="9" max="16384" width="9.140625" style="42"/>
  </cols>
  <sheetData>
    <row r="1" spans="1:8" ht="25.5">
      <c r="A1" s="4" t="s">
        <v>0</v>
      </c>
      <c r="B1" s="5" t="s">
        <v>1542</v>
      </c>
      <c r="C1" s="4" t="s">
        <v>1</v>
      </c>
      <c r="D1" s="5" t="s">
        <v>2</v>
      </c>
      <c r="E1" s="5" t="s">
        <v>1667</v>
      </c>
      <c r="F1" s="5" t="s">
        <v>1668</v>
      </c>
      <c r="G1" s="5" t="s">
        <v>3</v>
      </c>
      <c r="H1" s="7" t="s">
        <v>1338</v>
      </c>
    </row>
    <row r="2" spans="1:8" ht="25.5">
      <c r="A2" s="42" t="s">
        <v>24</v>
      </c>
      <c r="B2" s="42" t="s">
        <v>25</v>
      </c>
      <c r="C2" s="42" t="s">
        <v>26</v>
      </c>
      <c r="D2" s="42" t="s">
        <v>27</v>
      </c>
      <c r="G2" s="42" t="s">
        <v>2014</v>
      </c>
      <c r="H2" s="42">
        <v>6</v>
      </c>
    </row>
    <row r="3" spans="1:8" ht="25.5">
      <c r="A3" s="42" t="s">
        <v>24</v>
      </c>
      <c r="B3" s="42" t="s">
        <v>25</v>
      </c>
      <c r="C3" s="42" t="s">
        <v>55</v>
      </c>
      <c r="D3" s="42" t="s">
        <v>56</v>
      </c>
      <c r="G3" s="42" t="s">
        <v>1319</v>
      </c>
      <c r="H3" s="42">
        <v>10</v>
      </c>
    </row>
    <row r="4" spans="1:8" ht="25.5">
      <c r="A4" s="42" t="s">
        <v>24</v>
      </c>
      <c r="B4" s="42" t="s">
        <v>25</v>
      </c>
      <c r="C4" s="42" t="s">
        <v>55</v>
      </c>
      <c r="D4" s="42" t="s">
        <v>56</v>
      </c>
      <c r="G4" s="42" t="s">
        <v>1322</v>
      </c>
      <c r="H4" s="42">
        <v>12</v>
      </c>
    </row>
    <row r="5" spans="1:8" ht="25.5">
      <c r="A5" s="42" t="s">
        <v>24</v>
      </c>
      <c r="B5" s="42" t="s">
        <v>25</v>
      </c>
      <c r="C5" s="42" t="s">
        <v>55</v>
      </c>
      <c r="D5" s="42" t="s">
        <v>56</v>
      </c>
      <c r="G5" s="42" t="s">
        <v>1916</v>
      </c>
      <c r="H5" s="42">
        <v>6</v>
      </c>
    </row>
    <row r="6" spans="1:8" ht="66" customHeight="1">
      <c r="A6" s="42" t="s">
        <v>24</v>
      </c>
      <c r="B6" s="42" t="s">
        <v>25</v>
      </c>
      <c r="C6" s="42" t="s">
        <v>112</v>
      </c>
      <c r="D6" s="42" t="s">
        <v>113</v>
      </c>
      <c r="G6" s="42" t="s">
        <v>1917</v>
      </c>
      <c r="H6" s="42">
        <v>4</v>
      </c>
    </row>
    <row r="7" spans="1:8" ht="63.75">
      <c r="A7" s="42" t="s">
        <v>132</v>
      </c>
      <c r="B7" s="42" t="s">
        <v>133</v>
      </c>
      <c r="C7" s="42" t="s">
        <v>134</v>
      </c>
      <c r="D7" s="42" t="s">
        <v>135</v>
      </c>
      <c r="E7" s="42" t="s">
        <v>136</v>
      </c>
      <c r="F7" s="42" t="s">
        <v>1267</v>
      </c>
      <c r="G7" s="42" t="s">
        <v>1323</v>
      </c>
      <c r="H7" s="42">
        <v>1</v>
      </c>
    </row>
    <row r="8" spans="1:8" ht="63.75">
      <c r="A8" s="42" t="s">
        <v>132</v>
      </c>
      <c r="B8" s="42" t="s">
        <v>133</v>
      </c>
      <c r="C8" s="42" t="s">
        <v>134</v>
      </c>
      <c r="D8" s="42" t="s">
        <v>135</v>
      </c>
      <c r="E8" s="42" t="s">
        <v>173</v>
      </c>
      <c r="F8" s="42" t="s">
        <v>1892</v>
      </c>
      <c r="G8" s="42" t="s">
        <v>1328</v>
      </c>
      <c r="H8" s="42">
        <v>12</v>
      </c>
    </row>
    <row r="9" spans="1:8" ht="25.5">
      <c r="A9" s="42" t="s">
        <v>132</v>
      </c>
      <c r="B9" s="42" t="s">
        <v>133</v>
      </c>
      <c r="C9" s="42" t="s">
        <v>134</v>
      </c>
      <c r="D9" s="42" t="s">
        <v>135</v>
      </c>
      <c r="E9" s="42" t="s">
        <v>181</v>
      </c>
      <c r="F9" s="42" t="s">
        <v>1874</v>
      </c>
      <c r="G9" s="42" t="s">
        <v>1325</v>
      </c>
      <c r="H9" s="42">
        <v>96</v>
      </c>
    </row>
    <row r="10" spans="1:8" ht="38.25">
      <c r="A10" s="42" t="s">
        <v>132</v>
      </c>
      <c r="B10" s="42" t="s">
        <v>133</v>
      </c>
      <c r="C10" s="42" t="s">
        <v>134</v>
      </c>
      <c r="D10" s="42" t="s">
        <v>135</v>
      </c>
      <c r="E10" s="42" t="s">
        <v>247</v>
      </c>
      <c r="F10" s="42" t="s">
        <v>1699</v>
      </c>
      <c r="G10" s="42" t="s">
        <v>1332</v>
      </c>
      <c r="H10" s="42">
        <v>18</v>
      </c>
    </row>
    <row r="11" spans="1:8" ht="63.75">
      <c r="A11" s="42" t="s">
        <v>132</v>
      </c>
      <c r="B11" s="42" t="s">
        <v>133</v>
      </c>
      <c r="C11" s="42" t="s">
        <v>134</v>
      </c>
      <c r="D11" s="42" t="s">
        <v>135</v>
      </c>
      <c r="E11" s="42" t="s">
        <v>153</v>
      </c>
      <c r="F11" s="42" t="s">
        <v>1670</v>
      </c>
      <c r="G11" s="42" t="s">
        <v>1327</v>
      </c>
      <c r="H11" s="42">
        <v>200</v>
      </c>
    </row>
    <row r="12" spans="1:8" ht="51">
      <c r="A12" s="42" t="s">
        <v>132</v>
      </c>
      <c r="B12" s="42" t="s">
        <v>133</v>
      </c>
      <c r="C12" s="42" t="s">
        <v>134</v>
      </c>
      <c r="D12" s="42" t="s">
        <v>135</v>
      </c>
      <c r="E12" s="42" t="s">
        <v>155</v>
      </c>
      <c r="F12" s="42" t="s">
        <v>1577</v>
      </c>
      <c r="G12" s="42" t="s">
        <v>1919</v>
      </c>
      <c r="H12" s="64" t="s">
        <v>1918</v>
      </c>
    </row>
    <row r="13" spans="1:8" ht="51">
      <c r="A13" s="42" t="s">
        <v>132</v>
      </c>
      <c r="B13" s="42" t="s">
        <v>133</v>
      </c>
      <c r="C13" s="42" t="s">
        <v>134</v>
      </c>
      <c r="D13" s="42" t="s">
        <v>135</v>
      </c>
      <c r="E13" s="42" t="s">
        <v>160</v>
      </c>
      <c r="F13" s="42" t="s">
        <v>1693</v>
      </c>
    </row>
    <row r="14" spans="1:8" ht="25.5">
      <c r="A14" s="42" t="s">
        <v>132</v>
      </c>
      <c r="B14" s="42" t="s">
        <v>133</v>
      </c>
      <c r="C14" s="42" t="s">
        <v>134</v>
      </c>
      <c r="D14" s="42" t="s">
        <v>135</v>
      </c>
      <c r="G14" s="42" t="s">
        <v>1327</v>
      </c>
      <c r="H14" s="42">
        <v>200</v>
      </c>
    </row>
    <row r="15" spans="1:8" ht="38.25">
      <c r="A15" s="42" t="s">
        <v>132</v>
      </c>
      <c r="B15" s="42" t="s">
        <v>133</v>
      </c>
      <c r="C15" s="42" t="s">
        <v>190</v>
      </c>
      <c r="D15" s="42" t="s">
        <v>191</v>
      </c>
      <c r="E15" s="42" t="s">
        <v>192</v>
      </c>
      <c r="F15" s="42" t="s">
        <v>1578</v>
      </c>
      <c r="G15" s="42" t="s">
        <v>1920</v>
      </c>
      <c r="H15" s="42">
        <v>1</v>
      </c>
    </row>
    <row r="16" spans="1:8" ht="38.25">
      <c r="A16" s="42" t="s">
        <v>132</v>
      </c>
      <c r="B16" s="42" t="s">
        <v>133</v>
      </c>
      <c r="C16" s="42" t="s">
        <v>190</v>
      </c>
      <c r="D16" s="42" t="s">
        <v>191</v>
      </c>
      <c r="E16" s="42" t="s">
        <v>204</v>
      </c>
      <c r="F16" s="42" t="s">
        <v>1893</v>
      </c>
      <c r="G16" s="42" t="s">
        <v>1329</v>
      </c>
      <c r="H16" s="42">
        <v>2</v>
      </c>
    </row>
    <row r="17" spans="1:8" ht="76.5">
      <c r="A17" s="42" t="s">
        <v>132</v>
      </c>
      <c r="B17" s="42" t="s">
        <v>133</v>
      </c>
      <c r="C17" s="42" t="s">
        <v>190</v>
      </c>
      <c r="D17" s="42" t="s">
        <v>191</v>
      </c>
      <c r="E17" s="42" t="s">
        <v>208</v>
      </c>
      <c r="F17" s="42" t="s">
        <v>1268</v>
      </c>
      <c r="G17" s="42" t="s">
        <v>1330</v>
      </c>
      <c r="H17" s="42">
        <v>20</v>
      </c>
    </row>
    <row r="18" spans="1:8" ht="38.25">
      <c r="A18" s="42" t="s">
        <v>132</v>
      </c>
      <c r="B18" s="42" t="s">
        <v>133</v>
      </c>
      <c r="C18" s="42" t="s">
        <v>190</v>
      </c>
      <c r="D18" s="42" t="s">
        <v>191</v>
      </c>
      <c r="E18" s="42" t="s">
        <v>1603</v>
      </c>
      <c r="F18" s="42" t="s">
        <v>1702</v>
      </c>
      <c r="G18" s="42" t="s">
        <v>1331</v>
      </c>
      <c r="H18" s="42">
        <v>12</v>
      </c>
    </row>
    <row r="19" spans="1:8" ht="38.25">
      <c r="A19" s="42" t="s">
        <v>132</v>
      </c>
      <c r="B19" s="42" t="s">
        <v>133</v>
      </c>
      <c r="C19" s="42" t="s">
        <v>190</v>
      </c>
      <c r="D19" s="42" t="s">
        <v>191</v>
      </c>
      <c r="E19" s="42" t="s">
        <v>1666</v>
      </c>
      <c r="F19" s="42" t="s">
        <v>1703</v>
      </c>
      <c r="G19" s="42" t="s">
        <v>1921</v>
      </c>
      <c r="H19" s="42">
        <v>1</v>
      </c>
    </row>
    <row r="20" spans="1:8" ht="25.5">
      <c r="A20" s="42" t="s">
        <v>132</v>
      </c>
      <c r="B20" s="42" t="s">
        <v>133</v>
      </c>
      <c r="C20" s="42" t="s">
        <v>260</v>
      </c>
      <c r="D20" s="42" t="s">
        <v>261</v>
      </c>
      <c r="E20" s="42" t="s">
        <v>51</v>
      </c>
      <c r="F20" s="42" t="s">
        <v>1275</v>
      </c>
      <c r="G20" s="42" t="s">
        <v>1336</v>
      </c>
      <c r="H20" s="42">
        <v>1</v>
      </c>
    </row>
    <row r="21" spans="1:8" ht="25.5">
      <c r="A21" s="42" t="s">
        <v>132</v>
      </c>
      <c r="B21" s="42" t="s">
        <v>133</v>
      </c>
      <c r="C21" s="42" t="s">
        <v>260</v>
      </c>
      <c r="D21" s="42" t="s">
        <v>261</v>
      </c>
      <c r="E21" s="42" t="s">
        <v>267</v>
      </c>
      <c r="F21" s="42" t="s">
        <v>1276</v>
      </c>
      <c r="G21" s="42" t="s">
        <v>1337</v>
      </c>
      <c r="H21" s="42">
        <v>4</v>
      </c>
    </row>
    <row r="22" spans="1:8" ht="25.5">
      <c r="A22" s="42" t="s">
        <v>132</v>
      </c>
      <c r="B22" s="42" t="s">
        <v>133</v>
      </c>
      <c r="C22" s="42" t="s">
        <v>260</v>
      </c>
      <c r="D22" s="42" t="s">
        <v>261</v>
      </c>
      <c r="E22" s="42" t="s">
        <v>274</v>
      </c>
      <c r="F22" s="42" t="s">
        <v>1277</v>
      </c>
      <c r="G22" s="42" t="s">
        <v>1922</v>
      </c>
      <c r="H22" s="42">
        <v>60</v>
      </c>
    </row>
    <row r="23" spans="1:8" ht="25.5">
      <c r="A23" s="42" t="s">
        <v>132</v>
      </c>
      <c r="B23" s="42" t="s">
        <v>133</v>
      </c>
      <c r="C23" s="42" t="s">
        <v>260</v>
      </c>
      <c r="D23" s="42" t="s">
        <v>261</v>
      </c>
      <c r="E23" s="42" t="s">
        <v>1446</v>
      </c>
      <c r="F23" s="42" t="s">
        <v>1447</v>
      </c>
      <c r="G23" s="42" t="s">
        <v>1335</v>
      </c>
      <c r="H23" s="42">
        <v>6</v>
      </c>
    </row>
    <row r="24" spans="1:8" ht="51">
      <c r="A24" s="42" t="s">
        <v>283</v>
      </c>
      <c r="B24" s="42" t="s">
        <v>284</v>
      </c>
      <c r="C24" s="42" t="s">
        <v>285</v>
      </c>
      <c r="D24" s="42" t="s">
        <v>1466</v>
      </c>
      <c r="E24" s="42" t="s">
        <v>286</v>
      </c>
      <c r="F24" s="42" t="s">
        <v>1278</v>
      </c>
      <c r="G24" s="42" t="s">
        <v>1339</v>
      </c>
      <c r="H24" s="42">
        <v>4</v>
      </c>
    </row>
    <row r="25" spans="1:8" ht="51">
      <c r="A25" s="42" t="s">
        <v>283</v>
      </c>
      <c r="B25" s="42" t="s">
        <v>284</v>
      </c>
      <c r="C25" s="42" t="s">
        <v>285</v>
      </c>
      <c r="D25" s="42" t="s">
        <v>1466</v>
      </c>
      <c r="E25" s="42" t="s">
        <v>292</v>
      </c>
      <c r="F25" s="42" t="s">
        <v>1471</v>
      </c>
      <c r="G25" s="42" t="s">
        <v>1340</v>
      </c>
      <c r="H25" s="42">
        <v>100</v>
      </c>
    </row>
    <row r="26" spans="1:8" ht="25.5">
      <c r="A26" s="42" t="s">
        <v>283</v>
      </c>
      <c r="B26" s="42" t="s">
        <v>284</v>
      </c>
      <c r="C26" s="42" t="s">
        <v>285</v>
      </c>
      <c r="D26" s="42" t="s">
        <v>1466</v>
      </c>
      <c r="E26" s="42" t="s">
        <v>305</v>
      </c>
      <c r="F26" s="42" t="s">
        <v>1704</v>
      </c>
      <c r="G26" s="42" t="s">
        <v>1341</v>
      </c>
      <c r="H26" s="42">
        <v>1</v>
      </c>
    </row>
    <row r="27" spans="1:8" ht="38.25">
      <c r="A27" s="42" t="s">
        <v>283</v>
      </c>
      <c r="B27" s="42" t="s">
        <v>284</v>
      </c>
      <c r="C27" s="42" t="s">
        <v>285</v>
      </c>
      <c r="D27" s="42" t="s">
        <v>1466</v>
      </c>
      <c r="E27" s="42" t="s">
        <v>309</v>
      </c>
      <c r="F27" s="42" t="s">
        <v>1705</v>
      </c>
      <c r="G27" s="42" t="s">
        <v>1342</v>
      </c>
      <c r="H27" s="42">
        <v>2</v>
      </c>
    </row>
    <row r="28" spans="1:8" ht="38.25">
      <c r="A28" s="42" t="s">
        <v>283</v>
      </c>
      <c r="B28" s="42" t="s">
        <v>284</v>
      </c>
      <c r="C28" s="42" t="s">
        <v>285</v>
      </c>
      <c r="D28" s="42" t="s">
        <v>1466</v>
      </c>
      <c r="E28" s="42" t="s">
        <v>1448</v>
      </c>
      <c r="F28" s="42" t="s">
        <v>1706</v>
      </c>
      <c r="G28" s="42" t="s">
        <v>1317</v>
      </c>
      <c r="H28" s="42">
        <v>24</v>
      </c>
    </row>
    <row r="29" spans="1:8" ht="38.25">
      <c r="A29" s="42" t="s">
        <v>283</v>
      </c>
      <c r="B29" s="42" t="s">
        <v>284</v>
      </c>
      <c r="C29" s="42" t="s">
        <v>318</v>
      </c>
      <c r="D29" s="42" t="s">
        <v>1467</v>
      </c>
      <c r="E29" s="42" t="s">
        <v>319</v>
      </c>
      <c r="F29" s="42" t="s">
        <v>1279</v>
      </c>
      <c r="G29" s="42" t="s">
        <v>1343</v>
      </c>
      <c r="H29" s="42">
        <v>12</v>
      </c>
    </row>
    <row r="30" spans="1:8" ht="51">
      <c r="A30" s="42" t="s">
        <v>283</v>
      </c>
      <c r="B30" s="42" t="s">
        <v>284</v>
      </c>
      <c r="C30" s="42" t="s">
        <v>318</v>
      </c>
      <c r="D30" s="42" t="s">
        <v>1467</v>
      </c>
      <c r="E30" s="42" t="s">
        <v>369</v>
      </c>
      <c r="F30" s="42" t="s">
        <v>1880</v>
      </c>
      <c r="G30" s="42" t="s">
        <v>1352</v>
      </c>
      <c r="H30" s="42">
        <v>6</v>
      </c>
    </row>
    <row r="31" spans="1:8" ht="38.25">
      <c r="A31" s="42" t="s">
        <v>283</v>
      </c>
      <c r="B31" s="42" t="s">
        <v>284</v>
      </c>
      <c r="C31" s="42" t="s">
        <v>318</v>
      </c>
      <c r="D31" s="42" t="s">
        <v>1467</v>
      </c>
      <c r="E31" s="42" t="s">
        <v>329</v>
      </c>
      <c r="F31" s="42" t="s">
        <v>1280</v>
      </c>
      <c r="G31" s="42" t="s">
        <v>1344</v>
      </c>
      <c r="H31" s="42">
        <v>6</v>
      </c>
    </row>
    <row r="32" spans="1:8" ht="38.25">
      <c r="A32" s="42" t="s">
        <v>283</v>
      </c>
      <c r="B32" s="42" t="s">
        <v>284</v>
      </c>
      <c r="C32" s="42" t="s">
        <v>318</v>
      </c>
      <c r="D32" s="42" t="s">
        <v>1467</v>
      </c>
      <c r="E32" s="42" t="s">
        <v>334</v>
      </c>
      <c r="F32" s="42" t="s">
        <v>1281</v>
      </c>
      <c r="G32" s="42" t="s">
        <v>1345</v>
      </c>
      <c r="H32" s="42">
        <v>12</v>
      </c>
    </row>
    <row r="33" spans="1:8" ht="38.25">
      <c r="A33" s="42" t="s">
        <v>283</v>
      </c>
      <c r="B33" s="42" t="s">
        <v>284</v>
      </c>
      <c r="C33" s="42" t="s">
        <v>318</v>
      </c>
      <c r="D33" s="42" t="s">
        <v>1467</v>
      </c>
      <c r="E33" s="42" t="s">
        <v>344</v>
      </c>
      <c r="F33" s="42" t="s">
        <v>1709</v>
      </c>
      <c r="G33" s="42" t="s">
        <v>1349</v>
      </c>
      <c r="H33" s="42">
        <v>28</v>
      </c>
    </row>
    <row r="34" spans="1:8" ht="51">
      <c r="A34" s="42" t="s">
        <v>283</v>
      </c>
      <c r="B34" s="42" t="s">
        <v>284</v>
      </c>
      <c r="C34" s="42" t="s">
        <v>318</v>
      </c>
      <c r="D34" s="42" t="s">
        <v>1467</v>
      </c>
      <c r="E34" s="42" t="s">
        <v>349</v>
      </c>
      <c r="F34" s="42" t="s">
        <v>1879</v>
      </c>
      <c r="G34" s="42" t="s">
        <v>1346</v>
      </c>
      <c r="H34" s="42">
        <v>12</v>
      </c>
    </row>
    <row r="35" spans="1:8" ht="38.25">
      <c r="A35" s="42" t="s">
        <v>283</v>
      </c>
      <c r="B35" s="42" t="s">
        <v>284</v>
      </c>
      <c r="C35" s="42" t="s">
        <v>318</v>
      </c>
      <c r="D35" s="42" t="s">
        <v>1467</v>
      </c>
      <c r="E35" s="42" t="s">
        <v>354</v>
      </c>
      <c r="F35" s="42" t="s">
        <v>1710</v>
      </c>
      <c r="G35" s="42" t="s">
        <v>1347</v>
      </c>
      <c r="H35" s="42">
        <v>1</v>
      </c>
    </row>
    <row r="36" spans="1:8" ht="38.25">
      <c r="A36" s="42" t="s">
        <v>283</v>
      </c>
      <c r="B36" s="42" t="s">
        <v>284</v>
      </c>
      <c r="C36" s="42" t="s">
        <v>318</v>
      </c>
      <c r="D36" s="42" t="s">
        <v>1467</v>
      </c>
      <c r="E36" s="42" t="s">
        <v>363</v>
      </c>
      <c r="F36" s="42" t="s">
        <v>1712</v>
      </c>
      <c r="G36" s="42" t="s">
        <v>1348</v>
      </c>
      <c r="H36" s="42">
        <v>6</v>
      </c>
    </row>
    <row r="37" spans="1:8" ht="38.25">
      <c r="A37" s="42" t="s">
        <v>283</v>
      </c>
      <c r="B37" s="42" t="s">
        <v>284</v>
      </c>
      <c r="C37" s="42" t="s">
        <v>370</v>
      </c>
      <c r="D37" s="42" t="s">
        <v>1468</v>
      </c>
      <c r="E37" s="42" t="s">
        <v>371</v>
      </c>
      <c r="F37" s="42" t="s">
        <v>1714</v>
      </c>
      <c r="G37" s="42" t="s">
        <v>1926</v>
      </c>
      <c r="H37" s="42">
        <v>8</v>
      </c>
    </row>
    <row r="38" spans="1:8" ht="38.25">
      <c r="A38" s="42" t="s">
        <v>283</v>
      </c>
      <c r="B38" s="42" t="s">
        <v>284</v>
      </c>
      <c r="C38" s="42" t="s">
        <v>370</v>
      </c>
      <c r="D38" s="42" t="s">
        <v>1468</v>
      </c>
      <c r="E38" s="42" t="s">
        <v>1453</v>
      </c>
      <c r="F38" s="42" t="s">
        <v>1726</v>
      </c>
      <c r="G38" s="42" t="s">
        <v>1924</v>
      </c>
      <c r="H38" s="42">
        <v>1</v>
      </c>
    </row>
    <row r="39" spans="1:8" ht="38.25">
      <c r="A39" s="42" t="s">
        <v>283</v>
      </c>
      <c r="B39" s="42" t="s">
        <v>284</v>
      </c>
      <c r="C39" s="42" t="s">
        <v>370</v>
      </c>
      <c r="D39" s="42" t="s">
        <v>1468</v>
      </c>
      <c r="E39" s="42" t="s">
        <v>1454</v>
      </c>
      <c r="F39" s="42" t="s">
        <v>1727</v>
      </c>
      <c r="G39" s="42" t="s">
        <v>1319</v>
      </c>
      <c r="H39" s="42">
        <v>1</v>
      </c>
    </row>
    <row r="40" spans="1:8" ht="38.25">
      <c r="A40" s="42" t="s">
        <v>283</v>
      </c>
      <c r="B40" s="42" t="s">
        <v>284</v>
      </c>
      <c r="C40" s="42" t="s">
        <v>370</v>
      </c>
      <c r="D40" s="42" t="s">
        <v>1468</v>
      </c>
      <c r="E40" s="42" t="s">
        <v>1457</v>
      </c>
      <c r="F40" s="42" t="s">
        <v>1730</v>
      </c>
      <c r="G40" s="42" t="s">
        <v>1927</v>
      </c>
      <c r="H40" s="42">
        <v>28</v>
      </c>
    </row>
    <row r="41" spans="1:8" ht="38.25">
      <c r="A41" s="42" t="s">
        <v>283</v>
      </c>
      <c r="B41" s="42" t="s">
        <v>284</v>
      </c>
      <c r="C41" s="42" t="s">
        <v>370</v>
      </c>
      <c r="D41" s="42" t="s">
        <v>1468</v>
      </c>
      <c r="E41" s="42" t="s">
        <v>1460</v>
      </c>
      <c r="F41" s="42" t="s">
        <v>1733</v>
      </c>
      <c r="G41" s="42" t="s">
        <v>1351</v>
      </c>
      <c r="H41" s="42">
        <v>2</v>
      </c>
    </row>
    <row r="42" spans="1:8" ht="38.25">
      <c r="A42" s="42" t="s">
        <v>283</v>
      </c>
      <c r="B42" s="42" t="s">
        <v>284</v>
      </c>
      <c r="C42" s="42" t="s">
        <v>370</v>
      </c>
      <c r="D42" s="42" t="s">
        <v>1468</v>
      </c>
      <c r="E42" s="42" t="s">
        <v>1606</v>
      </c>
      <c r="F42" s="42" t="s">
        <v>1734</v>
      </c>
      <c r="G42" s="42" t="s">
        <v>1350</v>
      </c>
      <c r="H42" s="42">
        <v>2</v>
      </c>
    </row>
    <row r="43" spans="1:8" ht="38.25">
      <c r="A43" s="42" t="s">
        <v>283</v>
      </c>
      <c r="B43" s="42" t="s">
        <v>284</v>
      </c>
      <c r="C43" s="42" t="s">
        <v>370</v>
      </c>
      <c r="D43" s="42" t="s">
        <v>1468</v>
      </c>
      <c r="E43" s="42" t="s">
        <v>389</v>
      </c>
      <c r="F43" s="42" t="s">
        <v>1718</v>
      </c>
      <c r="G43" s="42" t="s">
        <v>1923</v>
      </c>
      <c r="H43" s="42">
        <v>4</v>
      </c>
    </row>
    <row r="44" spans="1:8" ht="38.25">
      <c r="A44" s="42" t="s">
        <v>283</v>
      </c>
      <c r="B44" s="42" t="s">
        <v>284</v>
      </c>
      <c r="C44" s="42" t="s">
        <v>370</v>
      </c>
      <c r="D44" s="42" t="s">
        <v>1468</v>
      </c>
      <c r="E44" s="42" t="s">
        <v>399</v>
      </c>
      <c r="F44" s="42" t="s">
        <v>1722</v>
      </c>
      <c r="G44" s="42" t="s">
        <v>1925</v>
      </c>
      <c r="H44" s="42">
        <v>8</v>
      </c>
    </row>
    <row r="45" spans="1:8" ht="25.5">
      <c r="A45" s="42" t="s">
        <v>404</v>
      </c>
      <c r="B45" s="42" t="s">
        <v>405</v>
      </c>
      <c r="C45" s="42" t="s">
        <v>406</v>
      </c>
      <c r="D45" s="42" t="s">
        <v>407</v>
      </c>
      <c r="E45" s="42" t="s">
        <v>408</v>
      </c>
      <c r="F45" s="42" t="s">
        <v>1737</v>
      </c>
      <c r="G45" s="42" t="s">
        <v>1930</v>
      </c>
      <c r="H45" s="42">
        <v>250</v>
      </c>
    </row>
    <row r="46" spans="1:8" ht="25.5">
      <c r="A46" s="42" t="s">
        <v>404</v>
      </c>
      <c r="B46" s="42" t="s">
        <v>405</v>
      </c>
      <c r="C46" s="42" t="s">
        <v>406</v>
      </c>
      <c r="D46" s="42" t="s">
        <v>407</v>
      </c>
      <c r="E46" s="42" t="s">
        <v>1461</v>
      </c>
      <c r="F46" s="42" t="s">
        <v>1747</v>
      </c>
      <c r="G46" s="42" t="s">
        <v>1355</v>
      </c>
      <c r="H46" s="42">
        <v>100</v>
      </c>
    </row>
    <row r="47" spans="1:8" ht="38.25">
      <c r="A47" s="42" t="s">
        <v>404</v>
      </c>
      <c r="B47" s="42" t="s">
        <v>405</v>
      </c>
      <c r="C47" s="42" t="s">
        <v>406</v>
      </c>
      <c r="D47" s="42" t="s">
        <v>407</v>
      </c>
      <c r="E47" s="42" t="s">
        <v>1462</v>
      </c>
      <c r="F47" s="42" t="s">
        <v>1748</v>
      </c>
      <c r="G47" s="42" t="s">
        <v>1356</v>
      </c>
      <c r="H47" s="42">
        <v>100</v>
      </c>
    </row>
    <row r="48" spans="1:8" ht="25.5">
      <c r="A48" s="42" t="s">
        <v>404</v>
      </c>
      <c r="B48" s="42" t="s">
        <v>405</v>
      </c>
      <c r="C48" s="42" t="s">
        <v>406</v>
      </c>
      <c r="D48" s="42" t="s">
        <v>407</v>
      </c>
      <c r="E48" s="42" t="s">
        <v>473</v>
      </c>
      <c r="F48" s="42" t="s">
        <v>1751</v>
      </c>
      <c r="G48" s="42" t="s">
        <v>1357</v>
      </c>
      <c r="H48" s="42">
        <v>100</v>
      </c>
    </row>
    <row r="49" spans="1:8" ht="25.5">
      <c r="A49" s="42" t="s">
        <v>404</v>
      </c>
      <c r="B49" s="42" t="s">
        <v>405</v>
      </c>
      <c r="C49" s="42" t="s">
        <v>406</v>
      </c>
      <c r="D49" s="42" t="s">
        <v>407</v>
      </c>
      <c r="E49" s="42" t="s">
        <v>485</v>
      </c>
      <c r="F49" s="42" t="s">
        <v>1753</v>
      </c>
      <c r="G49" s="42" t="s">
        <v>1360</v>
      </c>
      <c r="H49" s="42">
        <v>100</v>
      </c>
    </row>
    <row r="50" spans="1:8" ht="25.5">
      <c r="A50" s="42" t="s">
        <v>404</v>
      </c>
      <c r="B50" s="42" t="s">
        <v>405</v>
      </c>
      <c r="C50" s="42" t="s">
        <v>406</v>
      </c>
      <c r="D50" s="42" t="s">
        <v>407</v>
      </c>
      <c r="E50" s="42" t="s">
        <v>420</v>
      </c>
      <c r="F50" s="42" t="s">
        <v>1738</v>
      </c>
      <c r="G50" s="42" t="s">
        <v>1933</v>
      </c>
      <c r="H50" s="63">
        <v>1</v>
      </c>
    </row>
    <row r="51" spans="1:8" ht="38.25">
      <c r="A51" s="42" t="s">
        <v>404</v>
      </c>
      <c r="B51" s="42" t="s">
        <v>405</v>
      </c>
      <c r="C51" s="42" t="s">
        <v>406</v>
      </c>
      <c r="D51" s="42" t="s">
        <v>407</v>
      </c>
      <c r="E51" s="42" t="s">
        <v>499</v>
      </c>
      <c r="F51" s="42" t="s">
        <v>1756</v>
      </c>
      <c r="G51" s="42" t="s">
        <v>1361</v>
      </c>
      <c r="H51" s="42">
        <v>80</v>
      </c>
    </row>
    <row r="52" spans="1:8" ht="51">
      <c r="A52" s="42" t="s">
        <v>404</v>
      </c>
      <c r="B52" s="42" t="s">
        <v>405</v>
      </c>
      <c r="C52" s="42" t="s">
        <v>406</v>
      </c>
      <c r="D52" s="42" t="s">
        <v>407</v>
      </c>
      <c r="E52" s="42" t="s">
        <v>504</v>
      </c>
      <c r="F52" s="42" t="s">
        <v>1894</v>
      </c>
      <c r="G52" s="42" t="s">
        <v>1362</v>
      </c>
      <c r="H52" s="63">
        <v>1</v>
      </c>
    </row>
    <row r="53" spans="1:8" ht="25.5">
      <c r="A53" s="42" t="s">
        <v>404</v>
      </c>
      <c r="B53" s="42" t="s">
        <v>405</v>
      </c>
      <c r="C53" s="42" t="s">
        <v>406</v>
      </c>
      <c r="D53" s="42" t="s">
        <v>407</v>
      </c>
      <c r="E53" s="42" t="s">
        <v>510</v>
      </c>
      <c r="F53" s="42" t="s">
        <v>1757</v>
      </c>
      <c r="G53" s="42" t="s">
        <v>1363</v>
      </c>
      <c r="H53" s="42">
        <v>10</v>
      </c>
    </row>
    <row r="54" spans="1:8" ht="38.25">
      <c r="A54" s="42" t="s">
        <v>404</v>
      </c>
      <c r="B54" s="42" t="s">
        <v>405</v>
      </c>
      <c r="C54" s="42" t="s">
        <v>406</v>
      </c>
      <c r="D54" s="42" t="s">
        <v>407</v>
      </c>
      <c r="E54" s="42" t="s">
        <v>515</v>
      </c>
      <c r="F54" s="42" t="s">
        <v>1758</v>
      </c>
      <c r="G54" s="42" t="s">
        <v>1364</v>
      </c>
      <c r="H54" s="42">
        <v>50</v>
      </c>
    </row>
    <row r="55" spans="1:8" ht="25.5">
      <c r="A55" s="42" t="s">
        <v>404</v>
      </c>
      <c r="B55" s="42" t="s">
        <v>405</v>
      </c>
      <c r="C55" s="42" t="s">
        <v>406</v>
      </c>
      <c r="D55" s="42" t="s">
        <v>407</v>
      </c>
      <c r="E55" s="42" t="s">
        <v>1609</v>
      </c>
      <c r="F55" s="42" t="s">
        <v>1759</v>
      </c>
      <c r="G55" s="42" t="s">
        <v>1365</v>
      </c>
      <c r="H55" s="63">
        <v>1</v>
      </c>
    </row>
    <row r="56" spans="1:8" ht="51">
      <c r="A56" s="42" t="s">
        <v>404</v>
      </c>
      <c r="B56" s="42" t="s">
        <v>405</v>
      </c>
      <c r="C56" s="42" t="s">
        <v>406</v>
      </c>
      <c r="D56" s="42" t="s">
        <v>407</v>
      </c>
      <c r="E56" s="42" t="s">
        <v>1611</v>
      </c>
      <c r="F56" s="42" t="s">
        <v>1895</v>
      </c>
      <c r="G56" s="42" t="s">
        <v>1370</v>
      </c>
      <c r="H56" s="42">
        <v>5</v>
      </c>
    </row>
    <row r="57" spans="1:8" ht="63.75">
      <c r="A57" s="42" t="s">
        <v>404</v>
      </c>
      <c r="B57" s="42" t="s">
        <v>405</v>
      </c>
      <c r="C57" s="42" t="s">
        <v>406</v>
      </c>
      <c r="D57" s="42" t="s">
        <v>407</v>
      </c>
      <c r="E57" s="42" t="s">
        <v>1612</v>
      </c>
      <c r="F57" s="42" t="s">
        <v>1896</v>
      </c>
      <c r="G57" s="42" t="s">
        <v>1928</v>
      </c>
      <c r="H57" s="63">
        <v>1</v>
      </c>
    </row>
    <row r="58" spans="1:8" ht="25.5">
      <c r="A58" s="42" t="s">
        <v>404</v>
      </c>
      <c r="B58" s="42" t="s">
        <v>405</v>
      </c>
      <c r="C58" s="42" t="s">
        <v>406</v>
      </c>
      <c r="D58" s="42" t="s">
        <v>407</v>
      </c>
      <c r="E58" s="42" t="s">
        <v>425</v>
      </c>
      <c r="F58" s="42" t="s">
        <v>1739</v>
      </c>
      <c r="G58" s="42" t="s">
        <v>1934</v>
      </c>
      <c r="H58" s="42">
        <v>1</v>
      </c>
    </row>
    <row r="59" spans="1:8" ht="38.25">
      <c r="A59" s="42" t="s">
        <v>404</v>
      </c>
      <c r="B59" s="42" t="s">
        <v>405</v>
      </c>
      <c r="C59" s="42" t="s">
        <v>406</v>
      </c>
      <c r="D59" s="42" t="s">
        <v>407</v>
      </c>
      <c r="E59" s="42" t="s">
        <v>1614</v>
      </c>
      <c r="F59" s="42" t="s">
        <v>1761</v>
      </c>
      <c r="G59" s="42" t="s">
        <v>1931</v>
      </c>
      <c r="H59" s="63">
        <v>0.5</v>
      </c>
    </row>
    <row r="60" spans="1:8" ht="38.25">
      <c r="A60" s="42" t="s">
        <v>404</v>
      </c>
      <c r="B60" s="42" t="s">
        <v>405</v>
      </c>
      <c r="C60" s="42" t="s">
        <v>406</v>
      </c>
      <c r="D60" s="42" t="s">
        <v>407</v>
      </c>
      <c r="E60" s="42" t="s">
        <v>1615</v>
      </c>
      <c r="F60" s="42" t="s">
        <v>1762</v>
      </c>
      <c r="G60" s="42" t="s">
        <v>1932</v>
      </c>
      <c r="H60" s="63">
        <v>0.5</v>
      </c>
    </row>
    <row r="61" spans="1:8" ht="38.25">
      <c r="A61" s="42" t="s">
        <v>404</v>
      </c>
      <c r="B61" s="42" t="s">
        <v>405</v>
      </c>
      <c r="C61" s="42" t="s">
        <v>406</v>
      </c>
      <c r="D61" s="42" t="s">
        <v>407</v>
      </c>
      <c r="E61" s="42" t="s">
        <v>1616</v>
      </c>
      <c r="F61" s="42" t="s">
        <v>1763</v>
      </c>
      <c r="G61" s="42" t="s">
        <v>1339</v>
      </c>
      <c r="H61" s="42">
        <v>12</v>
      </c>
    </row>
    <row r="62" spans="1:8" ht="25.5">
      <c r="A62" s="42" t="s">
        <v>404</v>
      </c>
      <c r="B62" s="42" t="s">
        <v>405</v>
      </c>
      <c r="C62" s="42" t="s">
        <v>406</v>
      </c>
      <c r="D62" s="42" t="s">
        <v>407</v>
      </c>
      <c r="E62" s="42" t="s">
        <v>437</v>
      </c>
      <c r="F62" s="42" t="s">
        <v>1742</v>
      </c>
      <c r="G62" s="42" t="s">
        <v>1929</v>
      </c>
      <c r="H62" s="42">
        <v>12</v>
      </c>
    </row>
    <row r="63" spans="1:8" ht="38.25">
      <c r="A63" s="42" t="s">
        <v>404</v>
      </c>
      <c r="B63" s="42" t="s">
        <v>405</v>
      </c>
      <c r="C63" s="42" t="s">
        <v>406</v>
      </c>
      <c r="D63" s="42" t="s">
        <v>407</v>
      </c>
      <c r="E63" s="42" t="s">
        <v>451</v>
      </c>
      <c r="F63" s="42" t="s">
        <v>1745</v>
      </c>
      <c r="G63" s="42" t="s">
        <v>1353</v>
      </c>
      <c r="H63" s="42">
        <v>36</v>
      </c>
    </row>
    <row r="64" spans="1:8" ht="25.5">
      <c r="A64" s="42" t="s">
        <v>404</v>
      </c>
      <c r="B64" s="42" t="s">
        <v>405</v>
      </c>
      <c r="C64" s="42" t="s">
        <v>413</v>
      </c>
      <c r="D64" s="42" t="s">
        <v>414</v>
      </c>
      <c r="E64" s="42" t="s">
        <v>415</v>
      </c>
      <c r="F64" s="42" t="s">
        <v>1282</v>
      </c>
      <c r="G64" s="42" t="s">
        <v>1354</v>
      </c>
      <c r="H64" s="42">
        <v>2</v>
      </c>
    </row>
    <row r="65" spans="1:8" ht="38.25">
      <c r="A65" s="42" t="s">
        <v>404</v>
      </c>
      <c r="B65" s="42" t="s">
        <v>405</v>
      </c>
      <c r="C65" s="42" t="s">
        <v>413</v>
      </c>
      <c r="D65" s="42" t="s">
        <v>414</v>
      </c>
      <c r="E65" s="42" t="s">
        <v>524</v>
      </c>
      <c r="F65" s="42" t="s">
        <v>1368</v>
      </c>
      <c r="G65" s="42" t="s">
        <v>1369</v>
      </c>
      <c r="H65" s="42">
        <v>50</v>
      </c>
    </row>
    <row r="66" spans="1:8" ht="38.25">
      <c r="A66" s="42" t="s">
        <v>404</v>
      </c>
      <c r="B66" s="42" t="s">
        <v>405</v>
      </c>
      <c r="C66" s="42" t="s">
        <v>529</v>
      </c>
      <c r="D66" s="42" t="s">
        <v>1558</v>
      </c>
      <c r="E66" s="42" t="s">
        <v>530</v>
      </c>
      <c r="F66" s="42" t="s">
        <v>1546</v>
      </c>
      <c r="G66" s="42" t="s">
        <v>1379</v>
      </c>
      <c r="H66" s="42">
        <v>4</v>
      </c>
    </row>
    <row r="67" spans="1:8" ht="38.25">
      <c r="A67" s="42" t="s">
        <v>404</v>
      </c>
      <c r="B67" s="42" t="s">
        <v>405</v>
      </c>
      <c r="C67" s="42" t="s">
        <v>529</v>
      </c>
      <c r="D67" s="42" t="s">
        <v>1558</v>
      </c>
      <c r="E67" s="42" t="s">
        <v>535</v>
      </c>
      <c r="F67" s="42" t="s">
        <v>1547</v>
      </c>
      <c r="G67" s="42" t="s">
        <v>1935</v>
      </c>
      <c r="H67" s="42">
        <v>10</v>
      </c>
    </row>
    <row r="68" spans="1:8" ht="76.5">
      <c r="A68" s="42" t="s">
        <v>404</v>
      </c>
      <c r="B68" s="42" t="s">
        <v>405</v>
      </c>
      <c r="C68" s="42" t="s">
        <v>529</v>
      </c>
      <c r="D68" s="42" t="s">
        <v>1558</v>
      </c>
      <c r="E68" s="42" t="s">
        <v>539</v>
      </c>
      <c r="F68" s="42" t="s">
        <v>1548</v>
      </c>
      <c r="G68" s="42" t="s">
        <v>1366</v>
      </c>
      <c r="H68" s="42">
        <v>10</v>
      </c>
    </row>
    <row r="69" spans="1:8" ht="38.25">
      <c r="A69" s="42" t="s">
        <v>404</v>
      </c>
      <c r="B69" s="42" t="s">
        <v>405</v>
      </c>
      <c r="C69" s="42" t="s">
        <v>529</v>
      </c>
      <c r="D69" s="42" t="s">
        <v>1558</v>
      </c>
      <c r="E69" s="42" t="s">
        <v>540</v>
      </c>
      <c r="F69" s="42" t="s">
        <v>1549</v>
      </c>
      <c r="G69" s="42" t="s">
        <v>1936</v>
      </c>
      <c r="H69" s="42">
        <v>1</v>
      </c>
    </row>
    <row r="70" spans="1:8" ht="25.5">
      <c r="A70" s="42" t="s">
        <v>404</v>
      </c>
      <c r="B70" s="42" t="s">
        <v>405</v>
      </c>
      <c r="C70" s="42" t="s">
        <v>1550</v>
      </c>
      <c r="D70" s="42" t="s">
        <v>1559</v>
      </c>
      <c r="E70" s="42" t="s">
        <v>1551</v>
      </c>
      <c r="F70" s="42" t="s">
        <v>1560</v>
      </c>
      <c r="G70" s="42" t="s">
        <v>1367</v>
      </c>
      <c r="H70" s="42">
        <v>10</v>
      </c>
    </row>
    <row r="71" spans="1:8" ht="38.25">
      <c r="A71" s="42" t="s">
        <v>404</v>
      </c>
      <c r="B71" s="42" t="s">
        <v>405</v>
      </c>
      <c r="C71" s="42" t="s">
        <v>1550</v>
      </c>
      <c r="D71" s="42" t="s">
        <v>1559</v>
      </c>
      <c r="E71" s="42" t="s">
        <v>1621</v>
      </c>
      <c r="F71" s="42" t="s">
        <v>1770</v>
      </c>
      <c r="G71" s="42" t="s">
        <v>1936</v>
      </c>
      <c r="H71" s="42">
        <v>1</v>
      </c>
    </row>
    <row r="72" spans="1:8" ht="63.75">
      <c r="A72" s="42" t="s">
        <v>404</v>
      </c>
      <c r="B72" s="42" t="s">
        <v>405</v>
      </c>
      <c r="C72" s="42" t="s">
        <v>1550</v>
      </c>
      <c r="D72" s="42" t="s">
        <v>1559</v>
      </c>
      <c r="E72" s="42" t="s">
        <v>1552</v>
      </c>
      <c r="F72" s="42" t="s">
        <v>1561</v>
      </c>
      <c r="G72" s="42" t="s">
        <v>1371</v>
      </c>
      <c r="H72" s="42">
        <v>4</v>
      </c>
    </row>
    <row r="73" spans="1:8" ht="38.25">
      <c r="A73" s="42" t="s">
        <v>404</v>
      </c>
      <c r="B73" s="42" t="s">
        <v>405</v>
      </c>
      <c r="C73" s="42" t="s">
        <v>1550</v>
      </c>
      <c r="D73" s="42" t="s">
        <v>1559</v>
      </c>
      <c r="E73" s="42" t="s">
        <v>1553</v>
      </c>
      <c r="F73" s="42" t="s">
        <v>1562</v>
      </c>
      <c r="G73" s="42" t="s">
        <v>1372</v>
      </c>
      <c r="H73" s="42">
        <v>4</v>
      </c>
    </row>
    <row r="74" spans="1:8" ht="38.25">
      <c r="A74" s="42" t="s">
        <v>404</v>
      </c>
      <c r="B74" s="42" t="s">
        <v>405</v>
      </c>
      <c r="C74" s="42" t="s">
        <v>1550</v>
      </c>
      <c r="D74" s="42" t="s">
        <v>1559</v>
      </c>
      <c r="E74" s="42" t="s">
        <v>1554</v>
      </c>
      <c r="F74" s="42" t="s">
        <v>1563</v>
      </c>
      <c r="G74" s="42" t="s">
        <v>1373</v>
      </c>
      <c r="H74" s="63">
        <v>1</v>
      </c>
    </row>
    <row r="75" spans="1:8" ht="25.5">
      <c r="A75" s="42" t="s">
        <v>404</v>
      </c>
      <c r="B75" s="42" t="s">
        <v>405</v>
      </c>
      <c r="C75" s="42" t="s">
        <v>1550</v>
      </c>
      <c r="D75" s="42" t="s">
        <v>1559</v>
      </c>
      <c r="E75" s="42" t="s">
        <v>1556</v>
      </c>
      <c r="F75" s="42" t="s">
        <v>1765</v>
      </c>
      <c r="G75" s="42" t="s">
        <v>1374</v>
      </c>
      <c r="H75" s="42">
        <v>1</v>
      </c>
    </row>
    <row r="76" spans="1:8" ht="25.5">
      <c r="A76" s="42" t="s">
        <v>404</v>
      </c>
      <c r="B76" s="42" t="s">
        <v>405</v>
      </c>
      <c r="C76" s="42" t="s">
        <v>1550</v>
      </c>
      <c r="D76" s="42" t="s">
        <v>1559</v>
      </c>
      <c r="E76" s="42" t="s">
        <v>1557</v>
      </c>
      <c r="F76" s="42" t="s">
        <v>1766</v>
      </c>
      <c r="G76" s="42" t="s">
        <v>1936</v>
      </c>
      <c r="H76" s="42">
        <v>1</v>
      </c>
    </row>
    <row r="77" spans="1:8" ht="25.5">
      <c r="A77" s="42" t="s">
        <v>220</v>
      </c>
      <c r="B77" s="42" t="s">
        <v>221</v>
      </c>
      <c r="C77" s="42" t="s">
        <v>562</v>
      </c>
      <c r="D77" s="42" t="s">
        <v>563</v>
      </c>
      <c r="E77" s="42" t="s">
        <v>564</v>
      </c>
      <c r="F77" s="42" t="s">
        <v>1285</v>
      </c>
      <c r="G77" s="42" t="s">
        <v>1380</v>
      </c>
      <c r="H77" s="42">
        <v>1</v>
      </c>
    </row>
    <row r="78" spans="1:8" ht="25.5">
      <c r="A78" s="42" t="s">
        <v>220</v>
      </c>
      <c r="B78" s="42" t="s">
        <v>221</v>
      </c>
      <c r="C78" s="42" t="s">
        <v>562</v>
      </c>
      <c r="D78" s="42" t="s">
        <v>563</v>
      </c>
      <c r="E78" s="42" t="s">
        <v>1624</v>
      </c>
      <c r="F78" s="42" t="s">
        <v>1777</v>
      </c>
      <c r="G78" s="42" t="s">
        <v>1386</v>
      </c>
      <c r="H78" s="63">
        <v>0.8</v>
      </c>
    </row>
    <row r="79" spans="1:8" ht="51">
      <c r="A79" s="42" t="s">
        <v>220</v>
      </c>
      <c r="B79" s="42" t="s">
        <v>221</v>
      </c>
      <c r="C79" s="42" t="s">
        <v>562</v>
      </c>
      <c r="D79" s="42" t="s">
        <v>563</v>
      </c>
      <c r="E79" s="42" t="s">
        <v>572</v>
      </c>
      <c r="F79" s="42" t="s">
        <v>1885</v>
      </c>
      <c r="G79" s="42" t="s">
        <v>1381</v>
      </c>
      <c r="H79" s="42">
        <v>2</v>
      </c>
    </row>
    <row r="80" spans="1:8" ht="51">
      <c r="A80" s="42" t="s">
        <v>220</v>
      </c>
      <c r="B80" s="42" t="s">
        <v>221</v>
      </c>
      <c r="C80" s="42" t="s">
        <v>562</v>
      </c>
      <c r="D80" s="42" t="s">
        <v>563</v>
      </c>
      <c r="E80" s="42" t="s">
        <v>1465</v>
      </c>
      <c r="F80" s="42" t="s">
        <v>1886</v>
      </c>
      <c r="G80" s="42" t="s">
        <v>1382</v>
      </c>
      <c r="H80" s="42">
        <v>12</v>
      </c>
    </row>
    <row r="81" spans="1:8" ht="25.5">
      <c r="A81" s="42" t="s">
        <v>220</v>
      </c>
      <c r="B81" s="42" t="s">
        <v>221</v>
      </c>
      <c r="C81" s="42" t="s">
        <v>562</v>
      </c>
      <c r="D81" s="42" t="s">
        <v>563</v>
      </c>
      <c r="E81" s="42" t="s">
        <v>599</v>
      </c>
      <c r="F81" s="42" t="s">
        <v>1290</v>
      </c>
      <c r="G81" s="42" t="s">
        <v>1384</v>
      </c>
      <c r="H81" s="42">
        <v>3</v>
      </c>
    </row>
    <row r="82" spans="1:8" ht="25.5">
      <c r="A82" s="42" t="s">
        <v>220</v>
      </c>
      <c r="B82" s="42" t="s">
        <v>221</v>
      </c>
      <c r="C82" s="42" t="s">
        <v>562</v>
      </c>
      <c r="D82" s="42" t="s">
        <v>606</v>
      </c>
      <c r="E82" s="42" t="s">
        <v>604</v>
      </c>
      <c r="F82" s="42" t="s">
        <v>1772</v>
      </c>
      <c r="G82" s="42" t="s">
        <v>41</v>
      </c>
      <c r="H82" s="42">
        <v>12</v>
      </c>
    </row>
    <row r="83" spans="1:8" ht="25.5">
      <c r="A83" s="42" t="s">
        <v>220</v>
      </c>
      <c r="B83" s="42" t="s">
        <v>221</v>
      </c>
      <c r="C83" s="42" t="s">
        <v>562</v>
      </c>
      <c r="D83" s="42" t="s">
        <v>563</v>
      </c>
      <c r="E83" s="42" t="s">
        <v>605</v>
      </c>
      <c r="F83" s="42" t="s">
        <v>1773</v>
      </c>
      <c r="G83" s="42" t="s">
        <v>1937</v>
      </c>
      <c r="H83" s="66">
        <v>0.8</v>
      </c>
    </row>
    <row r="84" spans="1:8" ht="51">
      <c r="A84" s="42" t="s">
        <v>220</v>
      </c>
      <c r="B84" s="42" t="s">
        <v>221</v>
      </c>
      <c r="C84" s="42" t="s">
        <v>548</v>
      </c>
      <c r="D84" s="42" t="s">
        <v>549</v>
      </c>
      <c r="E84" s="42" t="s">
        <v>550</v>
      </c>
      <c r="F84" s="42" t="s">
        <v>1283</v>
      </c>
      <c r="G84" s="42" t="s">
        <v>1377</v>
      </c>
      <c r="H84" s="42">
        <v>1</v>
      </c>
    </row>
    <row r="85" spans="1:8" ht="51">
      <c r="A85" s="42" t="s">
        <v>220</v>
      </c>
      <c r="B85" s="42" t="s">
        <v>221</v>
      </c>
      <c r="C85" s="42" t="s">
        <v>548</v>
      </c>
      <c r="D85" s="42" t="s">
        <v>549</v>
      </c>
      <c r="E85" s="42" t="s">
        <v>1629</v>
      </c>
      <c r="F85" s="42" t="s">
        <v>1781</v>
      </c>
      <c r="G85" s="42" t="s">
        <v>1938</v>
      </c>
      <c r="H85" s="42">
        <v>6</v>
      </c>
    </row>
    <row r="86" spans="1:8" ht="51">
      <c r="A86" s="42" t="s">
        <v>220</v>
      </c>
      <c r="B86" s="42" t="s">
        <v>221</v>
      </c>
      <c r="C86" s="42" t="s">
        <v>548</v>
      </c>
      <c r="D86" s="42" t="s">
        <v>549</v>
      </c>
      <c r="E86" s="42" t="s">
        <v>582</v>
      </c>
      <c r="F86" s="42" t="s">
        <v>1286</v>
      </c>
      <c r="G86" s="42" t="s">
        <v>1940</v>
      </c>
      <c r="H86" s="42">
        <v>1</v>
      </c>
    </row>
    <row r="87" spans="1:8" ht="51">
      <c r="A87" s="42" t="s">
        <v>220</v>
      </c>
      <c r="B87" s="42" t="s">
        <v>221</v>
      </c>
      <c r="C87" s="42" t="s">
        <v>548</v>
      </c>
      <c r="D87" s="42" t="s">
        <v>549</v>
      </c>
      <c r="E87" s="42" t="s">
        <v>586</v>
      </c>
      <c r="F87" s="42" t="s">
        <v>1287</v>
      </c>
      <c r="G87" s="42" t="s">
        <v>1334</v>
      </c>
      <c r="H87" s="42">
        <v>1</v>
      </c>
    </row>
    <row r="88" spans="1:8" ht="51">
      <c r="A88" s="42" t="s">
        <v>220</v>
      </c>
      <c r="B88" s="42" t="s">
        <v>221</v>
      </c>
      <c r="C88" s="42" t="s">
        <v>548</v>
      </c>
      <c r="D88" s="42" t="s">
        <v>549</v>
      </c>
      <c r="E88" s="42" t="s">
        <v>590</v>
      </c>
      <c r="F88" s="42" t="s">
        <v>1288</v>
      </c>
      <c r="G88" s="42" t="s">
        <v>1939</v>
      </c>
      <c r="H88" s="42">
        <v>1</v>
      </c>
    </row>
    <row r="89" spans="1:8" ht="51">
      <c r="A89" s="42" t="s">
        <v>220</v>
      </c>
      <c r="B89" s="42" t="s">
        <v>221</v>
      </c>
      <c r="C89" s="42" t="s">
        <v>548</v>
      </c>
      <c r="D89" s="42" t="s">
        <v>549</v>
      </c>
      <c r="E89" s="42" t="s">
        <v>594</v>
      </c>
      <c r="F89" s="42" t="s">
        <v>1289</v>
      </c>
      <c r="G89" s="42" t="s">
        <v>1339</v>
      </c>
      <c r="H89" s="42">
        <v>4</v>
      </c>
    </row>
    <row r="90" spans="1:8" ht="38.25">
      <c r="A90" s="42" t="s">
        <v>220</v>
      </c>
      <c r="B90" s="42" t="s">
        <v>221</v>
      </c>
      <c r="C90" s="42" t="s">
        <v>555</v>
      </c>
      <c r="D90" s="42" t="s">
        <v>1582</v>
      </c>
      <c r="E90" s="42" t="s">
        <v>641</v>
      </c>
      <c r="F90" s="42" t="s">
        <v>1788</v>
      </c>
      <c r="G90" s="42" t="s">
        <v>1391</v>
      </c>
      <c r="H90" s="42">
        <v>12</v>
      </c>
    </row>
    <row r="91" spans="1:8" ht="25.5">
      <c r="A91" s="42" t="s">
        <v>220</v>
      </c>
      <c r="B91" s="42" t="s">
        <v>221</v>
      </c>
      <c r="C91" s="42" t="s">
        <v>555</v>
      </c>
      <c r="D91" s="42" t="s">
        <v>1582</v>
      </c>
      <c r="E91" s="42" t="s">
        <v>649</v>
      </c>
      <c r="F91" s="42" t="s">
        <v>1790</v>
      </c>
      <c r="G91" s="42" t="s">
        <v>1344</v>
      </c>
      <c r="H91" s="42">
        <v>12</v>
      </c>
    </row>
    <row r="92" spans="1:8" ht="51">
      <c r="A92" s="42" t="s">
        <v>220</v>
      </c>
      <c r="B92" s="42" t="s">
        <v>221</v>
      </c>
      <c r="C92" s="42" t="s">
        <v>555</v>
      </c>
      <c r="D92" s="42" t="s">
        <v>1582</v>
      </c>
      <c r="E92" s="42" t="s">
        <v>653</v>
      </c>
      <c r="F92" s="42" t="s">
        <v>1898</v>
      </c>
      <c r="G92" s="42" t="s">
        <v>1392</v>
      </c>
      <c r="H92" s="42">
        <v>6</v>
      </c>
    </row>
    <row r="93" spans="1:8" ht="38.25">
      <c r="A93" s="42" t="s">
        <v>220</v>
      </c>
      <c r="B93" s="42" t="s">
        <v>221</v>
      </c>
      <c r="C93" s="42" t="s">
        <v>555</v>
      </c>
      <c r="D93" s="42" t="s">
        <v>1582</v>
      </c>
      <c r="E93" s="42" t="s">
        <v>658</v>
      </c>
      <c r="F93" s="42" t="s">
        <v>1791</v>
      </c>
      <c r="G93" s="42" t="s">
        <v>1393</v>
      </c>
      <c r="H93" s="42">
        <v>4</v>
      </c>
    </row>
    <row r="94" spans="1:8" ht="25.5">
      <c r="A94" s="42" t="s">
        <v>220</v>
      </c>
      <c r="B94" s="42" t="s">
        <v>221</v>
      </c>
      <c r="C94" s="42" t="s">
        <v>555</v>
      </c>
      <c r="D94" s="42" t="s">
        <v>1582</v>
      </c>
      <c r="E94" s="42" t="s">
        <v>561</v>
      </c>
      <c r="F94" s="42" t="s">
        <v>1472</v>
      </c>
      <c r="G94" s="42" t="s">
        <v>1383</v>
      </c>
      <c r="H94" s="42">
        <v>12</v>
      </c>
    </row>
    <row r="95" spans="1:8" ht="51">
      <c r="A95" s="42" t="s">
        <v>220</v>
      </c>
      <c r="B95" s="42" t="s">
        <v>221</v>
      </c>
      <c r="C95" s="42" t="s">
        <v>555</v>
      </c>
      <c r="D95" s="42" t="s">
        <v>1582</v>
      </c>
      <c r="E95" s="42" t="s">
        <v>577</v>
      </c>
      <c r="F95" s="42" t="s">
        <v>1473</v>
      </c>
      <c r="G95" s="42" t="s">
        <v>1387</v>
      </c>
      <c r="H95" s="42">
        <v>4</v>
      </c>
    </row>
    <row r="96" spans="1:8" ht="51">
      <c r="A96" s="42" t="s">
        <v>220</v>
      </c>
      <c r="B96" s="42" t="s">
        <v>221</v>
      </c>
      <c r="C96" s="42" t="s">
        <v>555</v>
      </c>
      <c r="D96" s="42" t="s">
        <v>1582</v>
      </c>
      <c r="E96" s="42" t="s">
        <v>621</v>
      </c>
      <c r="F96" s="42" t="s">
        <v>1476</v>
      </c>
      <c r="G96" s="42" t="s">
        <v>1388</v>
      </c>
      <c r="H96" s="42">
        <v>20</v>
      </c>
    </row>
    <row r="97" spans="1:8" ht="51">
      <c r="A97" s="42" t="s">
        <v>220</v>
      </c>
      <c r="B97" s="42" t="s">
        <v>221</v>
      </c>
      <c r="C97" s="42" t="s">
        <v>555</v>
      </c>
      <c r="D97" s="42" t="s">
        <v>1582</v>
      </c>
      <c r="E97" s="42" t="s">
        <v>627</v>
      </c>
      <c r="F97" s="42" t="s">
        <v>1477</v>
      </c>
      <c r="G97" s="42" t="s">
        <v>1389</v>
      </c>
      <c r="H97" s="42">
        <v>100</v>
      </c>
    </row>
    <row r="98" spans="1:8" ht="38.25">
      <c r="A98" s="42" t="s">
        <v>220</v>
      </c>
      <c r="B98" s="42" t="s">
        <v>221</v>
      </c>
      <c r="C98" s="42" t="s">
        <v>555</v>
      </c>
      <c r="D98" s="42" t="s">
        <v>1582</v>
      </c>
      <c r="E98" s="42" t="s">
        <v>637</v>
      </c>
      <c r="F98" s="42" t="s">
        <v>1787</v>
      </c>
      <c r="G98" s="42" t="s">
        <v>1390</v>
      </c>
      <c r="H98" s="42">
        <v>12</v>
      </c>
    </row>
    <row r="99" spans="1:8" ht="25.5">
      <c r="A99" s="42" t="s">
        <v>220</v>
      </c>
      <c r="B99" s="42" t="s">
        <v>221</v>
      </c>
      <c r="C99" s="42" t="s">
        <v>555</v>
      </c>
      <c r="D99" s="42" t="s">
        <v>1582</v>
      </c>
      <c r="G99" s="42" t="s">
        <v>1378</v>
      </c>
      <c r="H99" s="42">
        <v>17</v>
      </c>
    </row>
    <row r="100" spans="1:8" ht="51">
      <c r="A100" s="42" t="s">
        <v>220</v>
      </c>
      <c r="B100" s="42" t="s">
        <v>221</v>
      </c>
      <c r="C100" s="42" t="s">
        <v>662</v>
      </c>
      <c r="D100" s="42" t="s">
        <v>663</v>
      </c>
      <c r="E100" s="42" t="s">
        <v>713</v>
      </c>
      <c r="F100" s="42" t="s">
        <v>1793</v>
      </c>
      <c r="G100" s="42" t="s">
        <v>1941</v>
      </c>
      <c r="H100" s="42" t="s">
        <v>1942</v>
      </c>
    </row>
    <row r="101" spans="1:8" ht="51">
      <c r="A101" s="42" t="s">
        <v>220</v>
      </c>
      <c r="B101" s="42" t="s">
        <v>221</v>
      </c>
      <c r="C101" s="42" t="s">
        <v>662</v>
      </c>
      <c r="D101" s="42" t="s">
        <v>663</v>
      </c>
      <c r="E101" s="42" t="s">
        <v>700</v>
      </c>
      <c r="F101" s="42" t="s">
        <v>1296</v>
      </c>
      <c r="G101" s="42" t="s">
        <v>1395</v>
      </c>
      <c r="H101" s="42">
        <v>10</v>
      </c>
    </row>
    <row r="102" spans="1:8" ht="51">
      <c r="A102" s="42" t="s">
        <v>220</v>
      </c>
      <c r="B102" s="42" t="s">
        <v>221</v>
      </c>
      <c r="C102" s="42" t="s">
        <v>662</v>
      </c>
      <c r="D102" s="42" t="s">
        <v>663</v>
      </c>
      <c r="E102" s="42" t="s">
        <v>705</v>
      </c>
      <c r="F102" s="42" t="s">
        <v>1297</v>
      </c>
      <c r="G102" s="42" t="s">
        <v>1385</v>
      </c>
      <c r="H102" s="63">
        <v>0.9</v>
      </c>
    </row>
    <row r="103" spans="1:8" ht="51">
      <c r="A103" s="42" t="s">
        <v>220</v>
      </c>
      <c r="B103" s="42" t="s">
        <v>221</v>
      </c>
      <c r="C103" s="42" t="s">
        <v>662</v>
      </c>
      <c r="D103" s="42" t="s">
        <v>663</v>
      </c>
      <c r="G103" s="42" t="s">
        <v>1394</v>
      </c>
      <c r="H103" s="42">
        <v>50</v>
      </c>
    </row>
    <row r="104" spans="1:8" ht="38.25">
      <c r="A104" s="42" t="s">
        <v>220</v>
      </c>
      <c r="B104" s="42" t="s">
        <v>221</v>
      </c>
      <c r="C104" s="42" t="s">
        <v>222</v>
      </c>
      <c r="D104" s="42" t="s">
        <v>1583</v>
      </c>
      <c r="E104" s="42" t="s">
        <v>223</v>
      </c>
      <c r="F104" s="42" t="s">
        <v>1269</v>
      </c>
      <c r="G104" s="42" t="s">
        <v>1375</v>
      </c>
      <c r="H104" s="63">
        <v>0.5</v>
      </c>
    </row>
    <row r="105" spans="1:8" ht="51">
      <c r="A105" s="42" t="s">
        <v>220</v>
      </c>
      <c r="B105" s="42" t="s">
        <v>221</v>
      </c>
      <c r="C105" s="42" t="s">
        <v>222</v>
      </c>
      <c r="D105" s="42" t="s">
        <v>1583</v>
      </c>
      <c r="E105" s="42" t="s">
        <v>718</v>
      </c>
      <c r="F105" s="42" t="s">
        <v>1890</v>
      </c>
      <c r="G105" s="42" t="s">
        <v>1396</v>
      </c>
      <c r="H105" s="42">
        <v>10</v>
      </c>
    </row>
    <row r="106" spans="1:8" ht="25.5">
      <c r="A106" s="42" t="s">
        <v>722</v>
      </c>
      <c r="B106" s="42" t="s">
        <v>1859</v>
      </c>
      <c r="C106" s="42" t="s">
        <v>723</v>
      </c>
      <c r="D106" s="42" t="s">
        <v>724</v>
      </c>
      <c r="E106" s="42" t="s">
        <v>1636</v>
      </c>
      <c r="F106" s="42" t="s">
        <v>1802</v>
      </c>
      <c r="G106" s="42" t="s">
        <v>1399</v>
      </c>
      <c r="H106" s="42">
        <v>4</v>
      </c>
    </row>
    <row r="107" spans="1:8" ht="38.25">
      <c r="A107" s="42" t="s">
        <v>722</v>
      </c>
      <c r="B107" s="42" t="s">
        <v>1859</v>
      </c>
      <c r="C107" s="42" t="s">
        <v>723</v>
      </c>
      <c r="D107" s="42" t="s">
        <v>724</v>
      </c>
      <c r="E107" s="42" t="s">
        <v>738</v>
      </c>
      <c r="F107" s="42" t="s">
        <v>1479</v>
      </c>
      <c r="G107" s="42" t="s">
        <v>1400</v>
      </c>
      <c r="H107" s="42">
        <v>4</v>
      </c>
    </row>
    <row r="108" spans="1:8" ht="25.5">
      <c r="A108" s="42" t="s">
        <v>722</v>
      </c>
      <c r="B108" s="42" t="s">
        <v>1859</v>
      </c>
      <c r="C108" s="42" t="s">
        <v>777</v>
      </c>
      <c r="D108" s="42" t="s">
        <v>778</v>
      </c>
      <c r="G108" s="42" t="s">
        <v>2016</v>
      </c>
      <c r="H108" s="42">
        <v>19</v>
      </c>
    </row>
    <row r="109" spans="1:8" ht="38.25">
      <c r="A109" s="42" t="s">
        <v>722</v>
      </c>
      <c r="B109" s="42" t="s">
        <v>1859</v>
      </c>
      <c r="C109" s="42" t="s">
        <v>777</v>
      </c>
      <c r="D109" s="42" t="s">
        <v>778</v>
      </c>
      <c r="E109" s="42" t="s">
        <v>796</v>
      </c>
      <c r="F109" s="42" t="s">
        <v>1303</v>
      </c>
      <c r="G109" s="42" t="s">
        <v>1406</v>
      </c>
      <c r="H109" s="63">
        <v>0.8</v>
      </c>
    </row>
    <row r="110" spans="1:8" ht="63.75">
      <c r="A110" s="42" t="s">
        <v>722</v>
      </c>
      <c r="B110" s="42" t="s">
        <v>1859</v>
      </c>
      <c r="C110" s="42" t="s">
        <v>777</v>
      </c>
      <c r="D110" s="42" t="s">
        <v>778</v>
      </c>
      <c r="E110" s="42" t="s">
        <v>825</v>
      </c>
      <c r="F110" s="42" t="s">
        <v>1311</v>
      </c>
      <c r="G110" s="42" t="s">
        <v>1437</v>
      </c>
      <c r="H110" s="42">
        <v>4</v>
      </c>
    </row>
    <row r="111" spans="1:8" ht="51">
      <c r="A111" s="42" t="s">
        <v>722</v>
      </c>
      <c r="B111" s="42" t="s">
        <v>1859</v>
      </c>
      <c r="C111" s="42" t="s">
        <v>826</v>
      </c>
      <c r="D111" s="42" t="s">
        <v>827</v>
      </c>
      <c r="E111" s="42" t="s">
        <v>828</v>
      </c>
      <c r="F111" s="42" t="s">
        <v>1480</v>
      </c>
      <c r="G111" s="42" t="s">
        <v>1410</v>
      </c>
      <c r="H111" s="42">
        <v>12</v>
      </c>
    </row>
    <row r="112" spans="1:8" ht="51">
      <c r="A112" s="42" t="s">
        <v>722</v>
      </c>
      <c r="B112" s="42" t="s">
        <v>1859</v>
      </c>
      <c r="C112" s="42" t="s">
        <v>826</v>
      </c>
      <c r="D112" s="42" t="s">
        <v>827</v>
      </c>
      <c r="E112" s="42" t="s">
        <v>829</v>
      </c>
      <c r="F112" s="42" t="s">
        <v>1481</v>
      </c>
      <c r="G112" s="42" t="s">
        <v>1411</v>
      </c>
      <c r="H112" s="42">
        <v>12</v>
      </c>
    </row>
    <row r="113" spans="1:8" ht="38.25">
      <c r="A113" s="42" t="s">
        <v>722</v>
      </c>
      <c r="B113" s="42" t="s">
        <v>1859</v>
      </c>
      <c r="C113" s="42" t="s">
        <v>868</v>
      </c>
      <c r="D113" s="42" t="s">
        <v>869</v>
      </c>
      <c r="E113" s="42" t="s">
        <v>870</v>
      </c>
      <c r="F113" s="42" t="s">
        <v>1418</v>
      </c>
      <c r="G113" s="42" t="s">
        <v>1961</v>
      </c>
      <c r="H113" s="42">
        <v>1</v>
      </c>
    </row>
    <row r="114" spans="1:8" ht="25.5">
      <c r="A114" s="42" t="s">
        <v>722</v>
      </c>
      <c r="B114" s="42" t="s">
        <v>1859</v>
      </c>
      <c r="C114" s="42" t="s">
        <v>868</v>
      </c>
      <c r="D114" s="42" t="s">
        <v>869</v>
      </c>
      <c r="E114" s="42" t="s">
        <v>909</v>
      </c>
      <c r="F114" s="42" t="s">
        <v>1496</v>
      </c>
      <c r="G114" s="42" t="s">
        <v>1423</v>
      </c>
      <c r="H114" s="42" t="s">
        <v>1424</v>
      </c>
    </row>
    <row r="115" spans="1:8" ht="38.25">
      <c r="A115" s="42" t="s">
        <v>722</v>
      </c>
      <c r="B115" s="42" t="s">
        <v>1859</v>
      </c>
      <c r="C115" s="42" t="s">
        <v>868</v>
      </c>
      <c r="D115" s="42" t="s">
        <v>869</v>
      </c>
      <c r="E115" s="42" t="s">
        <v>910</v>
      </c>
      <c r="F115" s="42" t="s">
        <v>1497</v>
      </c>
      <c r="G115" s="42" t="s">
        <v>1949</v>
      </c>
      <c r="H115" s="63">
        <v>1</v>
      </c>
    </row>
    <row r="116" spans="1:8" ht="63.75">
      <c r="A116" s="42" t="s">
        <v>722</v>
      </c>
      <c r="B116" s="42" t="s">
        <v>1859</v>
      </c>
      <c r="C116" s="42" t="s">
        <v>868</v>
      </c>
      <c r="D116" s="42" t="s">
        <v>869</v>
      </c>
      <c r="E116" s="42" t="s">
        <v>915</v>
      </c>
      <c r="F116" s="42" t="s">
        <v>1498</v>
      </c>
      <c r="G116" s="42" t="s">
        <v>1954</v>
      </c>
      <c r="H116" s="63">
        <v>1</v>
      </c>
    </row>
    <row r="117" spans="1:8" ht="38.25">
      <c r="A117" s="42" t="s">
        <v>722</v>
      </c>
      <c r="B117" s="42" t="s">
        <v>1859</v>
      </c>
      <c r="C117" s="42" t="s">
        <v>868</v>
      </c>
      <c r="D117" s="42" t="s">
        <v>869</v>
      </c>
      <c r="E117" s="42" t="s">
        <v>919</v>
      </c>
      <c r="F117" s="42" t="s">
        <v>1499</v>
      </c>
      <c r="G117" s="42" t="s">
        <v>1953</v>
      </c>
      <c r="H117" s="66">
        <v>1</v>
      </c>
    </row>
    <row r="118" spans="1:8" ht="25.5">
      <c r="A118" s="42" t="s">
        <v>722</v>
      </c>
      <c r="B118" s="42" t="s">
        <v>1859</v>
      </c>
      <c r="C118" s="42" t="s">
        <v>868</v>
      </c>
      <c r="D118" s="42" t="s">
        <v>869</v>
      </c>
      <c r="E118" s="42" t="s">
        <v>920</v>
      </c>
      <c r="F118" s="42" t="s">
        <v>1500</v>
      </c>
      <c r="G118" s="42" t="s">
        <v>1947</v>
      </c>
      <c r="H118" s="63">
        <v>1</v>
      </c>
    </row>
    <row r="119" spans="1:8" ht="38.25">
      <c r="A119" s="42" t="s">
        <v>722</v>
      </c>
      <c r="B119" s="42" t="s">
        <v>1859</v>
      </c>
      <c r="C119" s="42" t="s">
        <v>868</v>
      </c>
      <c r="D119" s="42" t="s">
        <v>869</v>
      </c>
      <c r="E119" s="42" t="s">
        <v>924</v>
      </c>
      <c r="F119" s="42" t="s">
        <v>1501</v>
      </c>
      <c r="G119" s="42" t="s">
        <v>1969</v>
      </c>
      <c r="H119" s="63">
        <v>1</v>
      </c>
    </row>
    <row r="120" spans="1:8" ht="51">
      <c r="A120" s="42" t="s">
        <v>722</v>
      </c>
      <c r="B120" s="42" t="s">
        <v>1859</v>
      </c>
      <c r="C120" s="42" t="s">
        <v>868</v>
      </c>
      <c r="D120" s="42" t="s">
        <v>869</v>
      </c>
      <c r="E120" s="42" t="s">
        <v>929</v>
      </c>
      <c r="F120" s="42" t="s">
        <v>1502</v>
      </c>
      <c r="G120" s="42" t="s">
        <v>1959</v>
      </c>
      <c r="H120" s="42">
        <v>12</v>
      </c>
    </row>
    <row r="121" spans="1:8" ht="25.5">
      <c r="A121" s="42" t="s">
        <v>722</v>
      </c>
      <c r="B121" s="42" t="s">
        <v>1859</v>
      </c>
      <c r="C121" s="42" t="s">
        <v>868</v>
      </c>
      <c r="D121" s="42" t="s">
        <v>869</v>
      </c>
      <c r="E121" s="42" t="s">
        <v>930</v>
      </c>
      <c r="F121" s="42" t="s">
        <v>1503</v>
      </c>
      <c r="G121" s="42" t="s">
        <v>1967</v>
      </c>
      <c r="H121" s="63">
        <v>1</v>
      </c>
    </row>
    <row r="122" spans="1:8" ht="25.5">
      <c r="A122" s="42" t="s">
        <v>722</v>
      </c>
      <c r="B122" s="42" t="s">
        <v>1859</v>
      </c>
      <c r="C122" s="42" t="s">
        <v>868</v>
      </c>
      <c r="D122" s="42" t="s">
        <v>869</v>
      </c>
      <c r="E122" s="42" t="s">
        <v>934</v>
      </c>
      <c r="F122" s="42" t="s">
        <v>1504</v>
      </c>
      <c r="G122" s="42" t="s">
        <v>1950</v>
      </c>
      <c r="H122" s="63">
        <v>1</v>
      </c>
    </row>
    <row r="123" spans="1:8" ht="25.5">
      <c r="A123" s="42" t="s">
        <v>722</v>
      </c>
      <c r="B123" s="42" t="s">
        <v>1859</v>
      </c>
      <c r="C123" s="42" t="s">
        <v>868</v>
      </c>
      <c r="D123" s="42" t="s">
        <v>869</v>
      </c>
      <c r="E123" s="42" t="s">
        <v>875</v>
      </c>
      <c r="F123" s="42" t="s">
        <v>1306</v>
      </c>
      <c r="G123" s="42" t="s">
        <v>1419</v>
      </c>
      <c r="H123" s="63">
        <v>0.9</v>
      </c>
    </row>
    <row r="124" spans="1:8" ht="25.5">
      <c r="A124" s="42" t="s">
        <v>722</v>
      </c>
      <c r="B124" s="42" t="s">
        <v>1859</v>
      </c>
      <c r="C124" s="42" t="s">
        <v>868</v>
      </c>
      <c r="D124" s="42" t="s">
        <v>869</v>
      </c>
      <c r="E124" s="42" t="s">
        <v>1639</v>
      </c>
      <c r="F124" s="42" t="s">
        <v>1811</v>
      </c>
      <c r="G124" s="42" t="s">
        <v>1973</v>
      </c>
      <c r="H124" s="63">
        <v>1</v>
      </c>
    </row>
    <row r="125" spans="1:8" ht="38.25">
      <c r="A125" s="42" t="s">
        <v>722</v>
      </c>
      <c r="B125" s="42" t="s">
        <v>1859</v>
      </c>
      <c r="C125" s="42" t="s">
        <v>868</v>
      </c>
      <c r="D125" s="42" t="s">
        <v>869</v>
      </c>
      <c r="E125" s="42" t="s">
        <v>958</v>
      </c>
      <c r="F125" s="42" t="s">
        <v>1506</v>
      </c>
      <c r="G125" s="42" t="s">
        <v>1425</v>
      </c>
      <c r="H125" s="42">
        <v>30</v>
      </c>
    </row>
    <row r="126" spans="1:8" ht="25.5">
      <c r="A126" s="42" t="s">
        <v>722</v>
      </c>
      <c r="B126" s="42" t="s">
        <v>1859</v>
      </c>
      <c r="C126" s="42" t="s">
        <v>868</v>
      </c>
      <c r="D126" s="42" t="s">
        <v>869</v>
      </c>
      <c r="E126" s="42" t="s">
        <v>963</v>
      </c>
      <c r="F126" s="42" t="s">
        <v>1507</v>
      </c>
      <c r="G126" s="42" t="s">
        <v>1974</v>
      </c>
      <c r="H126" s="63">
        <v>1</v>
      </c>
    </row>
    <row r="127" spans="1:8" ht="25.5">
      <c r="A127" s="42" t="s">
        <v>722</v>
      </c>
      <c r="B127" s="42" t="s">
        <v>1859</v>
      </c>
      <c r="C127" s="42" t="s">
        <v>868</v>
      </c>
      <c r="D127" s="42" t="s">
        <v>869</v>
      </c>
      <c r="E127" s="42" t="s">
        <v>967</v>
      </c>
      <c r="F127" s="42" t="s">
        <v>1508</v>
      </c>
      <c r="G127" s="42" t="s">
        <v>1963</v>
      </c>
      <c r="H127" s="63">
        <v>1</v>
      </c>
    </row>
    <row r="128" spans="1:8" ht="76.5">
      <c r="A128" s="42" t="s">
        <v>722</v>
      </c>
      <c r="B128" s="42" t="s">
        <v>1859</v>
      </c>
      <c r="C128" s="42" t="s">
        <v>868</v>
      </c>
      <c r="D128" s="42" t="s">
        <v>869</v>
      </c>
      <c r="E128" s="42" t="s">
        <v>975</v>
      </c>
      <c r="F128" s="42" t="s">
        <v>1910</v>
      </c>
      <c r="G128" s="42" t="s">
        <v>1426</v>
      </c>
      <c r="H128" s="42">
        <v>50</v>
      </c>
    </row>
    <row r="129" spans="1:8" ht="25.5">
      <c r="A129" s="42" t="s">
        <v>722</v>
      </c>
      <c r="B129" s="42" t="s">
        <v>1859</v>
      </c>
      <c r="C129" s="42" t="s">
        <v>868</v>
      </c>
      <c r="D129" s="42" t="s">
        <v>869</v>
      </c>
      <c r="E129" s="42" t="s">
        <v>880</v>
      </c>
      <c r="F129" s="42" t="s">
        <v>1488</v>
      </c>
      <c r="G129" s="42" t="s">
        <v>1946</v>
      </c>
      <c r="H129" s="63">
        <v>1</v>
      </c>
    </row>
    <row r="130" spans="1:8" ht="38.25">
      <c r="A130" s="42" t="s">
        <v>722</v>
      </c>
      <c r="B130" s="42" t="s">
        <v>1859</v>
      </c>
      <c r="C130" s="42" t="s">
        <v>868</v>
      </c>
      <c r="D130" s="42" t="s">
        <v>869</v>
      </c>
      <c r="E130" s="42" t="s">
        <v>980</v>
      </c>
      <c r="F130" s="42" t="s">
        <v>1813</v>
      </c>
      <c r="G130" s="42" t="s">
        <v>1960</v>
      </c>
      <c r="H130" s="42">
        <v>12</v>
      </c>
    </row>
    <row r="131" spans="1:8" ht="25.5">
      <c r="A131" s="42" t="s">
        <v>722</v>
      </c>
      <c r="B131" s="42" t="s">
        <v>1859</v>
      </c>
      <c r="C131" s="42" t="s">
        <v>868</v>
      </c>
      <c r="D131" s="42" t="s">
        <v>869</v>
      </c>
      <c r="E131" s="42" t="s">
        <v>984</v>
      </c>
      <c r="F131" s="42" t="s">
        <v>1814</v>
      </c>
      <c r="G131" s="42" t="s">
        <v>1976</v>
      </c>
      <c r="H131" s="63">
        <v>1</v>
      </c>
    </row>
    <row r="132" spans="1:8" ht="25.5">
      <c r="A132" s="42" t="s">
        <v>722</v>
      </c>
      <c r="B132" s="42" t="s">
        <v>1859</v>
      </c>
      <c r="C132" s="42" t="s">
        <v>868</v>
      </c>
      <c r="D132" s="42" t="s">
        <v>869</v>
      </c>
      <c r="E132" s="42" t="s">
        <v>988</v>
      </c>
      <c r="F132" s="42" t="s">
        <v>1815</v>
      </c>
      <c r="G132" s="42" t="s">
        <v>1956</v>
      </c>
      <c r="H132" s="63">
        <v>1</v>
      </c>
    </row>
    <row r="133" spans="1:8" ht="38.25">
      <c r="A133" s="42" t="s">
        <v>722</v>
      </c>
      <c r="B133" s="42" t="s">
        <v>1859</v>
      </c>
      <c r="C133" s="42" t="s">
        <v>868</v>
      </c>
      <c r="D133" s="42" t="s">
        <v>869</v>
      </c>
      <c r="E133" s="42" t="s">
        <v>992</v>
      </c>
      <c r="F133" s="42" t="s">
        <v>1816</v>
      </c>
      <c r="G133" s="42" t="s">
        <v>1944</v>
      </c>
      <c r="H133" s="63">
        <v>1</v>
      </c>
    </row>
    <row r="134" spans="1:8" ht="25.5">
      <c r="A134" s="42" t="s">
        <v>722</v>
      </c>
      <c r="B134" s="42" t="s">
        <v>1859</v>
      </c>
      <c r="C134" s="42" t="s">
        <v>868</v>
      </c>
      <c r="D134" s="42" t="s">
        <v>869</v>
      </c>
      <c r="E134" s="42" t="s">
        <v>996</v>
      </c>
      <c r="F134" s="42" t="s">
        <v>1817</v>
      </c>
      <c r="G134" s="42" t="s">
        <v>1975</v>
      </c>
      <c r="H134" s="63">
        <v>1</v>
      </c>
    </row>
    <row r="135" spans="1:8" ht="38.25">
      <c r="A135" s="42" t="s">
        <v>722</v>
      </c>
      <c r="B135" s="42" t="s">
        <v>1859</v>
      </c>
      <c r="C135" s="42" t="s">
        <v>868</v>
      </c>
      <c r="D135" s="42" t="s">
        <v>869</v>
      </c>
      <c r="E135" s="42" t="s">
        <v>1001</v>
      </c>
      <c r="F135" s="42" t="s">
        <v>1818</v>
      </c>
      <c r="G135" s="42" t="s">
        <v>1962</v>
      </c>
      <c r="H135" s="63">
        <v>1</v>
      </c>
    </row>
    <row r="136" spans="1:8" ht="25.5">
      <c r="A136" s="42" t="s">
        <v>722</v>
      </c>
      <c r="B136" s="42" t="s">
        <v>1859</v>
      </c>
      <c r="C136" s="42" t="s">
        <v>868</v>
      </c>
      <c r="D136" s="42" t="s">
        <v>869</v>
      </c>
      <c r="E136" s="42" t="s">
        <v>1006</v>
      </c>
      <c r="F136" s="42" t="s">
        <v>1820</v>
      </c>
      <c r="G136" s="42" t="s">
        <v>1972</v>
      </c>
      <c r="H136" s="63">
        <v>1</v>
      </c>
    </row>
    <row r="137" spans="1:8" ht="25.5">
      <c r="A137" s="42" t="s">
        <v>722</v>
      </c>
      <c r="B137" s="42" t="s">
        <v>1859</v>
      </c>
      <c r="C137" s="42" t="s">
        <v>868</v>
      </c>
      <c r="D137" s="42" t="s">
        <v>869</v>
      </c>
      <c r="E137" s="42" t="s">
        <v>1010</v>
      </c>
      <c r="F137" s="42" t="s">
        <v>1821</v>
      </c>
      <c r="G137" s="42" t="s">
        <v>1943</v>
      </c>
      <c r="H137" s="63">
        <v>1</v>
      </c>
    </row>
    <row r="138" spans="1:8" ht="38.25">
      <c r="A138" s="42" t="s">
        <v>722</v>
      </c>
      <c r="B138" s="42" t="s">
        <v>1859</v>
      </c>
      <c r="C138" s="42" t="s">
        <v>868</v>
      </c>
      <c r="D138" s="42" t="s">
        <v>869</v>
      </c>
      <c r="E138" s="42" t="s">
        <v>1019</v>
      </c>
      <c r="F138" s="42" t="s">
        <v>1822</v>
      </c>
      <c r="G138" s="42" t="s">
        <v>1964</v>
      </c>
      <c r="H138" s="42" t="s">
        <v>1965</v>
      </c>
    </row>
    <row r="139" spans="1:8" ht="38.25">
      <c r="A139" s="42" t="s">
        <v>722</v>
      </c>
      <c r="B139" s="42" t="s">
        <v>1859</v>
      </c>
      <c r="C139" s="42" t="s">
        <v>868</v>
      </c>
      <c r="D139" s="42" t="s">
        <v>869</v>
      </c>
      <c r="E139" s="42" t="s">
        <v>881</v>
      </c>
      <c r="F139" s="42" t="s">
        <v>1489</v>
      </c>
      <c r="G139" s="42" t="s">
        <v>1422</v>
      </c>
      <c r="H139" s="63">
        <v>0.05</v>
      </c>
    </row>
    <row r="140" spans="1:8" ht="25.5">
      <c r="A140" s="42" t="s">
        <v>722</v>
      </c>
      <c r="B140" s="42" t="s">
        <v>1859</v>
      </c>
      <c r="C140" s="42" t="s">
        <v>868</v>
      </c>
      <c r="D140" s="42" t="s">
        <v>869</v>
      </c>
      <c r="E140" s="42" t="s">
        <v>1028</v>
      </c>
      <c r="F140" s="42" t="s">
        <v>1823</v>
      </c>
      <c r="G140" s="42" t="s">
        <v>1957</v>
      </c>
      <c r="H140" s="42">
        <v>12</v>
      </c>
    </row>
    <row r="141" spans="1:8" ht="25.5">
      <c r="A141" s="42" t="s">
        <v>722</v>
      </c>
      <c r="B141" s="42" t="s">
        <v>1859</v>
      </c>
      <c r="C141" s="42" t="s">
        <v>868</v>
      </c>
      <c r="D141" s="42" t="s">
        <v>869</v>
      </c>
      <c r="E141" s="42" t="s">
        <v>1036</v>
      </c>
      <c r="F141" s="42" t="s">
        <v>1824</v>
      </c>
      <c r="G141" s="42" t="s">
        <v>1977</v>
      </c>
      <c r="H141" s="42">
        <v>12</v>
      </c>
    </row>
    <row r="142" spans="1:8" ht="38.25">
      <c r="A142" s="42" t="s">
        <v>722</v>
      </c>
      <c r="B142" s="42" t="s">
        <v>1859</v>
      </c>
      <c r="C142" s="42" t="s">
        <v>868</v>
      </c>
      <c r="D142" s="42" t="s">
        <v>869</v>
      </c>
      <c r="E142" s="42" t="s">
        <v>1040</v>
      </c>
      <c r="F142" s="42" t="s">
        <v>1825</v>
      </c>
      <c r="G142" s="42" t="s">
        <v>1968</v>
      </c>
      <c r="H142" s="63">
        <v>1</v>
      </c>
    </row>
    <row r="143" spans="1:8" ht="25.5">
      <c r="A143" s="42" t="s">
        <v>722</v>
      </c>
      <c r="B143" s="42" t="s">
        <v>1859</v>
      </c>
      <c r="C143" s="42" t="s">
        <v>868</v>
      </c>
      <c r="D143" s="42" t="s">
        <v>869</v>
      </c>
      <c r="E143" s="42" t="s">
        <v>1041</v>
      </c>
      <c r="F143" s="42" t="s">
        <v>1826</v>
      </c>
      <c r="G143" s="42" t="s">
        <v>1970</v>
      </c>
      <c r="H143" s="42">
        <v>2</v>
      </c>
    </row>
    <row r="144" spans="1:8" ht="25.5">
      <c r="A144" s="42" t="s">
        <v>722</v>
      </c>
      <c r="B144" s="42" t="s">
        <v>1859</v>
      </c>
      <c r="C144" s="42" t="s">
        <v>868</v>
      </c>
      <c r="D144" s="42" t="s">
        <v>869</v>
      </c>
      <c r="E144" s="42" t="s">
        <v>1049</v>
      </c>
      <c r="F144" s="42" t="s">
        <v>1828</v>
      </c>
      <c r="G144" s="42" t="s">
        <v>1958</v>
      </c>
      <c r="H144" s="63">
        <v>1</v>
      </c>
    </row>
    <row r="145" spans="1:8" ht="38.25">
      <c r="A145" s="42" t="s">
        <v>722</v>
      </c>
      <c r="B145" s="42" t="s">
        <v>1859</v>
      </c>
      <c r="C145" s="42" t="s">
        <v>868</v>
      </c>
      <c r="D145" s="42" t="s">
        <v>869</v>
      </c>
      <c r="E145" s="42" t="s">
        <v>1053</v>
      </c>
      <c r="F145" s="42" t="s">
        <v>1829</v>
      </c>
      <c r="G145" s="42" t="s">
        <v>1966</v>
      </c>
      <c r="H145" s="63">
        <v>1</v>
      </c>
    </row>
    <row r="146" spans="1:8" ht="38.25">
      <c r="A146" s="42" t="s">
        <v>722</v>
      </c>
      <c r="B146" s="42" t="s">
        <v>1859</v>
      </c>
      <c r="C146" s="42" t="s">
        <v>868</v>
      </c>
      <c r="D146" s="42" t="s">
        <v>869</v>
      </c>
      <c r="E146" s="42" t="s">
        <v>1054</v>
      </c>
      <c r="F146" s="42" t="s">
        <v>1830</v>
      </c>
      <c r="G146" s="42" t="s">
        <v>1955</v>
      </c>
      <c r="H146" s="42">
        <v>10</v>
      </c>
    </row>
    <row r="147" spans="1:8" ht="25.5">
      <c r="A147" s="42" t="s">
        <v>722</v>
      </c>
      <c r="B147" s="42" t="s">
        <v>1859</v>
      </c>
      <c r="C147" s="42" t="s">
        <v>868</v>
      </c>
      <c r="D147" s="42" t="s">
        <v>869</v>
      </c>
      <c r="E147" s="42" t="s">
        <v>1640</v>
      </c>
      <c r="F147" s="42" t="s">
        <v>1831</v>
      </c>
      <c r="G147" s="42" t="s">
        <v>1971</v>
      </c>
      <c r="H147" s="42">
        <v>2</v>
      </c>
    </row>
    <row r="148" spans="1:8" ht="25.5">
      <c r="A148" s="42" t="s">
        <v>722</v>
      </c>
      <c r="B148" s="42" t="s">
        <v>1859</v>
      </c>
      <c r="C148" s="42" t="s">
        <v>868</v>
      </c>
      <c r="D148" s="42" t="s">
        <v>869</v>
      </c>
      <c r="E148" s="42" t="s">
        <v>890</v>
      </c>
      <c r="F148" s="42" t="s">
        <v>1490</v>
      </c>
      <c r="G148" s="42" t="s">
        <v>1420</v>
      </c>
      <c r="H148" s="42">
        <v>20</v>
      </c>
    </row>
    <row r="149" spans="1:8" ht="38.25">
      <c r="A149" s="42" t="s">
        <v>722</v>
      </c>
      <c r="B149" s="42" t="s">
        <v>1859</v>
      </c>
      <c r="C149" s="42" t="s">
        <v>868</v>
      </c>
      <c r="D149" s="42" t="s">
        <v>869</v>
      </c>
      <c r="E149" s="42" t="s">
        <v>895</v>
      </c>
      <c r="F149" s="42" t="s">
        <v>1491</v>
      </c>
      <c r="G149" s="42" t="s">
        <v>1948</v>
      </c>
      <c r="H149" s="63">
        <v>1</v>
      </c>
    </row>
    <row r="150" spans="1:8" ht="25.5">
      <c r="A150" s="42" t="s">
        <v>722</v>
      </c>
      <c r="B150" s="42" t="s">
        <v>1859</v>
      </c>
      <c r="C150" s="42" t="s">
        <v>868</v>
      </c>
      <c r="D150" s="42" t="s">
        <v>869</v>
      </c>
      <c r="E150" s="42" t="s">
        <v>899</v>
      </c>
      <c r="F150" s="42" t="s">
        <v>1492</v>
      </c>
      <c r="G150" s="42" t="s">
        <v>1421</v>
      </c>
      <c r="H150" s="42">
        <v>10</v>
      </c>
    </row>
    <row r="151" spans="1:8" ht="25.5">
      <c r="A151" s="42" t="s">
        <v>722</v>
      </c>
      <c r="B151" s="42" t="s">
        <v>1859</v>
      </c>
      <c r="C151" s="42" t="s">
        <v>868</v>
      </c>
      <c r="D151" s="42" t="s">
        <v>869</v>
      </c>
      <c r="E151" s="42" t="s">
        <v>903</v>
      </c>
      <c r="F151" s="42" t="s">
        <v>1493</v>
      </c>
      <c r="G151" s="42" t="s">
        <v>1951</v>
      </c>
      <c r="H151" s="63">
        <v>1</v>
      </c>
    </row>
    <row r="152" spans="1:8" ht="25.5">
      <c r="A152" s="42" t="s">
        <v>722</v>
      </c>
      <c r="B152" s="42" t="s">
        <v>1859</v>
      </c>
      <c r="C152" s="42" t="s">
        <v>868</v>
      </c>
      <c r="D152" s="42" t="s">
        <v>869</v>
      </c>
      <c r="E152" s="42" t="s">
        <v>907</v>
      </c>
      <c r="F152" s="42" t="s">
        <v>1494</v>
      </c>
      <c r="G152" s="42" t="s">
        <v>1945</v>
      </c>
      <c r="H152" s="63">
        <v>1</v>
      </c>
    </row>
    <row r="153" spans="1:8" ht="25.5">
      <c r="A153" s="42" t="s">
        <v>722</v>
      </c>
      <c r="B153" s="42" t="s">
        <v>1859</v>
      </c>
      <c r="C153" s="42" t="s">
        <v>868</v>
      </c>
      <c r="D153" s="42" t="s">
        <v>869</v>
      </c>
      <c r="G153" s="42" t="s">
        <v>1952</v>
      </c>
      <c r="H153" s="63">
        <v>1</v>
      </c>
    </row>
    <row r="154" spans="1:8" ht="38.25">
      <c r="A154" s="42" t="s">
        <v>722</v>
      </c>
      <c r="B154" s="42" t="s">
        <v>1859</v>
      </c>
      <c r="C154" s="42" t="s">
        <v>1077</v>
      </c>
      <c r="D154" s="42" t="s">
        <v>1078</v>
      </c>
      <c r="E154" s="42" t="s">
        <v>1079</v>
      </c>
      <c r="F154" s="42" t="s">
        <v>1307</v>
      </c>
      <c r="G154" s="42" t="s">
        <v>1972</v>
      </c>
      <c r="H154" s="63">
        <v>1</v>
      </c>
    </row>
    <row r="155" spans="1:8" ht="51">
      <c r="A155" s="42" t="s">
        <v>722</v>
      </c>
      <c r="B155" s="42" t="s">
        <v>1859</v>
      </c>
      <c r="C155" s="42" t="s">
        <v>1077</v>
      </c>
      <c r="D155" s="42" t="s">
        <v>1078</v>
      </c>
      <c r="E155" s="42" t="s">
        <v>1089</v>
      </c>
      <c r="F155" s="42" t="s">
        <v>1514</v>
      </c>
      <c r="G155" s="42" t="s">
        <v>1979</v>
      </c>
      <c r="H155" s="42">
        <v>12</v>
      </c>
    </row>
    <row r="156" spans="1:8" ht="51">
      <c r="A156" s="42" t="s">
        <v>722</v>
      </c>
      <c r="B156" s="42" t="s">
        <v>1859</v>
      </c>
      <c r="C156" s="42" t="s">
        <v>1077</v>
      </c>
      <c r="D156" s="42" t="s">
        <v>1078</v>
      </c>
      <c r="E156" s="42" t="s">
        <v>1090</v>
      </c>
      <c r="F156" s="42" t="s">
        <v>1516</v>
      </c>
      <c r="G156" s="42" t="s">
        <v>1980</v>
      </c>
      <c r="H156" s="42">
        <v>1</v>
      </c>
    </row>
    <row r="157" spans="1:8" ht="51">
      <c r="A157" s="42" t="s">
        <v>722</v>
      </c>
      <c r="B157" s="42" t="s">
        <v>1859</v>
      </c>
      <c r="C157" s="42" t="s">
        <v>1077</v>
      </c>
      <c r="D157" s="42" t="s">
        <v>1078</v>
      </c>
      <c r="E157" s="42" t="s">
        <v>1090</v>
      </c>
      <c r="F157" s="42" t="s">
        <v>1516</v>
      </c>
      <c r="G157" s="42" t="s">
        <v>1981</v>
      </c>
      <c r="H157" s="63">
        <v>1</v>
      </c>
    </row>
    <row r="158" spans="1:8" ht="38.25">
      <c r="A158" s="42" t="s">
        <v>722</v>
      </c>
      <c r="B158" s="42" t="s">
        <v>1859</v>
      </c>
      <c r="C158" s="42" t="s">
        <v>1077</v>
      </c>
      <c r="D158" s="42" t="s">
        <v>1078</v>
      </c>
      <c r="E158" s="42" t="s">
        <v>1094</v>
      </c>
      <c r="F158" s="42" t="s">
        <v>1517</v>
      </c>
      <c r="G158" s="42" t="s">
        <v>1978</v>
      </c>
      <c r="H158" s="42">
        <v>12</v>
      </c>
    </row>
    <row r="159" spans="1:8" ht="38.25">
      <c r="A159" s="42" t="s">
        <v>722</v>
      </c>
      <c r="B159" s="42" t="s">
        <v>1859</v>
      </c>
      <c r="C159" s="42" t="s">
        <v>1110</v>
      </c>
      <c r="D159" s="42" t="s">
        <v>1111</v>
      </c>
      <c r="E159" s="42" t="s">
        <v>1112</v>
      </c>
      <c r="F159" s="42" t="s">
        <v>1308</v>
      </c>
      <c r="G159" s="42" t="s">
        <v>1983</v>
      </c>
      <c r="H159" s="42">
        <v>12</v>
      </c>
    </row>
    <row r="160" spans="1:8" ht="25.5">
      <c r="A160" s="42" t="s">
        <v>722</v>
      </c>
      <c r="B160" s="42" t="s">
        <v>1859</v>
      </c>
      <c r="C160" s="42" t="s">
        <v>1110</v>
      </c>
      <c r="D160" s="42" t="s">
        <v>1111</v>
      </c>
      <c r="E160" s="42" t="s">
        <v>1116</v>
      </c>
      <c r="F160" s="42" t="s">
        <v>1429</v>
      </c>
      <c r="G160" s="42" t="s">
        <v>1986</v>
      </c>
      <c r="H160" s="42">
        <v>4</v>
      </c>
    </row>
    <row r="161" spans="1:8" ht="25.5">
      <c r="A161" s="42" t="s">
        <v>722</v>
      </c>
      <c r="B161" s="42" t="s">
        <v>1859</v>
      </c>
      <c r="C161" s="42" t="s">
        <v>1110</v>
      </c>
      <c r="D161" s="42" t="s">
        <v>1111</v>
      </c>
      <c r="E161" s="42" t="s">
        <v>1128</v>
      </c>
      <c r="F161" s="42" t="s">
        <v>1431</v>
      </c>
      <c r="G161" s="42" t="s">
        <v>1984</v>
      </c>
      <c r="H161" s="42">
        <v>2</v>
      </c>
    </row>
    <row r="162" spans="1:8" ht="25.5">
      <c r="A162" s="42" t="s">
        <v>722</v>
      </c>
      <c r="B162" s="42" t="s">
        <v>1859</v>
      </c>
      <c r="C162" s="42" t="s">
        <v>1110</v>
      </c>
      <c r="D162" s="42" t="s">
        <v>1111</v>
      </c>
      <c r="E162" s="42" t="s">
        <v>1140</v>
      </c>
      <c r="F162" s="42" t="s">
        <v>1430</v>
      </c>
      <c r="G162" s="42" t="s">
        <v>1987</v>
      </c>
      <c r="H162" s="42">
        <v>10</v>
      </c>
    </row>
    <row r="163" spans="1:8" ht="25.5">
      <c r="A163" s="42" t="s">
        <v>722</v>
      </c>
      <c r="B163" s="42" t="s">
        <v>1859</v>
      </c>
      <c r="C163" s="42" t="s">
        <v>1110</v>
      </c>
      <c r="D163" s="42" t="s">
        <v>1111</v>
      </c>
      <c r="E163" s="42" t="s">
        <v>1145</v>
      </c>
      <c r="F163" s="42" t="s">
        <v>1310</v>
      </c>
      <c r="G163" s="42" t="s">
        <v>1985</v>
      </c>
      <c r="H163" s="42">
        <v>2</v>
      </c>
    </row>
    <row r="164" spans="1:8" ht="25.5">
      <c r="A164" s="42" t="s">
        <v>722</v>
      </c>
      <c r="B164" s="42" t="s">
        <v>1859</v>
      </c>
      <c r="C164" s="42" t="s">
        <v>801</v>
      </c>
      <c r="D164" s="42" t="s">
        <v>802</v>
      </c>
      <c r="E164" s="42" t="s">
        <v>803</v>
      </c>
      <c r="F164" s="42" t="s">
        <v>1304</v>
      </c>
      <c r="G164" s="42" t="s">
        <v>2002</v>
      </c>
      <c r="H164" s="66">
        <v>1</v>
      </c>
    </row>
    <row r="165" spans="1:8" ht="63.75">
      <c r="A165" s="42" t="s">
        <v>722</v>
      </c>
      <c r="B165" s="42" t="s">
        <v>1859</v>
      </c>
      <c r="C165" s="42" t="s">
        <v>801</v>
      </c>
      <c r="D165" s="42" t="s">
        <v>802</v>
      </c>
      <c r="E165" s="42" t="s">
        <v>1162</v>
      </c>
      <c r="F165" s="42" t="s">
        <v>1521</v>
      </c>
      <c r="G165" s="42" t="s">
        <v>1993</v>
      </c>
      <c r="H165" s="63">
        <v>1</v>
      </c>
    </row>
    <row r="166" spans="1:8" ht="38.25">
      <c r="A166" s="42" t="s">
        <v>722</v>
      </c>
      <c r="B166" s="42" t="s">
        <v>1859</v>
      </c>
      <c r="C166" s="42" t="s">
        <v>801</v>
      </c>
      <c r="D166" s="42" t="s">
        <v>802</v>
      </c>
      <c r="E166" s="42" t="s">
        <v>1170</v>
      </c>
      <c r="F166" s="42" t="s">
        <v>1522</v>
      </c>
      <c r="G166" s="42" t="s">
        <v>2006</v>
      </c>
      <c r="H166" s="63">
        <v>1</v>
      </c>
    </row>
    <row r="167" spans="1:8" ht="25.5">
      <c r="A167" s="42" t="s">
        <v>722</v>
      </c>
      <c r="B167" s="42" t="s">
        <v>1859</v>
      </c>
      <c r="C167" s="42" t="s">
        <v>801</v>
      </c>
      <c r="D167" s="42" t="s">
        <v>802</v>
      </c>
      <c r="E167" s="42" t="s">
        <v>1174</v>
      </c>
      <c r="F167" s="42" t="s">
        <v>1524</v>
      </c>
      <c r="G167" s="42" t="s">
        <v>2013</v>
      </c>
      <c r="H167" s="63">
        <v>1</v>
      </c>
    </row>
    <row r="168" spans="1:8" ht="38.25">
      <c r="A168" s="42" t="s">
        <v>722</v>
      </c>
      <c r="B168" s="42" t="s">
        <v>1859</v>
      </c>
      <c r="C168" s="42" t="s">
        <v>801</v>
      </c>
      <c r="D168" s="42" t="s">
        <v>802</v>
      </c>
      <c r="E168" s="42" t="s">
        <v>1177</v>
      </c>
      <c r="F168" s="42" t="s">
        <v>1526</v>
      </c>
      <c r="G168" s="42" t="s">
        <v>2007</v>
      </c>
      <c r="H168" s="63">
        <v>1</v>
      </c>
    </row>
    <row r="169" spans="1:8" ht="51">
      <c r="A169" s="42" t="s">
        <v>722</v>
      </c>
      <c r="B169" s="42" t="s">
        <v>1859</v>
      </c>
      <c r="C169" s="42" t="s">
        <v>801</v>
      </c>
      <c r="D169" s="42" t="s">
        <v>802</v>
      </c>
      <c r="E169" s="42" t="s">
        <v>1184</v>
      </c>
      <c r="F169" s="42" t="s">
        <v>1527</v>
      </c>
      <c r="G169" s="42" t="s">
        <v>1999</v>
      </c>
      <c r="H169" s="42">
        <v>1</v>
      </c>
    </row>
    <row r="170" spans="1:8" ht="63.75">
      <c r="A170" s="42" t="s">
        <v>722</v>
      </c>
      <c r="B170" s="42" t="s">
        <v>1859</v>
      </c>
      <c r="C170" s="42" t="s">
        <v>801</v>
      </c>
      <c r="D170" s="42" t="s">
        <v>802</v>
      </c>
      <c r="E170" s="42" t="s">
        <v>1192</v>
      </c>
      <c r="F170" s="42" t="s">
        <v>1529</v>
      </c>
      <c r="G170" s="42" t="s">
        <v>1998</v>
      </c>
      <c r="H170" s="42">
        <v>1</v>
      </c>
    </row>
    <row r="171" spans="1:8" ht="38.25">
      <c r="A171" s="42" t="s">
        <v>722</v>
      </c>
      <c r="B171" s="42" t="s">
        <v>1859</v>
      </c>
      <c r="C171" s="42" t="s">
        <v>801</v>
      </c>
      <c r="D171" s="42" t="s">
        <v>802</v>
      </c>
      <c r="E171" s="42" t="s">
        <v>1193</v>
      </c>
      <c r="F171" s="42" t="s">
        <v>1530</v>
      </c>
      <c r="G171" s="42" t="s">
        <v>2008</v>
      </c>
      <c r="H171" s="63">
        <v>1</v>
      </c>
    </row>
    <row r="172" spans="1:8" ht="25.5">
      <c r="A172" s="42" t="s">
        <v>722</v>
      </c>
      <c r="B172" s="42" t="s">
        <v>1859</v>
      </c>
      <c r="C172" s="42" t="s">
        <v>801</v>
      </c>
      <c r="D172" s="42" t="s">
        <v>802</v>
      </c>
      <c r="E172" s="42" t="s">
        <v>1197</v>
      </c>
      <c r="F172" s="42" t="s">
        <v>1531</v>
      </c>
      <c r="G172" s="42" t="s">
        <v>1989</v>
      </c>
      <c r="H172" s="42">
        <v>12</v>
      </c>
    </row>
    <row r="173" spans="1:8" ht="25.5">
      <c r="A173" s="42" t="s">
        <v>722</v>
      </c>
      <c r="B173" s="42" t="s">
        <v>1859</v>
      </c>
      <c r="C173" s="42" t="s">
        <v>801</v>
      </c>
      <c r="D173" s="42" t="s">
        <v>802</v>
      </c>
      <c r="E173" s="42" t="s">
        <v>1206</v>
      </c>
      <c r="F173" s="42" t="s">
        <v>1532</v>
      </c>
      <c r="G173" s="42" t="s">
        <v>1996</v>
      </c>
      <c r="H173" s="42">
        <v>12</v>
      </c>
    </row>
    <row r="174" spans="1:8" ht="51">
      <c r="A174" s="42" t="s">
        <v>722</v>
      </c>
      <c r="B174" s="42" t="s">
        <v>1859</v>
      </c>
      <c r="C174" s="42" t="s">
        <v>801</v>
      </c>
      <c r="D174" s="42" t="s">
        <v>802</v>
      </c>
      <c r="E174" s="42" t="s">
        <v>807</v>
      </c>
      <c r="F174" s="42" t="s">
        <v>1565</v>
      </c>
      <c r="G174" s="42" t="s">
        <v>2012</v>
      </c>
      <c r="H174" s="66">
        <v>1</v>
      </c>
    </row>
    <row r="175" spans="1:8" ht="25.5">
      <c r="A175" s="42" t="s">
        <v>722</v>
      </c>
      <c r="B175" s="42" t="s">
        <v>1859</v>
      </c>
      <c r="C175" s="42" t="s">
        <v>801</v>
      </c>
      <c r="D175" s="42" t="s">
        <v>802</v>
      </c>
      <c r="E175" s="42" t="s">
        <v>1210</v>
      </c>
      <c r="F175" s="42" t="s">
        <v>1533</v>
      </c>
      <c r="G175" s="42" t="s">
        <v>2004</v>
      </c>
      <c r="H175" s="66">
        <v>1</v>
      </c>
    </row>
    <row r="176" spans="1:8" ht="25.5">
      <c r="A176" s="42" t="s">
        <v>722</v>
      </c>
      <c r="B176" s="42" t="s">
        <v>1859</v>
      </c>
      <c r="C176" s="42" t="s">
        <v>801</v>
      </c>
      <c r="D176" s="42" t="s">
        <v>802</v>
      </c>
      <c r="E176" s="42" t="s">
        <v>1211</v>
      </c>
      <c r="F176" s="42" t="s">
        <v>1534</v>
      </c>
      <c r="G176" s="42" t="s">
        <v>2004</v>
      </c>
      <c r="H176" s="66">
        <v>1</v>
      </c>
    </row>
    <row r="177" spans="1:8" ht="38.25">
      <c r="A177" s="42" t="s">
        <v>722</v>
      </c>
      <c r="B177" s="42" t="s">
        <v>1859</v>
      </c>
      <c r="C177" s="42" t="s">
        <v>801</v>
      </c>
      <c r="D177" s="42" t="s">
        <v>802</v>
      </c>
      <c r="E177" s="42" t="s">
        <v>1215</v>
      </c>
      <c r="F177" s="42" t="s">
        <v>1535</v>
      </c>
      <c r="G177" s="42" t="s">
        <v>2001</v>
      </c>
      <c r="H177" s="66">
        <v>1</v>
      </c>
    </row>
    <row r="178" spans="1:8" ht="76.5">
      <c r="A178" s="42" t="s">
        <v>722</v>
      </c>
      <c r="B178" s="42" t="s">
        <v>1859</v>
      </c>
      <c r="C178" s="42" t="s">
        <v>801</v>
      </c>
      <c r="D178" s="42" t="s">
        <v>802</v>
      </c>
      <c r="E178" s="42" t="s">
        <v>1222</v>
      </c>
      <c r="F178" s="42" t="s">
        <v>1536</v>
      </c>
      <c r="G178" s="42" t="s">
        <v>2010</v>
      </c>
      <c r="H178" s="69">
        <v>12</v>
      </c>
    </row>
    <row r="179" spans="1:8" ht="37.5" customHeight="1">
      <c r="A179" s="42" t="s">
        <v>722</v>
      </c>
      <c r="B179" s="42" t="s">
        <v>1859</v>
      </c>
      <c r="C179" s="42" t="s">
        <v>801</v>
      </c>
      <c r="D179" s="42" t="s">
        <v>802</v>
      </c>
      <c r="E179" s="42" t="s">
        <v>1226</v>
      </c>
      <c r="F179" s="42" t="s">
        <v>1537</v>
      </c>
      <c r="G179" s="42" t="s">
        <v>2005</v>
      </c>
      <c r="H179" s="66">
        <v>1</v>
      </c>
    </row>
    <row r="180" spans="1:8" ht="38.25">
      <c r="A180" s="42" t="s">
        <v>722</v>
      </c>
      <c r="B180" s="42" t="s">
        <v>1859</v>
      </c>
      <c r="C180" s="42" t="s">
        <v>801</v>
      </c>
      <c r="D180" s="42" t="s">
        <v>802</v>
      </c>
      <c r="E180" s="42" t="s">
        <v>1230</v>
      </c>
      <c r="F180" s="42" t="s">
        <v>1538</v>
      </c>
      <c r="G180" s="42" t="s">
        <v>1992</v>
      </c>
      <c r="H180" s="63">
        <v>1</v>
      </c>
    </row>
    <row r="181" spans="1:8" ht="38.25">
      <c r="A181" s="42" t="s">
        <v>722</v>
      </c>
      <c r="B181" s="42" t="s">
        <v>1859</v>
      </c>
      <c r="C181" s="42" t="s">
        <v>801</v>
      </c>
      <c r="D181" s="42" t="s">
        <v>802</v>
      </c>
      <c r="E181" s="42" t="s">
        <v>1234</v>
      </c>
      <c r="F181" s="42" t="s">
        <v>1539</v>
      </c>
      <c r="G181" s="42" t="s">
        <v>2011</v>
      </c>
      <c r="H181" s="66">
        <v>1</v>
      </c>
    </row>
    <row r="182" spans="1:8" ht="25.5">
      <c r="A182" s="42" t="s">
        <v>722</v>
      </c>
      <c r="B182" s="42" t="s">
        <v>1859</v>
      </c>
      <c r="C182" s="42" t="s">
        <v>801</v>
      </c>
      <c r="D182" s="42" t="s">
        <v>802</v>
      </c>
      <c r="E182" s="42" t="s">
        <v>1237</v>
      </c>
      <c r="F182" s="42" t="s">
        <v>1540</v>
      </c>
      <c r="G182" s="42" t="s">
        <v>1438</v>
      </c>
      <c r="H182" s="42">
        <v>12</v>
      </c>
    </row>
    <row r="183" spans="1:8" ht="25.5">
      <c r="A183" s="42" t="s">
        <v>722</v>
      </c>
      <c r="B183" s="42" t="s">
        <v>1859</v>
      </c>
      <c r="C183" s="42" t="s">
        <v>801</v>
      </c>
      <c r="D183" s="42" t="s">
        <v>802</v>
      </c>
      <c r="E183" s="42" t="s">
        <v>1241</v>
      </c>
      <c r="F183" s="42" t="s">
        <v>1541</v>
      </c>
      <c r="G183" s="42" t="s">
        <v>2009</v>
      </c>
      <c r="H183" s="66">
        <v>1</v>
      </c>
    </row>
    <row r="184" spans="1:8" ht="25.5">
      <c r="A184" s="42" t="s">
        <v>722</v>
      </c>
      <c r="B184" s="42" t="s">
        <v>1859</v>
      </c>
      <c r="C184" s="42" t="s">
        <v>801</v>
      </c>
      <c r="D184" s="42" t="s">
        <v>802</v>
      </c>
      <c r="E184" s="42" t="s">
        <v>1569</v>
      </c>
      <c r="F184" s="42" t="s">
        <v>1833</v>
      </c>
      <c r="G184" s="42" t="s">
        <v>1576</v>
      </c>
      <c r="H184" s="42">
        <v>35</v>
      </c>
    </row>
    <row r="185" spans="1:8" ht="38.25">
      <c r="A185" s="42" t="s">
        <v>722</v>
      </c>
      <c r="B185" s="42" t="s">
        <v>1859</v>
      </c>
      <c r="C185" s="42" t="s">
        <v>801</v>
      </c>
      <c r="D185" s="42" t="s">
        <v>802</v>
      </c>
      <c r="E185" s="42" t="s">
        <v>812</v>
      </c>
      <c r="F185" s="42" t="s">
        <v>1509</v>
      </c>
      <c r="G185" s="42" t="s">
        <v>1988</v>
      </c>
      <c r="H185" s="42">
        <v>12</v>
      </c>
    </row>
    <row r="186" spans="1:8" ht="25.5">
      <c r="A186" s="42" t="s">
        <v>722</v>
      </c>
      <c r="B186" s="42" t="s">
        <v>1859</v>
      </c>
      <c r="C186" s="42" t="s">
        <v>801</v>
      </c>
      <c r="D186" s="42" t="s">
        <v>802</v>
      </c>
      <c r="E186" s="42" t="s">
        <v>1647</v>
      </c>
      <c r="F186" s="42" t="s">
        <v>1840</v>
      </c>
      <c r="G186" s="42" t="s">
        <v>2000</v>
      </c>
      <c r="H186" s="42">
        <v>95</v>
      </c>
    </row>
    <row r="187" spans="1:8" ht="25.5">
      <c r="A187" s="42" t="s">
        <v>722</v>
      </c>
      <c r="B187" s="42" t="s">
        <v>1859</v>
      </c>
      <c r="C187" s="42" t="s">
        <v>801</v>
      </c>
      <c r="D187" s="42" t="s">
        <v>802</v>
      </c>
      <c r="E187" s="42" t="s">
        <v>1015</v>
      </c>
      <c r="F187" s="42" t="s">
        <v>1510</v>
      </c>
      <c r="G187" s="42" t="s">
        <v>1995</v>
      </c>
      <c r="H187" s="42">
        <v>12</v>
      </c>
    </row>
    <row r="188" spans="1:8" ht="25.5">
      <c r="A188" s="42" t="s">
        <v>722</v>
      </c>
      <c r="B188" s="42" t="s">
        <v>1859</v>
      </c>
      <c r="C188" s="42" t="s">
        <v>801</v>
      </c>
      <c r="D188" s="42" t="s">
        <v>802</v>
      </c>
      <c r="E188" s="42" t="s">
        <v>1024</v>
      </c>
      <c r="F188" s="42" t="s">
        <v>1513</v>
      </c>
      <c r="G188" s="42" t="s">
        <v>2003</v>
      </c>
      <c r="H188" s="42">
        <v>12</v>
      </c>
    </row>
    <row r="189" spans="1:8" ht="51">
      <c r="A189" s="42" t="s">
        <v>722</v>
      </c>
      <c r="B189" s="42" t="s">
        <v>1859</v>
      </c>
      <c r="C189" s="42" t="s">
        <v>801</v>
      </c>
      <c r="D189" s="42" t="s">
        <v>802</v>
      </c>
      <c r="E189" s="42" t="s">
        <v>1064</v>
      </c>
      <c r="F189" s="42" t="s">
        <v>1515</v>
      </c>
      <c r="G189" s="42" t="s">
        <v>1994</v>
      </c>
      <c r="H189" s="42">
        <v>1</v>
      </c>
    </row>
    <row r="190" spans="1:8" ht="25.5">
      <c r="A190" s="42" t="s">
        <v>722</v>
      </c>
      <c r="B190" s="42" t="s">
        <v>1859</v>
      </c>
      <c r="C190" s="42" t="s">
        <v>801</v>
      </c>
      <c r="D190" s="42" t="s">
        <v>802</v>
      </c>
      <c r="E190" s="42" t="s">
        <v>1084</v>
      </c>
      <c r="F190" s="42" t="s">
        <v>1518</v>
      </c>
      <c r="G190" s="42" t="s">
        <v>1997</v>
      </c>
      <c r="H190" s="66">
        <v>1</v>
      </c>
    </row>
    <row r="191" spans="1:8" ht="51">
      <c r="A191" s="42" t="s">
        <v>722</v>
      </c>
      <c r="B191" s="42" t="s">
        <v>1859</v>
      </c>
      <c r="C191" s="42" t="s">
        <v>801</v>
      </c>
      <c r="D191" s="42" t="s">
        <v>802</v>
      </c>
      <c r="E191" s="42" t="s">
        <v>1095</v>
      </c>
      <c r="F191" s="42" t="s">
        <v>1573</v>
      </c>
      <c r="G191" s="42" t="s">
        <v>1990</v>
      </c>
      <c r="H191" s="42">
        <v>12</v>
      </c>
    </row>
    <row r="192" spans="1:8" ht="38.25">
      <c r="A192" s="42" t="s">
        <v>722</v>
      </c>
      <c r="B192" s="42" t="s">
        <v>1859</v>
      </c>
      <c r="C192" s="42" t="s">
        <v>801</v>
      </c>
      <c r="D192" s="42" t="s">
        <v>802</v>
      </c>
      <c r="E192" s="42" t="s">
        <v>1154</v>
      </c>
      <c r="F192" s="42" t="s">
        <v>1519</v>
      </c>
      <c r="G192" s="42" t="s">
        <v>1991</v>
      </c>
      <c r="H192" s="42">
        <v>12</v>
      </c>
    </row>
  </sheetData>
  <autoFilter ref="A1:H19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90"/>
  <sheetViews>
    <sheetView zoomScale="80" zoomScaleNormal="80" workbookViewId="0">
      <selection activeCell="C159" sqref="C159:H163"/>
    </sheetView>
  </sheetViews>
  <sheetFormatPr defaultRowHeight="12.75"/>
  <cols>
    <col min="1" max="1" width="8" style="42" bestFit="1" customWidth="1"/>
    <col min="2" max="2" width="41.85546875" style="42" customWidth="1"/>
    <col min="3" max="3" width="6.85546875" style="42" customWidth="1"/>
    <col min="4" max="4" width="44.140625" style="42" customWidth="1"/>
    <col min="5" max="5" width="9" style="42" customWidth="1"/>
    <col min="6" max="6" width="58.42578125" style="42" customWidth="1"/>
    <col min="7" max="7" width="45" style="42" customWidth="1"/>
    <col min="8" max="8" width="10.28515625" style="42" customWidth="1"/>
    <col min="9" max="9" width="20.28515625" style="42" customWidth="1"/>
    <col min="10" max="16384" width="9.140625" style="42"/>
  </cols>
  <sheetData>
    <row r="1" spans="1:9" ht="25.5">
      <c r="A1" s="4" t="s">
        <v>0</v>
      </c>
      <c r="B1" s="5" t="s">
        <v>1542</v>
      </c>
      <c r="C1" s="4" t="s">
        <v>1</v>
      </c>
      <c r="D1" s="5" t="s">
        <v>2</v>
      </c>
      <c r="E1" s="5" t="s">
        <v>1667</v>
      </c>
      <c r="F1" s="5" t="s">
        <v>1668</v>
      </c>
      <c r="G1" s="5" t="s">
        <v>3</v>
      </c>
      <c r="H1" s="7" t="s">
        <v>1338</v>
      </c>
    </row>
    <row r="2" spans="1:9" ht="25.5">
      <c r="A2" s="42" t="s">
        <v>24</v>
      </c>
      <c r="B2" s="42" t="s">
        <v>25</v>
      </c>
      <c r="C2" s="42" t="s">
        <v>26</v>
      </c>
      <c r="D2" s="42" t="s">
        <v>27</v>
      </c>
      <c r="G2" s="42" t="s">
        <v>2014</v>
      </c>
      <c r="H2" s="42">
        <v>6</v>
      </c>
      <c r="I2" s="42" t="s">
        <v>1574</v>
      </c>
    </row>
    <row r="3" spans="1:9" ht="25.5">
      <c r="A3" s="42" t="s">
        <v>24</v>
      </c>
      <c r="B3" s="42" t="s">
        <v>25</v>
      </c>
      <c r="C3" s="42" t="s">
        <v>55</v>
      </c>
      <c r="D3" s="42" t="s">
        <v>56</v>
      </c>
      <c r="G3" s="42" t="s">
        <v>1319</v>
      </c>
      <c r="H3" s="42">
        <v>10</v>
      </c>
      <c r="I3" s="42" t="s">
        <v>1574</v>
      </c>
    </row>
    <row r="4" spans="1:9" s="70" customFormat="1" ht="25.5">
      <c r="A4" s="70" t="s">
        <v>24</v>
      </c>
      <c r="B4" s="70" t="s">
        <v>25</v>
      </c>
      <c r="C4" s="70" t="s">
        <v>55</v>
      </c>
      <c r="D4" s="70" t="s">
        <v>56</v>
      </c>
      <c r="G4" s="70" t="s">
        <v>1322</v>
      </c>
      <c r="H4" s="70">
        <v>12</v>
      </c>
      <c r="I4" s="70" t="s">
        <v>47</v>
      </c>
    </row>
    <row r="5" spans="1:9" s="70" customFormat="1" ht="25.5">
      <c r="A5" s="70" t="s">
        <v>24</v>
      </c>
      <c r="B5" s="70" t="s">
        <v>25</v>
      </c>
      <c r="C5" s="70" t="s">
        <v>55</v>
      </c>
      <c r="D5" s="70" t="s">
        <v>56</v>
      </c>
      <c r="G5" s="70" t="s">
        <v>1916</v>
      </c>
      <c r="H5" s="70">
        <v>6</v>
      </c>
      <c r="I5" s="70" t="s">
        <v>47</v>
      </c>
    </row>
    <row r="6" spans="1:9" ht="66" customHeight="1">
      <c r="A6" s="42" t="s">
        <v>24</v>
      </c>
      <c r="B6" s="42" t="s">
        <v>25</v>
      </c>
      <c r="C6" s="42" t="s">
        <v>112</v>
      </c>
      <c r="D6" s="42" t="s">
        <v>113</v>
      </c>
      <c r="G6" s="42" t="s">
        <v>1917</v>
      </c>
      <c r="H6" s="42">
        <v>4</v>
      </c>
      <c r="I6" s="42" t="s">
        <v>1574</v>
      </c>
    </row>
    <row r="7" spans="1:9" ht="25.5">
      <c r="A7" s="42" t="s">
        <v>132</v>
      </c>
      <c r="B7" s="42" t="s">
        <v>133</v>
      </c>
      <c r="C7" s="42" t="s">
        <v>134</v>
      </c>
      <c r="D7" s="42" t="s">
        <v>135</v>
      </c>
      <c r="E7" s="42" t="s">
        <v>181</v>
      </c>
      <c r="F7" s="42" t="s">
        <v>1874</v>
      </c>
      <c r="G7" s="42" t="s">
        <v>1325</v>
      </c>
      <c r="H7" s="42">
        <v>96</v>
      </c>
      <c r="I7" s="42" t="str">
        <f>VLOOKUP(F7,'ANA SAYFA'!$F$2:$AG$398,28,FALSE)</f>
        <v>İSMET YALÇIN</v>
      </c>
    </row>
    <row r="8" spans="1:9" ht="38.25">
      <c r="A8" s="42" t="s">
        <v>132</v>
      </c>
      <c r="B8" s="42" t="s">
        <v>133</v>
      </c>
      <c r="C8" s="42" t="s">
        <v>134</v>
      </c>
      <c r="D8" s="42" t="s">
        <v>135</v>
      </c>
      <c r="E8" s="42" t="s">
        <v>247</v>
      </c>
      <c r="F8" s="42" t="s">
        <v>1699</v>
      </c>
      <c r="G8" s="42" t="s">
        <v>1332</v>
      </c>
      <c r="H8" s="42">
        <v>18</v>
      </c>
      <c r="I8" s="42" t="e">
        <f>VLOOKUP(F8,'ANA SAYFA'!$F$2:$AG$398,28,FALSE)</f>
        <v>#N/A</v>
      </c>
    </row>
    <row r="9" spans="1:9" s="70" customFormat="1" ht="63.75">
      <c r="A9" s="70" t="s">
        <v>132</v>
      </c>
      <c r="B9" s="70" t="s">
        <v>133</v>
      </c>
      <c r="C9" s="70" t="s">
        <v>134</v>
      </c>
      <c r="D9" s="70" t="s">
        <v>135</v>
      </c>
      <c r="E9" s="70" t="s">
        <v>153</v>
      </c>
      <c r="F9" s="70" t="s">
        <v>1670</v>
      </c>
      <c r="G9" s="70" t="s">
        <v>1327</v>
      </c>
      <c r="H9" s="70">
        <v>200</v>
      </c>
      <c r="I9" s="70" t="s">
        <v>149</v>
      </c>
    </row>
    <row r="10" spans="1:9" ht="38.25">
      <c r="A10" s="42" t="s">
        <v>132</v>
      </c>
      <c r="B10" s="42" t="s">
        <v>133</v>
      </c>
      <c r="C10" s="42" t="s">
        <v>190</v>
      </c>
      <c r="D10" s="42" t="s">
        <v>191</v>
      </c>
      <c r="E10" s="42" t="s">
        <v>192</v>
      </c>
      <c r="F10" s="42" t="s">
        <v>1578</v>
      </c>
      <c r="G10" s="42" t="s">
        <v>1920</v>
      </c>
      <c r="H10" s="42">
        <v>1</v>
      </c>
      <c r="I10" s="42" t="str">
        <f>VLOOKUP(F10,'ANA SAYFA'!$F$2:$AG$398,28,FALSE)</f>
        <v>GÜNEŞ ARTUK</v>
      </c>
    </row>
    <row r="11" spans="1:9" ht="76.5">
      <c r="A11" s="42" t="s">
        <v>132</v>
      </c>
      <c r="B11" s="42" t="s">
        <v>133</v>
      </c>
      <c r="C11" s="42" t="s">
        <v>190</v>
      </c>
      <c r="D11" s="42" t="s">
        <v>191</v>
      </c>
      <c r="E11" s="42" t="s">
        <v>208</v>
      </c>
      <c r="F11" s="42" t="s">
        <v>1268</v>
      </c>
      <c r="G11" s="42" t="s">
        <v>1330</v>
      </c>
      <c r="H11" s="42">
        <v>20</v>
      </c>
      <c r="I11" s="42" t="s">
        <v>1260</v>
      </c>
    </row>
    <row r="12" spans="1:9" s="70" customFormat="1" ht="38.25">
      <c r="A12" s="70" t="s">
        <v>132</v>
      </c>
      <c r="B12" s="70" t="s">
        <v>133</v>
      </c>
      <c r="C12" s="70" t="s">
        <v>190</v>
      </c>
      <c r="D12" s="70" t="s">
        <v>191</v>
      </c>
      <c r="E12" s="70" t="s">
        <v>1603</v>
      </c>
      <c r="F12" s="70" t="s">
        <v>1702</v>
      </c>
      <c r="G12" s="70" t="s">
        <v>1331</v>
      </c>
      <c r="H12" s="70">
        <v>12</v>
      </c>
      <c r="I12" s="70" t="str">
        <f>VLOOKUP(F12,'ANA SAYFA'!$F$2:$AG$398,28,FALSE)</f>
        <v>DİLEK FINDIL</v>
      </c>
    </row>
    <row r="13" spans="1:9" s="70" customFormat="1" ht="38.25">
      <c r="A13" s="70" t="s">
        <v>132</v>
      </c>
      <c r="B13" s="70" t="s">
        <v>133</v>
      </c>
      <c r="C13" s="70" t="s">
        <v>190</v>
      </c>
      <c r="D13" s="70" t="s">
        <v>191</v>
      </c>
      <c r="E13" s="70" t="s">
        <v>1666</v>
      </c>
      <c r="F13" s="70" t="s">
        <v>1703</v>
      </c>
      <c r="G13" s="70" t="s">
        <v>1921</v>
      </c>
      <c r="H13" s="70">
        <v>1</v>
      </c>
      <c r="I13" s="70" t="str">
        <f>VLOOKUP(F13,'ANA SAYFA'!$F$2:$AG$398,28,FALSE)</f>
        <v>EKSPERLER</v>
      </c>
    </row>
    <row r="14" spans="1:9" s="70" customFormat="1" ht="25.5">
      <c r="A14" s="70" t="s">
        <v>132</v>
      </c>
      <c r="B14" s="70" t="s">
        <v>133</v>
      </c>
      <c r="C14" s="70" t="s">
        <v>260</v>
      </c>
      <c r="D14" s="70" t="s">
        <v>261</v>
      </c>
      <c r="E14" s="70" t="s">
        <v>274</v>
      </c>
      <c r="F14" s="70" t="s">
        <v>1277</v>
      </c>
      <c r="G14" s="70" t="s">
        <v>1922</v>
      </c>
      <c r="H14" s="70">
        <v>60</v>
      </c>
      <c r="I14" s="70" t="str">
        <f>VLOOKUP(F14,'ANA SAYFA'!$F$2:$AG$398,28,FALSE)</f>
        <v>EBRU GÜNEM</v>
      </c>
    </row>
    <row r="15" spans="1:9" s="70" customFormat="1" ht="25.5">
      <c r="A15" s="70" t="s">
        <v>132</v>
      </c>
      <c r="B15" s="70" t="s">
        <v>133</v>
      </c>
      <c r="C15" s="70" t="s">
        <v>260</v>
      </c>
      <c r="D15" s="70" t="s">
        <v>261</v>
      </c>
      <c r="E15" s="70" t="s">
        <v>1446</v>
      </c>
      <c r="F15" s="70" t="s">
        <v>1447</v>
      </c>
      <c r="G15" s="70" t="s">
        <v>1335</v>
      </c>
      <c r="H15" s="70">
        <v>6</v>
      </c>
      <c r="I15" s="70" t="str">
        <f>VLOOKUP(F15,'ANA SAYFA'!$F$2:$AG$398,28,FALSE)</f>
        <v>MEHMET KARAKUŞ</v>
      </c>
    </row>
    <row r="16" spans="1:9" s="70" customFormat="1" ht="51">
      <c r="A16" s="70" t="s">
        <v>283</v>
      </c>
      <c r="B16" s="70" t="s">
        <v>284</v>
      </c>
      <c r="C16" s="70" t="s">
        <v>285</v>
      </c>
      <c r="D16" s="70" t="s">
        <v>1466</v>
      </c>
      <c r="E16" s="70" t="s">
        <v>286</v>
      </c>
      <c r="F16" s="70" t="s">
        <v>1278</v>
      </c>
      <c r="G16" s="70" t="s">
        <v>1339</v>
      </c>
      <c r="H16" s="70">
        <v>4</v>
      </c>
      <c r="I16" s="70" t="str">
        <f>VLOOKUP(F16,'ANA SAYFA'!$F$2:$AG$398,28,FALSE)</f>
        <v>HALİS CAN ŞİRE</v>
      </c>
    </row>
    <row r="17" spans="1:9" ht="51">
      <c r="A17" s="42" t="s">
        <v>283</v>
      </c>
      <c r="B17" s="42" t="s">
        <v>284</v>
      </c>
      <c r="C17" s="42" t="s">
        <v>285</v>
      </c>
      <c r="D17" s="42" t="s">
        <v>1466</v>
      </c>
      <c r="E17" s="42" t="s">
        <v>292</v>
      </c>
      <c r="F17" s="42" t="s">
        <v>1471</v>
      </c>
      <c r="G17" s="42" t="s">
        <v>1340</v>
      </c>
      <c r="H17" s="42">
        <v>100</v>
      </c>
      <c r="I17" s="42" t="str">
        <f>VLOOKUP(F17,'ANA SAYFA'!$F$2:$AG$398,28,FALSE)</f>
        <v>EMİNE ÖZAL</v>
      </c>
    </row>
    <row r="18" spans="1:9" ht="38.25">
      <c r="A18" s="42" t="s">
        <v>283</v>
      </c>
      <c r="B18" s="42" t="s">
        <v>284</v>
      </c>
      <c r="C18" s="42" t="s">
        <v>285</v>
      </c>
      <c r="D18" s="42" t="s">
        <v>1466</v>
      </c>
      <c r="E18" s="42" t="s">
        <v>309</v>
      </c>
      <c r="F18" s="42" t="s">
        <v>1705</v>
      </c>
      <c r="G18" s="42" t="s">
        <v>1342</v>
      </c>
      <c r="H18" s="42">
        <v>2</v>
      </c>
      <c r="I18" s="42" t="str">
        <f>VLOOKUP(F18,'ANA SAYFA'!$F$2:$AG$398,28,FALSE)</f>
        <v>HALİS CAN ŞİRE</v>
      </c>
    </row>
    <row r="19" spans="1:9" s="70" customFormat="1" ht="38.25">
      <c r="A19" s="70" t="s">
        <v>283</v>
      </c>
      <c r="B19" s="70" t="s">
        <v>284</v>
      </c>
      <c r="C19" s="70" t="s">
        <v>285</v>
      </c>
      <c r="D19" s="70" t="s">
        <v>1466</v>
      </c>
      <c r="E19" s="70" t="s">
        <v>1448</v>
      </c>
      <c r="F19" s="70" t="s">
        <v>1706</v>
      </c>
      <c r="G19" s="70" t="s">
        <v>1317</v>
      </c>
      <c r="H19" s="70">
        <v>24</v>
      </c>
      <c r="I19" s="70" t="e">
        <f>VLOOKUP(F19,'ANA SAYFA'!$F$2:$AG$398,28,FALSE)</f>
        <v>#N/A</v>
      </c>
    </row>
    <row r="20" spans="1:9" s="70" customFormat="1" ht="38.25">
      <c r="A20" s="70" t="s">
        <v>283</v>
      </c>
      <c r="B20" s="70" t="s">
        <v>284</v>
      </c>
      <c r="C20" s="70" t="s">
        <v>318</v>
      </c>
      <c r="D20" s="70" t="s">
        <v>1467</v>
      </c>
      <c r="E20" s="70" t="s">
        <v>319</v>
      </c>
      <c r="F20" s="70" t="s">
        <v>1279</v>
      </c>
      <c r="G20" s="70" t="s">
        <v>1343</v>
      </c>
      <c r="H20" s="70">
        <v>12</v>
      </c>
      <c r="I20" s="70" t="str">
        <f>VLOOKUP(F20,'ANA SAYFA'!$F$2:$AG$398,28,FALSE)</f>
        <v>HALİS CAN ŞİRE</v>
      </c>
    </row>
    <row r="21" spans="1:9" s="70" customFormat="1" ht="51">
      <c r="A21" s="70" t="s">
        <v>283</v>
      </c>
      <c r="B21" s="70" t="s">
        <v>284</v>
      </c>
      <c r="C21" s="70" t="s">
        <v>318</v>
      </c>
      <c r="D21" s="70" t="s">
        <v>1467</v>
      </c>
      <c r="E21" s="70" t="s">
        <v>369</v>
      </c>
      <c r="F21" s="70" t="s">
        <v>1880</v>
      </c>
      <c r="G21" s="70" t="s">
        <v>1352</v>
      </c>
      <c r="H21" s="70">
        <v>6</v>
      </c>
      <c r="I21" s="70" t="str">
        <f>VLOOKUP(F21,'ANA SAYFA'!$F$2:$AG$398,28,FALSE)</f>
        <v>HALİS CAN ŞİRE</v>
      </c>
    </row>
    <row r="22" spans="1:9" s="70" customFormat="1" ht="38.25">
      <c r="A22" s="70" t="s">
        <v>283</v>
      </c>
      <c r="B22" s="70" t="s">
        <v>284</v>
      </c>
      <c r="C22" s="70" t="s">
        <v>318</v>
      </c>
      <c r="D22" s="70" t="s">
        <v>1467</v>
      </c>
      <c r="E22" s="70" t="s">
        <v>344</v>
      </c>
      <c r="F22" s="70" t="s">
        <v>1709</v>
      </c>
      <c r="G22" s="70" t="s">
        <v>1349</v>
      </c>
      <c r="H22" s="70">
        <v>28</v>
      </c>
      <c r="I22" s="70" t="str">
        <f>VLOOKUP(F22,'ANA SAYFA'!$F$2:$AG$398,28,FALSE)</f>
        <v>EMİNE ÖZAL</v>
      </c>
    </row>
    <row r="23" spans="1:9" ht="38.25">
      <c r="A23" s="42" t="s">
        <v>283</v>
      </c>
      <c r="B23" s="42" t="s">
        <v>284</v>
      </c>
      <c r="C23" s="42" t="s">
        <v>318</v>
      </c>
      <c r="D23" s="42" t="s">
        <v>1467</v>
      </c>
      <c r="E23" s="42" t="s">
        <v>354</v>
      </c>
      <c r="F23" s="42" t="s">
        <v>1710</v>
      </c>
      <c r="G23" s="42" t="s">
        <v>1347</v>
      </c>
      <c r="H23" s="42">
        <v>1</v>
      </c>
      <c r="I23" s="42" t="str">
        <f>VLOOKUP(F23,'ANA SAYFA'!$F$2:$AG$398,28,FALSE)</f>
        <v>İSMET YALÇIN</v>
      </c>
    </row>
    <row r="24" spans="1:9" s="70" customFormat="1" ht="38.25">
      <c r="A24" s="70" t="s">
        <v>283</v>
      </c>
      <c r="B24" s="70" t="s">
        <v>284</v>
      </c>
      <c r="C24" s="70" t="s">
        <v>318</v>
      </c>
      <c r="D24" s="70" t="s">
        <v>1467</v>
      </c>
      <c r="E24" s="70" t="s">
        <v>363</v>
      </c>
      <c r="F24" s="70" t="s">
        <v>1712</v>
      </c>
      <c r="G24" s="70" t="s">
        <v>1348</v>
      </c>
      <c r="H24" s="70">
        <v>6</v>
      </c>
      <c r="I24" s="70" t="str">
        <f>VLOOKUP(F24,'ANA SAYFA'!$F$2:$AG$398,28,FALSE)</f>
        <v>HALİS CAN ŞİRE</v>
      </c>
    </row>
    <row r="25" spans="1:9" s="70" customFormat="1" ht="38.25">
      <c r="A25" s="70" t="s">
        <v>283</v>
      </c>
      <c r="B25" s="70" t="s">
        <v>284</v>
      </c>
      <c r="C25" s="70" t="s">
        <v>370</v>
      </c>
      <c r="D25" s="70" t="s">
        <v>1468</v>
      </c>
      <c r="E25" s="70" t="s">
        <v>371</v>
      </c>
      <c r="F25" s="70" t="s">
        <v>1714</v>
      </c>
      <c r="G25" s="70" t="s">
        <v>2015</v>
      </c>
      <c r="H25" s="70">
        <v>20</v>
      </c>
      <c r="I25" s="70" t="str">
        <f>VLOOKUP(F25,'ANA SAYFA'!$F$2:$AG$398,28,FALSE)</f>
        <v>EMİNE ÖZAL</v>
      </c>
    </row>
    <row r="26" spans="1:9" ht="38.25">
      <c r="A26" s="42" t="s">
        <v>283</v>
      </c>
      <c r="B26" s="42" t="s">
        <v>284</v>
      </c>
      <c r="C26" s="42" t="s">
        <v>370</v>
      </c>
      <c r="D26" s="42" t="s">
        <v>1468</v>
      </c>
      <c r="E26" s="42" t="s">
        <v>1454</v>
      </c>
      <c r="F26" s="42" t="s">
        <v>1727</v>
      </c>
      <c r="G26" s="42" t="s">
        <v>1319</v>
      </c>
      <c r="H26" s="42">
        <v>1</v>
      </c>
      <c r="I26" s="42" t="str">
        <f>VLOOKUP(F26,'ANA SAYFA'!$F$2:$AG$398,28,FALSE)</f>
        <v>TAHİR ERSAN ŞANLI</v>
      </c>
    </row>
    <row r="27" spans="1:9" s="70" customFormat="1" ht="38.25">
      <c r="A27" s="70" t="s">
        <v>283</v>
      </c>
      <c r="B27" s="70" t="s">
        <v>284</v>
      </c>
      <c r="C27" s="70" t="s">
        <v>370</v>
      </c>
      <c r="D27" s="70" t="s">
        <v>1468</v>
      </c>
      <c r="E27" s="70" t="s">
        <v>1457</v>
      </c>
      <c r="F27" s="70" t="s">
        <v>1730</v>
      </c>
      <c r="G27" s="70" t="s">
        <v>1927</v>
      </c>
      <c r="H27" s="70">
        <v>28</v>
      </c>
      <c r="I27" s="70" t="str">
        <f>VLOOKUP(F27,'ANA SAYFA'!$F$2:$AG$398,28,FALSE)</f>
        <v>EMİNE ÖZAL</v>
      </c>
    </row>
    <row r="28" spans="1:9" s="70" customFormat="1" ht="38.25">
      <c r="A28" s="70" t="s">
        <v>283</v>
      </c>
      <c r="B28" s="70" t="s">
        <v>284</v>
      </c>
      <c r="C28" s="70" t="s">
        <v>370</v>
      </c>
      <c r="D28" s="70" t="s">
        <v>1468</v>
      </c>
      <c r="E28" s="70" t="s">
        <v>1460</v>
      </c>
      <c r="F28" s="70" t="s">
        <v>1733</v>
      </c>
      <c r="G28" s="70" t="s">
        <v>1351</v>
      </c>
      <c r="H28" s="70">
        <v>2</v>
      </c>
      <c r="I28" s="70" t="str">
        <f>VLOOKUP(F28,'ANA SAYFA'!$F$2:$AG$398,28,FALSE)</f>
        <v>HALİS CAN ŞİRE</v>
      </c>
    </row>
    <row r="29" spans="1:9" ht="38.25">
      <c r="A29" s="42" t="s">
        <v>283</v>
      </c>
      <c r="B29" s="42" t="s">
        <v>284</v>
      </c>
      <c r="C29" s="42" t="s">
        <v>370</v>
      </c>
      <c r="D29" s="42" t="s">
        <v>1468</v>
      </c>
      <c r="E29" s="42" t="s">
        <v>1606</v>
      </c>
      <c r="F29" s="42" t="s">
        <v>1734</v>
      </c>
      <c r="G29" s="42" t="s">
        <v>1350</v>
      </c>
      <c r="H29" s="42">
        <v>2</v>
      </c>
      <c r="I29" s="42" t="str">
        <f>VLOOKUP(F29,'ANA SAYFA'!$F$2:$AG$398,28,FALSE)</f>
        <v>İSMET YALÇIN</v>
      </c>
    </row>
    <row r="30" spans="1:9" ht="25.5">
      <c r="A30" s="42" t="s">
        <v>404</v>
      </c>
      <c r="B30" s="42" t="s">
        <v>405</v>
      </c>
      <c r="C30" s="42" t="s">
        <v>406</v>
      </c>
      <c r="D30" s="42" t="s">
        <v>407</v>
      </c>
      <c r="E30" s="42" t="s">
        <v>408</v>
      </c>
      <c r="F30" s="42" t="s">
        <v>1737</v>
      </c>
      <c r="G30" s="42" t="s">
        <v>1930</v>
      </c>
      <c r="H30" s="42">
        <v>250</v>
      </c>
      <c r="I30" s="42" t="str">
        <f>VLOOKUP(F30,'ANA SAYFA'!$F$2:$AG$398,28,FALSE)</f>
        <v>MUHAMMED RAMIN ALAMI</v>
      </c>
    </row>
    <row r="31" spans="1:9" ht="25.5">
      <c r="A31" s="42" t="s">
        <v>404</v>
      </c>
      <c r="B31" s="42" t="s">
        <v>405</v>
      </c>
      <c r="C31" s="42" t="s">
        <v>406</v>
      </c>
      <c r="D31" s="42" t="s">
        <v>407</v>
      </c>
      <c r="E31" s="42" t="s">
        <v>1461</v>
      </c>
      <c r="F31" s="42" t="s">
        <v>1747</v>
      </c>
      <c r="G31" s="42" t="s">
        <v>1355</v>
      </c>
      <c r="H31" s="42">
        <v>100</v>
      </c>
      <c r="I31" s="42" t="str">
        <f>VLOOKUP(F31,'ANA SAYFA'!$F$2:$AG$398,28,FALSE)</f>
        <v>BETÜL AŞLAMACI</v>
      </c>
    </row>
    <row r="32" spans="1:9" ht="38.25">
      <c r="A32" s="42" t="s">
        <v>404</v>
      </c>
      <c r="B32" s="42" t="s">
        <v>405</v>
      </c>
      <c r="C32" s="42" t="s">
        <v>406</v>
      </c>
      <c r="D32" s="42" t="s">
        <v>407</v>
      </c>
      <c r="E32" s="42" t="s">
        <v>1462</v>
      </c>
      <c r="F32" s="42" t="s">
        <v>1748</v>
      </c>
      <c r="G32" s="42" t="s">
        <v>1356</v>
      </c>
      <c r="H32" s="42">
        <v>100</v>
      </c>
      <c r="I32" s="42" t="str">
        <f>VLOOKUP(F32,'ANA SAYFA'!$F$2:$AG$398,28,FALSE)</f>
        <v>EKSPERLER</v>
      </c>
    </row>
    <row r="33" spans="1:9" s="70" customFormat="1" ht="25.5">
      <c r="A33" s="70" t="s">
        <v>404</v>
      </c>
      <c r="B33" s="70" t="s">
        <v>405</v>
      </c>
      <c r="C33" s="70" t="s">
        <v>406</v>
      </c>
      <c r="D33" s="70" t="s">
        <v>407</v>
      </c>
      <c r="E33" s="70" t="s">
        <v>473</v>
      </c>
      <c r="F33" s="70" t="s">
        <v>1751</v>
      </c>
      <c r="G33" s="70" t="s">
        <v>1357</v>
      </c>
      <c r="H33" s="70">
        <v>100</v>
      </c>
      <c r="I33" s="70" t="str">
        <f>VLOOKUP(F33,'ANA SAYFA'!$F$2:$AG$398,28,FALSE)</f>
        <v>MECİD TÜRKOĞLU</v>
      </c>
    </row>
    <row r="34" spans="1:9" ht="25.5">
      <c r="A34" s="42" t="s">
        <v>404</v>
      </c>
      <c r="B34" s="42" t="s">
        <v>405</v>
      </c>
      <c r="C34" s="42" t="s">
        <v>406</v>
      </c>
      <c r="D34" s="42" t="s">
        <v>407</v>
      </c>
      <c r="E34" s="42" t="s">
        <v>485</v>
      </c>
      <c r="F34" s="42" t="s">
        <v>1753</v>
      </c>
      <c r="G34" s="42" t="s">
        <v>1360</v>
      </c>
      <c r="H34" s="42">
        <v>100</v>
      </c>
      <c r="I34" s="42" t="str">
        <f>VLOOKUP(F34,'ANA SAYFA'!$F$2:$AG$398,28,FALSE)</f>
        <v>CANSU ÖZTÜRK</v>
      </c>
    </row>
    <row r="35" spans="1:9" s="70" customFormat="1" ht="38.25">
      <c r="A35" s="70" t="s">
        <v>404</v>
      </c>
      <c r="B35" s="70" t="s">
        <v>405</v>
      </c>
      <c r="C35" s="70" t="s">
        <v>406</v>
      </c>
      <c r="D35" s="70" t="s">
        <v>407</v>
      </c>
      <c r="E35" s="70" t="s">
        <v>499</v>
      </c>
      <c r="F35" s="70" t="s">
        <v>1756</v>
      </c>
      <c r="G35" s="70" t="s">
        <v>1361</v>
      </c>
      <c r="H35" s="70">
        <v>80</v>
      </c>
      <c r="I35" s="70" t="str">
        <f>VLOOKUP(F35,'ANA SAYFA'!$F$2:$AG$398,28,FALSE)</f>
        <v>BETÜL AŞLAMACI</v>
      </c>
    </row>
    <row r="36" spans="1:9" ht="25.5">
      <c r="A36" s="42" t="s">
        <v>404</v>
      </c>
      <c r="B36" s="42" t="s">
        <v>405</v>
      </c>
      <c r="C36" s="42" t="s">
        <v>406</v>
      </c>
      <c r="D36" s="42" t="s">
        <v>407</v>
      </c>
      <c r="E36" s="42" t="s">
        <v>510</v>
      </c>
      <c r="F36" s="42" t="s">
        <v>1757</v>
      </c>
      <c r="G36" s="42" t="s">
        <v>1363</v>
      </c>
      <c r="H36" s="42">
        <v>10</v>
      </c>
      <c r="I36" s="42" t="str">
        <f>VLOOKUP(F36,'ANA SAYFA'!$F$2:$AG$398,28,FALSE)</f>
        <v>BETÜL AŞLAMACI</v>
      </c>
    </row>
    <row r="37" spans="1:9" ht="38.25">
      <c r="A37" s="42" t="s">
        <v>404</v>
      </c>
      <c r="B37" s="42" t="s">
        <v>405</v>
      </c>
      <c r="C37" s="42" t="s">
        <v>406</v>
      </c>
      <c r="D37" s="42" t="s">
        <v>407</v>
      </c>
      <c r="E37" s="42" t="s">
        <v>515</v>
      </c>
      <c r="F37" s="42" t="s">
        <v>1758</v>
      </c>
      <c r="G37" s="42" t="s">
        <v>1364</v>
      </c>
      <c r="H37" s="42">
        <v>50</v>
      </c>
      <c r="I37" s="42" t="str">
        <f>VLOOKUP(F37,'ANA SAYFA'!$F$2:$AG$398,28,FALSE)</f>
        <v>MERT SEZGİNSOY</v>
      </c>
    </row>
    <row r="38" spans="1:9" s="70" customFormat="1" ht="25.5">
      <c r="A38" s="70" t="s">
        <v>404</v>
      </c>
      <c r="B38" s="70" t="s">
        <v>405</v>
      </c>
      <c r="C38" s="70" t="s">
        <v>406</v>
      </c>
      <c r="D38" s="70" t="s">
        <v>407</v>
      </c>
      <c r="E38" s="70" t="s">
        <v>1609</v>
      </c>
      <c r="F38" s="70" t="s">
        <v>1759</v>
      </c>
      <c r="G38" s="70" t="s">
        <v>1365</v>
      </c>
      <c r="H38" s="71">
        <v>1</v>
      </c>
      <c r="I38" s="70" t="str">
        <f>VLOOKUP(F38,'ANA SAYFA'!$F$2:$AG$398,28,FALSE)</f>
        <v>MERT SEZGİNSOY</v>
      </c>
    </row>
    <row r="39" spans="1:9" ht="51">
      <c r="A39" s="42" t="s">
        <v>404</v>
      </c>
      <c r="B39" s="42" t="s">
        <v>405</v>
      </c>
      <c r="C39" s="42" t="s">
        <v>406</v>
      </c>
      <c r="D39" s="42" t="s">
        <v>407</v>
      </c>
      <c r="E39" s="42" t="s">
        <v>1611</v>
      </c>
      <c r="F39" s="42" t="s">
        <v>1895</v>
      </c>
      <c r="G39" s="42" t="s">
        <v>1370</v>
      </c>
      <c r="H39" s="42">
        <v>5</v>
      </c>
      <c r="I39" s="42" t="s">
        <v>152</v>
      </c>
    </row>
    <row r="40" spans="1:9" s="70" customFormat="1" ht="25.5">
      <c r="A40" s="70" t="s">
        <v>404</v>
      </c>
      <c r="B40" s="70" t="s">
        <v>405</v>
      </c>
      <c r="C40" s="70" t="s">
        <v>406</v>
      </c>
      <c r="D40" s="70" t="s">
        <v>407</v>
      </c>
      <c r="E40" s="70" t="s">
        <v>425</v>
      </c>
      <c r="F40" s="70" t="s">
        <v>1739</v>
      </c>
      <c r="G40" s="70" t="s">
        <v>1934</v>
      </c>
      <c r="H40" s="70">
        <v>1</v>
      </c>
      <c r="I40" s="70" t="str">
        <f>VLOOKUP(F40,'ANA SAYFA'!$F$2:$AG$398,28,FALSE)</f>
        <v>BORA KOCAMAN</v>
      </c>
    </row>
    <row r="41" spans="1:9" s="70" customFormat="1" ht="38.25">
      <c r="A41" s="70" t="s">
        <v>404</v>
      </c>
      <c r="B41" s="70" t="s">
        <v>405</v>
      </c>
      <c r="C41" s="70" t="s">
        <v>406</v>
      </c>
      <c r="D41" s="70" t="s">
        <v>407</v>
      </c>
      <c r="E41" s="70" t="s">
        <v>1614</v>
      </c>
      <c r="F41" s="70" t="s">
        <v>1761</v>
      </c>
      <c r="G41" s="70" t="s">
        <v>1931</v>
      </c>
      <c r="H41" s="71">
        <v>0.5</v>
      </c>
      <c r="I41" s="70" t="str">
        <f>VLOOKUP(F41,'ANA SAYFA'!$F$2:$AG$398,28,FALSE)</f>
        <v>MERT SEZGİNSOY</v>
      </c>
    </row>
    <row r="42" spans="1:9" s="70" customFormat="1" ht="38.25">
      <c r="A42" s="70" t="s">
        <v>404</v>
      </c>
      <c r="B42" s="70" t="s">
        <v>405</v>
      </c>
      <c r="C42" s="70" t="s">
        <v>406</v>
      </c>
      <c r="D42" s="70" t="s">
        <v>407</v>
      </c>
      <c r="E42" s="70" t="s">
        <v>1615</v>
      </c>
      <c r="F42" s="70" t="s">
        <v>1762</v>
      </c>
      <c r="G42" s="70" t="s">
        <v>1932</v>
      </c>
      <c r="H42" s="71">
        <v>0.5</v>
      </c>
      <c r="I42" s="70" t="str">
        <f>VLOOKUP(F42,'ANA SAYFA'!$F$2:$AG$398,28,FALSE)</f>
        <v>MERT SEZGİNSOY</v>
      </c>
    </row>
    <row r="43" spans="1:9" s="70" customFormat="1" ht="38.25">
      <c r="A43" s="70" t="s">
        <v>404</v>
      </c>
      <c r="B43" s="70" t="s">
        <v>405</v>
      </c>
      <c r="C43" s="70" t="s">
        <v>406</v>
      </c>
      <c r="D43" s="70" t="s">
        <v>407</v>
      </c>
      <c r="E43" s="70" t="s">
        <v>1616</v>
      </c>
      <c r="F43" s="70" t="s">
        <v>1763</v>
      </c>
      <c r="G43" s="70" t="s">
        <v>1339</v>
      </c>
      <c r="H43" s="70">
        <v>12</v>
      </c>
      <c r="I43" s="70" t="str">
        <f>VLOOKUP(F43,'ANA SAYFA'!$F$2:$AG$398,28,FALSE)</f>
        <v>MERT SEZGİNSOY</v>
      </c>
    </row>
    <row r="44" spans="1:9" s="70" customFormat="1" ht="25.5">
      <c r="A44" s="70" t="s">
        <v>404</v>
      </c>
      <c r="B44" s="70" t="s">
        <v>405</v>
      </c>
      <c r="C44" s="70" t="s">
        <v>406</v>
      </c>
      <c r="D44" s="70" t="s">
        <v>407</v>
      </c>
      <c r="E44" s="70" t="s">
        <v>437</v>
      </c>
      <c r="F44" s="70" t="s">
        <v>1742</v>
      </c>
      <c r="G44" s="70" t="s">
        <v>1929</v>
      </c>
      <c r="H44" s="70">
        <v>12</v>
      </c>
      <c r="I44" s="70" t="str">
        <f>VLOOKUP(F44,'ANA SAYFA'!$F$2:$AG$398,28,FALSE)</f>
        <v>GÜLHAN ÖZDEMİR</v>
      </c>
    </row>
    <row r="45" spans="1:9" ht="38.25">
      <c r="A45" s="42" t="s">
        <v>404</v>
      </c>
      <c r="B45" s="42" t="s">
        <v>405</v>
      </c>
      <c r="C45" s="42" t="s">
        <v>406</v>
      </c>
      <c r="D45" s="42" t="s">
        <v>407</v>
      </c>
      <c r="E45" s="42" t="s">
        <v>451</v>
      </c>
      <c r="F45" s="42" t="s">
        <v>1745</v>
      </c>
      <c r="G45" s="42" t="s">
        <v>1353</v>
      </c>
      <c r="H45" s="42">
        <v>36</v>
      </c>
      <c r="I45" s="42" t="str">
        <f>VLOOKUP(F45,'ANA SAYFA'!$F$2:$AG$398,28,FALSE)</f>
        <v>BETÜL AŞLAMACI</v>
      </c>
    </row>
    <row r="46" spans="1:9" ht="25.5">
      <c r="A46" s="42" t="s">
        <v>404</v>
      </c>
      <c r="B46" s="42" t="s">
        <v>405</v>
      </c>
      <c r="C46" s="42" t="s">
        <v>413</v>
      </c>
      <c r="D46" s="42" t="s">
        <v>414</v>
      </c>
      <c r="E46" s="42" t="s">
        <v>415</v>
      </c>
      <c r="F46" s="42" t="s">
        <v>1282</v>
      </c>
      <c r="G46" s="42" t="s">
        <v>1354</v>
      </c>
      <c r="H46" s="42">
        <v>2</v>
      </c>
      <c r="I46" s="42" t="str">
        <f>VLOOKUP(F46,'ANA SAYFA'!$F$2:$AG$398,28,FALSE)</f>
        <v>BORA KOCAMAN</v>
      </c>
    </row>
    <row r="47" spans="1:9" s="70" customFormat="1" ht="38.25">
      <c r="A47" s="70" t="s">
        <v>404</v>
      </c>
      <c r="B47" s="70" t="s">
        <v>405</v>
      </c>
      <c r="C47" s="70" t="s">
        <v>413</v>
      </c>
      <c r="D47" s="70" t="s">
        <v>414</v>
      </c>
      <c r="E47" s="70" t="s">
        <v>524</v>
      </c>
      <c r="F47" s="70" t="s">
        <v>1368</v>
      </c>
      <c r="G47" s="70" t="s">
        <v>1369</v>
      </c>
      <c r="H47" s="70">
        <v>50</v>
      </c>
      <c r="I47" s="70" t="str">
        <f>VLOOKUP(F47,'ANA SAYFA'!$F$2:$AG$398,28,FALSE)</f>
        <v>MERT SEZGİNSOY</v>
      </c>
    </row>
    <row r="48" spans="1:9" ht="38.25">
      <c r="A48" s="42" t="s">
        <v>404</v>
      </c>
      <c r="B48" s="42" t="s">
        <v>405</v>
      </c>
      <c r="C48" s="42" t="s">
        <v>529</v>
      </c>
      <c r="D48" s="42" t="s">
        <v>1558</v>
      </c>
      <c r="E48" s="42" t="s">
        <v>530</v>
      </c>
      <c r="F48" s="42" t="s">
        <v>1546</v>
      </c>
      <c r="G48" s="42" t="s">
        <v>1379</v>
      </c>
      <c r="H48" s="42">
        <v>4</v>
      </c>
      <c r="I48" s="42" t="str">
        <f>VLOOKUP(F48,'ANA SAYFA'!$F$2:$AG$398,28,FALSE)</f>
        <v>GÜLHAN ÖZDEMİR</v>
      </c>
    </row>
    <row r="49" spans="1:9" s="70" customFormat="1" ht="38.25">
      <c r="A49" s="70" t="s">
        <v>404</v>
      </c>
      <c r="B49" s="70" t="s">
        <v>405</v>
      </c>
      <c r="C49" s="70" t="s">
        <v>529</v>
      </c>
      <c r="D49" s="70" t="s">
        <v>1558</v>
      </c>
      <c r="E49" s="70" t="s">
        <v>535</v>
      </c>
      <c r="F49" s="70" t="s">
        <v>1547</v>
      </c>
      <c r="G49" s="70" t="s">
        <v>1935</v>
      </c>
      <c r="H49" s="70">
        <v>10</v>
      </c>
      <c r="I49" s="70" t="str">
        <f>VLOOKUP(F49,'ANA SAYFA'!$F$2:$AG$398,28,FALSE)</f>
        <v>MERT SEZGİNSOY</v>
      </c>
    </row>
    <row r="50" spans="1:9" ht="25.5">
      <c r="A50" s="42" t="s">
        <v>404</v>
      </c>
      <c r="B50" s="42" t="s">
        <v>405</v>
      </c>
      <c r="C50" s="42" t="s">
        <v>1550</v>
      </c>
      <c r="D50" s="42" t="s">
        <v>1559</v>
      </c>
      <c r="E50" s="42" t="s">
        <v>1551</v>
      </c>
      <c r="F50" s="42" t="s">
        <v>1560</v>
      </c>
      <c r="G50" s="42" t="s">
        <v>1367</v>
      </c>
      <c r="H50" s="42">
        <v>10</v>
      </c>
      <c r="I50" s="42" t="str">
        <f>VLOOKUP(F50,'ANA SAYFA'!$F$2:$AG$398,28,FALSE)</f>
        <v>BORA KOCAMAN</v>
      </c>
    </row>
    <row r="51" spans="1:9" ht="38.25">
      <c r="A51" s="42" t="s">
        <v>404</v>
      </c>
      <c r="B51" s="42" t="s">
        <v>405</v>
      </c>
      <c r="C51" s="42" t="s">
        <v>1550</v>
      </c>
      <c r="D51" s="42" t="s">
        <v>1559</v>
      </c>
      <c r="E51" s="42" t="s">
        <v>1621</v>
      </c>
      <c r="F51" s="42" t="s">
        <v>1770</v>
      </c>
      <c r="G51" s="42" t="s">
        <v>1936</v>
      </c>
      <c r="H51" s="42">
        <v>1</v>
      </c>
      <c r="I51" s="42" t="str">
        <f>VLOOKUP(F51,'ANA SAYFA'!$F$2:$AG$398,28,FALSE)</f>
        <v>SİNAN KÖSE</v>
      </c>
    </row>
    <row r="52" spans="1:9" ht="63.75">
      <c r="A52" s="42" t="s">
        <v>404</v>
      </c>
      <c r="B52" s="42" t="s">
        <v>405</v>
      </c>
      <c r="C52" s="42" t="s">
        <v>1550</v>
      </c>
      <c r="D52" s="42" t="s">
        <v>1559</v>
      </c>
      <c r="E52" s="42" t="s">
        <v>1552</v>
      </c>
      <c r="F52" s="42" t="s">
        <v>1561</v>
      </c>
      <c r="G52" s="42" t="s">
        <v>1371</v>
      </c>
      <c r="H52" s="42">
        <v>4</v>
      </c>
      <c r="I52" s="42" t="s">
        <v>1326</v>
      </c>
    </row>
    <row r="53" spans="1:9" ht="38.25">
      <c r="A53" s="42" t="s">
        <v>404</v>
      </c>
      <c r="B53" s="42" t="s">
        <v>405</v>
      </c>
      <c r="C53" s="42" t="s">
        <v>1550</v>
      </c>
      <c r="D53" s="42" t="s">
        <v>1559</v>
      </c>
      <c r="E53" s="42" t="s">
        <v>1553</v>
      </c>
      <c r="F53" s="42" t="s">
        <v>1562</v>
      </c>
      <c r="G53" s="42" t="s">
        <v>1372</v>
      </c>
      <c r="H53" s="42">
        <v>4</v>
      </c>
      <c r="I53" s="42" t="str">
        <f>VLOOKUP(F53,'ANA SAYFA'!$F$2:$AG$398,28,FALSE)</f>
        <v>HALİS CAN ŞİRE</v>
      </c>
    </row>
    <row r="54" spans="1:9" ht="38.25">
      <c r="A54" s="42" t="s">
        <v>404</v>
      </c>
      <c r="B54" s="42" t="s">
        <v>405</v>
      </c>
      <c r="C54" s="42" t="s">
        <v>1550</v>
      </c>
      <c r="D54" s="42" t="s">
        <v>1559</v>
      </c>
      <c r="E54" s="42" t="s">
        <v>1554</v>
      </c>
      <c r="F54" s="42" t="s">
        <v>1563</v>
      </c>
      <c r="G54" s="42" t="s">
        <v>1373</v>
      </c>
      <c r="H54" s="63">
        <v>1</v>
      </c>
      <c r="I54" s="42" t="str">
        <f>VLOOKUP(F54,'ANA SAYFA'!$F$2:$AG$398,28,FALSE)</f>
        <v>SİNAN KÖSE</v>
      </c>
    </row>
    <row r="55" spans="1:9" ht="25.5">
      <c r="A55" s="42" t="s">
        <v>404</v>
      </c>
      <c r="B55" s="42" t="s">
        <v>405</v>
      </c>
      <c r="C55" s="42" t="s">
        <v>1550</v>
      </c>
      <c r="D55" s="42" t="s">
        <v>1559</v>
      </c>
      <c r="E55" s="42" t="s">
        <v>1556</v>
      </c>
      <c r="F55" s="42" t="s">
        <v>1765</v>
      </c>
      <c r="G55" s="42" t="s">
        <v>1374</v>
      </c>
      <c r="H55" s="42">
        <v>1</v>
      </c>
      <c r="I55" s="42" t="str">
        <f>VLOOKUP(F55,'ANA SAYFA'!$F$2:$AG$398,28,FALSE)</f>
        <v>BORA KOCAMAN</v>
      </c>
    </row>
    <row r="56" spans="1:9" ht="25.5">
      <c r="A56" s="42" t="s">
        <v>404</v>
      </c>
      <c r="B56" s="42" t="s">
        <v>405</v>
      </c>
      <c r="C56" s="42" t="s">
        <v>1550</v>
      </c>
      <c r="D56" s="42" t="s">
        <v>1559</v>
      </c>
      <c r="E56" s="42" t="s">
        <v>1557</v>
      </c>
      <c r="F56" s="42" t="s">
        <v>1766</v>
      </c>
      <c r="G56" s="42" t="s">
        <v>1936</v>
      </c>
      <c r="H56" s="42">
        <v>1</v>
      </c>
      <c r="I56" s="42" t="str">
        <f>VLOOKUP(F56,'ANA SAYFA'!$F$2:$AG$398,28,FALSE)</f>
        <v>SİNAN KÖSE</v>
      </c>
    </row>
    <row r="57" spans="1:9" ht="25.5">
      <c r="A57" s="42" t="s">
        <v>220</v>
      </c>
      <c r="B57" s="42" t="s">
        <v>221</v>
      </c>
      <c r="C57" s="42" t="s">
        <v>562</v>
      </c>
      <c r="D57" s="42" t="s">
        <v>563</v>
      </c>
      <c r="E57" s="42" t="s">
        <v>564</v>
      </c>
      <c r="F57" s="42" t="s">
        <v>1285</v>
      </c>
      <c r="G57" s="42" t="s">
        <v>1380</v>
      </c>
      <c r="H57" s="42">
        <v>1</v>
      </c>
      <c r="I57" s="42" t="str">
        <f>VLOOKUP(F57,'ANA SAYFA'!$F$2:$AG$398,28,FALSE)</f>
        <v>BORA KOCAMAN</v>
      </c>
    </row>
    <row r="58" spans="1:9" ht="25.5">
      <c r="A58" s="42" t="s">
        <v>220</v>
      </c>
      <c r="B58" s="42" t="s">
        <v>221</v>
      </c>
      <c r="C58" s="42" t="s">
        <v>562</v>
      </c>
      <c r="D58" s="42" t="s">
        <v>563</v>
      </c>
      <c r="E58" s="42" t="s">
        <v>1624</v>
      </c>
      <c r="F58" s="42" t="s">
        <v>1777</v>
      </c>
      <c r="G58" s="42" t="s">
        <v>1386</v>
      </c>
      <c r="H58" s="63">
        <v>0.8</v>
      </c>
      <c r="I58" s="42" t="str">
        <f>VLOOKUP(F58,'ANA SAYFA'!$F$2:$AG$398,28,FALSE)</f>
        <v>GÜLHAN ÖZDEMİR</v>
      </c>
    </row>
    <row r="59" spans="1:9" ht="51">
      <c r="A59" s="42" t="s">
        <v>220</v>
      </c>
      <c r="B59" s="42" t="s">
        <v>221</v>
      </c>
      <c r="C59" s="42" t="s">
        <v>562</v>
      </c>
      <c r="D59" s="42" t="s">
        <v>563</v>
      </c>
      <c r="E59" s="42" t="s">
        <v>572</v>
      </c>
      <c r="F59" s="42" t="s">
        <v>1885</v>
      </c>
      <c r="G59" s="42" t="s">
        <v>1381</v>
      </c>
      <c r="H59" s="42">
        <v>2</v>
      </c>
      <c r="I59" s="42" t="s">
        <v>152</v>
      </c>
    </row>
    <row r="60" spans="1:9" ht="51">
      <c r="A60" s="42" t="s">
        <v>220</v>
      </c>
      <c r="B60" s="42" t="s">
        <v>221</v>
      </c>
      <c r="C60" s="42" t="s">
        <v>562</v>
      </c>
      <c r="D60" s="42" t="s">
        <v>563</v>
      </c>
      <c r="E60" s="42" t="s">
        <v>1465</v>
      </c>
      <c r="F60" s="42" t="s">
        <v>1886</v>
      </c>
      <c r="G60" s="42" t="s">
        <v>1382</v>
      </c>
      <c r="H60" s="42">
        <v>12</v>
      </c>
      <c r="I60" s="42" t="str">
        <f>VLOOKUP(F60,'ANA SAYFA'!$F$2:$AG$398,28,FALSE)</f>
        <v>BORA KOCAMAN</v>
      </c>
    </row>
    <row r="61" spans="1:9" ht="25.5">
      <c r="A61" s="42" t="s">
        <v>220</v>
      </c>
      <c r="B61" s="42" t="s">
        <v>221</v>
      </c>
      <c r="C61" s="42" t="s">
        <v>562</v>
      </c>
      <c r="D61" s="42" t="s">
        <v>563</v>
      </c>
      <c r="E61" s="42" t="s">
        <v>599</v>
      </c>
      <c r="F61" s="42" t="s">
        <v>1290</v>
      </c>
      <c r="G61" s="42" t="s">
        <v>1384</v>
      </c>
      <c r="H61" s="42">
        <v>3</v>
      </c>
      <c r="I61" s="42" t="str">
        <f>VLOOKUP(F61,'ANA SAYFA'!$F$2:$AG$398,28,FALSE)</f>
        <v>GÜLHAN ÖZDEMİR</v>
      </c>
    </row>
    <row r="62" spans="1:9" ht="25.5">
      <c r="A62" s="42" t="s">
        <v>220</v>
      </c>
      <c r="B62" s="42" t="s">
        <v>221</v>
      </c>
      <c r="C62" s="42" t="s">
        <v>562</v>
      </c>
      <c r="D62" s="42" t="s">
        <v>606</v>
      </c>
      <c r="E62" s="42" t="s">
        <v>604</v>
      </c>
      <c r="F62" s="42" t="s">
        <v>1772</v>
      </c>
      <c r="G62" s="42" t="s">
        <v>41</v>
      </c>
      <c r="H62" s="42">
        <v>12</v>
      </c>
      <c r="I62" s="42" t="str">
        <f>VLOOKUP(F62,'ANA SAYFA'!$F$2:$AG$398,28,FALSE)</f>
        <v>İSMET YALÇIN</v>
      </c>
    </row>
    <row r="63" spans="1:9" ht="25.5">
      <c r="A63" s="42" t="s">
        <v>220</v>
      </c>
      <c r="B63" s="42" t="s">
        <v>221</v>
      </c>
      <c r="C63" s="42" t="s">
        <v>562</v>
      </c>
      <c r="D63" s="42" t="s">
        <v>563</v>
      </c>
      <c r="E63" s="42" t="s">
        <v>605</v>
      </c>
      <c r="F63" s="42" t="s">
        <v>1773</v>
      </c>
      <c r="G63" s="42" t="s">
        <v>1937</v>
      </c>
      <c r="H63" s="66">
        <v>0.8</v>
      </c>
      <c r="I63" s="42" t="str">
        <f>VLOOKUP(F63,'ANA SAYFA'!$F$2:$AG$398,28,FALSE)</f>
        <v>GÜNEŞ ARTUK</v>
      </c>
    </row>
    <row r="64" spans="1:9" ht="51">
      <c r="A64" s="42" t="s">
        <v>220</v>
      </c>
      <c r="B64" s="42" t="s">
        <v>221</v>
      </c>
      <c r="C64" s="42" t="s">
        <v>548</v>
      </c>
      <c r="D64" s="42" t="s">
        <v>549</v>
      </c>
      <c r="E64" s="42" t="s">
        <v>550</v>
      </c>
      <c r="F64" s="42" t="s">
        <v>1283</v>
      </c>
      <c r="G64" s="42" t="s">
        <v>1377</v>
      </c>
      <c r="H64" s="42">
        <v>1</v>
      </c>
      <c r="I64" s="42" t="str">
        <f>VLOOKUP(F64,'ANA SAYFA'!$F$2:$AG$398,28,FALSE)</f>
        <v>DİLEK FINDIL</v>
      </c>
    </row>
    <row r="65" spans="1:9" ht="51">
      <c r="A65" s="42" t="s">
        <v>220</v>
      </c>
      <c r="B65" s="42" t="s">
        <v>221</v>
      </c>
      <c r="C65" s="42" t="s">
        <v>548</v>
      </c>
      <c r="D65" s="42" t="s">
        <v>549</v>
      </c>
      <c r="E65" s="42" t="s">
        <v>1629</v>
      </c>
      <c r="F65" s="42" t="s">
        <v>1781</v>
      </c>
      <c r="G65" s="42" t="s">
        <v>1938</v>
      </c>
      <c r="H65" s="42">
        <v>6</v>
      </c>
      <c r="I65" s="42" t="str">
        <f>VLOOKUP(F65,'ANA SAYFA'!$F$2:$AG$398,28,FALSE)</f>
        <v>BORA KOCAMAN</v>
      </c>
    </row>
    <row r="66" spans="1:9" ht="51">
      <c r="A66" s="42" t="s">
        <v>220</v>
      </c>
      <c r="B66" s="42" t="s">
        <v>221</v>
      </c>
      <c r="C66" s="42" t="s">
        <v>548</v>
      </c>
      <c r="D66" s="42" t="s">
        <v>549</v>
      </c>
      <c r="E66" s="42" t="s">
        <v>582</v>
      </c>
      <c r="F66" s="42" t="s">
        <v>1286</v>
      </c>
      <c r="G66" s="42" t="s">
        <v>1940</v>
      </c>
      <c r="H66" s="42">
        <v>1</v>
      </c>
      <c r="I66" s="42" t="str">
        <f>VLOOKUP(F66,'ANA SAYFA'!$F$2:$AG$398,28,FALSE)</f>
        <v>EREN İŞLET</v>
      </c>
    </row>
    <row r="67" spans="1:9" ht="51">
      <c r="A67" s="42" t="s">
        <v>220</v>
      </c>
      <c r="B67" s="42" t="s">
        <v>221</v>
      </c>
      <c r="C67" s="42" t="s">
        <v>548</v>
      </c>
      <c r="D67" s="42" t="s">
        <v>549</v>
      </c>
      <c r="E67" s="42" t="s">
        <v>594</v>
      </c>
      <c r="F67" s="42" t="s">
        <v>1289</v>
      </c>
      <c r="G67" s="42" t="s">
        <v>1339</v>
      </c>
      <c r="H67" s="42">
        <v>4</v>
      </c>
      <c r="I67" s="42" t="str">
        <f>VLOOKUP(F67,'ANA SAYFA'!$F$2:$AG$398,28,FALSE)</f>
        <v>DİLEK FINDIL</v>
      </c>
    </row>
    <row r="68" spans="1:9" s="70" customFormat="1" ht="51">
      <c r="A68" s="70" t="s">
        <v>220</v>
      </c>
      <c r="B68" s="70" t="s">
        <v>221</v>
      </c>
      <c r="C68" s="70" t="s">
        <v>555</v>
      </c>
      <c r="D68" s="70" t="s">
        <v>1582</v>
      </c>
      <c r="E68" s="70" t="s">
        <v>653</v>
      </c>
      <c r="F68" s="70" t="s">
        <v>1898</v>
      </c>
      <c r="G68" s="70" t="s">
        <v>1392</v>
      </c>
      <c r="H68" s="70">
        <v>6</v>
      </c>
      <c r="I68" s="70" t="str">
        <f>VLOOKUP(F68,'ANA SAYFA'!$F$2:$AG$398,28,FALSE)</f>
        <v>DİLEK FINDIL</v>
      </c>
    </row>
    <row r="69" spans="1:9" s="70" customFormat="1" ht="51">
      <c r="A69" s="70" t="s">
        <v>220</v>
      </c>
      <c r="B69" s="70" t="s">
        <v>221</v>
      </c>
      <c r="C69" s="70" t="s">
        <v>555</v>
      </c>
      <c r="D69" s="70" t="s">
        <v>1582</v>
      </c>
      <c r="E69" s="70" t="s">
        <v>577</v>
      </c>
      <c r="F69" s="70" t="s">
        <v>1473</v>
      </c>
      <c r="G69" s="70" t="s">
        <v>1387</v>
      </c>
      <c r="H69" s="70">
        <v>4</v>
      </c>
      <c r="I69" s="70" t="str">
        <f>VLOOKUP(F69,'ANA SAYFA'!$F$2:$AG$398,28,FALSE)</f>
        <v>DİLEK FINDIL</v>
      </c>
    </row>
    <row r="70" spans="1:9" ht="51">
      <c r="A70" s="42" t="s">
        <v>220</v>
      </c>
      <c r="B70" s="42" t="s">
        <v>221</v>
      </c>
      <c r="C70" s="42" t="s">
        <v>555</v>
      </c>
      <c r="D70" s="42" t="s">
        <v>1582</v>
      </c>
      <c r="E70" s="42" t="s">
        <v>621</v>
      </c>
      <c r="F70" s="42" t="s">
        <v>1476</v>
      </c>
      <c r="G70" s="42" t="s">
        <v>1388</v>
      </c>
      <c r="H70" s="42">
        <v>20</v>
      </c>
      <c r="I70" s="42" t="str">
        <f>VLOOKUP(F70,'ANA SAYFA'!$F$2:$AG$398,28,FALSE)</f>
        <v>MEHMET KARAKUŞ</v>
      </c>
    </row>
    <row r="71" spans="1:9" s="70" customFormat="1" ht="51">
      <c r="A71" s="70" t="s">
        <v>220</v>
      </c>
      <c r="B71" s="70" t="s">
        <v>221</v>
      </c>
      <c r="C71" s="70" t="s">
        <v>555</v>
      </c>
      <c r="D71" s="70" t="s">
        <v>1582</v>
      </c>
      <c r="E71" s="70" t="s">
        <v>627</v>
      </c>
      <c r="F71" s="70" t="s">
        <v>1477</v>
      </c>
      <c r="G71" s="70" t="s">
        <v>1389</v>
      </c>
      <c r="H71" s="70">
        <v>100</v>
      </c>
      <c r="I71" s="70" t="str">
        <f>VLOOKUP(F71,'ANA SAYFA'!$F$2:$AG$398,28,FALSE)</f>
        <v>ZAHİDE TOPRAK</v>
      </c>
    </row>
    <row r="72" spans="1:9" ht="51">
      <c r="A72" s="42" t="s">
        <v>220</v>
      </c>
      <c r="B72" s="42" t="s">
        <v>221</v>
      </c>
      <c r="C72" s="42" t="s">
        <v>662</v>
      </c>
      <c r="D72" s="42" t="s">
        <v>663</v>
      </c>
      <c r="E72" s="42" t="s">
        <v>713</v>
      </c>
      <c r="F72" s="42" t="s">
        <v>1793</v>
      </c>
      <c r="G72" s="42" t="s">
        <v>1941</v>
      </c>
      <c r="H72" s="42" t="s">
        <v>1942</v>
      </c>
      <c r="I72" s="42" t="str">
        <f>VLOOKUP(F72,'ANA SAYFA'!$F$2:$AG$398,28,FALSE)</f>
        <v>SİNAN KÖSE</v>
      </c>
    </row>
    <row r="73" spans="1:9" ht="51">
      <c r="A73" s="42" t="s">
        <v>220</v>
      </c>
      <c r="B73" s="42" t="s">
        <v>221</v>
      </c>
      <c r="C73" s="42" t="s">
        <v>662</v>
      </c>
      <c r="D73" s="42" t="s">
        <v>663</v>
      </c>
      <c r="E73" s="42" t="s">
        <v>700</v>
      </c>
      <c r="F73" s="42" t="s">
        <v>1296</v>
      </c>
      <c r="G73" s="42" t="s">
        <v>1395</v>
      </c>
      <c r="H73" s="42">
        <v>10</v>
      </c>
      <c r="I73" s="42" t="str">
        <f>VLOOKUP(F73,'ANA SAYFA'!$F$2:$AG$398,28,FALSE)</f>
        <v>GÜLHAN ÖZDEMİR</v>
      </c>
    </row>
    <row r="74" spans="1:9" ht="51">
      <c r="A74" s="42" t="s">
        <v>220</v>
      </c>
      <c r="B74" s="42" t="s">
        <v>221</v>
      </c>
      <c r="C74" s="42" t="s">
        <v>662</v>
      </c>
      <c r="D74" s="42" t="s">
        <v>663</v>
      </c>
      <c r="E74" s="42" t="s">
        <v>705</v>
      </c>
      <c r="F74" s="42" t="s">
        <v>1297</v>
      </c>
      <c r="G74" s="42" t="s">
        <v>1385</v>
      </c>
      <c r="H74" s="63">
        <v>0.9</v>
      </c>
      <c r="I74" s="42" t="str">
        <f>VLOOKUP(F74,'ANA SAYFA'!$F$2:$AG$398,28,FALSE)</f>
        <v>GÜNEŞ ARTUK</v>
      </c>
    </row>
    <row r="75" spans="1:9" ht="51">
      <c r="A75" s="42" t="s">
        <v>220</v>
      </c>
      <c r="B75" s="42" t="s">
        <v>221</v>
      </c>
      <c r="C75" s="42" t="s">
        <v>662</v>
      </c>
      <c r="D75" s="42" t="s">
        <v>663</v>
      </c>
      <c r="G75" s="42" t="s">
        <v>1394</v>
      </c>
      <c r="H75" s="42">
        <v>50</v>
      </c>
      <c r="I75" s="42" t="e">
        <f>VLOOKUP(F75,'ANA SAYFA'!$F$2:$AG$398,28,FALSE)</f>
        <v>#N/A</v>
      </c>
    </row>
    <row r="76" spans="1:9" s="70" customFormat="1" ht="51">
      <c r="A76" s="70" t="s">
        <v>220</v>
      </c>
      <c r="B76" s="70" t="s">
        <v>221</v>
      </c>
      <c r="C76" s="70" t="s">
        <v>222</v>
      </c>
      <c r="D76" s="70" t="s">
        <v>1583</v>
      </c>
      <c r="E76" s="70" t="s">
        <v>718</v>
      </c>
      <c r="F76" s="70" t="s">
        <v>1890</v>
      </c>
      <c r="G76" s="70" t="s">
        <v>1396</v>
      </c>
      <c r="H76" s="70">
        <v>10</v>
      </c>
      <c r="I76" s="70" t="e">
        <f>VLOOKUP(F76,'ANA SAYFA'!$F$2:$AG$398,28,FALSE)</f>
        <v>#N/A</v>
      </c>
    </row>
    <row r="77" spans="1:9" ht="38.25">
      <c r="A77" s="42" t="s">
        <v>722</v>
      </c>
      <c r="B77" s="42" t="s">
        <v>1859</v>
      </c>
      <c r="C77" s="42" t="s">
        <v>723</v>
      </c>
      <c r="D77" s="42" t="s">
        <v>724</v>
      </c>
      <c r="E77" s="42" t="s">
        <v>738</v>
      </c>
      <c r="F77" s="42" t="s">
        <v>1479</v>
      </c>
      <c r="G77" s="42" t="s">
        <v>1400</v>
      </c>
      <c r="H77" s="42">
        <v>4</v>
      </c>
      <c r="I77" s="42" t="str">
        <f>VLOOKUP(F77,'ANA SAYFA'!$F$2:$AG$398,28,FALSE)</f>
        <v>TAHİR ERSAN ŞANLI</v>
      </c>
    </row>
    <row r="78" spans="1:9" ht="25.5">
      <c r="A78" s="42" t="s">
        <v>722</v>
      </c>
      <c r="B78" s="42" t="s">
        <v>1859</v>
      </c>
      <c r="C78" s="42" t="s">
        <v>777</v>
      </c>
      <c r="D78" s="42" t="s">
        <v>778</v>
      </c>
      <c r="G78" s="42" t="s">
        <v>2016</v>
      </c>
      <c r="H78" s="42">
        <v>19</v>
      </c>
      <c r="I78" s="42" t="s">
        <v>1326</v>
      </c>
    </row>
    <row r="79" spans="1:9" ht="38.25">
      <c r="A79" s="42" t="s">
        <v>722</v>
      </c>
      <c r="B79" s="42" t="s">
        <v>1859</v>
      </c>
      <c r="C79" s="42" t="s">
        <v>868</v>
      </c>
      <c r="D79" s="42" t="s">
        <v>869</v>
      </c>
      <c r="E79" s="42" t="s">
        <v>870</v>
      </c>
      <c r="F79" s="42" t="s">
        <v>1418</v>
      </c>
      <c r="G79" s="42" t="s">
        <v>1961</v>
      </c>
      <c r="H79" s="42">
        <v>1</v>
      </c>
      <c r="I79" s="42" t="str">
        <f>VLOOKUP(F79,'ANA SAYFA'!$F$2:$AG$398,28,FALSE)</f>
        <v>BORA KOCAMAN</v>
      </c>
    </row>
    <row r="80" spans="1:9" s="70" customFormat="1" ht="25.5">
      <c r="A80" s="70" t="s">
        <v>722</v>
      </c>
      <c r="B80" s="70" t="s">
        <v>1859</v>
      </c>
      <c r="C80" s="70" t="s">
        <v>868</v>
      </c>
      <c r="D80" s="70" t="s">
        <v>869</v>
      </c>
      <c r="E80" s="70" t="s">
        <v>909</v>
      </c>
      <c r="F80" s="70" t="s">
        <v>1496</v>
      </c>
      <c r="G80" s="70" t="s">
        <v>1423</v>
      </c>
      <c r="H80" s="70" t="s">
        <v>1424</v>
      </c>
      <c r="I80" s="70" t="str">
        <f>VLOOKUP(F80,'ANA SAYFA'!$F$2:$AG$398,28,FALSE)</f>
        <v>EREN İŞLET</v>
      </c>
    </row>
    <row r="81" spans="1:9" ht="25.5">
      <c r="A81" s="42" t="s">
        <v>722</v>
      </c>
      <c r="B81" s="42" t="s">
        <v>1859</v>
      </c>
      <c r="C81" s="42" t="s">
        <v>868</v>
      </c>
      <c r="D81" s="42" t="s">
        <v>869</v>
      </c>
      <c r="E81" s="42" t="s">
        <v>875</v>
      </c>
      <c r="F81" s="42" t="s">
        <v>1306</v>
      </c>
      <c r="G81" s="42" t="s">
        <v>1419</v>
      </c>
      <c r="H81" s="63">
        <v>0.9</v>
      </c>
      <c r="I81" s="42" t="str">
        <f>VLOOKUP(F81,'ANA SAYFA'!$F$2:$AG$398,28,FALSE)</f>
        <v>KÜBRA GEBEN</v>
      </c>
    </row>
    <row r="82" spans="1:9" s="70" customFormat="1" ht="38.25">
      <c r="A82" s="70" t="s">
        <v>722</v>
      </c>
      <c r="B82" s="70" t="s">
        <v>1859</v>
      </c>
      <c r="C82" s="70" t="s">
        <v>868</v>
      </c>
      <c r="D82" s="70" t="s">
        <v>869</v>
      </c>
      <c r="E82" s="70" t="s">
        <v>958</v>
      </c>
      <c r="F82" s="70" t="s">
        <v>1506</v>
      </c>
      <c r="G82" s="70" t="s">
        <v>1425</v>
      </c>
      <c r="H82" s="70">
        <v>30</v>
      </c>
      <c r="I82" s="70" t="str">
        <f>VLOOKUP(F82,'ANA SAYFA'!$F$2:$AG$398,28,FALSE)</f>
        <v>İREM ERKUŞ</v>
      </c>
    </row>
    <row r="83" spans="1:9" s="70" customFormat="1" ht="76.5">
      <c r="A83" s="70" t="s">
        <v>722</v>
      </c>
      <c r="B83" s="70" t="s">
        <v>1859</v>
      </c>
      <c r="C83" s="70" t="s">
        <v>868</v>
      </c>
      <c r="D83" s="70" t="s">
        <v>869</v>
      </c>
      <c r="E83" s="70" t="s">
        <v>975</v>
      </c>
      <c r="F83" s="70" t="s">
        <v>1910</v>
      </c>
      <c r="G83" s="70" t="s">
        <v>1426</v>
      </c>
      <c r="H83" s="70">
        <v>50</v>
      </c>
      <c r="I83" s="70" t="s">
        <v>131</v>
      </c>
    </row>
    <row r="84" spans="1:9" s="70" customFormat="1" ht="25.5">
      <c r="A84" s="70" t="s">
        <v>722</v>
      </c>
      <c r="B84" s="70" t="s">
        <v>1859</v>
      </c>
      <c r="C84" s="70" t="s">
        <v>868</v>
      </c>
      <c r="D84" s="70" t="s">
        <v>869</v>
      </c>
      <c r="E84" s="70" t="s">
        <v>984</v>
      </c>
      <c r="F84" s="70" t="s">
        <v>1814</v>
      </c>
      <c r="G84" s="70" t="s">
        <v>1976</v>
      </c>
      <c r="H84" s="71">
        <v>1</v>
      </c>
      <c r="I84" s="70" t="str">
        <f>VLOOKUP(F84,'ANA SAYFA'!$F$2:$AG$398,28,FALSE)</f>
        <v>KÜBRA GEBEN</v>
      </c>
    </row>
    <row r="85" spans="1:9" s="70" customFormat="1" ht="25.5">
      <c r="A85" s="70" t="s">
        <v>722</v>
      </c>
      <c r="B85" s="70" t="s">
        <v>1859</v>
      </c>
      <c r="C85" s="70" t="s">
        <v>868</v>
      </c>
      <c r="D85" s="70" t="s">
        <v>869</v>
      </c>
      <c r="E85" s="70" t="s">
        <v>996</v>
      </c>
      <c r="F85" s="70" t="s">
        <v>1817</v>
      </c>
      <c r="G85" s="70" t="s">
        <v>1975</v>
      </c>
      <c r="H85" s="71">
        <v>1</v>
      </c>
      <c r="I85" s="70" t="str">
        <f>VLOOKUP(F85,'ANA SAYFA'!$F$2:$AG$398,28,FALSE)</f>
        <v>KÜBRA GEBEN</v>
      </c>
    </row>
    <row r="86" spans="1:9" ht="38.25">
      <c r="A86" s="42" t="s">
        <v>722</v>
      </c>
      <c r="B86" s="42" t="s">
        <v>1859</v>
      </c>
      <c r="C86" s="42" t="s">
        <v>868</v>
      </c>
      <c r="D86" s="42" t="s">
        <v>869</v>
      </c>
      <c r="E86" s="42" t="s">
        <v>881</v>
      </c>
      <c r="F86" s="42" t="s">
        <v>1489</v>
      </c>
      <c r="G86" s="42" t="s">
        <v>1422</v>
      </c>
      <c r="H86" s="63">
        <v>0.05</v>
      </c>
      <c r="I86" s="42" t="str">
        <f>VLOOKUP(F86,'ANA SAYFA'!$F$2:$AG$398,28,FALSE)</f>
        <v>AZİZHAN DEDE</v>
      </c>
    </row>
    <row r="87" spans="1:9" ht="25.5">
      <c r="A87" s="42" t="s">
        <v>722</v>
      </c>
      <c r="B87" s="42" t="s">
        <v>1859</v>
      </c>
      <c r="C87" s="42" t="s">
        <v>868</v>
      </c>
      <c r="D87" s="42" t="s">
        <v>869</v>
      </c>
      <c r="E87" s="42" t="s">
        <v>890</v>
      </c>
      <c r="F87" s="42" t="s">
        <v>1490</v>
      </c>
      <c r="G87" s="42" t="s">
        <v>1420</v>
      </c>
      <c r="H87" s="42">
        <v>20</v>
      </c>
      <c r="I87" s="42" t="str">
        <f>VLOOKUP(F87,'ANA SAYFA'!$F$2:$AG$398,28,FALSE)</f>
        <v>AZİZHAN DEDE</v>
      </c>
    </row>
    <row r="88" spans="1:9" ht="25.5">
      <c r="A88" s="42" t="s">
        <v>722</v>
      </c>
      <c r="B88" s="42" t="s">
        <v>1859</v>
      </c>
      <c r="C88" s="42" t="s">
        <v>868</v>
      </c>
      <c r="D88" s="42" t="s">
        <v>869</v>
      </c>
      <c r="E88" s="42" t="s">
        <v>899</v>
      </c>
      <c r="F88" s="42" t="s">
        <v>1492</v>
      </c>
      <c r="G88" s="42" t="s">
        <v>1421</v>
      </c>
      <c r="H88" s="42">
        <v>10</v>
      </c>
      <c r="I88" s="42" t="str">
        <f>VLOOKUP(F88,'ANA SAYFA'!$F$2:$AG$398,28,FALSE)</f>
        <v>MEHMET KARAKUŞ</v>
      </c>
    </row>
    <row r="89" spans="1:9" ht="25.5">
      <c r="A89" s="42" t="s">
        <v>722</v>
      </c>
      <c r="B89" s="42" t="s">
        <v>1859</v>
      </c>
      <c r="C89" s="42" t="s">
        <v>801</v>
      </c>
      <c r="D89" s="42" t="s">
        <v>802</v>
      </c>
      <c r="E89" s="42" t="s">
        <v>1569</v>
      </c>
      <c r="F89" s="42" t="s">
        <v>1833</v>
      </c>
      <c r="G89" s="42" t="s">
        <v>1576</v>
      </c>
      <c r="H89" s="42">
        <v>35</v>
      </c>
      <c r="I89" s="42" t="str">
        <f>VLOOKUP(F89,'ANA SAYFA'!$F$2:$AG$398,28,FALSE)</f>
        <v>AZİZHAN DEDE</v>
      </c>
    </row>
    <row r="90" spans="1:9" ht="25.5">
      <c r="A90" s="42" t="s">
        <v>722</v>
      </c>
      <c r="B90" s="42" t="s">
        <v>1859</v>
      </c>
      <c r="C90" s="42" t="s">
        <v>801</v>
      </c>
      <c r="D90" s="42" t="s">
        <v>802</v>
      </c>
      <c r="E90" s="42" t="s">
        <v>1647</v>
      </c>
      <c r="F90" s="42" t="s">
        <v>1840</v>
      </c>
      <c r="G90" s="42" t="s">
        <v>2000</v>
      </c>
      <c r="H90" s="42">
        <v>95</v>
      </c>
      <c r="I90" s="42" t="str">
        <f>VLOOKUP(F90,'ANA SAYFA'!$F$2:$AG$398,28,FALSE)</f>
        <v>EMİNE ÖZAL</v>
      </c>
    </row>
  </sheetData>
  <autoFilter ref="A1:I90"/>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55"/>
  <sheetViews>
    <sheetView topLeftCell="A43" zoomScale="80" zoomScaleNormal="80" workbookViewId="0">
      <selection activeCell="C159" sqref="C159:H163"/>
    </sheetView>
  </sheetViews>
  <sheetFormatPr defaultRowHeight="12.75"/>
  <cols>
    <col min="1" max="1" width="8" style="42" bestFit="1" customWidth="1"/>
    <col min="2" max="2" width="41.85546875" style="42" customWidth="1"/>
    <col min="3" max="3" width="6.85546875" style="42" customWidth="1"/>
    <col min="4" max="4" width="44.140625" style="42" customWidth="1"/>
    <col min="5" max="5" width="9" style="42" customWidth="1"/>
    <col min="6" max="6" width="58.42578125" style="42" customWidth="1"/>
    <col min="7" max="7" width="45" style="42" customWidth="1"/>
    <col min="8" max="8" width="10.28515625" style="42" customWidth="1"/>
    <col min="9" max="9" width="20.28515625" style="42" customWidth="1"/>
    <col min="10" max="10" width="31.85546875" style="42" customWidth="1"/>
    <col min="11" max="16384" width="9.140625" style="42"/>
  </cols>
  <sheetData>
    <row r="1" spans="1:10" ht="25.5">
      <c r="A1" s="4" t="s">
        <v>0</v>
      </c>
      <c r="B1" s="5" t="s">
        <v>1542</v>
      </c>
      <c r="C1" s="4" t="s">
        <v>1</v>
      </c>
      <c r="D1" s="5" t="s">
        <v>2</v>
      </c>
      <c r="E1" s="5" t="s">
        <v>1667</v>
      </c>
      <c r="F1" s="5" t="s">
        <v>1668</v>
      </c>
      <c r="G1" s="5" t="s">
        <v>3</v>
      </c>
      <c r="H1" s="7" t="s">
        <v>1338</v>
      </c>
    </row>
    <row r="2" spans="1:10" ht="25.5">
      <c r="A2" s="42" t="s">
        <v>24</v>
      </c>
      <c r="B2" s="42" t="s">
        <v>25</v>
      </c>
      <c r="C2" s="42" t="s">
        <v>26</v>
      </c>
      <c r="D2" s="42" t="s">
        <v>27</v>
      </c>
      <c r="G2" s="42" t="s">
        <v>2014</v>
      </c>
      <c r="H2" s="42">
        <v>6</v>
      </c>
      <c r="I2" s="42" t="s">
        <v>1574</v>
      </c>
    </row>
    <row r="3" spans="1:10" ht="25.5">
      <c r="A3" s="42" t="s">
        <v>24</v>
      </c>
      <c r="B3" s="42" t="s">
        <v>25</v>
      </c>
      <c r="C3" s="42" t="s">
        <v>55</v>
      </c>
      <c r="D3" s="42" t="s">
        <v>56</v>
      </c>
      <c r="G3" s="42" t="s">
        <v>1319</v>
      </c>
      <c r="H3" s="42">
        <v>10</v>
      </c>
      <c r="I3" s="42" t="s">
        <v>1574</v>
      </c>
    </row>
    <row r="4" spans="1:10" ht="66" customHeight="1">
      <c r="A4" s="42" t="s">
        <v>24</v>
      </c>
      <c r="B4" s="42" t="s">
        <v>25</v>
      </c>
      <c r="C4" s="42" t="s">
        <v>112</v>
      </c>
      <c r="D4" s="42" t="s">
        <v>113</v>
      </c>
      <c r="G4" s="42" t="s">
        <v>1917</v>
      </c>
      <c r="H4" s="42">
        <v>4</v>
      </c>
      <c r="I4" s="42" t="s">
        <v>1574</v>
      </c>
    </row>
    <row r="5" spans="1:10" ht="25.5">
      <c r="A5" s="42" t="s">
        <v>132</v>
      </c>
      <c r="B5" s="42" t="s">
        <v>133</v>
      </c>
      <c r="C5" s="42" t="s">
        <v>134</v>
      </c>
      <c r="D5" s="42" t="s">
        <v>135</v>
      </c>
      <c r="E5" s="42" t="s">
        <v>181</v>
      </c>
      <c r="F5" s="42" t="s">
        <v>1874</v>
      </c>
      <c r="G5" s="42" t="s">
        <v>1325</v>
      </c>
      <c r="H5" s="42">
        <v>96</v>
      </c>
      <c r="I5" s="42" t="str">
        <f>VLOOKUP(F5,'ANA SAYFA'!$F$2:$AG$398,28,FALSE)</f>
        <v>İSMET YALÇIN</v>
      </c>
    </row>
    <row r="6" spans="1:10" ht="38.25">
      <c r="A6" s="42" t="s">
        <v>132</v>
      </c>
      <c r="B6" s="42" t="s">
        <v>133</v>
      </c>
      <c r="C6" s="42" t="s">
        <v>134</v>
      </c>
      <c r="D6" s="42" t="s">
        <v>135</v>
      </c>
      <c r="E6" s="42" t="s">
        <v>247</v>
      </c>
      <c r="F6" s="42" t="s">
        <v>1699</v>
      </c>
      <c r="G6" s="42" t="s">
        <v>1332</v>
      </c>
      <c r="H6" s="42">
        <v>18</v>
      </c>
      <c r="I6" s="42" t="e">
        <f>VLOOKUP(F6,'ANA SAYFA'!$F$2:$AG$398,28,FALSE)</f>
        <v>#N/A</v>
      </c>
    </row>
    <row r="7" spans="1:10" s="70" customFormat="1" ht="38.25">
      <c r="A7" s="70" t="s">
        <v>132</v>
      </c>
      <c r="B7" s="70" t="s">
        <v>133</v>
      </c>
      <c r="C7" s="70" t="s">
        <v>190</v>
      </c>
      <c r="D7" s="70" t="s">
        <v>191</v>
      </c>
      <c r="E7" s="70" t="s">
        <v>192</v>
      </c>
      <c r="F7" s="73" t="s">
        <v>1578</v>
      </c>
      <c r="G7" s="73" t="s">
        <v>1920</v>
      </c>
      <c r="H7" s="73">
        <v>1</v>
      </c>
      <c r="I7" s="73" t="str">
        <f>VLOOKUP(F7,'ANA SAYFA'!$F$2:$AG$398,28,FALSE)</f>
        <v>GÜNEŞ ARTUK</v>
      </c>
      <c r="J7" s="75">
        <v>43922</v>
      </c>
    </row>
    <row r="8" spans="1:10" ht="76.5">
      <c r="A8" s="42" t="s">
        <v>132</v>
      </c>
      <c r="B8" s="42" t="s">
        <v>133</v>
      </c>
      <c r="C8" s="42" t="s">
        <v>190</v>
      </c>
      <c r="D8" s="42" t="s">
        <v>191</v>
      </c>
      <c r="E8" s="42" t="s">
        <v>208</v>
      </c>
      <c r="F8" s="42" t="s">
        <v>1268</v>
      </c>
      <c r="G8" s="42" t="s">
        <v>1330</v>
      </c>
      <c r="H8" s="42">
        <v>20</v>
      </c>
      <c r="I8" s="42" t="s">
        <v>1260</v>
      </c>
    </row>
    <row r="9" spans="1:10" ht="51">
      <c r="A9" s="42" t="s">
        <v>283</v>
      </c>
      <c r="B9" s="42" t="s">
        <v>284</v>
      </c>
      <c r="C9" s="42" t="s">
        <v>285</v>
      </c>
      <c r="D9" s="42" t="s">
        <v>1466</v>
      </c>
      <c r="E9" s="42" t="s">
        <v>292</v>
      </c>
      <c r="F9" s="42" t="s">
        <v>1471</v>
      </c>
      <c r="G9" s="42" t="s">
        <v>1340</v>
      </c>
      <c r="H9" s="42">
        <v>100</v>
      </c>
      <c r="I9" s="42" t="str">
        <f>VLOOKUP(F9,'ANA SAYFA'!$F$2:$AG$398,28,FALSE)</f>
        <v>EMİNE ÖZAL</v>
      </c>
    </row>
    <row r="10" spans="1:10" s="70" customFormat="1" ht="38.25">
      <c r="A10" s="70" t="s">
        <v>283</v>
      </c>
      <c r="B10" s="70" t="s">
        <v>284</v>
      </c>
      <c r="C10" s="70" t="s">
        <v>285</v>
      </c>
      <c r="D10" s="70" t="s">
        <v>1466</v>
      </c>
      <c r="E10" s="70" t="s">
        <v>309</v>
      </c>
      <c r="F10" s="73" t="s">
        <v>1705</v>
      </c>
      <c r="G10" s="73" t="s">
        <v>1342</v>
      </c>
      <c r="H10" s="73">
        <v>2</v>
      </c>
      <c r="I10" s="73" t="str">
        <f>VLOOKUP(F10,'ANA SAYFA'!$F$2:$AG$398,28,FALSE)</f>
        <v>HALİS CAN ŞİRE</v>
      </c>
      <c r="J10" s="70" t="s">
        <v>2019</v>
      </c>
    </row>
    <row r="11" spans="1:10" ht="38.25">
      <c r="A11" s="42" t="s">
        <v>283</v>
      </c>
      <c r="B11" s="42" t="s">
        <v>284</v>
      </c>
      <c r="C11" s="42" t="s">
        <v>318</v>
      </c>
      <c r="D11" s="42" t="s">
        <v>1467</v>
      </c>
      <c r="E11" s="42" t="s">
        <v>354</v>
      </c>
      <c r="F11" s="42" t="s">
        <v>1710</v>
      </c>
      <c r="G11" s="42" t="s">
        <v>1347</v>
      </c>
      <c r="H11" s="42">
        <v>1</v>
      </c>
      <c r="I11" s="42" t="str">
        <f>VLOOKUP(F11,'ANA SAYFA'!$F$2:$AG$398,28,FALSE)</f>
        <v>İSMET YALÇIN</v>
      </c>
    </row>
    <row r="12" spans="1:10" ht="38.25">
      <c r="A12" s="42" t="s">
        <v>283</v>
      </c>
      <c r="B12" s="42" t="s">
        <v>284</v>
      </c>
      <c r="C12" s="42" t="s">
        <v>370</v>
      </c>
      <c r="D12" s="42" t="s">
        <v>1468</v>
      </c>
      <c r="E12" s="42" t="s">
        <v>1454</v>
      </c>
      <c r="F12" s="42" t="s">
        <v>1727</v>
      </c>
      <c r="G12" s="42" t="s">
        <v>1319</v>
      </c>
      <c r="H12" s="42">
        <v>1</v>
      </c>
      <c r="I12" s="42" t="str">
        <f>VLOOKUP(F12,'ANA SAYFA'!$F$2:$AG$398,28,FALSE)</f>
        <v>TAHİR ERSAN ŞANLI</v>
      </c>
    </row>
    <row r="13" spans="1:10" ht="38.25">
      <c r="A13" s="42" t="s">
        <v>283</v>
      </c>
      <c r="B13" s="42" t="s">
        <v>284</v>
      </c>
      <c r="C13" s="42" t="s">
        <v>370</v>
      </c>
      <c r="D13" s="42" t="s">
        <v>1468</v>
      </c>
      <c r="E13" s="42" t="s">
        <v>1606</v>
      </c>
      <c r="F13" s="42" t="s">
        <v>1734</v>
      </c>
      <c r="G13" s="42" t="s">
        <v>1350</v>
      </c>
      <c r="H13" s="42">
        <v>2</v>
      </c>
      <c r="I13" s="42" t="str">
        <f>VLOOKUP(F13,'ANA SAYFA'!$F$2:$AG$398,28,FALSE)</f>
        <v>İSMET YALÇIN</v>
      </c>
    </row>
    <row r="14" spans="1:10" ht="25.5">
      <c r="A14" s="42" t="s">
        <v>404</v>
      </c>
      <c r="B14" s="42" t="s">
        <v>405</v>
      </c>
      <c r="C14" s="42" t="s">
        <v>406</v>
      </c>
      <c r="D14" s="42" t="s">
        <v>407</v>
      </c>
      <c r="E14" s="42" t="s">
        <v>408</v>
      </c>
      <c r="F14" s="42" t="s">
        <v>1737</v>
      </c>
      <c r="G14" s="42" t="s">
        <v>1930</v>
      </c>
      <c r="H14" s="42">
        <v>250</v>
      </c>
      <c r="I14" s="42" t="str">
        <f>VLOOKUP(F14,'ANA SAYFA'!$F$2:$AG$398,28,FALSE)</f>
        <v>MUHAMMED RAMIN ALAMI</v>
      </c>
    </row>
    <row r="15" spans="1:10" s="72" customFormat="1" ht="25.5">
      <c r="A15" s="72" t="s">
        <v>404</v>
      </c>
      <c r="B15" s="72" t="s">
        <v>405</v>
      </c>
      <c r="C15" s="72" t="s">
        <v>406</v>
      </c>
      <c r="D15" s="72" t="s">
        <v>407</v>
      </c>
      <c r="E15" s="72" t="s">
        <v>1461</v>
      </c>
      <c r="F15" s="72" t="s">
        <v>1747</v>
      </c>
      <c r="G15" s="72" t="s">
        <v>1355</v>
      </c>
      <c r="H15" s="72">
        <v>100</v>
      </c>
      <c r="I15" s="72" t="str">
        <f>VLOOKUP(F15,'ANA SAYFA'!$F$2:$AG$398,28,FALSE)</f>
        <v>BETÜL AŞLAMACI</v>
      </c>
    </row>
    <row r="16" spans="1:10" s="70" customFormat="1" ht="38.25">
      <c r="A16" s="70" t="s">
        <v>404</v>
      </c>
      <c r="B16" s="70" t="s">
        <v>405</v>
      </c>
      <c r="C16" s="70" t="s">
        <v>406</v>
      </c>
      <c r="D16" s="70" t="s">
        <v>407</v>
      </c>
      <c r="E16" s="70" t="s">
        <v>1462</v>
      </c>
      <c r="F16" s="73" t="s">
        <v>1748</v>
      </c>
      <c r="G16" s="73" t="s">
        <v>1356</v>
      </c>
      <c r="H16" s="73">
        <v>100</v>
      </c>
      <c r="I16" s="73" t="str">
        <f>VLOOKUP(F16,'ANA SAYFA'!$F$2:$AG$398,28,FALSE)</f>
        <v>EKSPERLER</v>
      </c>
      <c r="J16" s="70" t="s">
        <v>2025</v>
      </c>
    </row>
    <row r="17" spans="1:10" s="70" customFormat="1" ht="25.5">
      <c r="A17" s="70" t="s">
        <v>404</v>
      </c>
      <c r="B17" s="70" t="s">
        <v>405</v>
      </c>
      <c r="C17" s="70" t="s">
        <v>406</v>
      </c>
      <c r="D17" s="70" t="s">
        <v>407</v>
      </c>
      <c r="E17" s="70" t="s">
        <v>485</v>
      </c>
      <c r="F17" s="73" t="s">
        <v>1753</v>
      </c>
      <c r="G17" s="73" t="s">
        <v>1360</v>
      </c>
      <c r="H17" s="73">
        <v>100</v>
      </c>
      <c r="I17" s="73" t="str">
        <f>VLOOKUP(F17,'ANA SAYFA'!$F$2:$AG$398,28,FALSE)</f>
        <v>CANSU ÖZTÜRK</v>
      </c>
      <c r="J17" s="70" t="s">
        <v>2017</v>
      </c>
    </row>
    <row r="18" spans="1:10" s="70" customFormat="1" ht="25.5">
      <c r="A18" s="70" t="s">
        <v>404</v>
      </c>
      <c r="B18" s="70" t="s">
        <v>405</v>
      </c>
      <c r="C18" s="70" t="s">
        <v>406</v>
      </c>
      <c r="D18" s="70" t="s">
        <v>407</v>
      </c>
      <c r="E18" s="70" t="s">
        <v>510</v>
      </c>
      <c r="F18" s="73" t="s">
        <v>1757</v>
      </c>
      <c r="G18" s="73" t="s">
        <v>1363</v>
      </c>
      <c r="H18" s="73">
        <v>10</v>
      </c>
      <c r="I18" s="73" t="str">
        <f>VLOOKUP(F18,'ANA SAYFA'!$F$2:$AG$398,28,FALSE)</f>
        <v>BETÜL AŞLAMACI</v>
      </c>
      <c r="J18" s="70" t="s">
        <v>2017</v>
      </c>
    </row>
    <row r="19" spans="1:10" ht="38.25">
      <c r="A19" s="42" t="s">
        <v>404</v>
      </c>
      <c r="B19" s="42" t="s">
        <v>405</v>
      </c>
      <c r="C19" s="42" t="s">
        <v>406</v>
      </c>
      <c r="D19" s="42" t="s">
        <v>407</v>
      </c>
      <c r="E19" s="42" t="s">
        <v>515</v>
      </c>
      <c r="F19" s="42" t="s">
        <v>1758</v>
      </c>
      <c r="G19" s="42" t="s">
        <v>1364</v>
      </c>
      <c r="H19" s="42">
        <v>50</v>
      </c>
      <c r="I19" s="42" t="str">
        <f>VLOOKUP(F19,'ANA SAYFA'!$F$2:$AG$398,28,FALSE)</f>
        <v>MERT SEZGİNSOY</v>
      </c>
    </row>
    <row r="20" spans="1:10" s="70" customFormat="1" ht="59.25" customHeight="1">
      <c r="A20" s="70" t="s">
        <v>404</v>
      </c>
      <c r="B20" s="70" t="s">
        <v>405</v>
      </c>
      <c r="C20" s="70" t="s">
        <v>406</v>
      </c>
      <c r="D20" s="70" t="s">
        <v>407</v>
      </c>
      <c r="E20" s="70" t="s">
        <v>1611</v>
      </c>
      <c r="F20" s="70" t="s">
        <v>1895</v>
      </c>
      <c r="G20" s="70" t="s">
        <v>1370</v>
      </c>
      <c r="H20" s="70">
        <v>5</v>
      </c>
      <c r="I20" s="70" t="s">
        <v>152</v>
      </c>
    </row>
    <row r="21" spans="1:10" s="70" customFormat="1" ht="38.25">
      <c r="A21" s="70" t="s">
        <v>404</v>
      </c>
      <c r="B21" s="70" t="s">
        <v>405</v>
      </c>
      <c r="C21" s="70" t="s">
        <v>406</v>
      </c>
      <c r="D21" s="70" t="s">
        <v>407</v>
      </c>
      <c r="E21" s="70" t="s">
        <v>451</v>
      </c>
      <c r="F21" s="70" t="s">
        <v>1745</v>
      </c>
      <c r="G21" s="70" t="s">
        <v>1353</v>
      </c>
      <c r="H21" s="70">
        <v>36</v>
      </c>
      <c r="I21" s="70" t="str">
        <f>VLOOKUP(F21,'ANA SAYFA'!$F$2:$AG$398,28,FALSE)</f>
        <v>BETÜL AŞLAMACI</v>
      </c>
    </row>
    <row r="22" spans="1:10" ht="25.5">
      <c r="A22" s="42" t="s">
        <v>404</v>
      </c>
      <c r="B22" s="42" t="s">
        <v>405</v>
      </c>
      <c r="C22" s="42" t="s">
        <v>413</v>
      </c>
      <c r="D22" s="42" t="s">
        <v>414</v>
      </c>
      <c r="E22" s="42" t="s">
        <v>415</v>
      </c>
      <c r="F22" s="42" t="s">
        <v>1282</v>
      </c>
      <c r="G22" s="42" t="s">
        <v>1354</v>
      </c>
      <c r="H22" s="42">
        <v>2</v>
      </c>
      <c r="I22" s="42" t="str">
        <f>VLOOKUP(F22,'ANA SAYFA'!$F$2:$AG$398,28,FALSE)</f>
        <v>BORA KOCAMAN</v>
      </c>
    </row>
    <row r="23" spans="1:10" s="70" customFormat="1" ht="38.25">
      <c r="A23" s="70" t="s">
        <v>404</v>
      </c>
      <c r="B23" s="70" t="s">
        <v>405</v>
      </c>
      <c r="C23" s="70" t="s">
        <v>529</v>
      </c>
      <c r="D23" s="70" t="s">
        <v>1558</v>
      </c>
      <c r="E23" s="70" t="s">
        <v>530</v>
      </c>
      <c r="F23" s="73" t="s">
        <v>1546</v>
      </c>
      <c r="G23" s="73" t="s">
        <v>1379</v>
      </c>
      <c r="H23" s="73">
        <v>4</v>
      </c>
      <c r="I23" s="73" t="str">
        <f>VLOOKUP(F23,'ANA SAYFA'!$F$2:$AG$398,28,FALSE)</f>
        <v>GÜLHAN ÖZDEMİR</v>
      </c>
      <c r="J23" s="70" t="s">
        <v>2019</v>
      </c>
    </row>
    <row r="24" spans="1:10" ht="25.5">
      <c r="A24" s="42" t="s">
        <v>404</v>
      </c>
      <c r="B24" s="42" t="s">
        <v>405</v>
      </c>
      <c r="C24" s="42" t="s">
        <v>1550</v>
      </c>
      <c r="D24" s="42" t="s">
        <v>1559</v>
      </c>
      <c r="E24" s="42" t="s">
        <v>1551</v>
      </c>
      <c r="F24" s="42" t="s">
        <v>1560</v>
      </c>
      <c r="G24" s="42" t="s">
        <v>1367</v>
      </c>
      <c r="H24" s="42">
        <v>10</v>
      </c>
      <c r="I24" s="42" t="str">
        <f>VLOOKUP(F24,'ANA SAYFA'!$F$2:$AG$398,28,FALSE)</f>
        <v>BORA KOCAMAN</v>
      </c>
    </row>
    <row r="25" spans="1:10" ht="38.25">
      <c r="A25" s="42" t="s">
        <v>404</v>
      </c>
      <c r="B25" s="42" t="s">
        <v>405</v>
      </c>
      <c r="C25" s="42" t="s">
        <v>1550</v>
      </c>
      <c r="D25" s="42" t="s">
        <v>1559</v>
      </c>
      <c r="E25" s="42" t="s">
        <v>1621</v>
      </c>
      <c r="F25" s="42" t="s">
        <v>1770</v>
      </c>
      <c r="G25" s="42" t="s">
        <v>1936</v>
      </c>
      <c r="H25" s="42">
        <v>1</v>
      </c>
      <c r="I25" s="42" t="str">
        <f>VLOOKUP(F25,'ANA SAYFA'!$F$2:$AG$398,28,FALSE)</f>
        <v>SİNAN KÖSE</v>
      </c>
    </row>
    <row r="26" spans="1:10" ht="63.75">
      <c r="A26" s="42" t="s">
        <v>404</v>
      </c>
      <c r="B26" s="42" t="s">
        <v>405</v>
      </c>
      <c r="C26" s="42" t="s">
        <v>1550</v>
      </c>
      <c r="D26" s="42" t="s">
        <v>1559</v>
      </c>
      <c r="E26" s="42" t="s">
        <v>1552</v>
      </c>
      <c r="F26" s="42" t="s">
        <v>1561</v>
      </c>
      <c r="G26" s="42" t="s">
        <v>1371</v>
      </c>
      <c r="H26" s="42">
        <v>4</v>
      </c>
      <c r="I26" s="42" t="s">
        <v>1326</v>
      </c>
    </row>
    <row r="27" spans="1:10" ht="38.25">
      <c r="A27" s="42" t="s">
        <v>404</v>
      </c>
      <c r="B27" s="42" t="s">
        <v>405</v>
      </c>
      <c r="C27" s="42" t="s">
        <v>1550</v>
      </c>
      <c r="D27" s="42" t="s">
        <v>1559</v>
      </c>
      <c r="E27" s="42" t="s">
        <v>1553</v>
      </c>
      <c r="F27" s="42" t="s">
        <v>1562</v>
      </c>
      <c r="G27" s="42" t="s">
        <v>1372</v>
      </c>
      <c r="H27" s="42">
        <v>4</v>
      </c>
      <c r="I27" s="42" t="str">
        <f>VLOOKUP(F27,'ANA SAYFA'!$F$2:$AG$398,28,FALSE)</f>
        <v>HALİS CAN ŞİRE</v>
      </c>
    </row>
    <row r="28" spans="1:10" s="70" customFormat="1" ht="38.25">
      <c r="A28" s="70" t="s">
        <v>404</v>
      </c>
      <c r="B28" s="70" t="s">
        <v>405</v>
      </c>
      <c r="C28" s="70" t="s">
        <v>1550</v>
      </c>
      <c r="D28" s="70" t="s">
        <v>1559</v>
      </c>
      <c r="E28" s="70" t="s">
        <v>1554</v>
      </c>
      <c r="F28" s="73" t="s">
        <v>1563</v>
      </c>
      <c r="G28" s="73" t="s">
        <v>1373</v>
      </c>
      <c r="H28" s="76">
        <v>1</v>
      </c>
      <c r="I28" s="73" t="str">
        <f>VLOOKUP(F28,'ANA SAYFA'!$F$2:$AG$398,28,FALSE)</f>
        <v>SİNAN KÖSE</v>
      </c>
      <c r="J28" s="75">
        <v>43952</v>
      </c>
    </row>
    <row r="29" spans="1:10" ht="25.5">
      <c r="A29" s="42" t="s">
        <v>404</v>
      </c>
      <c r="B29" s="42" t="s">
        <v>405</v>
      </c>
      <c r="C29" s="42" t="s">
        <v>1550</v>
      </c>
      <c r="D29" s="42" t="s">
        <v>1559</v>
      </c>
      <c r="E29" s="42" t="s">
        <v>1556</v>
      </c>
      <c r="F29" s="42" t="s">
        <v>1765</v>
      </c>
      <c r="G29" s="42" t="s">
        <v>1374</v>
      </c>
      <c r="H29" s="42">
        <v>1</v>
      </c>
      <c r="I29" s="42" t="str">
        <f>VLOOKUP(F29,'ANA SAYFA'!$F$2:$AG$398,28,FALSE)</f>
        <v>BORA KOCAMAN</v>
      </c>
    </row>
    <row r="30" spans="1:10" s="70" customFormat="1" ht="25.5">
      <c r="A30" s="70" t="s">
        <v>404</v>
      </c>
      <c r="B30" s="70" t="s">
        <v>405</v>
      </c>
      <c r="C30" s="70" t="s">
        <v>1550</v>
      </c>
      <c r="D30" s="70" t="s">
        <v>1559</v>
      </c>
      <c r="E30" s="70" t="s">
        <v>1557</v>
      </c>
      <c r="F30" s="73" t="s">
        <v>1766</v>
      </c>
      <c r="G30" s="73" t="s">
        <v>1936</v>
      </c>
      <c r="H30" s="73">
        <v>1</v>
      </c>
      <c r="I30" s="73" t="str">
        <f>VLOOKUP(F30,'ANA SAYFA'!$F$2:$AG$398,28,FALSE)</f>
        <v>SİNAN KÖSE</v>
      </c>
      <c r="J30" s="73" t="s">
        <v>2022</v>
      </c>
    </row>
    <row r="31" spans="1:10" ht="25.5">
      <c r="A31" s="42" t="s">
        <v>220</v>
      </c>
      <c r="B31" s="42" t="s">
        <v>221</v>
      </c>
      <c r="C31" s="42" t="s">
        <v>562</v>
      </c>
      <c r="D31" s="42" t="s">
        <v>563</v>
      </c>
      <c r="E31" s="42" t="s">
        <v>564</v>
      </c>
      <c r="F31" s="42" t="s">
        <v>1285</v>
      </c>
      <c r="G31" s="42" t="s">
        <v>1380</v>
      </c>
      <c r="H31" s="42">
        <v>1</v>
      </c>
      <c r="I31" s="42" t="str">
        <f>VLOOKUP(F31,'ANA SAYFA'!$F$2:$AG$398,28,FALSE)</f>
        <v>BORA KOCAMAN</v>
      </c>
    </row>
    <row r="32" spans="1:10" ht="25.5">
      <c r="A32" s="42" t="s">
        <v>220</v>
      </c>
      <c r="B32" s="42" t="s">
        <v>221</v>
      </c>
      <c r="C32" s="42" t="s">
        <v>562</v>
      </c>
      <c r="D32" s="42" t="s">
        <v>563</v>
      </c>
      <c r="E32" s="42" t="s">
        <v>1624</v>
      </c>
      <c r="F32" s="42" t="s">
        <v>1777</v>
      </c>
      <c r="G32" s="42" t="s">
        <v>1386</v>
      </c>
      <c r="H32" s="63">
        <v>0.8</v>
      </c>
      <c r="I32" s="42" t="str">
        <f>VLOOKUP(F32,'ANA SAYFA'!$F$2:$AG$398,28,FALSE)</f>
        <v>GÜLHAN ÖZDEMİR</v>
      </c>
    </row>
    <row r="33" spans="1:10" ht="51">
      <c r="A33" s="42" t="s">
        <v>220</v>
      </c>
      <c r="B33" s="42" t="s">
        <v>221</v>
      </c>
      <c r="C33" s="42" t="s">
        <v>562</v>
      </c>
      <c r="D33" s="42" t="s">
        <v>563</v>
      </c>
      <c r="E33" s="42" t="s">
        <v>572</v>
      </c>
      <c r="F33" s="42" t="s">
        <v>1885</v>
      </c>
      <c r="G33" s="42" t="s">
        <v>1381</v>
      </c>
      <c r="H33" s="42">
        <v>2</v>
      </c>
      <c r="I33" s="42" t="s">
        <v>152</v>
      </c>
    </row>
    <row r="34" spans="1:10" ht="51">
      <c r="A34" s="42" t="s">
        <v>220</v>
      </c>
      <c r="B34" s="42" t="s">
        <v>221</v>
      </c>
      <c r="C34" s="42" t="s">
        <v>562</v>
      </c>
      <c r="D34" s="42" t="s">
        <v>563</v>
      </c>
      <c r="E34" s="42" t="s">
        <v>1465</v>
      </c>
      <c r="F34" s="42" t="s">
        <v>1886</v>
      </c>
      <c r="G34" s="42" t="s">
        <v>1382</v>
      </c>
      <c r="H34" s="42">
        <v>12</v>
      </c>
      <c r="I34" s="42" t="str">
        <f>VLOOKUP(F34,'ANA SAYFA'!$F$2:$AG$398,28,FALSE)</f>
        <v>BORA KOCAMAN</v>
      </c>
    </row>
    <row r="35" spans="1:10" ht="25.5">
      <c r="A35" s="42" t="s">
        <v>220</v>
      </c>
      <c r="B35" s="42" t="s">
        <v>221</v>
      </c>
      <c r="C35" s="42" t="s">
        <v>562</v>
      </c>
      <c r="D35" s="42" t="s">
        <v>563</v>
      </c>
      <c r="E35" s="42" t="s">
        <v>599</v>
      </c>
      <c r="F35" s="42" t="s">
        <v>1290</v>
      </c>
      <c r="G35" s="42" t="s">
        <v>1384</v>
      </c>
      <c r="H35" s="42">
        <v>3</v>
      </c>
      <c r="I35" s="42" t="str">
        <f>VLOOKUP(F35,'ANA SAYFA'!$F$2:$AG$398,28,FALSE)</f>
        <v>GÜLHAN ÖZDEMİR</v>
      </c>
    </row>
    <row r="36" spans="1:10" ht="25.5">
      <c r="A36" s="42" t="s">
        <v>220</v>
      </c>
      <c r="B36" s="42" t="s">
        <v>221</v>
      </c>
      <c r="C36" s="42" t="s">
        <v>562</v>
      </c>
      <c r="D36" s="42" t="s">
        <v>606</v>
      </c>
      <c r="E36" s="42" t="s">
        <v>604</v>
      </c>
      <c r="F36" s="42" t="s">
        <v>1772</v>
      </c>
      <c r="G36" s="42" t="s">
        <v>41</v>
      </c>
      <c r="H36" s="42">
        <v>12</v>
      </c>
      <c r="I36" s="42" t="str">
        <f>VLOOKUP(F36,'ANA SAYFA'!$F$2:$AG$398,28,FALSE)</f>
        <v>İSMET YALÇIN</v>
      </c>
    </row>
    <row r="37" spans="1:10" ht="25.5">
      <c r="A37" s="42" t="s">
        <v>220</v>
      </c>
      <c r="B37" s="42" t="s">
        <v>221</v>
      </c>
      <c r="C37" s="42" t="s">
        <v>562</v>
      </c>
      <c r="D37" s="42" t="s">
        <v>563</v>
      </c>
      <c r="E37" s="42" t="s">
        <v>605</v>
      </c>
      <c r="F37" s="42" t="s">
        <v>1773</v>
      </c>
      <c r="G37" s="42" t="s">
        <v>1937</v>
      </c>
      <c r="H37" s="66">
        <v>0.8</v>
      </c>
      <c r="I37" s="42" t="str">
        <f>VLOOKUP(F37,'ANA SAYFA'!$F$2:$AG$398,28,FALSE)</f>
        <v>GÜNEŞ ARTUK</v>
      </c>
    </row>
    <row r="38" spans="1:10" ht="51">
      <c r="A38" s="42" t="s">
        <v>220</v>
      </c>
      <c r="B38" s="42" t="s">
        <v>221</v>
      </c>
      <c r="C38" s="42" t="s">
        <v>548</v>
      </c>
      <c r="D38" s="42" t="s">
        <v>549</v>
      </c>
      <c r="E38" s="42" t="s">
        <v>550</v>
      </c>
      <c r="F38" s="42" t="s">
        <v>1283</v>
      </c>
      <c r="G38" s="42" t="s">
        <v>1377</v>
      </c>
      <c r="H38" s="42">
        <v>1</v>
      </c>
      <c r="I38" s="42" t="str">
        <f>VLOOKUP(F38,'ANA SAYFA'!$F$2:$AG$398,28,FALSE)</f>
        <v>DİLEK FINDIL</v>
      </c>
    </row>
    <row r="39" spans="1:10" ht="51">
      <c r="A39" s="42" t="s">
        <v>220</v>
      </c>
      <c r="B39" s="42" t="s">
        <v>221</v>
      </c>
      <c r="C39" s="42" t="s">
        <v>548</v>
      </c>
      <c r="D39" s="42" t="s">
        <v>549</v>
      </c>
      <c r="E39" s="42" t="s">
        <v>1629</v>
      </c>
      <c r="F39" s="42" t="s">
        <v>1781</v>
      </c>
      <c r="G39" s="42" t="s">
        <v>1938</v>
      </c>
      <c r="H39" s="42">
        <v>6</v>
      </c>
      <c r="I39" s="42" t="str">
        <f>VLOOKUP(F39,'ANA SAYFA'!$F$2:$AG$398,28,FALSE)</f>
        <v>BORA KOCAMAN</v>
      </c>
    </row>
    <row r="40" spans="1:10" s="72" customFormat="1" ht="51">
      <c r="A40" s="72" t="s">
        <v>220</v>
      </c>
      <c r="B40" s="72" t="s">
        <v>221</v>
      </c>
      <c r="C40" s="72" t="s">
        <v>548</v>
      </c>
      <c r="D40" s="72" t="s">
        <v>549</v>
      </c>
      <c r="E40" s="72" t="s">
        <v>582</v>
      </c>
      <c r="F40" s="72" t="s">
        <v>1286</v>
      </c>
      <c r="G40" s="72" t="s">
        <v>1940</v>
      </c>
      <c r="H40" s="72">
        <v>1</v>
      </c>
      <c r="I40" s="72" t="str">
        <f>VLOOKUP(F40,'ANA SAYFA'!$F$2:$AG$398,28,FALSE)</f>
        <v>EREN İŞLET</v>
      </c>
    </row>
    <row r="41" spans="1:10" s="70" customFormat="1" ht="51">
      <c r="A41" s="70" t="s">
        <v>220</v>
      </c>
      <c r="B41" s="70" t="s">
        <v>221</v>
      </c>
      <c r="C41" s="70" t="s">
        <v>548</v>
      </c>
      <c r="D41" s="70" t="s">
        <v>549</v>
      </c>
      <c r="E41" s="70" t="s">
        <v>594</v>
      </c>
      <c r="F41" s="70" t="s">
        <v>1289</v>
      </c>
      <c r="G41" s="70" t="s">
        <v>1339</v>
      </c>
      <c r="H41" s="70">
        <v>4</v>
      </c>
      <c r="I41" s="70" t="str">
        <f>VLOOKUP(F41,'ANA SAYFA'!$F$2:$AG$398,28,FALSE)</f>
        <v>DİLEK FINDIL</v>
      </c>
    </row>
    <row r="42" spans="1:10" ht="51">
      <c r="A42" s="42" t="s">
        <v>220</v>
      </c>
      <c r="B42" s="42" t="s">
        <v>221</v>
      </c>
      <c r="C42" s="42" t="s">
        <v>555</v>
      </c>
      <c r="D42" s="42" t="s">
        <v>1582</v>
      </c>
      <c r="E42" s="42" t="s">
        <v>621</v>
      </c>
      <c r="F42" s="42" t="s">
        <v>1476</v>
      </c>
      <c r="G42" s="42" t="s">
        <v>1388</v>
      </c>
      <c r="H42" s="42">
        <v>20</v>
      </c>
      <c r="I42" s="42" t="str">
        <f>VLOOKUP(F42,'ANA SAYFA'!$F$2:$AG$398,28,FALSE)</f>
        <v>MEHMET KARAKUŞ</v>
      </c>
    </row>
    <row r="43" spans="1:10" s="70" customFormat="1" ht="51">
      <c r="A43" s="70" t="s">
        <v>220</v>
      </c>
      <c r="B43" s="70" t="s">
        <v>221</v>
      </c>
      <c r="C43" s="70" t="s">
        <v>662</v>
      </c>
      <c r="D43" s="70" t="s">
        <v>663</v>
      </c>
      <c r="E43" s="70" t="s">
        <v>713</v>
      </c>
      <c r="F43" s="73" t="s">
        <v>1793</v>
      </c>
      <c r="G43" s="73" t="s">
        <v>1941</v>
      </c>
      <c r="H43" s="73">
        <v>4</v>
      </c>
      <c r="I43" s="73" t="s">
        <v>1572</v>
      </c>
      <c r="J43" s="73" t="s">
        <v>2019</v>
      </c>
    </row>
    <row r="44" spans="1:10" ht="51">
      <c r="A44" s="42" t="s">
        <v>220</v>
      </c>
      <c r="B44" s="42" t="s">
        <v>221</v>
      </c>
      <c r="C44" s="42" t="s">
        <v>662</v>
      </c>
      <c r="D44" s="42" t="s">
        <v>663</v>
      </c>
      <c r="E44" s="42" t="s">
        <v>700</v>
      </c>
      <c r="F44" s="42" t="s">
        <v>1296</v>
      </c>
      <c r="G44" s="42" t="s">
        <v>1395</v>
      </c>
      <c r="H44" s="42">
        <v>10</v>
      </c>
      <c r="I44" s="42" t="str">
        <f>VLOOKUP(F44,'ANA SAYFA'!$F$2:$AG$398,28,FALSE)</f>
        <v>GÜLHAN ÖZDEMİR</v>
      </c>
    </row>
    <row r="45" spans="1:10" s="70" customFormat="1" ht="51">
      <c r="A45" s="70" t="s">
        <v>220</v>
      </c>
      <c r="B45" s="70" t="s">
        <v>221</v>
      </c>
      <c r="C45" s="70" t="s">
        <v>662</v>
      </c>
      <c r="D45" s="70" t="s">
        <v>663</v>
      </c>
      <c r="E45" s="70" t="s">
        <v>705</v>
      </c>
      <c r="F45" s="73" t="s">
        <v>1297</v>
      </c>
      <c r="G45" s="73" t="s">
        <v>1385</v>
      </c>
      <c r="H45" s="76">
        <v>0.9</v>
      </c>
      <c r="I45" s="73" t="str">
        <f>VLOOKUP(F45,'ANA SAYFA'!$F$2:$AG$398,28,FALSE)</f>
        <v>GÜNEŞ ARTUK</v>
      </c>
      <c r="J45" s="70" t="s">
        <v>2026</v>
      </c>
    </row>
    <row r="46" spans="1:10" ht="51">
      <c r="A46" s="42" t="s">
        <v>220</v>
      </c>
      <c r="B46" s="42" t="s">
        <v>221</v>
      </c>
      <c r="C46" s="42" t="s">
        <v>662</v>
      </c>
      <c r="D46" s="42" t="s">
        <v>663</v>
      </c>
      <c r="G46" s="42" t="s">
        <v>1394</v>
      </c>
      <c r="H46" s="42">
        <v>50</v>
      </c>
      <c r="I46" s="42" t="e">
        <f>VLOOKUP(F46,'ANA SAYFA'!$F$2:$AG$398,28,FALSE)</f>
        <v>#N/A</v>
      </c>
    </row>
    <row r="47" spans="1:10" ht="38.25">
      <c r="A47" s="42" t="s">
        <v>722</v>
      </c>
      <c r="B47" s="42" t="s">
        <v>1859</v>
      </c>
      <c r="C47" s="42" t="s">
        <v>723</v>
      </c>
      <c r="D47" s="42" t="s">
        <v>724</v>
      </c>
      <c r="E47" s="42" t="s">
        <v>738</v>
      </c>
      <c r="F47" s="42" t="s">
        <v>1479</v>
      </c>
      <c r="G47" s="42" t="s">
        <v>1400</v>
      </c>
      <c r="H47" s="42">
        <v>4</v>
      </c>
      <c r="I47" s="42" t="str">
        <f>VLOOKUP(F47,'ANA SAYFA'!$F$2:$AG$398,28,FALSE)</f>
        <v>TAHİR ERSAN ŞANLI</v>
      </c>
    </row>
    <row r="48" spans="1:10" s="70" customFormat="1" ht="25.5">
      <c r="A48" s="70" t="s">
        <v>722</v>
      </c>
      <c r="B48" s="70" t="s">
        <v>1859</v>
      </c>
      <c r="C48" s="70" t="s">
        <v>777</v>
      </c>
      <c r="D48" s="70" t="s">
        <v>778</v>
      </c>
      <c r="F48" s="73"/>
      <c r="G48" s="73" t="s">
        <v>2016</v>
      </c>
      <c r="H48" s="70">
        <v>19</v>
      </c>
      <c r="I48" s="70" t="s">
        <v>1326</v>
      </c>
    </row>
    <row r="49" spans="1:9" ht="38.25">
      <c r="A49" s="42" t="s">
        <v>722</v>
      </c>
      <c r="B49" s="42" t="s">
        <v>1859</v>
      </c>
      <c r="C49" s="42" t="s">
        <v>868</v>
      </c>
      <c r="D49" s="42" t="s">
        <v>869</v>
      </c>
      <c r="E49" s="42" t="s">
        <v>870</v>
      </c>
      <c r="F49" s="42" t="s">
        <v>1418</v>
      </c>
      <c r="G49" s="42" t="s">
        <v>1961</v>
      </c>
      <c r="H49" s="42">
        <v>1</v>
      </c>
      <c r="I49" s="42" t="str">
        <f>VLOOKUP(F49,'ANA SAYFA'!$F$2:$AG$398,28,FALSE)</f>
        <v>BORA KOCAMAN</v>
      </c>
    </row>
    <row r="50" spans="1:9" ht="25.5">
      <c r="A50" s="42" t="s">
        <v>722</v>
      </c>
      <c r="B50" s="42" t="s">
        <v>1859</v>
      </c>
      <c r="C50" s="42" t="s">
        <v>868</v>
      </c>
      <c r="D50" s="42" t="s">
        <v>869</v>
      </c>
      <c r="E50" s="42" t="s">
        <v>875</v>
      </c>
      <c r="F50" s="42" t="s">
        <v>1306</v>
      </c>
      <c r="G50" s="42" t="s">
        <v>1419</v>
      </c>
      <c r="H50" s="63">
        <v>0.9</v>
      </c>
      <c r="I50" s="42" t="str">
        <f>VLOOKUP(F50,'ANA SAYFA'!$F$2:$AG$398,28,FALSE)</f>
        <v>KÜBRA GEBEN</v>
      </c>
    </row>
    <row r="51" spans="1:9" ht="38.25">
      <c r="A51" s="42" t="s">
        <v>722</v>
      </c>
      <c r="B51" s="42" t="s">
        <v>1859</v>
      </c>
      <c r="C51" s="42" t="s">
        <v>868</v>
      </c>
      <c r="D51" s="42" t="s">
        <v>869</v>
      </c>
      <c r="E51" s="42" t="s">
        <v>881</v>
      </c>
      <c r="F51" s="42" t="s">
        <v>1489</v>
      </c>
      <c r="G51" s="42" t="s">
        <v>1422</v>
      </c>
      <c r="H51" s="63">
        <v>0.05</v>
      </c>
      <c r="I51" s="42" t="str">
        <f>VLOOKUP(F51,'ANA SAYFA'!$F$2:$AG$398,28,FALSE)</f>
        <v>AZİZHAN DEDE</v>
      </c>
    </row>
    <row r="52" spans="1:9" ht="25.5">
      <c r="A52" s="42" t="s">
        <v>722</v>
      </c>
      <c r="B52" s="42" t="s">
        <v>1859</v>
      </c>
      <c r="C52" s="42" t="s">
        <v>868</v>
      </c>
      <c r="D52" s="42" t="s">
        <v>869</v>
      </c>
      <c r="E52" s="42" t="s">
        <v>890</v>
      </c>
      <c r="F52" s="42" t="s">
        <v>1490</v>
      </c>
      <c r="G52" s="42" t="s">
        <v>1420</v>
      </c>
      <c r="H52" s="42">
        <v>20</v>
      </c>
      <c r="I52" s="42" t="str">
        <f>VLOOKUP(F52,'ANA SAYFA'!$F$2:$AG$398,28,FALSE)</f>
        <v>AZİZHAN DEDE</v>
      </c>
    </row>
    <row r="53" spans="1:9" ht="25.5">
      <c r="A53" s="42" t="s">
        <v>722</v>
      </c>
      <c r="B53" s="42" t="s">
        <v>1859</v>
      </c>
      <c r="C53" s="42" t="s">
        <v>868</v>
      </c>
      <c r="D53" s="42" t="s">
        <v>869</v>
      </c>
      <c r="E53" s="42" t="s">
        <v>899</v>
      </c>
      <c r="F53" s="42" t="s">
        <v>1492</v>
      </c>
      <c r="G53" s="42" t="s">
        <v>1421</v>
      </c>
      <c r="H53" s="42">
        <v>10</v>
      </c>
      <c r="I53" s="42" t="str">
        <f>VLOOKUP(F53,'ANA SAYFA'!$F$2:$AG$398,28,FALSE)</f>
        <v>MEHMET KARAKUŞ</v>
      </c>
    </row>
    <row r="54" spans="1:9" ht="25.5">
      <c r="A54" s="42" t="s">
        <v>722</v>
      </c>
      <c r="B54" s="42" t="s">
        <v>1859</v>
      </c>
      <c r="C54" s="42" t="s">
        <v>801</v>
      </c>
      <c r="D54" s="42" t="s">
        <v>802</v>
      </c>
      <c r="E54" s="42" t="s">
        <v>1569</v>
      </c>
      <c r="F54" s="42" t="s">
        <v>1833</v>
      </c>
      <c r="G54" s="42" t="s">
        <v>1576</v>
      </c>
      <c r="H54" s="42">
        <v>35</v>
      </c>
      <c r="I54" s="42" t="str">
        <f>VLOOKUP(F54,'ANA SAYFA'!$F$2:$AG$398,28,FALSE)</f>
        <v>AZİZHAN DEDE</v>
      </c>
    </row>
    <row r="55" spans="1:9" ht="25.5">
      <c r="A55" s="42" t="s">
        <v>722</v>
      </c>
      <c r="B55" s="42" t="s">
        <v>1859</v>
      </c>
      <c r="C55" s="42" t="s">
        <v>801</v>
      </c>
      <c r="D55" s="42" t="s">
        <v>802</v>
      </c>
      <c r="E55" s="42" t="s">
        <v>1647</v>
      </c>
      <c r="F55" s="42" t="s">
        <v>1840</v>
      </c>
      <c r="G55" s="42" t="s">
        <v>2000</v>
      </c>
      <c r="H55" s="42">
        <v>95</v>
      </c>
      <c r="I55" s="42" t="str">
        <f>VLOOKUP(F55,'ANA SAYFA'!$F$2:$AG$398,28,FALSE)</f>
        <v>EMİNE ÖZAL</v>
      </c>
    </row>
  </sheetData>
  <autoFilter ref="A1:I55"/>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41"/>
  <sheetViews>
    <sheetView topLeftCell="A16" zoomScale="80" zoomScaleNormal="80" workbookViewId="0">
      <selection activeCell="C159" sqref="C159:H163"/>
    </sheetView>
  </sheetViews>
  <sheetFormatPr defaultRowHeight="12.75"/>
  <cols>
    <col min="1" max="1" width="8" style="42" bestFit="1" customWidth="1"/>
    <col min="2" max="2" width="41.85546875" style="42" customWidth="1"/>
    <col min="3" max="3" width="6.85546875" style="42" customWidth="1"/>
    <col min="4" max="4" width="44.140625" style="42" customWidth="1"/>
    <col min="5" max="5" width="9" style="42" customWidth="1"/>
    <col min="6" max="6" width="58.42578125" style="42" customWidth="1"/>
    <col min="7" max="7" width="45" style="42" customWidth="1"/>
    <col min="8" max="8" width="10.28515625" style="42" customWidth="1"/>
    <col min="9" max="9" width="20.28515625" style="42" customWidth="1"/>
    <col min="10" max="16384" width="9.140625" style="42"/>
  </cols>
  <sheetData>
    <row r="1" spans="1:10" ht="25.5">
      <c r="A1" s="4" t="s">
        <v>0</v>
      </c>
      <c r="B1" s="5" t="s">
        <v>1542</v>
      </c>
      <c r="C1" s="4" t="s">
        <v>1</v>
      </c>
      <c r="D1" s="5" t="s">
        <v>2</v>
      </c>
      <c r="E1" s="5" t="s">
        <v>1667</v>
      </c>
      <c r="F1" s="5" t="s">
        <v>1668</v>
      </c>
      <c r="G1" s="5" t="s">
        <v>3</v>
      </c>
      <c r="H1" s="7" t="s">
        <v>1338</v>
      </c>
    </row>
    <row r="2" spans="1:10" ht="25.5">
      <c r="A2" s="42" t="s">
        <v>24</v>
      </c>
      <c r="B2" s="42" t="s">
        <v>25</v>
      </c>
      <c r="C2" s="42" t="s">
        <v>26</v>
      </c>
      <c r="D2" s="42" t="s">
        <v>27</v>
      </c>
      <c r="G2" s="42" t="s">
        <v>2014</v>
      </c>
      <c r="H2" s="42">
        <v>6</v>
      </c>
      <c r="I2" s="42" t="s">
        <v>1574</v>
      </c>
    </row>
    <row r="3" spans="1:10" ht="25.5">
      <c r="A3" s="42" t="s">
        <v>24</v>
      </c>
      <c r="B3" s="42" t="s">
        <v>25</v>
      </c>
      <c r="C3" s="42" t="s">
        <v>55</v>
      </c>
      <c r="D3" s="42" t="s">
        <v>56</v>
      </c>
      <c r="G3" s="73" t="s">
        <v>1319</v>
      </c>
      <c r="H3" s="42">
        <v>10</v>
      </c>
      <c r="I3" s="42" t="s">
        <v>1574</v>
      </c>
      <c r="J3" s="42" t="s">
        <v>2017</v>
      </c>
    </row>
    <row r="4" spans="1:10" ht="66" customHeight="1">
      <c r="A4" s="42" t="s">
        <v>24</v>
      </c>
      <c r="B4" s="42" t="s">
        <v>25</v>
      </c>
      <c r="C4" s="42" t="s">
        <v>112</v>
      </c>
      <c r="D4" s="42" t="s">
        <v>113</v>
      </c>
      <c r="G4" s="42" t="s">
        <v>1917</v>
      </c>
      <c r="H4" s="42">
        <v>4</v>
      </c>
      <c r="I4" s="42" t="s">
        <v>1574</v>
      </c>
    </row>
    <row r="5" spans="1:10" ht="25.5">
      <c r="A5" s="42" t="s">
        <v>132</v>
      </c>
      <c r="B5" s="42" t="s">
        <v>133</v>
      </c>
      <c r="C5" s="42" t="s">
        <v>134</v>
      </c>
      <c r="D5" s="42" t="s">
        <v>135</v>
      </c>
      <c r="E5" s="42" t="s">
        <v>181</v>
      </c>
      <c r="F5" s="42" t="s">
        <v>1874</v>
      </c>
      <c r="G5" s="73" t="s">
        <v>1325</v>
      </c>
      <c r="H5" s="42">
        <v>96</v>
      </c>
      <c r="I5" s="42" t="str">
        <f>VLOOKUP(F5,'ANA SAYFA'!$F$2:$AG$398,28,FALSE)</f>
        <v>İSMET YALÇIN</v>
      </c>
      <c r="J5" s="42" t="s">
        <v>2018</v>
      </c>
    </row>
    <row r="6" spans="1:10" s="70" customFormat="1" ht="38.25">
      <c r="A6" s="70" t="s">
        <v>132</v>
      </c>
      <c r="B6" s="70" t="s">
        <v>133</v>
      </c>
      <c r="C6" s="70" t="s">
        <v>134</v>
      </c>
      <c r="D6" s="70" t="s">
        <v>135</v>
      </c>
      <c r="E6" s="70" t="s">
        <v>247</v>
      </c>
      <c r="F6" s="70" t="s">
        <v>1699</v>
      </c>
      <c r="G6" s="73" t="s">
        <v>1332</v>
      </c>
      <c r="H6" s="70">
        <v>18</v>
      </c>
      <c r="I6" s="70" t="e">
        <f>VLOOKUP(F6,'ANA SAYFA'!$F$2:$AG$398,28,FALSE)</f>
        <v>#N/A</v>
      </c>
      <c r="J6" s="70" t="s">
        <v>2017</v>
      </c>
    </row>
    <row r="7" spans="1:10" ht="76.5">
      <c r="A7" s="42" t="s">
        <v>132</v>
      </c>
      <c r="B7" s="42" t="s">
        <v>133</v>
      </c>
      <c r="C7" s="42" t="s">
        <v>190</v>
      </c>
      <c r="D7" s="42" t="s">
        <v>191</v>
      </c>
      <c r="E7" s="42" t="s">
        <v>208</v>
      </c>
      <c r="F7" s="42" t="s">
        <v>1268</v>
      </c>
      <c r="G7" s="73" t="s">
        <v>1330</v>
      </c>
      <c r="H7" s="42">
        <v>20</v>
      </c>
      <c r="I7" s="42" t="s">
        <v>1260</v>
      </c>
      <c r="J7" s="42" t="s">
        <v>2017</v>
      </c>
    </row>
    <row r="8" spans="1:10" ht="51">
      <c r="A8" s="42" t="s">
        <v>283</v>
      </c>
      <c r="B8" s="42" t="s">
        <v>284</v>
      </c>
      <c r="C8" s="42" t="s">
        <v>285</v>
      </c>
      <c r="D8" s="42" t="s">
        <v>1466</v>
      </c>
      <c r="E8" s="42" t="s">
        <v>292</v>
      </c>
      <c r="F8" s="42" t="s">
        <v>1471</v>
      </c>
      <c r="G8" s="73" t="s">
        <v>1340</v>
      </c>
      <c r="H8" s="42">
        <v>100</v>
      </c>
      <c r="I8" s="42" t="str">
        <f>VLOOKUP(F8,'ANA SAYFA'!$F$2:$AG$398,28,FALSE)</f>
        <v>EMİNE ÖZAL</v>
      </c>
      <c r="J8" s="42" t="s">
        <v>2018</v>
      </c>
    </row>
    <row r="9" spans="1:10" ht="38.25">
      <c r="A9" s="42" t="s">
        <v>283</v>
      </c>
      <c r="B9" s="42" t="s">
        <v>284</v>
      </c>
      <c r="C9" s="42" t="s">
        <v>318</v>
      </c>
      <c r="D9" s="42" t="s">
        <v>1467</v>
      </c>
      <c r="E9" s="42" t="s">
        <v>354</v>
      </c>
      <c r="F9" s="42" t="s">
        <v>1710</v>
      </c>
      <c r="G9" s="73" t="s">
        <v>1347</v>
      </c>
      <c r="H9" s="42">
        <v>1</v>
      </c>
      <c r="I9" s="42" t="str">
        <f>VLOOKUP(F9,'ANA SAYFA'!$F$2:$AG$398,28,FALSE)</f>
        <v>İSMET YALÇIN</v>
      </c>
      <c r="J9" s="74">
        <v>43922</v>
      </c>
    </row>
    <row r="10" spans="1:10" ht="38.25">
      <c r="A10" s="42" t="s">
        <v>283</v>
      </c>
      <c r="B10" s="42" t="s">
        <v>284</v>
      </c>
      <c r="C10" s="42" t="s">
        <v>370</v>
      </c>
      <c r="D10" s="42" t="s">
        <v>1468</v>
      </c>
      <c r="E10" s="42" t="s">
        <v>1454</v>
      </c>
      <c r="F10" s="42" t="s">
        <v>1727</v>
      </c>
      <c r="G10" s="73" t="s">
        <v>1319</v>
      </c>
      <c r="H10" s="42">
        <v>1</v>
      </c>
      <c r="I10" s="42" t="str">
        <f>VLOOKUP(F10,'ANA SAYFA'!$F$2:$AG$398,28,FALSE)</f>
        <v>TAHİR ERSAN ŞANLI</v>
      </c>
      <c r="J10" s="74">
        <v>44166</v>
      </c>
    </row>
    <row r="11" spans="1:10" ht="38.25">
      <c r="A11" s="42" t="s">
        <v>283</v>
      </c>
      <c r="B11" s="42" t="s">
        <v>284</v>
      </c>
      <c r="C11" s="42" t="s">
        <v>370</v>
      </c>
      <c r="D11" s="42" t="s">
        <v>1468</v>
      </c>
      <c r="E11" s="42" t="s">
        <v>1606</v>
      </c>
      <c r="F11" s="42" t="s">
        <v>1734</v>
      </c>
      <c r="G11" s="73" t="s">
        <v>1350</v>
      </c>
      <c r="H11" s="42">
        <v>2</v>
      </c>
      <c r="I11" s="42" t="str">
        <f>VLOOKUP(F11,'ANA SAYFA'!$F$2:$AG$398,28,FALSE)</f>
        <v>İSMET YALÇIN</v>
      </c>
      <c r="J11" s="72" t="s">
        <v>2019</v>
      </c>
    </row>
    <row r="12" spans="1:10" ht="25.5">
      <c r="A12" s="42" t="s">
        <v>404</v>
      </c>
      <c r="B12" s="42" t="s">
        <v>405</v>
      </c>
      <c r="C12" s="42" t="s">
        <v>406</v>
      </c>
      <c r="D12" s="42" t="s">
        <v>407</v>
      </c>
      <c r="E12" s="42" t="s">
        <v>408</v>
      </c>
      <c r="F12" s="42" t="s">
        <v>1737</v>
      </c>
      <c r="G12" s="42" t="s">
        <v>1930</v>
      </c>
      <c r="H12" s="42">
        <v>250</v>
      </c>
      <c r="I12" s="42" t="str">
        <f>VLOOKUP(F12,'ANA SAYFA'!$F$2:$AG$398,28,FALSE)</f>
        <v>MUHAMMED RAMIN ALAMI</v>
      </c>
    </row>
    <row r="13" spans="1:10" s="72" customFormat="1" ht="25.5">
      <c r="A13" s="72" t="s">
        <v>404</v>
      </c>
      <c r="B13" s="72" t="s">
        <v>405</v>
      </c>
      <c r="C13" s="72" t="s">
        <v>406</v>
      </c>
      <c r="D13" s="72" t="s">
        <v>407</v>
      </c>
      <c r="E13" s="72" t="s">
        <v>1461</v>
      </c>
      <c r="F13" s="72" t="s">
        <v>1747</v>
      </c>
      <c r="G13" s="73" t="s">
        <v>1355</v>
      </c>
      <c r="H13" s="72">
        <v>100</v>
      </c>
      <c r="I13" s="72" t="str">
        <f>VLOOKUP(F13,'ANA SAYFA'!$F$2:$AG$398,28,FALSE)</f>
        <v>BETÜL AŞLAMACI</v>
      </c>
      <c r="J13" s="72" t="s">
        <v>2017</v>
      </c>
    </row>
    <row r="14" spans="1:10" ht="38.25">
      <c r="A14" s="42" t="s">
        <v>404</v>
      </c>
      <c r="B14" s="42" t="s">
        <v>405</v>
      </c>
      <c r="C14" s="42" t="s">
        <v>406</v>
      </c>
      <c r="D14" s="42" t="s">
        <v>407</v>
      </c>
      <c r="E14" s="42" t="s">
        <v>515</v>
      </c>
      <c r="F14" s="42" t="s">
        <v>1758</v>
      </c>
      <c r="G14" s="73" t="s">
        <v>1364</v>
      </c>
      <c r="H14" s="42">
        <v>50</v>
      </c>
      <c r="I14" s="42" t="str">
        <f>VLOOKUP(F14,'ANA SAYFA'!$F$2:$AG$398,28,FALSE)</f>
        <v>MERT SEZGİNSOY</v>
      </c>
      <c r="J14" s="42" t="s">
        <v>2017</v>
      </c>
    </row>
    <row r="15" spans="1:10" ht="25.5">
      <c r="A15" s="42" t="s">
        <v>404</v>
      </c>
      <c r="B15" s="42" t="s">
        <v>405</v>
      </c>
      <c r="C15" s="42" t="s">
        <v>413</v>
      </c>
      <c r="D15" s="42" t="s">
        <v>414</v>
      </c>
      <c r="E15" s="42" t="s">
        <v>415</v>
      </c>
      <c r="F15" s="42" t="s">
        <v>1282</v>
      </c>
      <c r="G15" s="73" t="s">
        <v>1354</v>
      </c>
      <c r="H15" s="42">
        <v>2</v>
      </c>
      <c r="I15" s="42" t="str">
        <f>VLOOKUP(F15,'ANA SAYFA'!$F$2:$AG$398,28,FALSE)</f>
        <v>BORA KOCAMAN</v>
      </c>
      <c r="J15" s="42" t="s">
        <v>2019</v>
      </c>
    </row>
    <row r="16" spans="1:10" ht="25.5">
      <c r="A16" s="42" t="s">
        <v>404</v>
      </c>
      <c r="B16" s="42" t="s">
        <v>405</v>
      </c>
      <c r="C16" s="42" t="s">
        <v>1550</v>
      </c>
      <c r="D16" s="42" t="s">
        <v>1559</v>
      </c>
      <c r="E16" s="42" t="s">
        <v>1551</v>
      </c>
      <c r="F16" s="42" t="s">
        <v>1560</v>
      </c>
      <c r="G16" s="73" t="s">
        <v>1367</v>
      </c>
      <c r="H16" s="42">
        <v>10</v>
      </c>
      <c r="I16" s="42" t="str">
        <f>VLOOKUP(F16,'ANA SAYFA'!$F$2:$AG$398,28,FALSE)</f>
        <v>BORA KOCAMAN</v>
      </c>
      <c r="J16" s="42" t="s">
        <v>2019</v>
      </c>
    </row>
    <row r="17" spans="1:10" ht="38.25">
      <c r="A17" s="42" t="s">
        <v>404</v>
      </c>
      <c r="B17" s="42" t="s">
        <v>405</v>
      </c>
      <c r="C17" s="42" t="s">
        <v>1550</v>
      </c>
      <c r="D17" s="42" t="s">
        <v>1559</v>
      </c>
      <c r="E17" s="42" t="s">
        <v>1621</v>
      </c>
      <c r="F17" s="42" t="s">
        <v>2020</v>
      </c>
      <c r="G17" s="73" t="s">
        <v>1936</v>
      </c>
      <c r="H17" s="42">
        <v>1</v>
      </c>
      <c r="I17" s="42" t="s">
        <v>2021</v>
      </c>
      <c r="J17" s="74">
        <v>44166</v>
      </c>
    </row>
    <row r="18" spans="1:10" ht="63.75">
      <c r="A18" s="42" t="s">
        <v>404</v>
      </c>
      <c r="B18" s="42" t="s">
        <v>405</v>
      </c>
      <c r="C18" s="42" t="s">
        <v>1550</v>
      </c>
      <c r="D18" s="42" t="s">
        <v>1559</v>
      </c>
      <c r="E18" s="42" t="s">
        <v>1552</v>
      </c>
      <c r="F18" s="42" t="s">
        <v>1561</v>
      </c>
      <c r="G18" s="73" t="s">
        <v>1371</v>
      </c>
      <c r="H18" s="42">
        <v>4</v>
      </c>
      <c r="I18" s="42" t="s">
        <v>1326</v>
      </c>
      <c r="J18" s="42" t="s">
        <v>2019</v>
      </c>
    </row>
    <row r="19" spans="1:10" ht="38.25">
      <c r="A19" s="42" t="s">
        <v>404</v>
      </c>
      <c r="B19" s="42" t="s">
        <v>405</v>
      </c>
      <c r="C19" s="42" t="s">
        <v>1550</v>
      </c>
      <c r="D19" s="42" t="s">
        <v>1559</v>
      </c>
      <c r="E19" s="42" t="s">
        <v>1553</v>
      </c>
      <c r="F19" s="42" t="s">
        <v>1562</v>
      </c>
      <c r="G19" s="73" t="s">
        <v>1372</v>
      </c>
      <c r="H19" s="42">
        <v>4</v>
      </c>
      <c r="I19" s="42" t="str">
        <f>VLOOKUP(F19,'ANA SAYFA'!$F$2:$AG$398,28,FALSE)</f>
        <v>HALİS CAN ŞİRE</v>
      </c>
      <c r="J19" s="74">
        <v>43952</v>
      </c>
    </row>
    <row r="20" spans="1:10" ht="25.5">
      <c r="A20" s="42" t="s">
        <v>404</v>
      </c>
      <c r="B20" s="42" t="s">
        <v>405</v>
      </c>
      <c r="C20" s="42" t="s">
        <v>1550</v>
      </c>
      <c r="D20" s="42" t="s">
        <v>1559</v>
      </c>
      <c r="E20" s="42" t="s">
        <v>1556</v>
      </c>
      <c r="F20" s="42" t="s">
        <v>1765</v>
      </c>
      <c r="G20" s="73" t="s">
        <v>1374</v>
      </c>
      <c r="H20" s="42">
        <v>1</v>
      </c>
      <c r="I20" s="42" t="str">
        <f>VLOOKUP(F20,'ANA SAYFA'!$F$2:$AG$398,28,FALSE)</f>
        <v>BORA KOCAMAN</v>
      </c>
      <c r="J20" s="74">
        <v>43983</v>
      </c>
    </row>
    <row r="21" spans="1:10" ht="25.5">
      <c r="A21" s="42" t="s">
        <v>220</v>
      </c>
      <c r="B21" s="42" t="s">
        <v>221</v>
      </c>
      <c r="C21" s="42" t="s">
        <v>562</v>
      </c>
      <c r="D21" s="42" t="s">
        <v>563</v>
      </c>
      <c r="E21" s="42" t="s">
        <v>564</v>
      </c>
      <c r="F21" s="42" t="s">
        <v>1285</v>
      </c>
      <c r="G21" s="73" t="s">
        <v>1380</v>
      </c>
      <c r="H21" s="73">
        <v>2</v>
      </c>
      <c r="I21" s="42" t="str">
        <f>VLOOKUP(F21,'ANA SAYFA'!$F$2:$AG$398,28,FALSE)</f>
        <v>BORA KOCAMAN</v>
      </c>
      <c r="J21" s="42" t="s">
        <v>2022</v>
      </c>
    </row>
    <row r="22" spans="1:10" ht="25.5">
      <c r="A22" s="42" t="s">
        <v>220</v>
      </c>
      <c r="B22" s="42" t="s">
        <v>221</v>
      </c>
      <c r="C22" s="42" t="s">
        <v>562</v>
      </c>
      <c r="D22" s="42" t="s">
        <v>563</v>
      </c>
      <c r="E22" s="42" t="s">
        <v>1624</v>
      </c>
      <c r="F22" s="42" t="s">
        <v>1777</v>
      </c>
      <c r="G22" s="73" t="s">
        <v>1386</v>
      </c>
      <c r="H22" s="63">
        <v>0.8</v>
      </c>
      <c r="I22" s="42" t="str">
        <f>VLOOKUP(F22,'ANA SAYFA'!$F$2:$AG$398,28,FALSE)</f>
        <v>GÜLHAN ÖZDEMİR</v>
      </c>
      <c r="J22" s="42" t="s">
        <v>2017</v>
      </c>
    </row>
    <row r="23" spans="1:10" ht="51">
      <c r="A23" s="42" t="s">
        <v>220</v>
      </c>
      <c r="B23" s="42" t="s">
        <v>221</v>
      </c>
      <c r="C23" s="42" t="s">
        <v>562</v>
      </c>
      <c r="D23" s="42" t="s">
        <v>563</v>
      </c>
      <c r="E23" s="42" t="s">
        <v>572</v>
      </c>
      <c r="F23" s="73" t="s">
        <v>2024</v>
      </c>
      <c r="G23" s="73" t="s">
        <v>1381</v>
      </c>
      <c r="H23" s="42">
        <v>2</v>
      </c>
      <c r="I23" s="42" t="s">
        <v>152</v>
      </c>
      <c r="J23" s="42" t="s">
        <v>2019</v>
      </c>
    </row>
    <row r="24" spans="1:10" ht="51">
      <c r="A24" s="42" t="s">
        <v>220</v>
      </c>
      <c r="B24" s="42" t="s">
        <v>221</v>
      </c>
      <c r="C24" s="42" t="s">
        <v>562</v>
      </c>
      <c r="D24" s="42" t="s">
        <v>563</v>
      </c>
      <c r="E24" s="42" t="s">
        <v>1465</v>
      </c>
      <c r="F24" s="42" t="s">
        <v>1886</v>
      </c>
      <c r="G24" s="73" t="s">
        <v>2023</v>
      </c>
      <c r="H24" s="42">
        <v>12</v>
      </c>
      <c r="I24" s="42" t="str">
        <f>VLOOKUP(F24,'ANA SAYFA'!$F$2:$AG$398,28,FALSE)</f>
        <v>BORA KOCAMAN</v>
      </c>
      <c r="J24" s="42" t="s">
        <v>2017</v>
      </c>
    </row>
    <row r="25" spans="1:10" ht="25.5">
      <c r="A25" s="42" t="s">
        <v>220</v>
      </c>
      <c r="B25" s="42" t="s">
        <v>221</v>
      </c>
      <c r="C25" s="42" t="s">
        <v>562</v>
      </c>
      <c r="D25" s="42" t="s">
        <v>563</v>
      </c>
      <c r="E25" s="42" t="s">
        <v>599</v>
      </c>
      <c r="F25" s="42" t="s">
        <v>1290</v>
      </c>
      <c r="G25" s="73" t="s">
        <v>1384</v>
      </c>
      <c r="H25" s="42">
        <v>3</v>
      </c>
      <c r="I25" s="42" t="str">
        <f>VLOOKUP(F25,'ANA SAYFA'!$F$2:$AG$398,28,FALSE)</f>
        <v>GÜLHAN ÖZDEMİR</v>
      </c>
      <c r="J25" s="42" t="s">
        <v>2019</v>
      </c>
    </row>
    <row r="26" spans="1:10" ht="25.5">
      <c r="A26" s="42" t="s">
        <v>220</v>
      </c>
      <c r="B26" s="42" t="s">
        <v>221</v>
      </c>
      <c r="C26" s="42" t="s">
        <v>562</v>
      </c>
      <c r="D26" s="42" t="s">
        <v>606</v>
      </c>
      <c r="E26" s="42" t="s">
        <v>604</v>
      </c>
      <c r="F26" s="42" t="s">
        <v>1772</v>
      </c>
      <c r="G26" s="42" t="s">
        <v>1384</v>
      </c>
      <c r="H26" s="42">
        <v>12</v>
      </c>
      <c r="I26" s="42" t="str">
        <f>VLOOKUP(F26,'ANA SAYFA'!$F$2:$AG$398,28,FALSE)</f>
        <v>İSMET YALÇIN</v>
      </c>
      <c r="J26" s="42" t="s">
        <v>2019</v>
      </c>
    </row>
    <row r="27" spans="1:10" ht="25.5">
      <c r="A27" s="42" t="s">
        <v>220</v>
      </c>
      <c r="B27" s="42" t="s">
        <v>221</v>
      </c>
      <c r="C27" s="42" t="s">
        <v>562</v>
      </c>
      <c r="D27" s="42" t="s">
        <v>563</v>
      </c>
      <c r="E27" s="42" t="s">
        <v>605</v>
      </c>
      <c r="F27" s="42" t="s">
        <v>1773</v>
      </c>
      <c r="G27" s="42" t="s">
        <v>1937</v>
      </c>
      <c r="H27" s="66">
        <v>0.8</v>
      </c>
      <c r="I27" s="42" t="str">
        <f>VLOOKUP(F27,'ANA SAYFA'!$F$2:$AG$398,28,FALSE)</f>
        <v>GÜNEŞ ARTUK</v>
      </c>
    </row>
    <row r="28" spans="1:10" ht="51">
      <c r="A28" s="42" t="s">
        <v>220</v>
      </c>
      <c r="B28" s="42" t="s">
        <v>221</v>
      </c>
      <c r="C28" s="42" t="s">
        <v>548</v>
      </c>
      <c r="D28" s="42" t="s">
        <v>549</v>
      </c>
      <c r="E28" s="42" t="s">
        <v>550</v>
      </c>
      <c r="F28" s="42" t="s">
        <v>1283</v>
      </c>
      <c r="G28" s="73" t="s">
        <v>1377</v>
      </c>
      <c r="H28" s="42">
        <v>1</v>
      </c>
      <c r="I28" s="42" t="str">
        <f>VLOOKUP(F28,'ANA SAYFA'!$F$2:$AG$398,28,FALSE)</f>
        <v>DİLEK FINDIL</v>
      </c>
      <c r="J28" s="74">
        <v>44166</v>
      </c>
    </row>
    <row r="29" spans="1:10" ht="51">
      <c r="A29" s="42" t="s">
        <v>220</v>
      </c>
      <c r="B29" s="42" t="s">
        <v>221</v>
      </c>
      <c r="C29" s="42" t="s">
        <v>548</v>
      </c>
      <c r="D29" s="42" t="s">
        <v>549</v>
      </c>
      <c r="E29" s="42" t="s">
        <v>582</v>
      </c>
      <c r="F29" s="42" t="s">
        <v>1286</v>
      </c>
      <c r="G29" s="73" t="s">
        <v>1940</v>
      </c>
      <c r="H29" s="42">
        <v>1</v>
      </c>
      <c r="I29" s="42" t="s">
        <v>47</v>
      </c>
      <c r="J29" s="74">
        <v>44166</v>
      </c>
    </row>
    <row r="30" spans="1:10" ht="51">
      <c r="A30" s="42" t="s">
        <v>220</v>
      </c>
      <c r="B30" s="42" t="s">
        <v>221</v>
      </c>
      <c r="C30" s="42" t="s">
        <v>548</v>
      </c>
      <c r="D30" s="42" t="s">
        <v>549</v>
      </c>
      <c r="E30" s="42" t="s">
        <v>1629</v>
      </c>
      <c r="F30" s="42" t="s">
        <v>1781</v>
      </c>
      <c r="G30" s="73" t="s">
        <v>1938</v>
      </c>
      <c r="H30" s="42">
        <v>6</v>
      </c>
      <c r="I30" s="42" t="str">
        <f>VLOOKUP(F30,'ANA SAYFA'!$F$2:$AG$398,28,FALSE)</f>
        <v>BORA KOCAMAN</v>
      </c>
      <c r="J30" s="42" t="s">
        <v>2019</v>
      </c>
    </row>
    <row r="31" spans="1:10" ht="51">
      <c r="A31" s="42" t="s">
        <v>220</v>
      </c>
      <c r="B31" s="42" t="s">
        <v>221</v>
      </c>
      <c r="C31" s="42" t="s">
        <v>555</v>
      </c>
      <c r="D31" s="42" t="s">
        <v>1582</v>
      </c>
      <c r="E31" s="42" t="s">
        <v>621</v>
      </c>
      <c r="F31" s="42" t="s">
        <v>1476</v>
      </c>
      <c r="G31" s="73" t="s">
        <v>1388</v>
      </c>
      <c r="H31" s="42">
        <v>20</v>
      </c>
      <c r="I31" s="42" t="str">
        <f>VLOOKUP(F31,'ANA SAYFA'!$F$2:$AG$398,28,FALSE)</f>
        <v>MEHMET KARAKUŞ</v>
      </c>
      <c r="J31" s="42" t="s">
        <v>2017</v>
      </c>
    </row>
    <row r="32" spans="1:10" ht="51">
      <c r="A32" s="42" t="s">
        <v>220</v>
      </c>
      <c r="B32" s="42" t="s">
        <v>221</v>
      </c>
      <c r="C32" s="42" t="s">
        <v>662</v>
      </c>
      <c r="D32" s="42" t="s">
        <v>663</v>
      </c>
      <c r="E32" s="42" t="s">
        <v>700</v>
      </c>
      <c r="F32" s="42" t="s">
        <v>1296</v>
      </c>
      <c r="G32" s="73" t="s">
        <v>1395</v>
      </c>
      <c r="H32" s="42">
        <v>10</v>
      </c>
      <c r="I32" s="42" t="str">
        <f>VLOOKUP(F32,'ANA SAYFA'!$F$2:$AG$398,28,FALSE)</f>
        <v>GÜLHAN ÖZDEMİR</v>
      </c>
      <c r="J32" s="42" t="s">
        <v>2017</v>
      </c>
    </row>
    <row r="33" spans="1:10" ht="51">
      <c r="A33" s="42" t="s">
        <v>220</v>
      </c>
      <c r="B33" s="42" t="s">
        <v>221</v>
      </c>
      <c r="C33" s="42" t="s">
        <v>662</v>
      </c>
      <c r="D33" s="42" t="s">
        <v>663</v>
      </c>
      <c r="G33" s="73" t="s">
        <v>1394</v>
      </c>
      <c r="H33" s="42">
        <v>50</v>
      </c>
      <c r="I33" s="42" t="e">
        <f>VLOOKUP(F33,'ANA SAYFA'!$F$2:$AG$398,28,FALSE)</f>
        <v>#N/A</v>
      </c>
      <c r="J33" s="42" t="s">
        <v>2017</v>
      </c>
    </row>
    <row r="34" spans="1:10" ht="38.25">
      <c r="A34" s="42" t="s">
        <v>722</v>
      </c>
      <c r="B34" s="42" t="s">
        <v>1859</v>
      </c>
      <c r="C34" s="42" t="s">
        <v>723</v>
      </c>
      <c r="D34" s="42" t="s">
        <v>724</v>
      </c>
      <c r="E34" s="42" t="s">
        <v>738</v>
      </c>
      <c r="F34" s="42" t="s">
        <v>1479</v>
      </c>
      <c r="G34" s="73" t="s">
        <v>1400</v>
      </c>
      <c r="H34" s="42">
        <v>4</v>
      </c>
      <c r="I34" s="42" t="str">
        <f>VLOOKUP(F34,'ANA SAYFA'!$F$2:$AG$398,28,FALSE)</f>
        <v>TAHİR ERSAN ŞANLI</v>
      </c>
      <c r="J34" s="42" t="s">
        <v>2019</v>
      </c>
    </row>
    <row r="35" spans="1:10" ht="38.25">
      <c r="A35" s="42" t="s">
        <v>722</v>
      </c>
      <c r="B35" s="42" t="s">
        <v>1859</v>
      </c>
      <c r="C35" s="42" t="s">
        <v>868</v>
      </c>
      <c r="D35" s="42" t="s">
        <v>869</v>
      </c>
      <c r="E35" s="42" t="s">
        <v>870</v>
      </c>
      <c r="F35" s="42" t="s">
        <v>1418</v>
      </c>
      <c r="G35" s="73" t="s">
        <v>1961</v>
      </c>
      <c r="H35" s="42">
        <v>1</v>
      </c>
      <c r="I35" s="42" t="str">
        <f>VLOOKUP(F35,'ANA SAYFA'!$F$2:$AG$398,28,FALSE)</f>
        <v>BORA KOCAMAN</v>
      </c>
      <c r="J35" s="42">
        <v>2020</v>
      </c>
    </row>
    <row r="36" spans="1:10" ht="25.5">
      <c r="A36" s="42" t="s">
        <v>722</v>
      </c>
      <c r="B36" s="42" t="s">
        <v>1859</v>
      </c>
      <c r="C36" s="42" t="s">
        <v>868</v>
      </c>
      <c r="D36" s="42" t="s">
        <v>869</v>
      </c>
      <c r="E36" s="42" t="s">
        <v>875</v>
      </c>
      <c r="F36" s="42" t="s">
        <v>1306</v>
      </c>
      <c r="G36" s="73" t="s">
        <v>1419</v>
      </c>
      <c r="H36" s="63">
        <v>0.9</v>
      </c>
      <c r="I36" s="42" t="str">
        <f>VLOOKUP(F36,'ANA SAYFA'!$F$2:$AG$398,28,FALSE)</f>
        <v>KÜBRA GEBEN</v>
      </c>
    </row>
    <row r="37" spans="1:10" ht="38.25">
      <c r="A37" s="42" t="s">
        <v>722</v>
      </c>
      <c r="B37" s="42" t="s">
        <v>1859</v>
      </c>
      <c r="C37" s="42" t="s">
        <v>868</v>
      </c>
      <c r="D37" s="42" t="s">
        <v>869</v>
      </c>
      <c r="E37" s="42" t="s">
        <v>881</v>
      </c>
      <c r="F37" s="42" t="s">
        <v>1489</v>
      </c>
      <c r="G37" s="73" t="s">
        <v>1422</v>
      </c>
      <c r="H37" s="63">
        <v>0.05</v>
      </c>
      <c r="I37" s="42" t="str">
        <f>VLOOKUP(F37,'ANA SAYFA'!$F$2:$AG$398,28,FALSE)</f>
        <v>AZİZHAN DEDE</v>
      </c>
      <c r="J37" s="42" t="s">
        <v>2017</v>
      </c>
    </row>
    <row r="38" spans="1:10" ht="25.5">
      <c r="A38" s="42" t="s">
        <v>722</v>
      </c>
      <c r="B38" s="42" t="s">
        <v>1859</v>
      </c>
      <c r="C38" s="42" t="s">
        <v>868</v>
      </c>
      <c r="D38" s="42" t="s">
        <v>869</v>
      </c>
      <c r="E38" s="42" t="s">
        <v>890</v>
      </c>
      <c r="F38" s="42" t="s">
        <v>1490</v>
      </c>
      <c r="G38" s="42" t="s">
        <v>1420</v>
      </c>
      <c r="H38" s="42">
        <v>20</v>
      </c>
      <c r="I38" s="42" t="str">
        <f>VLOOKUP(F38,'ANA SAYFA'!$F$2:$AG$398,28,FALSE)</f>
        <v>AZİZHAN DEDE</v>
      </c>
    </row>
    <row r="39" spans="1:10" ht="25.5">
      <c r="A39" s="42" t="s">
        <v>722</v>
      </c>
      <c r="B39" s="42" t="s">
        <v>1859</v>
      </c>
      <c r="C39" s="42" t="s">
        <v>868</v>
      </c>
      <c r="D39" s="42" t="s">
        <v>869</v>
      </c>
      <c r="E39" s="42" t="s">
        <v>899</v>
      </c>
      <c r="F39" s="42" t="s">
        <v>1492</v>
      </c>
      <c r="G39" s="73" t="s">
        <v>1421</v>
      </c>
      <c r="H39" s="42">
        <v>10</v>
      </c>
      <c r="I39" s="42" t="str">
        <f>VLOOKUP(F39,'ANA SAYFA'!$F$2:$AG$398,28,FALSE)</f>
        <v>MEHMET KARAKUŞ</v>
      </c>
      <c r="J39" s="42" t="s">
        <v>2017</v>
      </c>
    </row>
    <row r="40" spans="1:10" ht="25.5">
      <c r="A40" s="42" t="s">
        <v>722</v>
      </c>
      <c r="B40" s="42" t="s">
        <v>1859</v>
      </c>
      <c r="C40" s="42" t="s">
        <v>801</v>
      </c>
      <c r="D40" s="42" t="s">
        <v>802</v>
      </c>
      <c r="E40" s="42" t="s">
        <v>1569</v>
      </c>
      <c r="F40" s="42" t="s">
        <v>1833</v>
      </c>
      <c r="G40" s="73" t="s">
        <v>1576</v>
      </c>
      <c r="H40" s="42">
        <v>35</v>
      </c>
      <c r="I40" s="42" t="str">
        <f>VLOOKUP(F40,'ANA SAYFA'!$F$2:$AG$398,28,FALSE)</f>
        <v>AZİZHAN DEDE</v>
      </c>
      <c r="J40" s="42" t="s">
        <v>2018</v>
      </c>
    </row>
    <row r="41" spans="1:10" ht="25.5">
      <c r="A41" s="42" t="s">
        <v>722</v>
      </c>
      <c r="B41" s="42" t="s">
        <v>1859</v>
      </c>
      <c r="C41" s="42" t="s">
        <v>801</v>
      </c>
      <c r="D41" s="42" t="s">
        <v>802</v>
      </c>
      <c r="E41" s="42" t="s">
        <v>1647</v>
      </c>
      <c r="F41" s="42" t="s">
        <v>1840</v>
      </c>
      <c r="G41" s="42" t="s">
        <v>2000</v>
      </c>
      <c r="H41" s="42">
        <v>95</v>
      </c>
      <c r="I41" s="42" t="str">
        <f>VLOOKUP(F41,'ANA SAYFA'!$F$2:$AG$398,28,FALSE)</f>
        <v>EMİNE ÖZAL</v>
      </c>
    </row>
  </sheetData>
  <autoFilter ref="A1:I4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45"/>
  <sheetViews>
    <sheetView topLeftCell="C1" zoomScale="80" zoomScaleNormal="80" workbookViewId="0">
      <selection activeCell="G3" sqref="G3"/>
    </sheetView>
  </sheetViews>
  <sheetFormatPr defaultRowHeight="12.75"/>
  <cols>
    <col min="1" max="1" width="8" style="42" bestFit="1" customWidth="1"/>
    <col min="2" max="2" width="30.5703125" style="42" customWidth="1"/>
    <col min="3" max="3" width="6.85546875" style="42" customWidth="1"/>
    <col min="4" max="4" width="44.140625" style="42" customWidth="1"/>
    <col min="5" max="5" width="9" style="42" customWidth="1"/>
    <col min="6" max="6" width="91.42578125" style="42" customWidth="1"/>
    <col min="7" max="7" width="35.85546875" style="42" customWidth="1"/>
    <col min="8" max="8" width="10.28515625" style="42" customWidth="1"/>
    <col min="9" max="9" width="17.28515625" style="42" customWidth="1"/>
    <col min="10" max="11" width="20.28515625" style="42" customWidth="1"/>
    <col min="12" max="12" width="13.42578125" style="102" customWidth="1"/>
    <col min="13" max="16384" width="9.140625" style="42"/>
  </cols>
  <sheetData>
    <row r="1" spans="1:12" ht="25.5">
      <c r="A1" s="4" t="s">
        <v>0</v>
      </c>
      <c r="B1" s="5" t="s">
        <v>1542</v>
      </c>
      <c r="C1" s="4" t="s">
        <v>1</v>
      </c>
      <c r="D1" s="5" t="s">
        <v>2</v>
      </c>
      <c r="E1" s="5" t="s">
        <v>1667</v>
      </c>
      <c r="F1" s="5" t="s">
        <v>1668</v>
      </c>
      <c r="G1" s="5" t="s">
        <v>3</v>
      </c>
      <c r="H1" s="7" t="s">
        <v>1338</v>
      </c>
      <c r="I1" s="98" t="s">
        <v>2076</v>
      </c>
      <c r="J1" s="98" t="s">
        <v>2077</v>
      </c>
      <c r="K1" s="98" t="s">
        <v>2081</v>
      </c>
      <c r="L1" s="99" t="s">
        <v>2083</v>
      </c>
    </row>
    <row r="2" spans="1:12" s="72" customFormat="1" ht="140.25">
      <c r="A2" s="72" t="s">
        <v>24</v>
      </c>
      <c r="B2" s="72" t="s">
        <v>25</v>
      </c>
      <c r="C2" s="72" t="s">
        <v>55</v>
      </c>
      <c r="D2" s="72" t="s">
        <v>56</v>
      </c>
      <c r="E2" s="72" t="s">
        <v>2084</v>
      </c>
      <c r="F2" s="72" t="s">
        <v>2085</v>
      </c>
      <c r="G2" s="72" t="s">
        <v>1319</v>
      </c>
      <c r="H2" s="72">
        <v>10</v>
      </c>
      <c r="I2" s="72" t="s">
        <v>2082</v>
      </c>
      <c r="J2" s="72" t="s">
        <v>1574</v>
      </c>
      <c r="K2" s="72" t="s">
        <v>1326</v>
      </c>
      <c r="L2" s="100" t="s">
        <v>2017</v>
      </c>
    </row>
    <row r="3" spans="1:12" s="72" customFormat="1" ht="165" customHeight="1">
      <c r="A3" s="72" t="s">
        <v>132</v>
      </c>
      <c r="B3" s="72" t="s">
        <v>133</v>
      </c>
      <c r="C3" s="72" t="s">
        <v>134</v>
      </c>
      <c r="D3" s="72" t="s">
        <v>135</v>
      </c>
      <c r="E3" s="72" t="s">
        <v>2055</v>
      </c>
      <c r="F3" s="72" t="s">
        <v>2086</v>
      </c>
      <c r="G3" s="72" t="s">
        <v>1325</v>
      </c>
      <c r="H3" s="72">
        <v>96</v>
      </c>
      <c r="I3" s="72" t="s">
        <v>2087</v>
      </c>
      <c r="J3" s="72" t="s">
        <v>2088</v>
      </c>
      <c r="K3" s="72" t="s">
        <v>1326</v>
      </c>
      <c r="L3" s="100" t="s">
        <v>2018</v>
      </c>
    </row>
    <row r="4" spans="1:12" s="72" customFormat="1" ht="242.25">
      <c r="A4" s="72" t="s">
        <v>132</v>
      </c>
      <c r="B4" s="72" t="s">
        <v>133</v>
      </c>
      <c r="C4" s="72" t="s">
        <v>134</v>
      </c>
      <c r="D4" s="72" t="s">
        <v>135</v>
      </c>
      <c r="E4" s="79" t="s">
        <v>2056</v>
      </c>
      <c r="F4" s="72" t="s">
        <v>2089</v>
      </c>
      <c r="G4" s="72" t="s">
        <v>2045</v>
      </c>
      <c r="H4" s="72">
        <v>30</v>
      </c>
      <c r="I4" s="72" t="s">
        <v>2090</v>
      </c>
      <c r="J4" s="72" t="s">
        <v>2091</v>
      </c>
      <c r="K4" s="72" t="s">
        <v>1326</v>
      </c>
      <c r="L4" s="100" t="s">
        <v>2017</v>
      </c>
    </row>
    <row r="5" spans="1:12" s="72" customFormat="1" ht="38.25">
      <c r="A5" s="72" t="s">
        <v>132</v>
      </c>
      <c r="B5" s="72" t="s">
        <v>133</v>
      </c>
      <c r="C5" s="72" t="s">
        <v>190</v>
      </c>
      <c r="D5" s="72" t="s">
        <v>191</v>
      </c>
      <c r="E5" s="72" t="s">
        <v>2092</v>
      </c>
      <c r="F5" s="72" t="s">
        <v>1578</v>
      </c>
      <c r="G5" s="72" t="s">
        <v>1920</v>
      </c>
      <c r="H5" s="72">
        <v>3</v>
      </c>
      <c r="I5" s="72" t="s">
        <v>2093</v>
      </c>
      <c r="J5" s="72" t="s">
        <v>2094</v>
      </c>
      <c r="K5" s="72" t="s">
        <v>1326</v>
      </c>
      <c r="L5" s="101">
        <v>43922</v>
      </c>
    </row>
    <row r="6" spans="1:12" s="72" customFormat="1" ht="51">
      <c r="A6" s="72" t="s">
        <v>132</v>
      </c>
      <c r="B6" s="72" t="s">
        <v>133</v>
      </c>
      <c r="C6" s="72" t="s">
        <v>190</v>
      </c>
      <c r="D6" s="72" t="s">
        <v>191</v>
      </c>
      <c r="E6" s="72" t="s">
        <v>2057</v>
      </c>
      <c r="F6" s="72" t="s">
        <v>2047</v>
      </c>
      <c r="G6" s="72" t="s">
        <v>1330</v>
      </c>
      <c r="H6" s="72">
        <v>20</v>
      </c>
      <c r="I6" s="72" t="s">
        <v>2095</v>
      </c>
      <c r="J6" s="72" t="s">
        <v>149</v>
      </c>
      <c r="K6" s="72" t="s">
        <v>1326</v>
      </c>
      <c r="L6" s="100" t="s">
        <v>2017</v>
      </c>
    </row>
    <row r="7" spans="1:12" s="72" customFormat="1" ht="38.25">
      <c r="A7" s="72" t="s">
        <v>283</v>
      </c>
      <c r="B7" s="72" t="s">
        <v>284</v>
      </c>
      <c r="C7" s="72" t="s">
        <v>285</v>
      </c>
      <c r="D7" s="72" t="s">
        <v>1466</v>
      </c>
      <c r="E7" s="72" t="s">
        <v>2058</v>
      </c>
      <c r="F7" s="72" t="s">
        <v>2046</v>
      </c>
      <c r="G7" s="72" t="s">
        <v>1340</v>
      </c>
      <c r="H7" s="72">
        <v>100</v>
      </c>
      <c r="I7" s="72" t="s">
        <v>2096</v>
      </c>
      <c r="J7" s="72" t="s">
        <v>152</v>
      </c>
      <c r="K7" s="72" t="s">
        <v>1326</v>
      </c>
      <c r="L7" s="100" t="s">
        <v>2018</v>
      </c>
    </row>
    <row r="8" spans="1:12" s="72" customFormat="1" ht="25.5">
      <c r="A8" s="72" t="s">
        <v>283</v>
      </c>
      <c r="B8" s="72" t="s">
        <v>284</v>
      </c>
      <c r="C8" s="72" t="s">
        <v>285</v>
      </c>
      <c r="D8" s="72" t="s">
        <v>1466</v>
      </c>
      <c r="E8" s="72" t="s">
        <v>309</v>
      </c>
      <c r="F8" s="72" t="s">
        <v>1705</v>
      </c>
      <c r="G8" s="72" t="s">
        <v>1342</v>
      </c>
      <c r="H8" s="72">
        <v>2</v>
      </c>
      <c r="I8" s="72" t="s">
        <v>1260</v>
      </c>
      <c r="J8" s="72" t="s">
        <v>1260</v>
      </c>
      <c r="K8" s="72" t="s">
        <v>1326</v>
      </c>
      <c r="L8" s="100" t="s">
        <v>2019</v>
      </c>
    </row>
    <row r="9" spans="1:12" s="72" customFormat="1" ht="38.25">
      <c r="A9" s="72" t="s">
        <v>283</v>
      </c>
      <c r="B9" s="72" t="s">
        <v>284</v>
      </c>
      <c r="C9" s="72" t="s">
        <v>318</v>
      </c>
      <c r="D9" s="72" t="s">
        <v>1467</v>
      </c>
      <c r="E9" s="72" t="s">
        <v>354</v>
      </c>
      <c r="F9" s="72" t="s">
        <v>1710</v>
      </c>
      <c r="G9" s="72" t="s">
        <v>1347</v>
      </c>
      <c r="H9" s="72">
        <v>1</v>
      </c>
      <c r="I9" s="72" t="s">
        <v>1260</v>
      </c>
      <c r="J9" s="72" t="str">
        <f>VLOOKUP(F9,'ANA SAYFA'!$F$2:$AG$398,28,FALSE)</f>
        <v>İSMET YALÇIN</v>
      </c>
      <c r="K9" s="72" t="s">
        <v>1326</v>
      </c>
      <c r="L9" s="101">
        <v>43922</v>
      </c>
    </row>
    <row r="10" spans="1:12" s="72" customFormat="1" ht="38.25">
      <c r="A10" s="72" t="s">
        <v>283</v>
      </c>
      <c r="B10" s="72" t="s">
        <v>284</v>
      </c>
      <c r="C10" s="72" t="s">
        <v>370</v>
      </c>
      <c r="D10" s="72" t="s">
        <v>1468</v>
      </c>
      <c r="E10" s="103" t="s">
        <v>2098</v>
      </c>
      <c r="F10" s="72" t="s">
        <v>2097</v>
      </c>
      <c r="G10" s="72" t="s">
        <v>1319</v>
      </c>
      <c r="H10" s="72">
        <v>1</v>
      </c>
      <c r="I10" s="72" t="s">
        <v>2099</v>
      </c>
      <c r="J10" s="72" t="s">
        <v>1574</v>
      </c>
      <c r="K10" s="72" t="s">
        <v>1326</v>
      </c>
      <c r="L10" s="101">
        <v>44166</v>
      </c>
    </row>
    <row r="11" spans="1:12" s="72" customFormat="1" ht="38.25">
      <c r="A11" s="72" t="s">
        <v>283</v>
      </c>
      <c r="B11" s="72" t="s">
        <v>284</v>
      </c>
      <c r="C11" s="72" t="s">
        <v>370</v>
      </c>
      <c r="D11" s="72" t="s">
        <v>1468</v>
      </c>
      <c r="E11" s="72" t="s">
        <v>2101</v>
      </c>
      <c r="F11" s="72" t="s">
        <v>2100</v>
      </c>
      <c r="G11" s="72" t="s">
        <v>1350</v>
      </c>
      <c r="H11" s="72">
        <v>2</v>
      </c>
      <c r="I11" s="72" t="s">
        <v>2102</v>
      </c>
      <c r="J11" s="72" t="s">
        <v>1326</v>
      </c>
      <c r="K11" s="72" t="s">
        <v>1326</v>
      </c>
      <c r="L11" s="100" t="s">
        <v>2019</v>
      </c>
    </row>
    <row r="12" spans="1:12" s="72" customFormat="1" ht="38.25">
      <c r="A12" s="72" t="s">
        <v>404</v>
      </c>
      <c r="B12" s="72" t="s">
        <v>405</v>
      </c>
      <c r="C12" s="72" t="s">
        <v>406</v>
      </c>
      <c r="D12" s="72" t="s">
        <v>407</v>
      </c>
      <c r="E12" s="72" t="s">
        <v>1461</v>
      </c>
      <c r="F12" s="72" t="s">
        <v>1747</v>
      </c>
      <c r="G12" s="72" t="s">
        <v>1355</v>
      </c>
      <c r="H12" s="72">
        <v>100</v>
      </c>
      <c r="I12" s="72" t="s">
        <v>455</v>
      </c>
      <c r="J12" s="72" t="s">
        <v>152</v>
      </c>
      <c r="K12" s="72" t="s">
        <v>1326</v>
      </c>
      <c r="L12" s="100" t="s">
        <v>2017</v>
      </c>
    </row>
    <row r="13" spans="1:12" s="72" customFormat="1" ht="51">
      <c r="A13" s="72" t="s">
        <v>404</v>
      </c>
      <c r="B13" s="72" t="s">
        <v>405</v>
      </c>
      <c r="C13" s="72" t="s">
        <v>406</v>
      </c>
      <c r="D13" s="72" t="s">
        <v>407</v>
      </c>
      <c r="E13" s="72" t="s">
        <v>2059</v>
      </c>
      <c r="F13" s="72" t="s">
        <v>2103</v>
      </c>
      <c r="G13" s="72" t="s">
        <v>1356</v>
      </c>
      <c r="H13" s="72">
        <v>100</v>
      </c>
      <c r="I13" s="72" t="s">
        <v>1440</v>
      </c>
      <c r="J13" s="72" t="s">
        <v>152</v>
      </c>
      <c r="K13" s="72" t="s">
        <v>1326</v>
      </c>
      <c r="L13" s="100" t="s">
        <v>2018</v>
      </c>
    </row>
    <row r="14" spans="1:12" s="72" customFormat="1" ht="51">
      <c r="A14" s="72" t="s">
        <v>404</v>
      </c>
      <c r="B14" s="72" t="s">
        <v>405</v>
      </c>
      <c r="C14" s="72" t="s">
        <v>406</v>
      </c>
      <c r="D14" s="72" t="s">
        <v>407</v>
      </c>
      <c r="E14" s="72" t="s">
        <v>2105</v>
      </c>
      <c r="F14" s="72" t="s">
        <v>2104</v>
      </c>
      <c r="G14" s="72" t="s">
        <v>1360</v>
      </c>
      <c r="H14" s="72">
        <v>100</v>
      </c>
      <c r="I14" s="72" t="s">
        <v>2106</v>
      </c>
      <c r="J14" s="72" t="s">
        <v>152</v>
      </c>
      <c r="K14" s="72" t="s">
        <v>1326</v>
      </c>
      <c r="L14" s="100" t="s">
        <v>2017</v>
      </c>
    </row>
    <row r="15" spans="1:12" s="72" customFormat="1" ht="38.25">
      <c r="A15" s="72" t="s">
        <v>404</v>
      </c>
      <c r="B15" s="72" t="s">
        <v>405</v>
      </c>
      <c r="C15" s="72" t="s">
        <v>406</v>
      </c>
      <c r="D15" s="72" t="s">
        <v>407</v>
      </c>
      <c r="E15" s="72" t="s">
        <v>510</v>
      </c>
      <c r="F15" s="72" t="s">
        <v>1757</v>
      </c>
      <c r="G15" s="72" t="s">
        <v>1363</v>
      </c>
      <c r="H15" s="72">
        <v>10</v>
      </c>
      <c r="I15" s="72" t="s">
        <v>455</v>
      </c>
      <c r="J15" s="72" t="s">
        <v>152</v>
      </c>
      <c r="K15" s="72" t="s">
        <v>1326</v>
      </c>
      <c r="L15" s="100" t="s">
        <v>2017</v>
      </c>
    </row>
    <row r="16" spans="1:12" s="72" customFormat="1" ht="38.25">
      <c r="A16" s="72" t="s">
        <v>404</v>
      </c>
      <c r="B16" s="72" t="s">
        <v>405</v>
      </c>
      <c r="C16" s="72" t="s">
        <v>406</v>
      </c>
      <c r="D16" s="72" t="s">
        <v>407</v>
      </c>
      <c r="E16" s="72" t="s">
        <v>515</v>
      </c>
      <c r="F16" s="72" t="s">
        <v>1758</v>
      </c>
      <c r="G16" s="72" t="s">
        <v>1364</v>
      </c>
      <c r="H16" s="72">
        <v>50</v>
      </c>
      <c r="I16" s="72" t="s">
        <v>1444</v>
      </c>
      <c r="J16" s="72" t="s">
        <v>152</v>
      </c>
      <c r="K16" s="72" t="s">
        <v>1326</v>
      </c>
      <c r="L16" s="100" t="s">
        <v>2017</v>
      </c>
    </row>
    <row r="17" spans="1:12" s="72" customFormat="1" ht="38.25">
      <c r="A17" s="72" t="s">
        <v>404</v>
      </c>
      <c r="B17" s="72" t="s">
        <v>405</v>
      </c>
      <c r="C17" s="72" t="s">
        <v>413</v>
      </c>
      <c r="D17" s="72" t="s">
        <v>414</v>
      </c>
      <c r="E17" s="72" t="s">
        <v>415</v>
      </c>
      <c r="F17" s="72" t="s">
        <v>1282</v>
      </c>
      <c r="G17" s="72" t="s">
        <v>1354</v>
      </c>
      <c r="H17" s="72">
        <v>2</v>
      </c>
      <c r="I17" s="72" t="s">
        <v>1326</v>
      </c>
      <c r="J17" s="72" t="str">
        <f>VLOOKUP(F17,'ANA SAYFA'!$F$2:$AG$398,28,FALSE)</f>
        <v>BORA KOCAMAN</v>
      </c>
      <c r="K17" s="72" t="s">
        <v>1326</v>
      </c>
      <c r="L17" s="100" t="s">
        <v>2019</v>
      </c>
    </row>
    <row r="18" spans="1:12" s="72" customFormat="1" ht="38.25">
      <c r="A18" s="72" t="s">
        <v>404</v>
      </c>
      <c r="B18" s="72" t="s">
        <v>405</v>
      </c>
      <c r="C18" s="72" t="s">
        <v>529</v>
      </c>
      <c r="D18" s="72" t="s">
        <v>1558</v>
      </c>
      <c r="E18" s="72" t="s">
        <v>530</v>
      </c>
      <c r="F18" s="72" t="s">
        <v>1546</v>
      </c>
      <c r="G18" s="72" t="s">
        <v>1379</v>
      </c>
      <c r="H18" s="72">
        <v>4</v>
      </c>
      <c r="I18" s="72" t="s">
        <v>152</v>
      </c>
      <c r="J18" s="72" t="s">
        <v>152</v>
      </c>
      <c r="K18" s="72" t="s">
        <v>1326</v>
      </c>
      <c r="L18" s="100" t="s">
        <v>2019</v>
      </c>
    </row>
    <row r="19" spans="1:12" s="72" customFormat="1" ht="38.25">
      <c r="A19" s="72" t="s">
        <v>404</v>
      </c>
      <c r="B19" s="72" t="s">
        <v>405</v>
      </c>
      <c r="C19" s="72" t="s">
        <v>1550</v>
      </c>
      <c r="D19" s="72" t="s">
        <v>1559</v>
      </c>
      <c r="E19" s="72" t="s">
        <v>1551</v>
      </c>
      <c r="F19" s="72" t="s">
        <v>1560</v>
      </c>
      <c r="G19" s="72" t="s">
        <v>1367</v>
      </c>
      <c r="H19" s="72">
        <v>10</v>
      </c>
      <c r="I19" s="72" t="s">
        <v>1326</v>
      </c>
      <c r="J19" s="72" t="str">
        <f>VLOOKUP(F19,'ANA SAYFA'!$F$2:$AG$398,28,FALSE)</f>
        <v>BORA KOCAMAN</v>
      </c>
      <c r="K19" s="72" t="s">
        <v>1326</v>
      </c>
      <c r="L19" s="100" t="s">
        <v>2019</v>
      </c>
    </row>
    <row r="20" spans="1:12" s="72" customFormat="1" ht="38.25">
      <c r="A20" s="72" t="s">
        <v>404</v>
      </c>
      <c r="B20" s="72" t="s">
        <v>405</v>
      </c>
      <c r="C20" s="72" t="s">
        <v>1550</v>
      </c>
      <c r="D20" s="72" t="s">
        <v>1559</v>
      </c>
      <c r="E20" s="72" t="s">
        <v>2060</v>
      </c>
      <c r="F20" s="72" t="s">
        <v>2048</v>
      </c>
      <c r="G20" s="72" t="s">
        <v>1373</v>
      </c>
      <c r="H20" s="77">
        <v>1</v>
      </c>
      <c r="I20" s="77" t="s">
        <v>2107</v>
      </c>
      <c r="J20" s="72" t="s">
        <v>1574</v>
      </c>
      <c r="K20" s="72" t="s">
        <v>1326</v>
      </c>
      <c r="L20" s="101">
        <v>43952</v>
      </c>
    </row>
    <row r="21" spans="1:12" s="72" customFormat="1" ht="38.25">
      <c r="A21" s="72" t="s">
        <v>404</v>
      </c>
      <c r="B21" s="72" t="s">
        <v>405</v>
      </c>
      <c r="C21" s="72" t="s">
        <v>1550</v>
      </c>
      <c r="D21" s="72" t="s">
        <v>1559</v>
      </c>
      <c r="E21" s="72" t="s">
        <v>2061</v>
      </c>
      <c r="F21" s="72" t="s">
        <v>2049</v>
      </c>
      <c r="G21" s="72" t="s">
        <v>1936</v>
      </c>
      <c r="H21" s="78">
        <v>1</v>
      </c>
      <c r="I21" s="78" t="s">
        <v>2108</v>
      </c>
      <c r="J21" s="72" t="s">
        <v>1326</v>
      </c>
      <c r="K21" s="72" t="s">
        <v>1326</v>
      </c>
      <c r="L21" s="101" t="s">
        <v>2022</v>
      </c>
    </row>
    <row r="22" spans="1:12" s="72" customFormat="1" ht="38.25">
      <c r="A22" s="72" t="s">
        <v>404</v>
      </c>
      <c r="B22" s="72" t="s">
        <v>405</v>
      </c>
      <c r="C22" s="72" t="s">
        <v>1550</v>
      </c>
      <c r="D22" s="72" t="s">
        <v>1559</v>
      </c>
      <c r="E22" s="72" t="s">
        <v>2062</v>
      </c>
      <c r="F22" s="72" t="s">
        <v>2050</v>
      </c>
      <c r="G22" s="72" t="s">
        <v>1936</v>
      </c>
      <c r="H22" s="72">
        <v>1</v>
      </c>
      <c r="I22" s="72" t="s">
        <v>2131</v>
      </c>
      <c r="J22" s="72" t="s">
        <v>1326</v>
      </c>
      <c r="K22" s="72" t="s">
        <v>1326</v>
      </c>
      <c r="L22" s="101">
        <v>44166</v>
      </c>
    </row>
    <row r="23" spans="1:12" s="72" customFormat="1" ht="38.25">
      <c r="A23" s="72" t="s">
        <v>404</v>
      </c>
      <c r="B23" s="72" t="s">
        <v>405</v>
      </c>
      <c r="C23" s="72" t="s">
        <v>1550</v>
      </c>
      <c r="D23" s="72" t="s">
        <v>1559</v>
      </c>
      <c r="E23" s="72" t="s">
        <v>1552</v>
      </c>
      <c r="F23" s="72" t="s">
        <v>1561</v>
      </c>
      <c r="G23" s="72" t="s">
        <v>1371</v>
      </c>
      <c r="H23" s="72">
        <v>4</v>
      </c>
      <c r="I23" s="72" t="s">
        <v>1326</v>
      </c>
      <c r="J23" s="72" t="s">
        <v>1326</v>
      </c>
      <c r="K23" s="72" t="s">
        <v>1326</v>
      </c>
      <c r="L23" s="100" t="s">
        <v>2019</v>
      </c>
    </row>
    <row r="24" spans="1:12" s="72" customFormat="1" ht="38.25">
      <c r="A24" s="72" t="s">
        <v>404</v>
      </c>
      <c r="B24" s="72" t="s">
        <v>405</v>
      </c>
      <c r="C24" s="72" t="s">
        <v>1550</v>
      </c>
      <c r="D24" s="72" t="s">
        <v>1559</v>
      </c>
      <c r="E24" s="72" t="s">
        <v>1553</v>
      </c>
      <c r="F24" s="72" t="s">
        <v>1562</v>
      </c>
      <c r="G24" s="72" t="s">
        <v>1372</v>
      </c>
      <c r="H24" s="72">
        <v>4</v>
      </c>
      <c r="I24" s="72" t="s">
        <v>1567</v>
      </c>
      <c r="J24" s="72" t="s">
        <v>149</v>
      </c>
      <c r="K24" s="72" t="s">
        <v>1326</v>
      </c>
      <c r="L24" s="101">
        <v>43952</v>
      </c>
    </row>
    <row r="25" spans="1:12" s="72" customFormat="1" ht="38.25">
      <c r="A25" s="72" t="s">
        <v>404</v>
      </c>
      <c r="B25" s="72" t="s">
        <v>405</v>
      </c>
      <c r="C25" s="72" t="s">
        <v>1550</v>
      </c>
      <c r="D25" s="72" t="s">
        <v>1559</v>
      </c>
      <c r="E25" s="72" t="s">
        <v>1556</v>
      </c>
      <c r="F25" s="72" t="s">
        <v>1765</v>
      </c>
      <c r="G25" s="72" t="s">
        <v>1374</v>
      </c>
      <c r="H25" s="72">
        <v>1</v>
      </c>
      <c r="I25" s="72" t="s">
        <v>1326</v>
      </c>
      <c r="J25" s="72" t="str">
        <f>VLOOKUP(F25,'ANA SAYFA'!$F$2:$AG$398,28,FALSE)</f>
        <v>BORA KOCAMAN</v>
      </c>
      <c r="K25" s="72" t="s">
        <v>1326</v>
      </c>
      <c r="L25" s="101">
        <v>43983</v>
      </c>
    </row>
    <row r="26" spans="1:12" s="72" customFormat="1" ht="38.25">
      <c r="A26" s="72" t="s">
        <v>220</v>
      </c>
      <c r="B26" s="72" t="s">
        <v>221</v>
      </c>
      <c r="C26" s="72" t="s">
        <v>562</v>
      </c>
      <c r="D26" s="72" t="s">
        <v>563</v>
      </c>
      <c r="E26" s="72" t="s">
        <v>2063</v>
      </c>
      <c r="F26" s="72" t="s">
        <v>2051</v>
      </c>
      <c r="G26" s="72" t="s">
        <v>1380</v>
      </c>
      <c r="H26" s="72">
        <v>3</v>
      </c>
      <c r="I26" s="72" t="s">
        <v>2132</v>
      </c>
      <c r="J26" s="72" t="s">
        <v>1326</v>
      </c>
      <c r="K26" s="72" t="s">
        <v>1326</v>
      </c>
      <c r="L26" s="100" t="s">
        <v>2022</v>
      </c>
    </row>
    <row r="27" spans="1:12" s="72" customFormat="1" ht="38.25">
      <c r="A27" s="72" t="s">
        <v>220</v>
      </c>
      <c r="B27" s="72" t="s">
        <v>221</v>
      </c>
      <c r="C27" s="72" t="s">
        <v>562</v>
      </c>
      <c r="D27" s="72" t="s">
        <v>563</v>
      </c>
      <c r="E27" s="72" t="s">
        <v>2064</v>
      </c>
      <c r="F27" s="72" t="s">
        <v>2052</v>
      </c>
      <c r="G27" s="72" t="s">
        <v>1386</v>
      </c>
      <c r="H27" s="77">
        <v>0.8</v>
      </c>
      <c r="I27" s="77" t="s">
        <v>2133</v>
      </c>
      <c r="J27" s="72" t="s">
        <v>1326</v>
      </c>
      <c r="K27" s="72" t="s">
        <v>1326</v>
      </c>
      <c r="L27" s="100" t="s">
        <v>2017</v>
      </c>
    </row>
    <row r="28" spans="1:12" s="72" customFormat="1" ht="38.25">
      <c r="A28" s="72" t="s">
        <v>220</v>
      </c>
      <c r="B28" s="72" t="s">
        <v>221</v>
      </c>
      <c r="C28" s="72" t="s">
        <v>562</v>
      </c>
      <c r="D28" s="72" t="s">
        <v>563</v>
      </c>
      <c r="E28" s="72" t="s">
        <v>572</v>
      </c>
      <c r="F28" s="72" t="s">
        <v>2024</v>
      </c>
      <c r="G28" s="72" t="s">
        <v>1381</v>
      </c>
      <c r="H28" s="72">
        <v>2</v>
      </c>
      <c r="I28" s="72" t="s">
        <v>152</v>
      </c>
      <c r="J28" s="72" t="s">
        <v>152</v>
      </c>
      <c r="K28" s="72" t="s">
        <v>1326</v>
      </c>
      <c r="L28" s="100" t="s">
        <v>2019</v>
      </c>
    </row>
    <row r="29" spans="1:12" s="72" customFormat="1" ht="38.25">
      <c r="A29" s="72" t="s">
        <v>220</v>
      </c>
      <c r="B29" s="72" t="s">
        <v>221</v>
      </c>
      <c r="C29" s="72" t="s">
        <v>562</v>
      </c>
      <c r="D29" s="72" t="s">
        <v>563</v>
      </c>
      <c r="E29" s="72" t="s">
        <v>1465</v>
      </c>
      <c r="F29" s="72" t="s">
        <v>1886</v>
      </c>
      <c r="G29" s="72" t="s">
        <v>2023</v>
      </c>
      <c r="H29" s="72">
        <v>12</v>
      </c>
      <c r="I29" s="72" t="s">
        <v>1326</v>
      </c>
      <c r="J29" s="72" t="str">
        <f>VLOOKUP(F29,'ANA SAYFA'!$F$2:$AG$398,28,FALSE)</f>
        <v>BORA KOCAMAN</v>
      </c>
      <c r="K29" s="72" t="s">
        <v>1326</v>
      </c>
      <c r="L29" s="100" t="s">
        <v>2017</v>
      </c>
    </row>
    <row r="30" spans="1:12" s="72" customFormat="1" ht="38.25">
      <c r="A30" s="72" t="s">
        <v>220</v>
      </c>
      <c r="B30" s="72" t="s">
        <v>221</v>
      </c>
      <c r="C30" s="72" t="s">
        <v>562</v>
      </c>
      <c r="D30" s="72" t="s">
        <v>563</v>
      </c>
      <c r="E30" s="72" t="s">
        <v>2163</v>
      </c>
      <c r="F30" s="72" t="s">
        <v>2162</v>
      </c>
      <c r="G30" s="72" t="s">
        <v>1384</v>
      </c>
      <c r="H30" s="72">
        <v>15</v>
      </c>
      <c r="I30" s="72" t="s">
        <v>2134</v>
      </c>
      <c r="J30" s="72" t="s">
        <v>1326</v>
      </c>
      <c r="K30" s="72" t="s">
        <v>1326</v>
      </c>
      <c r="L30" s="100" t="s">
        <v>2019</v>
      </c>
    </row>
    <row r="31" spans="1:12" s="72" customFormat="1" ht="51">
      <c r="A31" s="72" t="s">
        <v>220</v>
      </c>
      <c r="B31" s="72" t="s">
        <v>221</v>
      </c>
      <c r="C31" s="72" t="s">
        <v>548</v>
      </c>
      <c r="D31" s="72" t="s">
        <v>549</v>
      </c>
      <c r="E31" s="72" t="s">
        <v>550</v>
      </c>
      <c r="F31" s="72" t="s">
        <v>1283</v>
      </c>
      <c r="G31" s="72" t="s">
        <v>1377</v>
      </c>
      <c r="H31" s="72">
        <v>1</v>
      </c>
      <c r="I31" s="72" t="s">
        <v>142</v>
      </c>
      <c r="J31" s="72" t="str">
        <f>VLOOKUP(F31,'ANA SAYFA'!$F$2:$AG$398,28,FALSE)</f>
        <v>DİLEK FINDIL</v>
      </c>
      <c r="K31" s="72" t="s">
        <v>1326</v>
      </c>
      <c r="L31" s="101">
        <v>44166</v>
      </c>
    </row>
    <row r="32" spans="1:12" s="72" customFormat="1" ht="51">
      <c r="A32" s="72" t="s">
        <v>220</v>
      </c>
      <c r="B32" s="72" t="s">
        <v>221</v>
      </c>
      <c r="C32" s="72" t="s">
        <v>548</v>
      </c>
      <c r="D32" s="72" t="s">
        <v>549</v>
      </c>
      <c r="E32" s="72" t="s">
        <v>582</v>
      </c>
      <c r="F32" s="72" t="s">
        <v>1286</v>
      </c>
      <c r="G32" s="72" t="s">
        <v>1940</v>
      </c>
      <c r="H32" s="72">
        <v>1</v>
      </c>
      <c r="I32" s="72" t="s">
        <v>47</v>
      </c>
      <c r="J32" s="72" t="s">
        <v>1260</v>
      </c>
      <c r="K32" s="72" t="s">
        <v>1326</v>
      </c>
      <c r="L32" s="101">
        <v>44166</v>
      </c>
    </row>
    <row r="33" spans="1:12" s="72" customFormat="1" ht="76.5">
      <c r="A33" s="72" t="s">
        <v>220</v>
      </c>
      <c r="B33" s="72" t="s">
        <v>221</v>
      </c>
      <c r="C33" s="72" t="s">
        <v>548</v>
      </c>
      <c r="D33" s="72" t="s">
        <v>549</v>
      </c>
      <c r="E33" s="72" t="s">
        <v>2135</v>
      </c>
      <c r="F33" s="72" t="s">
        <v>2136</v>
      </c>
      <c r="G33" s="72" t="s">
        <v>1938</v>
      </c>
      <c r="H33" s="72">
        <v>6</v>
      </c>
      <c r="I33" s="72" t="s">
        <v>2137</v>
      </c>
      <c r="J33" s="72" t="s">
        <v>1326</v>
      </c>
      <c r="K33" s="72" t="s">
        <v>1326</v>
      </c>
      <c r="L33" s="100" t="s">
        <v>2019</v>
      </c>
    </row>
    <row r="34" spans="1:12" s="72" customFormat="1" ht="38.25">
      <c r="A34" s="72" t="s">
        <v>220</v>
      </c>
      <c r="B34" s="72" t="s">
        <v>221</v>
      </c>
      <c r="C34" s="72" t="s">
        <v>555</v>
      </c>
      <c r="D34" s="72" t="s">
        <v>1582</v>
      </c>
      <c r="E34" s="72" t="s">
        <v>621</v>
      </c>
      <c r="F34" s="72" t="s">
        <v>1476</v>
      </c>
      <c r="G34" s="72" t="s">
        <v>2053</v>
      </c>
      <c r="H34" s="72">
        <v>20</v>
      </c>
      <c r="I34" s="72" t="s">
        <v>149</v>
      </c>
      <c r="J34" s="72" t="str">
        <f>VLOOKUP(F34,'ANA SAYFA'!$F$2:$AG$398,28,FALSE)</f>
        <v>MEHMET KARAKUŞ</v>
      </c>
      <c r="K34" s="72" t="s">
        <v>1326</v>
      </c>
      <c r="L34" s="100" t="s">
        <v>2017</v>
      </c>
    </row>
    <row r="35" spans="1:12" s="72" customFormat="1" ht="51">
      <c r="A35" s="72" t="s">
        <v>220</v>
      </c>
      <c r="B35" s="72" t="s">
        <v>221</v>
      </c>
      <c r="C35" s="72" t="s">
        <v>662</v>
      </c>
      <c r="D35" s="72" t="s">
        <v>663</v>
      </c>
      <c r="E35" s="72" t="s">
        <v>2065</v>
      </c>
      <c r="F35" s="72" t="s">
        <v>2138</v>
      </c>
      <c r="G35" s="72" t="s">
        <v>1941</v>
      </c>
      <c r="H35" s="72">
        <v>14</v>
      </c>
      <c r="I35" s="72" t="s">
        <v>2139</v>
      </c>
      <c r="J35" s="72" t="s">
        <v>1326</v>
      </c>
      <c r="K35" s="72" t="s">
        <v>1326</v>
      </c>
      <c r="L35" s="100" t="s">
        <v>2019</v>
      </c>
    </row>
    <row r="36" spans="1:12" s="72" customFormat="1" ht="153">
      <c r="A36" s="72" t="s">
        <v>220</v>
      </c>
      <c r="B36" s="72" t="s">
        <v>221</v>
      </c>
      <c r="C36" s="72" t="s">
        <v>662</v>
      </c>
      <c r="D36" s="72" t="s">
        <v>663</v>
      </c>
      <c r="E36" s="79" t="s">
        <v>2140</v>
      </c>
      <c r="F36" s="72" t="s">
        <v>2141</v>
      </c>
      <c r="G36" s="72" t="s">
        <v>1394</v>
      </c>
      <c r="H36" s="72">
        <v>50</v>
      </c>
      <c r="I36" s="72" t="s">
        <v>2142</v>
      </c>
      <c r="J36" s="72" t="s">
        <v>1326</v>
      </c>
      <c r="K36" s="72" t="s">
        <v>1326</v>
      </c>
      <c r="L36" s="100" t="s">
        <v>2017</v>
      </c>
    </row>
    <row r="37" spans="1:12" s="72" customFormat="1" ht="51">
      <c r="A37" s="72" t="s">
        <v>220</v>
      </c>
      <c r="B37" s="72" t="s">
        <v>221</v>
      </c>
      <c r="C37" s="72" t="s">
        <v>662</v>
      </c>
      <c r="D37" s="72" t="s">
        <v>663</v>
      </c>
      <c r="E37" s="72" t="s">
        <v>2066</v>
      </c>
      <c r="F37" s="72" t="s">
        <v>2143</v>
      </c>
      <c r="G37" s="72" t="s">
        <v>2027</v>
      </c>
      <c r="H37" s="77">
        <v>0.9</v>
      </c>
      <c r="I37" s="77" t="s">
        <v>2144</v>
      </c>
      <c r="J37" s="72" t="s">
        <v>1326</v>
      </c>
      <c r="K37" s="72" t="s">
        <v>1326</v>
      </c>
      <c r="L37" s="100" t="s">
        <v>2017</v>
      </c>
    </row>
    <row r="38" spans="1:12" s="72" customFormat="1" ht="140.25">
      <c r="A38" s="72" t="s">
        <v>220</v>
      </c>
      <c r="B38" s="72" t="s">
        <v>221</v>
      </c>
      <c r="C38" s="72" t="s">
        <v>222</v>
      </c>
      <c r="D38" s="72" t="s">
        <v>1583</v>
      </c>
      <c r="E38" s="72" t="s">
        <v>2067</v>
      </c>
      <c r="F38" s="72" t="s">
        <v>2152</v>
      </c>
      <c r="G38" s="72" t="s">
        <v>1375</v>
      </c>
      <c r="H38" s="77">
        <v>0.5</v>
      </c>
      <c r="I38" s="77" t="s">
        <v>2154</v>
      </c>
      <c r="J38" s="77" t="s">
        <v>2153</v>
      </c>
      <c r="K38" s="72" t="s">
        <v>1326</v>
      </c>
      <c r="L38" s="100" t="s">
        <v>2017</v>
      </c>
    </row>
    <row r="39" spans="1:12" s="72" customFormat="1" ht="38.25">
      <c r="A39" s="72" t="s">
        <v>722</v>
      </c>
      <c r="B39" s="72" t="s">
        <v>1859</v>
      </c>
      <c r="C39" s="72" t="s">
        <v>723</v>
      </c>
      <c r="D39" s="72" t="s">
        <v>724</v>
      </c>
      <c r="E39" s="72" t="s">
        <v>738</v>
      </c>
      <c r="F39" s="72" t="s">
        <v>1479</v>
      </c>
      <c r="G39" s="72" t="s">
        <v>1400</v>
      </c>
      <c r="H39" s="72">
        <v>4</v>
      </c>
      <c r="I39" s="72" t="s">
        <v>2155</v>
      </c>
      <c r="J39" s="72" t="str">
        <f>VLOOKUP(F39,'ANA SAYFA'!$F$2:$AG$398,28,FALSE)</f>
        <v>TAHİR ERSAN ŞANLI</v>
      </c>
      <c r="K39" s="72" t="s">
        <v>1326</v>
      </c>
      <c r="L39" s="100" t="s">
        <v>2019</v>
      </c>
    </row>
    <row r="40" spans="1:12" s="72" customFormat="1" ht="76.5">
      <c r="A40" s="72" t="s">
        <v>722</v>
      </c>
      <c r="B40" s="72" t="s">
        <v>1859</v>
      </c>
      <c r="C40" s="72" t="s">
        <v>777</v>
      </c>
      <c r="D40" s="72" t="s">
        <v>778</v>
      </c>
      <c r="E40" s="72" t="s">
        <v>2068</v>
      </c>
      <c r="F40" s="72" t="s">
        <v>2157</v>
      </c>
      <c r="G40" s="72" t="s">
        <v>2016</v>
      </c>
      <c r="H40" s="72">
        <v>19</v>
      </c>
      <c r="I40" s="72" t="s">
        <v>2158</v>
      </c>
      <c r="J40" s="72" t="s">
        <v>1326</v>
      </c>
      <c r="K40" s="72" t="s">
        <v>1326</v>
      </c>
      <c r="L40" s="100" t="s">
        <v>2017</v>
      </c>
    </row>
    <row r="41" spans="1:12" s="72" customFormat="1" ht="38.25">
      <c r="A41" s="72" t="s">
        <v>722</v>
      </c>
      <c r="B41" s="72" t="s">
        <v>1859</v>
      </c>
      <c r="C41" s="72" t="s">
        <v>868</v>
      </c>
      <c r="D41" s="72" t="s">
        <v>869</v>
      </c>
      <c r="E41" s="72" t="s">
        <v>870</v>
      </c>
      <c r="F41" s="72" t="s">
        <v>1418</v>
      </c>
      <c r="G41" s="72" t="s">
        <v>1961</v>
      </c>
      <c r="H41" s="72">
        <v>1</v>
      </c>
      <c r="I41" s="72" t="s">
        <v>1326</v>
      </c>
      <c r="J41" s="72" t="str">
        <f>VLOOKUP(F41,'ANA SAYFA'!$F$2:$AG$398,28,FALSE)</f>
        <v>BORA KOCAMAN</v>
      </c>
      <c r="K41" s="72" t="s">
        <v>1326</v>
      </c>
      <c r="L41" s="101">
        <v>44166</v>
      </c>
    </row>
    <row r="42" spans="1:12" s="72" customFormat="1" ht="38.25">
      <c r="A42" s="72" t="s">
        <v>722</v>
      </c>
      <c r="B42" s="72" t="s">
        <v>1859</v>
      </c>
      <c r="C42" s="72" t="s">
        <v>868</v>
      </c>
      <c r="D42" s="72" t="s">
        <v>869</v>
      </c>
      <c r="E42" s="72" t="s">
        <v>875</v>
      </c>
      <c r="F42" s="72" t="s">
        <v>1306</v>
      </c>
      <c r="G42" s="72" t="s">
        <v>1419</v>
      </c>
      <c r="H42" s="77">
        <v>0.9</v>
      </c>
      <c r="I42" s="77" t="s">
        <v>764</v>
      </c>
      <c r="J42" s="72" t="str">
        <f>VLOOKUP(F42,'ANA SAYFA'!$F$2:$AG$398,28,FALSE)</f>
        <v>KÜBRA GEBEN</v>
      </c>
      <c r="K42" s="72" t="s">
        <v>1326</v>
      </c>
      <c r="L42" s="100" t="s">
        <v>2017</v>
      </c>
    </row>
    <row r="43" spans="1:12" s="72" customFormat="1" ht="38.25">
      <c r="A43" s="72" t="s">
        <v>722</v>
      </c>
      <c r="B43" s="72" t="s">
        <v>1859</v>
      </c>
      <c r="C43" s="72" t="s">
        <v>868</v>
      </c>
      <c r="D43" s="72" t="s">
        <v>869</v>
      </c>
      <c r="E43" s="72" t="s">
        <v>881</v>
      </c>
      <c r="F43" s="72" t="s">
        <v>1489</v>
      </c>
      <c r="G43" s="72" t="s">
        <v>1422</v>
      </c>
      <c r="H43" s="77">
        <v>0.05</v>
      </c>
      <c r="I43" s="77" t="s">
        <v>131</v>
      </c>
      <c r="J43" s="72" t="s">
        <v>149</v>
      </c>
      <c r="K43" s="72" t="s">
        <v>1326</v>
      </c>
      <c r="L43" s="100" t="s">
        <v>2017</v>
      </c>
    </row>
    <row r="44" spans="1:12" s="72" customFormat="1" ht="38.25">
      <c r="A44" s="72" t="s">
        <v>722</v>
      </c>
      <c r="B44" s="72" t="s">
        <v>1859</v>
      </c>
      <c r="C44" s="72" t="s">
        <v>868</v>
      </c>
      <c r="D44" s="72" t="s">
        <v>869</v>
      </c>
      <c r="E44" s="72" t="s">
        <v>899</v>
      </c>
      <c r="F44" s="72" t="s">
        <v>1492</v>
      </c>
      <c r="G44" s="72" t="s">
        <v>1421</v>
      </c>
      <c r="H44" s="72">
        <v>10</v>
      </c>
      <c r="I44" s="72" t="s">
        <v>149</v>
      </c>
      <c r="J44" s="72" t="str">
        <f>VLOOKUP(F44,'ANA SAYFA'!$F$2:$AG$398,28,FALSE)</f>
        <v>MEHMET KARAKUŞ</v>
      </c>
      <c r="K44" s="72" t="s">
        <v>1326</v>
      </c>
      <c r="L44" s="100" t="s">
        <v>2017</v>
      </c>
    </row>
    <row r="45" spans="1:12" s="72" customFormat="1" ht="89.25">
      <c r="A45" s="72" t="s">
        <v>722</v>
      </c>
      <c r="B45" s="72" t="s">
        <v>1859</v>
      </c>
      <c r="C45" s="72" t="s">
        <v>801</v>
      </c>
      <c r="D45" s="72" t="s">
        <v>802</v>
      </c>
      <c r="E45" s="72" t="s">
        <v>2069</v>
      </c>
      <c r="F45" s="72" t="s">
        <v>2159</v>
      </c>
      <c r="G45" s="72" t="s">
        <v>1576</v>
      </c>
      <c r="H45" s="72">
        <v>35</v>
      </c>
      <c r="I45" s="72" t="s">
        <v>2160</v>
      </c>
      <c r="J45" s="72" t="s">
        <v>2161</v>
      </c>
      <c r="K45" s="72" t="s">
        <v>1326</v>
      </c>
      <c r="L45" s="100" t="s">
        <v>2018</v>
      </c>
    </row>
  </sheetData>
  <autoFilter ref="C1:L45"/>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H75"/>
  <sheetViews>
    <sheetView topLeftCell="E1" zoomScale="80" zoomScaleNormal="80" workbookViewId="0">
      <pane ySplit="1" topLeftCell="A2" activePane="bottomLeft" state="frozen"/>
      <selection pane="bottomLeft" activeCell="AL8" sqref="AL8"/>
    </sheetView>
  </sheetViews>
  <sheetFormatPr defaultColWidth="10.28515625" defaultRowHeight="24.95" customHeight="1"/>
  <cols>
    <col min="1" max="1" width="10.28515625" style="18"/>
    <col min="2" max="2" width="23" style="19" customWidth="1"/>
    <col min="3" max="3" width="10.28515625" style="20"/>
    <col min="4" max="4" width="31.5703125" style="19" customWidth="1"/>
    <col min="5" max="5" width="10.28515625" style="20"/>
    <col min="6" max="6" width="73.85546875" style="21" customWidth="1"/>
    <col min="7" max="7" width="38.5703125" style="19" customWidth="1"/>
    <col min="8" max="8" width="11.42578125" style="22" customWidth="1"/>
    <col min="9" max="15" width="10.28515625" style="40" hidden="1" customWidth="1"/>
    <col min="16" max="32" width="10.28515625" style="19" hidden="1" customWidth="1"/>
    <col min="33" max="33" width="16" style="19" customWidth="1"/>
    <col min="34" max="34" width="20.140625" style="45" customWidth="1"/>
    <col min="35" max="16384" width="10.28515625" style="45"/>
  </cols>
  <sheetData>
    <row r="1" spans="1:34" ht="33.75" customHeight="1">
      <c r="A1" s="4" t="s">
        <v>0</v>
      </c>
      <c r="B1" s="5" t="s">
        <v>1542</v>
      </c>
      <c r="C1" s="4" t="s">
        <v>1</v>
      </c>
      <c r="D1" s="5" t="s">
        <v>2</v>
      </c>
      <c r="E1" s="4" t="s">
        <v>1667</v>
      </c>
      <c r="F1" s="6" t="s">
        <v>1668</v>
      </c>
      <c r="G1" s="5" t="s">
        <v>3</v>
      </c>
      <c r="H1" s="7" t="s">
        <v>1338</v>
      </c>
      <c r="I1" s="23" t="s">
        <v>4</v>
      </c>
      <c r="J1" s="23" t="s">
        <v>5</v>
      </c>
      <c r="K1" s="23" t="s">
        <v>6</v>
      </c>
      <c r="L1" s="23" t="s">
        <v>7</v>
      </c>
      <c r="M1" s="23" t="s">
        <v>8</v>
      </c>
      <c r="N1" s="24">
        <v>0</v>
      </c>
      <c r="O1" s="24" t="s">
        <v>10</v>
      </c>
      <c r="P1" s="6" t="s">
        <v>1543</v>
      </c>
      <c r="Q1" s="6" t="s">
        <v>11</v>
      </c>
      <c r="R1" s="6" t="s">
        <v>12</v>
      </c>
      <c r="S1" s="6" t="s">
        <v>13</v>
      </c>
      <c r="T1" s="6" t="s">
        <v>14</v>
      </c>
      <c r="U1" s="6" t="s">
        <v>15</v>
      </c>
      <c r="V1" s="6" t="s">
        <v>16</v>
      </c>
      <c r="W1" s="6" t="s">
        <v>17</v>
      </c>
      <c r="X1" s="6" t="s">
        <v>18</v>
      </c>
      <c r="Y1" s="6" t="s">
        <v>19</v>
      </c>
      <c r="Z1" s="6" t="s">
        <v>9</v>
      </c>
      <c r="AA1" s="6" t="s">
        <v>20</v>
      </c>
      <c r="AB1" s="5" t="s">
        <v>21</v>
      </c>
      <c r="AC1" s="6" t="s">
        <v>1544</v>
      </c>
      <c r="AD1" s="6" t="s">
        <v>22</v>
      </c>
      <c r="AE1" s="6" t="s">
        <v>23</v>
      </c>
      <c r="AF1" s="6" t="s">
        <v>23</v>
      </c>
      <c r="AG1" s="7" t="s">
        <v>2076</v>
      </c>
      <c r="AH1" s="7" t="s">
        <v>2077</v>
      </c>
    </row>
    <row r="2" spans="1:34" ht="24.95" customHeight="1">
      <c r="A2" s="8" t="s">
        <v>24</v>
      </c>
      <c r="B2" s="9" t="s">
        <v>25</v>
      </c>
      <c r="C2" s="10" t="s">
        <v>26</v>
      </c>
      <c r="D2" s="9" t="s">
        <v>27</v>
      </c>
      <c r="E2" s="8" t="s">
        <v>39</v>
      </c>
      <c r="F2" s="11" t="s">
        <v>2109</v>
      </c>
      <c r="G2" s="12" t="s">
        <v>1317</v>
      </c>
      <c r="H2" s="13">
        <v>10</v>
      </c>
      <c r="I2" s="25">
        <v>5000</v>
      </c>
      <c r="J2" s="25">
        <v>2000</v>
      </c>
      <c r="K2" s="25">
        <v>2000</v>
      </c>
      <c r="L2" s="25">
        <v>2000</v>
      </c>
      <c r="M2" s="25">
        <v>2000</v>
      </c>
      <c r="N2" s="26">
        <v>1</v>
      </c>
      <c r="O2" s="26" t="s">
        <v>37</v>
      </c>
      <c r="P2" s="9" t="s">
        <v>36</v>
      </c>
      <c r="Q2" s="9"/>
      <c r="R2" s="9">
        <v>13</v>
      </c>
      <c r="S2" s="17">
        <v>43466</v>
      </c>
      <c r="T2" s="17">
        <v>43830</v>
      </c>
      <c r="U2" s="27">
        <v>43481.81040509259</v>
      </c>
      <c r="V2" s="9">
        <v>1</v>
      </c>
      <c r="W2" s="9" t="s">
        <v>31</v>
      </c>
      <c r="X2" s="9">
        <v>30</v>
      </c>
      <c r="Y2" s="9">
        <v>0</v>
      </c>
      <c r="Z2" s="9">
        <v>1</v>
      </c>
      <c r="AA2" s="9">
        <v>0</v>
      </c>
      <c r="AB2" s="11" t="s">
        <v>32</v>
      </c>
      <c r="AC2" s="9" t="s">
        <v>33</v>
      </c>
      <c r="AD2" s="9"/>
      <c r="AE2" s="9" t="s">
        <v>38</v>
      </c>
      <c r="AF2" s="17">
        <v>38048</v>
      </c>
      <c r="AG2" s="89" t="s">
        <v>47</v>
      </c>
      <c r="AH2" s="94" t="s">
        <v>1260</v>
      </c>
    </row>
    <row r="3" spans="1:34" ht="62.25" customHeight="1">
      <c r="A3" s="8" t="s">
        <v>24</v>
      </c>
      <c r="B3" s="9" t="s">
        <v>25</v>
      </c>
      <c r="C3" s="10" t="s">
        <v>26</v>
      </c>
      <c r="D3" s="9" t="s">
        <v>27</v>
      </c>
      <c r="E3" s="8" t="s">
        <v>48</v>
      </c>
      <c r="F3" s="11" t="s">
        <v>1861</v>
      </c>
      <c r="G3" s="12" t="s">
        <v>1915</v>
      </c>
      <c r="H3" s="36">
        <v>0.95</v>
      </c>
      <c r="I3" s="25">
        <v>0</v>
      </c>
      <c r="J3" s="25">
        <v>0</v>
      </c>
      <c r="K3" s="25">
        <v>0</v>
      </c>
      <c r="L3" s="25">
        <v>0</v>
      </c>
      <c r="M3" s="25">
        <v>0</v>
      </c>
      <c r="N3" s="26">
        <v>1</v>
      </c>
      <c r="O3" s="26" t="s">
        <v>42</v>
      </c>
      <c r="P3" s="9" t="s">
        <v>40</v>
      </c>
      <c r="Q3" s="9"/>
      <c r="R3" s="9">
        <v>13</v>
      </c>
      <c r="S3" s="17">
        <v>43466</v>
      </c>
      <c r="T3" s="17">
        <v>43830</v>
      </c>
      <c r="U3" s="27">
        <v>43481.81040509259</v>
      </c>
      <c r="V3" s="9">
        <v>2</v>
      </c>
      <c r="W3" s="9" t="s">
        <v>31</v>
      </c>
      <c r="X3" s="9">
        <v>30</v>
      </c>
      <c r="Y3" s="9">
        <v>0</v>
      </c>
      <c r="Z3" s="9">
        <v>5</v>
      </c>
      <c r="AA3" s="9">
        <v>1</v>
      </c>
      <c r="AB3" s="11" t="s">
        <v>43</v>
      </c>
      <c r="AC3" s="9" t="s">
        <v>44</v>
      </c>
      <c r="AD3" s="9"/>
      <c r="AE3" s="9" t="s">
        <v>45</v>
      </c>
      <c r="AF3" s="9" t="s">
        <v>46</v>
      </c>
      <c r="AG3" s="90" t="s">
        <v>47</v>
      </c>
      <c r="AH3" s="94" t="s">
        <v>1260</v>
      </c>
    </row>
    <row r="4" spans="1:34" ht="24.95" customHeight="1">
      <c r="A4" s="8" t="s">
        <v>24</v>
      </c>
      <c r="B4" s="9" t="s">
        <v>25</v>
      </c>
      <c r="C4" s="10" t="s">
        <v>55</v>
      </c>
      <c r="D4" s="9" t="s">
        <v>56</v>
      </c>
      <c r="E4" s="14" t="s">
        <v>886</v>
      </c>
      <c r="F4" s="11" t="s">
        <v>1681</v>
      </c>
      <c r="G4" s="12" t="s">
        <v>1319</v>
      </c>
      <c r="H4" s="15">
        <v>1</v>
      </c>
      <c r="I4" s="28">
        <v>0</v>
      </c>
      <c r="J4" s="28">
        <v>10000</v>
      </c>
      <c r="K4" s="28">
        <v>1000</v>
      </c>
      <c r="L4" s="28">
        <v>1000</v>
      </c>
      <c r="M4" s="28">
        <v>1000</v>
      </c>
      <c r="N4" s="26">
        <v>0</v>
      </c>
      <c r="O4" s="26" t="s">
        <v>82</v>
      </c>
      <c r="P4" s="9" t="s">
        <v>83</v>
      </c>
      <c r="Q4" s="9"/>
      <c r="R4" s="9">
        <v>1</v>
      </c>
      <c r="S4" s="17">
        <v>43466</v>
      </c>
      <c r="T4" s="17">
        <v>43555</v>
      </c>
      <c r="U4" s="27">
        <v>43481.81040509259</v>
      </c>
      <c r="V4" s="9">
        <v>2</v>
      </c>
      <c r="W4" s="9" t="s">
        <v>31</v>
      </c>
      <c r="X4" s="9">
        <v>0</v>
      </c>
      <c r="Y4" s="9">
        <v>0</v>
      </c>
      <c r="Z4" s="9">
        <v>1</v>
      </c>
      <c r="AA4" s="9">
        <v>0</v>
      </c>
      <c r="AB4" s="11" t="s">
        <v>32</v>
      </c>
      <c r="AC4" s="9" t="s">
        <v>33</v>
      </c>
      <c r="AD4" s="9"/>
      <c r="AE4" s="9" t="s">
        <v>84</v>
      </c>
      <c r="AF4" s="9" t="s">
        <v>85</v>
      </c>
      <c r="AG4" s="90" t="s">
        <v>1574</v>
      </c>
      <c r="AH4" s="94" t="s">
        <v>1260</v>
      </c>
    </row>
    <row r="5" spans="1:34" ht="24.95" customHeight="1">
      <c r="A5" s="8" t="s">
        <v>24</v>
      </c>
      <c r="B5" s="9" t="s">
        <v>25</v>
      </c>
      <c r="C5" s="10" t="s">
        <v>55</v>
      </c>
      <c r="D5" s="9" t="s">
        <v>56</v>
      </c>
      <c r="E5" s="14" t="s">
        <v>1587</v>
      </c>
      <c r="F5" s="11" t="s">
        <v>1682</v>
      </c>
      <c r="G5" s="12" t="s">
        <v>1319</v>
      </c>
      <c r="H5" s="15">
        <v>1</v>
      </c>
      <c r="I5" s="28">
        <v>0</v>
      </c>
      <c r="J5" s="28">
        <v>10000</v>
      </c>
      <c r="K5" s="28">
        <v>1000</v>
      </c>
      <c r="L5" s="28">
        <v>1000</v>
      </c>
      <c r="M5" s="28">
        <v>1000</v>
      </c>
      <c r="N5" s="26">
        <v>0</v>
      </c>
      <c r="O5" s="26" t="s">
        <v>82</v>
      </c>
      <c r="P5" s="9" t="s">
        <v>83</v>
      </c>
      <c r="Q5" s="9"/>
      <c r="R5" s="9">
        <v>1</v>
      </c>
      <c r="S5" s="17">
        <v>43466</v>
      </c>
      <c r="T5" s="17">
        <v>43555</v>
      </c>
      <c r="U5" s="27">
        <v>43481.81040509259</v>
      </c>
      <c r="V5" s="9">
        <v>2</v>
      </c>
      <c r="W5" s="9" t="s">
        <v>31</v>
      </c>
      <c r="X5" s="9">
        <v>0</v>
      </c>
      <c r="Y5" s="9">
        <v>0</v>
      </c>
      <c r="Z5" s="9">
        <v>1</v>
      </c>
      <c r="AA5" s="9">
        <v>0</v>
      </c>
      <c r="AB5" s="11" t="s">
        <v>32</v>
      </c>
      <c r="AC5" s="9" t="s">
        <v>33</v>
      </c>
      <c r="AD5" s="9"/>
      <c r="AE5" s="9" t="s">
        <v>84</v>
      </c>
      <c r="AF5" s="9" t="s">
        <v>85</v>
      </c>
      <c r="AG5" s="90" t="s">
        <v>1260</v>
      </c>
      <c r="AH5" s="94" t="s">
        <v>1260</v>
      </c>
    </row>
    <row r="6" spans="1:34" ht="24.95" customHeight="1">
      <c r="A6" s="8" t="s">
        <v>24</v>
      </c>
      <c r="B6" s="9" t="s">
        <v>25</v>
      </c>
      <c r="C6" s="10" t="s">
        <v>55</v>
      </c>
      <c r="D6" s="9" t="s">
        <v>56</v>
      </c>
      <c r="E6" s="14" t="s">
        <v>1588</v>
      </c>
      <c r="F6" s="11" t="s">
        <v>2111</v>
      </c>
      <c r="G6" s="12" t="s">
        <v>1916</v>
      </c>
      <c r="H6" s="15">
        <v>6</v>
      </c>
      <c r="I6" s="28">
        <v>0</v>
      </c>
      <c r="J6" s="28">
        <v>1250</v>
      </c>
      <c r="K6" s="28">
        <v>250</v>
      </c>
      <c r="L6" s="28">
        <v>250</v>
      </c>
      <c r="M6" s="28">
        <v>250</v>
      </c>
      <c r="N6" s="26">
        <v>1</v>
      </c>
      <c r="O6" s="26" t="s">
        <v>88</v>
      </c>
      <c r="P6" s="9" t="s">
        <v>87</v>
      </c>
      <c r="Q6" s="9"/>
      <c r="R6" s="9">
        <v>13</v>
      </c>
      <c r="S6" s="17">
        <v>43831</v>
      </c>
      <c r="T6" s="17">
        <v>44196</v>
      </c>
      <c r="U6" s="27">
        <v>43481.81040509259</v>
      </c>
      <c r="V6" s="9">
        <v>1</v>
      </c>
      <c r="W6" s="9" t="s">
        <v>31</v>
      </c>
      <c r="X6" s="9">
        <v>30</v>
      </c>
      <c r="Y6" s="9">
        <v>0</v>
      </c>
      <c r="Z6" s="9">
        <v>1</v>
      </c>
      <c r="AA6" s="9">
        <v>0</v>
      </c>
      <c r="AB6" s="11" t="s">
        <v>43</v>
      </c>
      <c r="AC6" s="9" t="s">
        <v>44</v>
      </c>
      <c r="AD6" s="9"/>
      <c r="AE6" s="9" t="s">
        <v>89</v>
      </c>
      <c r="AF6" s="17">
        <v>38473</v>
      </c>
      <c r="AG6" s="89" t="s">
        <v>47</v>
      </c>
      <c r="AH6" s="94" t="s">
        <v>1260</v>
      </c>
    </row>
    <row r="7" spans="1:34" ht="24.95" customHeight="1">
      <c r="A7" s="8" t="s">
        <v>24</v>
      </c>
      <c r="B7" s="9" t="s">
        <v>25</v>
      </c>
      <c r="C7" s="10" t="s">
        <v>55</v>
      </c>
      <c r="D7" s="9" t="s">
        <v>56</v>
      </c>
      <c r="E7" s="14" t="s">
        <v>1589</v>
      </c>
      <c r="F7" s="11" t="s">
        <v>1684</v>
      </c>
      <c r="G7" s="12" t="s">
        <v>1319</v>
      </c>
      <c r="H7" s="15">
        <v>1</v>
      </c>
      <c r="I7" s="28">
        <v>0</v>
      </c>
      <c r="J7" s="28">
        <v>0</v>
      </c>
      <c r="K7" s="28">
        <v>0</v>
      </c>
      <c r="L7" s="28">
        <v>0</v>
      </c>
      <c r="M7" s="28">
        <v>0</v>
      </c>
      <c r="N7" s="26">
        <v>1</v>
      </c>
      <c r="O7" s="26" t="s">
        <v>92</v>
      </c>
      <c r="P7" s="9" t="s">
        <v>91</v>
      </c>
      <c r="Q7" s="9"/>
      <c r="R7" s="9">
        <v>8</v>
      </c>
      <c r="S7" s="17">
        <v>43617</v>
      </c>
      <c r="T7" s="17">
        <v>43831</v>
      </c>
      <c r="U7" s="27">
        <v>43481.81040509259</v>
      </c>
      <c r="V7" s="9">
        <v>2</v>
      </c>
      <c r="W7" s="9" t="s">
        <v>31</v>
      </c>
      <c r="X7" s="9">
        <v>30</v>
      </c>
      <c r="Y7" s="9">
        <v>0</v>
      </c>
      <c r="Z7" s="9">
        <v>1</v>
      </c>
      <c r="AA7" s="9">
        <v>0</v>
      </c>
      <c r="AB7" s="11" t="s">
        <v>93</v>
      </c>
      <c r="AC7" s="9" t="s">
        <v>94</v>
      </c>
      <c r="AD7" s="9"/>
      <c r="AE7" s="9" t="s">
        <v>95</v>
      </c>
      <c r="AF7" s="9" t="s">
        <v>96</v>
      </c>
      <c r="AG7" s="90" t="s">
        <v>1574</v>
      </c>
      <c r="AH7" s="94" t="s">
        <v>1260</v>
      </c>
    </row>
    <row r="8" spans="1:34" ht="24.95" customHeight="1">
      <c r="A8" s="8" t="s">
        <v>24</v>
      </c>
      <c r="B8" s="9" t="s">
        <v>25</v>
      </c>
      <c r="C8" s="10" t="s">
        <v>55</v>
      </c>
      <c r="D8" s="9" t="s">
        <v>56</v>
      </c>
      <c r="E8" s="14" t="s">
        <v>1590</v>
      </c>
      <c r="F8" s="11" t="s">
        <v>1685</v>
      </c>
      <c r="G8" s="12" t="s">
        <v>1319</v>
      </c>
      <c r="H8" s="15">
        <v>1</v>
      </c>
      <c r="I8" s="28">
        <v>0</v>
      </c>
      <c r="J8" s="28">
        <v>0</v>
      </c>
      <c r="K8" s="28">
        <v>0</v>
      </c>
      <c r="L8" s="28">
        <v>0</v>
      </c>
      <c r="M8" s="28">
        <v>0</v>
      </c>
      <c r="N8" s="26">
        <v>1</v>
      </c>
      <c r="O8" s="26" t="s">
        <v>92</v>
      </c>
      <c r="P8" s="9" t="s">
        <v>91</v>
      </c>
      <c r="Q8" s="9"/>
      <c r="R8" s="9">
        <v>8</v>
      </c>
      <c r="S8" s="17">
        <v>43617</v>
      </c>
      <c r="T8" s="17">
        <v>43831</v>
      </c>
      <c r="U8" s="27">
        <v>43481.81040509259</v>
      </c>
      <c r="V8" s="9">
        <v>2</v>
      </c>
      <c r="W8" s="9" t="s">
        <v>31</v>
      </c>
      <c r="X8" s="9">
        <v>30</v>
      </c>
      <c r="Y8" s="9">
        <v>0</v>
      </c>
      <c r="Z8" s="9">
        <v>1</v>
      </c>
      <c r="AA8" s="9">
        <v>0</v>
      </c>
      <c r="AB8" s="11" t="s">
        <v>93</v>
      </c>
      <c r="AC8" s="9" t="s">
        <v>94</v>
      </c>
      <c r="AD8" s="9"/>
      <c r="AE8" s="9" t="s">
        <v>95</v>
      </c>
      <c r="AF8" s="9" t="s">
        <v>96</v>
      </c>
      <c r="AG8" s="90" t="s">
        <v>1260</v>
      </c>
      <c r="AH8" s="94" t="s">
        <v>1260</v>
      </c>
    </row>
    <row r="9" spans="1:34" ht="24.95" customHeight="1">
      <c r="A9" s="8" t="s">
        <v>24</v>
      </c>
      <c r="B9" s="9" t="s">
        <v>25</v>
      </c>
      <c r="C9" s="10" t="s">
        <v>55</v>
      </c>
      <c r="D9" s="9" t="s">
        <v>56</v>
      </c>
      <c r="E9" s="14" t="s">
        <v>1591</v>
      </c>
      <c r="F9" s="11" t="s">
        <v>1686</v>
      </c>
      <c r="G9" s="12" t="s">
        <v>1319</v>
      </c>
      <c r="H9" s="15">
        <v>1</v>
      </c>
      <c r="I9" s="28">
        <v>0</v>
      </c>
      <c r="J9" s="28">
        <v>0</v>
      </c>
      <c r="K9" s="28">
        <v>0</v>
      </c>
      <c r="L9" s="28">
        <v>0</v>
      </c>
      <c r="M9" s="28">
        <v>0</v>
      </c>
      <c r="N9" s="26">
        <v>1</v>
      </c>
      <c r="O9" s="26" t="s">
        <v>92</v>
      </c>
      <c r="P9" s="9" t="s">
        <v>91</v>
      </c>
      <c r="Q9" s="9"/>
      <c r="R9" s="9">
        <v>8</v>
      </c>
      <c r="S9" s="17">
        <v>43617</v>
      </c>
      <c r="T9" s="17">
        <v>43831</v>
      </c>
      <c r="U9" s="27">
        <v>43481.81040509259</v>
      </c>
      <c r="V9" s="9">
        <v>2</v>
      </c>
      <c r="W9" s="9" t="s">
        <v>31</v>
      </c>
      <c r="X9" s="9">
        <v>30</v>
      </c>
      <c r="Y9" s="9">
        <v>0</v>
      </c>
      <c r="Z9" s="9">
        <v>1</v>
      </c>
      <c r="AA9" s="9">
        <v>0</v>
      </c>
      <c r="AB9" s="11" t="s">
        <v>93</v>
      </c>
      <c r="AC9" s="9" t="s">
        <v>94</v>
      </c>
      <c r="AD9" s="9"/>
      <c r="AE9" s="9" t="s">
        <v>95</v>
      </c>
      <c r="AF9" s="9" t="s">
        <v>96</v>
      </c>
      <c r="AG9" s="90" t="s">
        <v>1572</v>
      </c>
      <c r="AH9" s="94" t="s">
        <v>1260</v>
      </c>
    </row>
    <row r="10" spans="1:34" ht="24.95" customHeight="1">
      <c r="A10" s="8" t="s">
        <v>24</v>
      </c>
      <c r="B10" s="9" t="s">
        <v>25</v>
      </c>
      <c r="C10" s="10" t="s">
        <v>55</v>
      </c>
      <c r="D10" s="9" t="s">
        <v>56</v>
      </c>
      <c r="E10" s="14" t="s">
        <v>1594</v>
      </c>
      <c r="F10" s="11" t="s">
        <v>1689</v>
      </c>
      <c r="G10" s="12" t="s">
        <v>1319</v>
      </c>
      <c r="H10" s="15">
        <v>1</v>
      </c>
      <c r="I10" s="28">
        <v>0</v>
      </c>
      <c r="J10" s="28">
        <v>0</v>
      </c>
      <c r="K10" s="28">
        <v>0</v>
      </c>
      <c r="L10" s="28">
        <v>0</v>
      </c>
      <c r="M10" s="28">
        <v>0</v>
      </c>
      <c r="N10" s="26">
        <v>0</v>
      </c>
      <c r="O10" s="26" t="s">
        <v>106</v>
      </c>
      <c r="P10" s="9" t="s">
        <v>105</v>
      </c>
      <c r="Q10" s="9"/>
      <c r="R10" s="9">
        <v>1</v>
      </c>
      <c r="S10" s="17">
        <v>43466</v>
      </c>
      <c r="T10" s="17">
        <v>43830</v>
      </c>
      <c r="U10" s="27" t="s">
        <v>107</v>
      </c>
      <c r="V10" s="9">
        <v>3</v>
      </c>
      <c r="W10" s="9" t="s">
        <v>31</v>
      </c>
      <c r="X10" s="9">
        <v>0</v>
      </c>
      <c r="Y10" s="9">
        <v>0</v>
      </c>
      <c r="Z10" s="9">
        <v>1</v>
      </c>
      <c r="AA10" s="9">
        <v>0</v>
      </c>
      <c r="AB10" s="11" t="s">
        <v>108</v>
      </c>
      <c r="AC10" s="9" t="s">
        <v>109</v>
      </c>
      <c r="AD10" s="9"/>
      <c r="AE10" s="9" t="s">
        <v>110</v>
      </c>
      <c r="AF10" s="9" t="s">
        <v>111</v>
      </c>
      <c r="AG10" s="90" t="s">
        <v>1567</v>
      </c>
      <c r="AH10" s="94" t="s">
        <v>1260</v>
      </c>
    </row>
    <row r="11" spans="1:34" ht="24.95" customHeight="1">
      <c r="A11" s="8" t="s">
        <v>24</v>
      </c>
      <c r="B11" s="9" t="s">
        <v>25</v>
      </c>
      <c r="C11" s="10" t="s">
        <v>55</v>
      </c>
      <c r="D11" s="9" t="s">
        <v>56</v>
      </c>
      <c r="E11" s="14" t="s">
        <v>1595</v>
      </c>
      <c r="F11" s="11" t="s">
        <v>1690</v>
      </c>
      <c r="G11" s="12" t="s">
        <v>1319</v>
      </c>
      <c r="H11" s="15">
        <v>1</v>
      </c>
      <c r="I11" s="28">
        <v>0</v>
      </c>
      <c r="J11" s="28">
        <v>0</v>
      </c>
      <c r="K11" s="28">
        <v>0</v>
      </c>
      <c r="L11" s="28">
        <v>0</v>
      </c>
      <c r="M11" s="28">
        <v>0</v>
      </c>
      <c r="N11" s="26">
        <v>0</v>
      </c>
      <c r="O11" s="26" t="s">
        <v>106</v>
      </c>
      <c r="P11" s="9" t="s">
        <v>105</v>
      </c>
      <c r="Q11" s="9"/>
      <c r="R11" s="9">
        <v>1</v>
      </c>
      <c r="S11" s="17">
        <v>43466</v>
      </c>
      <c r="T11" s="17">
        <v>43830</v>
      </c>
      <c r="U11" s="27" t="s">
        <v>107</v>
      </c>
      <c r="V11" s="9">
        <v>3</v>
      </c>
      <c r="W11" s="9" t="s">
        <v>31</v>
      </c>
      <c r="X11" s="9">
        <v>0</v>
      </c>
      <c r="Y11" s="9">
        <v>0</v>
      </c>
      <c r="Z11" s="9">
        <v>1</v>
      </c>
      <c r="AA11" s="9">
        <v>0</v>
      </c>
      <c r="AB11" s="11" t="s">
        <v>108</v>
      </c>
      <c r="AC11" s="9" t="s">
        <v>109</v>
      </c>
      <c r="AD11" s="9"/>
      <c r="AE11" s="9" t="s">
        <v>110</v>
      </c>
      <c r="AF11" s="9" t="s">
        <v>111</v>
      </c>
      <c r="AG11" s="90" t="s">
        <v>1572</v>
      </c>
      <c r="AH11" s="94" t="s">
        <v>1260</v>
      </c>
    </row>
    <row r="12" spans="1:34" ht="24.95" customHeight="1">
      <c r="A12" s="8" t="s">
        <v>24</v>
      </c>
      <c r="B12" s="9" t="s">
        <v>25</v>
      </c>
      <c r="C12" s="10" t="s">
        <v>55</v>
      </c>
      <c r="D12" s="9" t="s">
        <v>56</v>
      </c>
      <c r="E12" s="14" t="s">
        <v>1596</v>
      </c>
      <c r="F12" s="11" t="s">
        <v>1691</v>
      </c>
      <c r="G12" s="12" t="s">
        <v>1319</v>
      </c>
      <c r="H12" s="15">
        <v>1</v>
      </c>
      <c r="I12" s="28">
        <v>0</v>
      </c>
      <c r="J12" s="28">
        <v>0</v>
      </c>
      <c r="K12" s="28">
        <v>0</v>
      </c>
      <c r="L12" s="28">
        <v>0</v>
      </c>
      <c r="M12" s="28">
        <v>0</v>
      </c>
      <c r="N12" s="26">
        <v>0</v>
      </c>
      <c r="O12" s="26" t="s">
        <v>326</v>
      </c>
      <c r="P12" s="9" t="s">
        <v>325</v>
      </c>
      <c r="Q12" s="9"/>
      <c r="R12" s="9">
        <v>1</v>
      </c>
      <c r="S12" s="17">
        <v>43466</v>
      </c>
      <c r="T12" s="17">
        <v>43830</v>
      </c>
      <c r="U12" s="27">
        <v>43481.81040509259</v>
      </c>
      <c r="V12" s="9">
        <v>2</v>
      </c>
      <c r="W12" s="9" t="s">
        <v>31</v>
      </c>
      <c r="X12" s="9">
        <v>0</v>
      </c>
      <c r="Y12" s="9">
        <v>0</v>
      </c>
      <c r="Z12" s="9">
        <v>3</v>
      </c>
      <c r="AA12" s="9">
        <v>1</v>
      </c>
      <c r="AB12" s="11" t="s">
        <v>32</v>
      </c>
      <c r="AC12" s="9" t="s">
        <v>33</v>
      </c>
      <c r="AD12" s="9"/>
      <c r="AE12" s="9" t="s">
        <v>327</v>
      </c>
      <c r="AF12" s="9" t="s">
        <v>328</v>
      </c>
      <c r="AG12" s="90" t="s">
        <v>1574</v>
      </c>
      <c r="AH12" s="94" t="s">
        <v>1260</v>
      </c>
    </row>
    <row r="13" spans="1:34" ht="24.95" customHeight="1">
      <c r="A13" s="8" t="s">
        <v>24</v>
      </c>
      <c r="B13" s="9" t="s">
        <v>25</v>
      </c>
      <c r="C13" s="10" t="s">
        <v>55</v>
      </c>
      <c r="D13" s="9" t="s">
        <v>56</v>
      </c>
      <c r="E13" s="14" t="s">
        <v>1597</v>
      </c>
      <c r="F13" s="11" t="s">
        <v>1692</v>
      </c>
      <c r="G13" s="12" t="s">
        <v>1322</v>
      </c>
      <c r="H13" s="13">
        <v>12</v>
      </c>
      <c r="I13" s="25">
        <v>0</v>
      </c>
      <c r="J13" s="25">
        <v>0</v>
      </c>
      <c r="K13" s="25">
        <v>0</v>
      </c>
      <c r="L13" s="25">
        <v>0</v>
      </c>
      <c r="M13" s="25">
        <v>0</v>
      </c>
      <c r="N13" s="26">
        <v>0</v>
      </c>
      <c r="O13" s="26" t="s">
        <v>888</v>
      </c>
      <c r="P13" s="9" t="s">
        <v>887</v>
      </c>
      <c r="Q13" s="9"/>
      <c r="R13" s="9">
        <v>1</v>
      </c>
      <c r="S13" s="17">
        <v>43709</v>
      </c>
      <c r="T13" s="17">
        <v>43830</v>
      </c>
      <c r="U13" s="27">
        <v>43481.81040509259</v>
      </c>
      <c r="V13" s="9">
        <v>1</v>
      </c>
      <c r="W13" s="9" t="s">
        <v>31</v>
      </c>
      <c r="X13" s="9">
        <v>0</v>
      </c>
      <c r="Y13" s="9">
        <v>0</v>
      </c>
      <c r="Z13" s="9">
        <v>7</v>
      </c>
      <c r="AA13" s="9">
        <v>0</v>
      </c>
      <c r="AB13" s="11" t="s">
        <v>39</v>
      </c>
      <c r="AC13" s="9" t="s">
        <v>873</v>
      </c>
      <c r="AD13" s="9"/>
      <c r="AE13" s="9" t="s">
        <v>889</v>
      </c>
      <c r="AF13" s="17">
        <v>36923</v>
      </c>
      <c r="AG13" s="89" t="s">
        <v>47</v>
      </c>
      <c r="AH13" s="94" t="s">
        <v>1260</v>
      </c>
    </row>
    <row r="14" spans="1:34" ht="24.95" customHeight="1">
      <c r="A14" s="8" t="s">
        <v>132</v>
      </c>
      <c r="B14" s="9" t="s">
        <v>133</v>
      </c>
      <c r="C14" s="10" t="s">
        <v>134</v>
      </c>
      <c r="D14" s="9" t="s">
        <v>135</v>
      </c>
      <c r="E14" s="8" t="s">
        <v>150</v>
      </c>
      <c r="F14" s="11" t="s">
        <v>1867</v>
      </c>
      <c r="G14" s="12" t="s">
        <v>1325</v>
      </c>
      <c r="H14" s="13">
        <v>12</v>
      </c>
      <c r="I14" s="25">
        <v>250</v>
      </c>
      <c r="J14" s="25">
        <v>350</v>
      </c>
      <c r="K14" s="25">
        <v>450</v>
      </c>
      <c r="L14" s="25">
        <v>550</v>
      </c>
      <c r="M14" s="25">
        <v>650</v>
      </c>
      <c r="N14" s="26">
        <v>1</v>
      </c>
      <c r="O14" s="26" t="s">
        <v>154</v>
      </c>
      <c r="P14" s="9" t="s">
        <v>144</v>
      </c>
      <c r="Q14" s="9"/>
      <c r="R14" s="9">
        <v>25</v>
      </c>
      <c r="S14" s="17">
        <v>43466</v>
      </c>
      <c r="T14" s="17">
        <v>43830</v>
      </c>
      <c r="U14" s="27">
        <v>43481.81040509259</v>
      </c>
      <c r="V14" s="9">
        <v>3</v>
      </c>
      <c r="W14" s="9" t="s">
        <v>31</v>
      </c>
      <c r="X14" s="9">
        <v>15</v>
      </c>
      <c r="Y14" s="9">
        <v>0</v>
      </c>
      <c r="Z14" s="9">
        <v>5</v>
      </c>
      <c r="AA14" s="9">
        <v>2</v>
      </c>
      <c r="AB14" s="11" t="s">
        <v>93</v>
      </c>
      <c r="AC14" s="9" t="s">
        <v>94</v>
      </c>
      <c r="AD14" s="9"/>
      <c r="AE14" s="9" t="s">
        <v>146</v>
      </c>
      <c r="AF14" s="9" t="s">
        <v>147</v>
      </c>
      <c r="AG14" s="90" t="s">
        <v>1567</v>
      </c>
      <c r="AH14" s="94" t="s">
        <v>1260</v>
      </c>
    </row>
    <row r="15" spans="1:34" ht="24.95" customHeight="1">
      <c r="A15" s="8" t="s">
        <v>132</v>
      </c>
      <c r="B15" s="9" t="s">
        <v>133</v>
      </c>
      <c r="C15" s="10" t="s">
        <v>134</v>
      </c>
      <c r="D15" s="9" t="s">
        <v>135</v>
      </c>
      <c r="E15" s="8" t="s">
        <v>175</v>
      </c>
      <c r="F15" s="11" t="s">
        <v>1873</v>
      </c>
      <c r="G15" s="12" t="s">
        <v>1325</v>
      </c>
      <c r="H15" s="13">
        <v>6</v>
      </c>
      <c r="I15" s="28">
        <v>250</v>
      </c>
      <c r="J15" s="28">
        <v>350</v>
      </c>
      <c r="K15" s="28">
        <v>450</v>
      </c>
      <c r="L15" s="28">
        <v>550</v>
      </c>
      <c r="M15" s="28">
        <v>650</v>
      </c>
      <c r="N15" s="26">
        <v>0</v>
      </c>
      <c r="O15" s="26" t="s">
        <v>183</v>
      </c>
      <c r="P15" s="9" t="s">
        <v>184</v>
      </c>
      <c r="Q15" s="9"/>
      <c r="R15" s="9">
        <v>0</v>
      </c>
      <c r="S15" s="17">
        <v>43647</v>
      </c>
      <c r="T15" s="17">
        <v>43830</v>
      </c>
      <c r="U15" s="27">
        <v>43645.792187500003</v>
      </c>
      <c r="V15" s="9">
        <v>3</v>
      </c>
      <c r="W15" s="9" t="s">
        <v>31</v>
      </c>
      <c r="X15" s="9" t="s">
        <v>182</v>
      </c>
      <c r="Y15" s="9" t="s">
        <v>182</v>
      </c>
      <c r="Z15" s="9" t="s">
        <v>182</v>
      </c>
      <c r="AA15" s="9" t="s">
        <v>182</v>
      </c>
      <c r="AB15" s="11" t="s">
        <v>93</v>
      </c>
      <c r="AC15" s="9" t="s">
        <v>94</v>
      </c>
      <c r="AD15" s="9"/>
      <c r="AE15" s="9" t="e">
        <f>-- - ZİYARET EDİLEN FİRMA VE HAZIRLANAN RAPOR sayısı</f>
        <v>#NAME?</v>
      </c>
      <c r="AF15" s="9" t="s">
        <v>185</v>
      </c>
      <c r="AG15" s="90" t="s">
        <v>1261</v>
      </c>
      <c r="AH15" s="94" t="s">
        <v>1260</v>
      </c>
    </row>
    <row r="16" spans="1:34" ht="24.95" customHeight="1">
      <c r="A16" s="8" t="s">
        <v>132</v>
      </c>
      <c r="B16" s="9" t="s">
        <v>133</v>
      </c>
      <c r="C16" s="10" t="s">
        <v>134</v>
      </c>
      <c r="D16" s="9" t="s">
        <v>135</v>
      </c>
      <c r="E16" s="8" t="s">
        <v>181</v>
      </c>
      <c r="F16" s="11" t="s">
        <v>1874</v>
      </c>
      <c r="G16" s="12" t="s">
        <v>1325</v>
      </c>
      <c r="H16" s="13">
        <v>12</v>
      </c>
      <c r="I16" s="28">
        <v>250</v>
      </c>
      <c r="J16" s="28">
        <v>350</v>
      </c>
      <c r="K16" s="28">
        <v>450</v>
      </c>
      <c r="L16" s="28">
        <v>550</v>
      </c>
      <c r="M16" s="28">
        <v>650</v>
      </c>
      <c r="N16" s="26">
        <v>1</v>
      </c>
      <c r="O16" s="26" t="s">
        <v>187</v>
      </c>
      <c r="P16" s="9" t="s">
        <v>144</v>
      </c>
      <c r="Q16" s="9" t="s">
        <v>188</v>
      </c>
      <c r="R16" s="9">
        <v>0</v>
      </c>
      <c r="S16" s="17">
        <v>43617</v>
      </c>
      <c r="T16" s="17">
        <v>43830</v>
      </c>
      <c r="U16" s="27">
        <v>43663.473171296297</v>
      </c>
      <c r="V16" s="9">
        <v>0</v>
      </c>
      <c r="W16" s="9" t="s">
        <v>31</v>
      </c>
      <c r="X16" s="9" t="s">
        <v>182</v>
      </c>
      <c r="Y16" s="9" t="s">
        <v>182</v>
      </c>
      <c r="Z16" s="9" t="s">
        <v>182</v>
      </c>
      <c r="AA16" s="9" t="s">
        <v>182</v>
      </c>
      <c r="AB16" s="11" t="s">
        <v>93</v>
      </c>
      <c r="AC16" s="9" t="s">
        <v>94</v>
      </c>
      <c r="AD16" s="9"/>
      <c r="AE16" s="9" t="s">
        <v>189</v>
      </c>
      <c r="AF16" s="9" t="s">
        <v>182</v>
      </c>
      <c r="AG16" s="90" t="s">
        <v>1260</v>
      </c>
      <c r="AH16" s="94" t="s">
        <v>1260</v>
      </c>
    </row>
    <row r="17" spans="1:34" ht="24.95" customHeight="1">
      <c r="A17" s="8" t="s">
        <v>132</v>
      </c>
      <c r="B17" s="9" t="s">
        <v>133</v>
      </c>
      <c r="C17" s="10" t="s">
        <v>134</v>
      </c>
      <c r="D17" s="9" t="s">
        <v>135</v>
      </c>
      <c r="E17" s="8" t="s">
        <v>1601</v>
      </c>
      <c r="F17" s="11" t="s">
        <v>2040</v>
      </c>
      <c r="G17" s="12" t="s">
        <v>2045</v>
      </c>
      <c r="H17" s="13">
        <v>2</v>
      </c>
      <c r="I17" s="28">
        <v>0</v>
      </c>
      <c r="J17" s="28">
        <v>0</v>
      </c>
      <c r="K17" s="28">
        <v>0</v>
      </c>
      <c r="L17" s="28">
        <v>0</v>
      </c>
      <c r="M17" s="28">
        <v>0</v>
      </c>
      <c r="N17" s="26">
        <v>0</v>
      </c>
      <c r="O17" s="26" t="s">
        <v>246</v>
      </c>
      <c r="P17" s="9" t="s">
        <v>232</v>
      </c>
      <c r="Q17" s="9"/>
      <c r="R17" s="9">
        <v>1</v>
      </c>
      <c r="S17" s="17">
        <v>43466</v>
      </c>
      <c r="T17" s="17">
        <v>43830</v>
      </c>
      <c r="U17" s="27">
        <v>43481.81040509259</v>
      </c>
      <c r="V17" s="9">
        <v>5</v>
      </c>
      <c r="W17" s="9" t="s">
        <v>31</v>
      </c>
      <c r="X17" s="9">
        <v>365</v>
      </c>
      <c r="Y17" s="9">
        <v>0</v>
      </c>
      <c r="Z17" s="9">
        <v>5</v>
      </c>
      <c r="AA17" s="9">
        <v>2</v>
      </c>
      <c r="AB17" s="11" t="s">
        <v>136</v>
      </c>
      <c r="AC17" s="9" t="s">
        <v>226</v>
      </c>
      <c r="AD17" s="9"/>
      <c r="AE17" s="9" t="s">
        <v>233</v>
      </c>
      <c r="AF17" s="9" t="s">
        <v>234</v>
      </c>
      <c r="AG17" s="90" t="s">
        <v>1260</v>
      </c>
      <c r="AH17" s="94" t="s">
        <v>1260</v>
      </c>
    </row>
    <row r="18" spans="1:34" ht="24.95" customHeight="1">
      <c r="A18" s="8" t="s">
        <v>132</v>
      </c>
      <c r="B18" s="9" t="s">
        <v>133</v>
      </c>
      <c r="C18" s="10" t="s">
        <v>260</v>
      </c>
      <c r="D18" s="9" t="s">
        <v>261</v>
      </c>
      <c r="E18" s="8" t="s">
        <v>217</v>
      </c>
      <c r="F18" s="11" t="s">
        <v>1274</v>
      </c>
      <c r="G18" s="12" t="s">
        <v>1335</v>
      </c>
      <c r="H18" s="13">
        <v>2</v>
      </c>
      <c r="I18" s="25">
        <v>0</v>
      </c>
      <c r="J18" s="25">
        <v>0</v>
      </c>
      <c r="K18" s="25">
        <v>0</v>
      </c>
      <c r="L18" s="25">
        <v>0</v>
      </c>
      <c r="M18" s="25">
        <v>0</v>
      </c>
      <c r="N18" s="30"/>
      <c r="O18" s="30"/>
      <c r="P18" s="12"/>
      <c r="Q18" s="12"/>
      <c r="R18" s="12"/>
      <c r="S18" s="31"/>
      <c r="T18" s="31"/>
      <c r="U18" s="12"/>
      <c r="V18" s="12"/>
      <c r="W18" s="12"/>
      <c r="X18" s="12"/>
      <c r="Y18" s="12"/>
      <c r="Z18" s="12"/>
      <c r="AA18" s="12"/>
      <c r="AB18" s="33"/>
      <c r="AC18" s="12"/>
      <c r="AD18" s="12"/>
      <c r="AE18" s="12"/>
      <c r="AF18" s="31"/>
      <c r="AG18" s="92" t="s">
        <v>1260</v>
      </c>
      <c r="AH18" s="94" t="s">
        <v>1260</v>
      </c>
    </row>
    <row r="19" spans="1:34" ht="24.95" customHeight="1">
      <c r="A19" s="8" t="s">
        <v>132</v>
      </c>
      <c r="B19" s="9" t="s">
        <v>133</v>
      </c>
      <c r="C19" s="10" t="s">
        <v>260</v>
      </c>
      <c r="D19" s="9" t="s">
        <v>261</v>
      </c>
      <c r="E19" s="8" t="s">
        <v>267</v>
      </c>
      <c r="F19" s="11" t="s">
        <v>1276</v>
      </c>
      <c r="G19" s="12" t="s">
        <v>1337</v>
      </c>
      <c r="H19" s="13">
        <v>4</v>
      </c>
      <c r="I19" s="25">
        <v>0</v>
      </c>
      <c r="J19" s="25">
        <v>0</v>
      </c>
      <c r="K19" s="25">
        <v>0</v>
      </c>
      <c r="L19" s="25">
        <v>0</v>
      </c>
      <c r="M19" s="25">
        <v>0</v>
      </c>
      <c r="N19" s="26">
        <v>1</v>
      </c>
      <c r="O19" s="26" t="s">
        <v>269</v>
      </c>
      <c r="P19" s="9" t="s">
        <v>268</v>
      </c>
      <c r="Q19" s="9"/>
      <c r="R19" s="9">
        <v>8</v>
      </c>
      <c r="S19" s="17">
        <v>43466</v>
      </c>
      <c r="T19" s="17">
        <v>43830</v>
      </c>
      <c r="U19" s="9" t="s">
        <v>270</v>
      </c>
      <c r="V19" s="9">
        <v>2</v>
      </c>
      <c r="W19" s="9" t="s">
        <v>31</v>
      </c>
      <c r="X19" s="9">
        <v>52</v>
      </c>
      <c r="Y19" s="9">
        <v>0</v>
      </c>
      <c r="Z19" s="9">
        <v>5</v>
      </c>
      <c r="AA19" s="9">
        <v>0</v>
      </c>
      <c r="AB19" s="11" t="s">
        <v>153</v>
      </c>
      <c r="AC19" s="9" t="s">
        <v>271</v>
      </c>
      <c r="AD19" s="9"/>
      <c r="AE19" s="9" t="s">
        <v>272</v>
      </c>
      <c r="AF19" s="9" t="s">
        <v>273</v>
      </c>
      <c r="AG19" s="90" t="s">
        <v>47</v>
      </c>
      <c r="AH19" s="94" t="s">
        <v>1260</v>
      </c>
    </row>
    <row r="20" spans="1:34" ht="24.95" customHeight="1">
      <c r="A20" s="8" t="s">
        <v>283</v>
      </c>
      <c r="B20" s="9" t="s">
        <v>284</v>
      </c>
      <c r="C20" s="10" t="s">
        <v>285</v>
      </c>
      <c r="D20" s="9" t="s">
        <v>1466</v>
      </c>
      <c r="E20" s="8" t="s">
        <v>286</v>
      </c>
      <c r="F20" s="11" t="s">
        <v>1278</v>
      </c>
      <c r="G20" s="12" t="s">
        <v>1339</v>
      </c>
      <c r="H20" s="13">
        <v>4</v>
      </c>
      <c r="I20" s="25">
        <v>0</v>
      </c>
      <c r="J20" s="25">
        <v>5000</v>
      </c>
      <c r="K20" s="25">
        <v>15000</v>
      </c>
      <c r="L20" s="25">
        <v>17500</v>
      </c>
      <c r="M20" s="25">
        <v>20000</v>
      </c>
      <c r="N20" s="26">
        <v>1</v>
      </c>
      <c r="O20" s="26" t="s">
        <v>288</v>
      </c>
      <c r="P20" s="9" t="s">
        <v>287</v>
      </c>
      <c r="Q20" s="9"/>
      <c r="R20" s="9">
        <v>7</v>
      </c>
      <c r="S20" s="17">
        <v>43466</v>
      </c>
      <c r="T20" s="17">
        <v>43830</v>
      </c>
      <c r="U20" s="9" t="s">
        <v>277</v>
      </c>
      <c r="V20" s="9">
        <v>4</v>
      </c>
      <c r="W20" s="29">
        <v>1200000</v>
      </c>
      <c r="X20" s="9">
        <v>60</v>
      </c>
      <c r="Y20" s="9">
        <v>0</v>
      </c>
      <c r="Z20" s="9">
        <v>3</v>
      </c>
      <c r="AA20" s="9">
        <v>0</v>
      </c>
      <c r="AB20" s="11" t="s">
        <v>192</v>
      </c>
      <c r="AC20" s="9" t="s">
        <v>289</v>
      </c>
      <c r="AD20" s="9"/>
      <c r="AE20" s="9" t="s">
        <v>290</v>
      </c>
      <c r="AF20" s="9" t="s">
        <v>291</v>
      </c>
      <c r="AG20" s="90" t="s">
        <v>1567</v>
      </c>
      <c r="AH20" s="94" t="s">
        <v>1260</v>
      </c>
    </row>
    <row r="21" spans="1:34" ht="24.95" customHeight="1">
      <c r="A21" s="8" t="s">
        <v>283</v>
      </c>
      <c r="B21" s="9" t="s">
        <v>284</v>
      </c>
      <c r="C21" s="10" t="s">
        <v>285</v>
      </c>
      <c r="D21" s="9" t="s">
        <v>1466</v>
      </c>
      <c r="E21" s="8" t="s">
        <v>305</v>
      </c>
      <c r="F21" s="11" t="s">
        <v>1704</v>
      </c>
      <c r="G21" s="12" t="s">
        <v>1341</v>
      </c>
      <c r="H21" s="15">
        <v>1</v>
      </c>
      <c r="I21" s="28">
        <v>0</v>
      </c>
      <c r="J21" s="28">
        <v>0</v>
      </c>
      <c r="K21" s="28">
        <v>0</v>
      </c>
      <c r="L21" s="28">
        <v>0</v>
      </c>
      <c r="M21" s="28">
        <v>0</v>
      </c>
      <c r="N21" s="26">
        <v>0</v>
      </c>
      <c r="O21" s="26" t="s">
        <v>307</v>
      </c>
      <c r="P21" s="9" t="s">
        <v>306</v>
      </c>
      <c r="Q21" s="9"/>
      <c r="R21" s="9">
        <v>1</v>
      </c>
      <c r="S21" s="17">
        <v>43466</v>
      </c>
      <c r="T21" s="17">
        <v>43830</v>
      </c>
      <c r="U21" s="9" t="s">
        <v>303</v>
      </c>
      <c r="V21" s="9">
        <v>1</v>
      </c>
      <c r="W21" s="9" t="s">
        <v>31</v>
      </c>
      <c r="X21" s="9">
        <v>365</v>
      </c>
      <c r="Y21" s="9">
        <v>0</v>
      </c>
      <c r="Z21" s="9">
        <v>3</v>
      </c>
      <c r="AA21" s="9">
        <v>0</v>
      </c>
      <c r="AB21" s="11" t="s">
        <v>297</v>
      </c>
      <c r="AC21" s="9" t="s">
        <v>298</v>
      </c>
      <c r="AD21" s="9"/>
      <c r="AE21" s="9" t="s">
        <v>308</v>
      </c>
      <c r="AF21" s="17">
        <v>37043</v>
      </c>
      <c r="AG21" s="91" t="s">
        <v>1567</v>
      </c>
      <c r="AH21" s="94" t="s">
        <v>1260</v>
      </c>
    </row>
    <row r="22" spans="1:34" ht="24.95" customHeight="1">
      <c r="A22" s="8" t="s">
        <v>283</v>
      </c>
      <c r="B22" s="9" t="s">
        <v>284</v>
      </c>
      <c r="C22" s="10" t="s">
        <v>285</v>
      </c>
      <c r="D22" s="9" t="s">
        <v>1466</v>
      </c>
      <c r="E22" s="8" t="s">
        <v>309</v>
      </c>
      <c r="F22" s="11" t="s">
        <v>1705</v>
      </c>
      <c r="G22" s="12" t="s">
        <v>1342</v>
      </c>
      <c r="H22" s="13">
        <v>2</v>
      </c>
      <c r="I22" s="25">
        <v>0</v>
      </c>
      <c r="J22" s="25">
        <v>0</v>
      </c>
      <c r="K22" s="25">
        <v>50000</v>
      </c>
      <c r="L22" s="25">
        <v>60000</v>
      </c>
      <c r="M22" s="25">
        <v>70000</v>
      </c>
      <c r="N22" s="26">
        <v>1</v>
      </c>
      <c r="O22" s="26" t="s">
        <v>311</v>
      </c>
      <c r="P22" s="9" t="s">
        <v>310</v>
      </c>
      <c r="Q22" s="9"/>
      <c r="R22" s="9">
        <v>5</v>
      </c>
      <c r="S22" s="17">
        <v>43466</v>
      </c>
      <c r="T22" s="17">
        <v>43830</v>
      </c>
      <c r="U22" s="9" t="s">
        <v>312</v>
      </c>
      <c r="V22" s="9">
        <v>3</v>
      </c>
      <c r="W22" s="9" t="s">
        <v>31</v>
      </c>
      <c r="X22" s="9">
        <v>90</v>
      </c>
      <c r="Y22" s="9">
        <v>0</v>
      </c>
      <c r="Z22" s="9">
        <v>3</v>
      </c>
      <c r="AA22" s="9">
        <v>0</v>
      </c>
      <c r="AB22" s="11" t="s">
        <v>108</v>
      </c>
      <c r="AC22" s="9" t="s">
        <v>109</v>
      </c>
      <c r="AD22" s="9"/>
      <c r="AE22" s="9" t="s">
        <v>313</v>
      </c>
      <c r="AF22" s="9" t="s">
        <v>314</v>
      </c>
      <c r="AG22" s="91" t="s">
        <v>1567</v>
      </c>
      <c r="AH22" s="94" t="s">
        <v>1260</v>
      </c>
    </row>
    <row r="23" spans="1:34" ht="24.95" customHeight="1">
      <c r="A23" s="8" t="s">
        <v>283</v>
      </c>
      <c r="B23" s="9" t="s">
        <v>284</v>
      </c>
      <c r="C23" s="10" t="s">
        <v>318</v>
      </c>
      <c r="D23" s="9" t="s">
        <v>1467</v>
      </c>
      <c r="E23" s="8" t="s">
        <v>329</v>
      </c>
      <c r="F23" s="11" t="s">
        <v>1280</v>
      </c>
      <c r="G23" s="12" t="s">
        <v>1344</v>
      </c>
      <c r="H23" s="13">
        <v>6</v>
      </c>
      <c r="I23" s="28">
        <v>0</v>
      </c>
      <c r="J23" s="28">
        <v>0</v>
      </c>
      <c r="K23" s="28">
        <v>0</v>
      </c>
      <c r="L23" s="28">
        <v>0</v>
      </c>
      <c r="M23" s="28">
        <v>0</v>
      </c>
      <c r="N23" s="26">
        <v>1</v>
      </c>
      <c r="O23" s="26" t="s">
        <v>331</v>
      </c>
      <c r="P23" s="9" t="s">
        <v>330</v>
      </c>
      <c r="Q23" s="9"/>
      <c r="R23" s="9">
        <v>12</v>
      </c>
      <c r="S23" s="17">
        <v>43485</v>
      </c>
      <c r="T23" s="17">
        <v>43830</v>
      </c>
      <c r="U23" s="27">
        <v>43481.81040509259</v>
      </c>
      <c r="V23" s="9">
        <v>2</v>
      </c>
      <c r="W23" s="9" t="s">
        <v>31</v>
      </c>
      <c r="X23" s="9">
        <v>30</v>
      </c>
      <c r="Y23" s="9">
        <v>0</v>
      </c>
      <c r="Z23" s="9">
        <v>3</v>
      </c>
      <c r="AA23" s="9">
        <v>0</v>
      </c>
      <c r="AB23" s="11" t="s">
        <v>43</v>
      </c>
      <c r="AC23" s="9" t="s">
        <v>44</v>
      </c>
      <c r="AD23" s="9"/>
      <c r="AE23" s="9" t="s">
        <v>332</v>
      </c>
      <c r="AF23" s="9" t="s">
        <v>333</v>
      </c>
      <c r="AG23" s="91" t="s">
        <v>47</v>
      </c>
      <c r="AH23" s="94" t="s">
        <v>1260</v>
      </c>
    </row>
    <row r="24" spans="1:34" ht="24.95" customHeight="1">
      <c r="A24" s="8" t="s">
        <v>283</v>
      </c>
      <c r="B24" s="9" t="s">
        <v>284</v>
      </c>
      <c r="C24" s="10" t="s">
        <v>318</v>
      </c>
      <c r="D24" s="9" t="s">
        <v>1467</v>
      </c>
      <c r="E24" s="8" t="s">
        <v>334</v>
      </c>
      <c r="F24" s="11" t="s">
        <v>1281</v>
      </c>
      <c r="G24" s="12" t="s">
        <v>1345</v>
      </c>
      <c r="H24" s="13">
        <v>12</v>
      </c>
      <c r="I24" s="25">
        <v>0</v>
      </c>
      <c r="J24" s="25">
        <v>0</v>
      </c>
      <c r="K24" s="25">
        <v>0</v>
      </c>
      <c r="L24" s="25">
        <v>0</v>
      </c>
      <c r="M24" s="25">
        <v>0</v>
      </c>
      <c r="N24" s="30">
        <v>1</v>
      </c>
      <c r="O24" s="30" t="s">
        <v>336</v>
      </c>
      <c r="P24" s="12" t="s">
        <v>335</v>
      </c>
      <c r="Q24" s="12"/>
      <c r="R24" s="12">
        <v>13</v>
      </c>
      <c r="S24" s="31">
        <v>43466</v>
      </c>
      <c r="T24" s="31">
        <v>43830</v>
      </c>
      <c r="U24" s="12" t="s">
        <v>270</v>
      </c>
      <c r="V24" s="12">
        <v>2</v>
      </c>
      <c r="W24" s="12" t="s">
        <v>31</v>
      </c>
      <c r="X24" s="12">
        <v>30</v>
      </c>
      <c r="Y24" s="12">
        <v>0</v>
      </c>
      <c r="Z24" s="12">
        <v>3</v>
      </c>
      <c r="AA24" s="12">
        <v>0</v>
      </c>
      <c r="AB24" s="33" t="s">
        <v>153</v>
      </c>
      <c r="AC24" s="12" t="s">
        <v>271</v>
      </c>
      <c r="AD24" s="12"/>
      <c r="AE24" s="12" t="s">
        <v>337</v>
      </c>
      <c r="AF24" s="12" t="s">
        <v>338</v>
      </c>
      <c r="AG24" s="91" t="s">
        <v>1567</v>
      </c>
      <c r="AH24" s="94" t="s">
        <v>1260</v>
      </c>
    </row>
    <row r="25" spans="1:34" ht="24.95" customHeight="1">
      <c r="A25" s="8" t="s">
        <v>283</v>
      </c>
      <c r="B25" s="9" t="s">
        <v>284</v>
      </c>
      <c r="C25" s="10" t="s">
        <v>318</v>
      </c>
      <c r="D25" s="9" t="s">
        <v>1467</v>
      </c>
      <c r="E25" s="8" t="s">
        <v>339</v>
      </c>
      <c r="F25" s="11" t="s">
        <v>1708</v>
      </c>
      <c r="G25" s="12" t="s">
        <v>1345</v>
      </c>
      <c r="H25" s="13">
        <v>12</v>
      </c>
      <c r="I25" s="25">
        <v>0</v>
      </c>
      <c r="J25" s="25">
        <v>0</v>
      </c>
      <c r="K25" s="25">
        <v>0</v>
      </c>
      <c r="L25" s="25">
        <v>0</v>
      </c>
      <c r="M25" s="25">
        <v>0</v>
      </c>
      <c r="N25" s="30">
        <v>1</v>
      </c>
      <c r="O25" s="30" t="s">
        <v>336</v>
      </c>
      <c r="P25" s="12" t="s">
        <v>335</v>
      </c>
      <c r="Q25" s="12"/>
      <c r="R25" s="12">
        <v>13</v>
      </c>
      <c r="S25" s="31">
        <v>43466</v>
      </c>
      <c r="T25" s="31">
        <v>43830</v>
      </c>
      <c r="U25" s="12" t="s">
        <v>270</v>
      </c>
      <c r="V25" s="12">
        <v>2</v>
      </c>
      <c r="W25" s="12" t="s">
        <v>31</v>
      </c>
      <c r="X25" s="12">
        <v>30</v>
      </c>
      <c r="Y25" s="12">
        <v>0</v>
      </c>
      <c r="Z25" s="12">
        <v>3</v>
      </c>
      <c r="AA25" s="12">
        <v>0</v>
      </c>
      <c r="AB25" s="33" t="s">
        <v>153</v>
      </c>
      <c r="AC25" s="12" t="s">
        <v>271</v>
      </c>
      <c r="AD25" s="12"/>
      <c r="AE25" s="12" t="s">
        <v>337</v>
      </c>
      <c r="AF25" s="12" t="s">
        <v>338</v>
      </c>
      <c r="AG25" s="91" t="s">
        <v>1261</v>
      </c>
      <c r="AH25" s="94" t="s">
        <v>1260</v>
      </c>
    </row>
    <row r="26" spans="1:34" ht="24.95" customHeight="1">
      <c r="A26" s="8" t="s">
        <v>283</v>
      </c>
      <c r="B26" s="9" t="s">
        <v>284</v>
      </c>
      <c r="C26" s="10" t="s">
        <v>318</v>
      </c>
      <c r="D26" s="9" t="s">
        <v>1467</v>
      </c>
      <c r="E26" s="8" t="s">
        <v>344</v>
      </c>
      <c r="F26" s="11" t="s">
        <v>1709</v>
      </c>
      <c r="G26" s="12" t="s">
        <v>1349</v>
      </c>
      <c r="H26" s="13">
        <v>12</v>
      </c>
      <c r="I26" s="25">
        <v>0</v>
      </c>
      <c r="J26" s="25">
        <v>0</v>
      </c>
      <c r="K26" s="25">
        <v>0</v>
      </c>
      <c r="L26" s="25">
        <v>0</v>
      </c>
      <c r="M26" s="25">
        <v>0</v>
      </c>
      <c r="N26" s="26">
        <v>0</v>
      </c>
      <c r="O26" s="26" t="s">
        <v>341</v>
      </c>
      <c r="P26" s="9" t="s">
        <v>340</v>
      </c>
      <c r="Q26" s="9"/>
      <c r="R26" s="9">
        <v>1</v>
      </c>
      <c r="S26" s="17">
        <v>43466</v>
      </c>
      <c r="T26" s="17">
        <v>43830</v>
      </c>
      <c r="U26" s="9" t="s">
        <v>277</v>
      </c>
      <c r="V26" s="9">
        <v>2</v>
      </c>
      <c r="W26" s="9" t="s">
        <v>31</v>
      </c>
      <c r="X26" s="9">
        <v>0</v>
      </c>
      <c r="Y26" s="9">
        <v>0</v>
      </c>
      <c r="Z26" s="9">
        <v>5</v>
      </c>
      <c r="AA26" s="9">
        <v>3</v>
      </c>
      <c r="AB26" s="11" t="s">
        <v>192</v>
      </c>
      <c r="AC26" s="9" t="s">
        <v>289</v>
      </c>
      <c r="AD26" s="9"/>
      <c r="AE26" s="9" t="s">
        <v>342</v>
      </c>
      <c r="AF26" s="9" t="s">
        <v>343</v>
      </c>
      <c r="AG26" s="91" t="s">
        <v>1261</v>
      </c>
      <c r="AH26" s="94" t="s">
        <v>1260</v>
      </c>
    </row>
    <row r="27" spans="1:34" ht="24.95" customHeight="1">
      <c r="A27" s="8" t="s">
        <v>283</v>
      </c>
      <c r="B27" s="9" t="s">
        <v>284</v>
      </c>
      <c r="C27" s="10" t="s">
        <v>318</v>
      </c>
      <c r="D27" s="9" t="s">
        <v>1467</v>
      </c>
      <c r="E27" s="8" t="s">
        <v>354</v>
      </c>
      <c r="F27" s="11" t="s">
        <v>1710</v>
      </c>
      <c r="G27" s="12" t="s">
        <v>1347</v>
      </c>
      <c r="H27" s="13">
        <v>1</v>
      </c>
      <c r="I27" s="25">
        <v>0</v>
      </c>
      <c r="J27" s="25">
        <v>0</v>
      </c>
      <c r="K27" s="25">
        <v>0</v>
      </c>
      <c r="L27" s="25">
        <v>0</v>
      </c>
      <c r="M27" s="25">
        <v>0</v>
      </c>
      <c r="N27" s="30">
        <v>0</v>
      </c>
      <c r="O27" s="30" t="s">
        <v>351</v>
      </c>
      <c r="P27" s="12" t="s">
        <v>350</v>
      </c>
      <c r="Q27" s="12"/>
      <c r="R27" s="12">
        <v>1</v>
      </c>
      <c r="S27" s="31">
        <v>43617</v>
      </c>
      <c r="T27" s="31">
        <v>43830</v>
      </c>
      <c r="U27" s="12" t="s">
        <v>312</v>
      </c>
      <c r="V27" s="12">
        <v>2</v>
      </c>
      <c r="W27" s="12" t="s">
        <v>31</v>
      </c>
      <c r="X27" s="12">
        <v>0</v>
      </c>
      <c r="Y27" s="12">
        <v>0</v>
      </c>
      <c r="Z27" s="12">
        <v>3</v>
      </c>
      <c r="AA27" s="12">
        <v>0</v>
      </c>
      <c r="AB27" s="33" t="s">
        <v>108</v>
      </c>
      <c r="AC27" s="12" t="s">
        <v>109</v>
      </c>
      <c r="AD27" s="12"/>
      <c r="AE27" s="12" t="s">
        <v>352</v>
      </c>
      <c r="AF27" s="12" t="s">
        <v>353</v>
      </c>
      <c r="AG27" s="91" t="s">
        <v>1260</v>
      </c>
      <c r="AH27" s="94" t="s">
        <v>1260</v>
      </c>
    </row>
    <row r="28" spans="1:34" ht="24.95" customHeight="1">
      <c r="A28" s="8" t="s">
        <v>283</v>
      </c>
      <c r="B28" s="9" t="s">
        <v>284</v>
      </c>
      <c r="C28" s="10" t="s">
        <v>318</v>
      </c>
      <c r="D28" s="9" t="s">
        <v>1467</v>
      </c>
      <c r="E28" s="8" t="s">
        <v>359</v>
      </c>
      <c r="F28" s="11" t="s">
        <v>1711</v>
      </c>
      <c r="G28" s="12" t="s">
        <v>1349</v>
      </c>
      <c r="H28" s="13">
        <v>12</v>
      </c>
      <c r="I28" s="28">
        <v>0</v>
      </c>
      <c r="J28" s="28">
        <v>0</v>
      </c>
      <c r="K28" s="28">
        <v>0</v>
      </c>
      <c r="L28" s="28">
        <v>0</v>
      </c>
      <c r="M28" s="28">
        <v>0</v>
      </c>
      <c r="N28" s="26">
        <v>1</v>
      </c>
      <c r="O28" s="26" t="s">
        <v>356</v>
      </c>
      <c r="P28" s="9" t="s">
        <v>355</v>
      </c>
      <c r="Q28" s="9"/>
      <c r="R28" s="9">
        <v>5</v>
      </c>
      <c r="S28" s="17">
        <v>43466</v>
      </c>
      <c r="T28" s="17">
        <v>43830</v>
      </c>
      <c r="U28" s="9" t="s">
        <v>312</v>
      </c>
      <c r="V28" s="9">
        <v>2</v>
      </c>
      <c r="W28" s="9" t="s">
        <v>31</v>
      </c>
      <c r="X28" s="9">
        <v>90</v>
      </c>
      <c r="Y28" s="9">
        <v>0</v>
      </c>
      <c r="Z28" s="9">
        <v>5</v>
      </c>
      <c r="AA28" s="9">
        <v>0</v>
      </c>
      <c r="AB28" s="11" t="s">
        <v>108</v>
      </c>
      <c r="AC28" s="9" t="s">
        <v>109</v>
      </c>
      <c r="AD28" s="9"/>
      <c r="AE28" s="9" t="s">
        <v>357</v>
      </c>
      <c r="AF28" s="9" t="s">
        <v>358</v>
      </c>
      <c r="AG28" s="90" t="s">
        <v>1261</v>
      </c>
      <c r="AH28" s="94" t="s">
        <v>1260</v>
      </c>
    </row>
    <row r="29" spans="1:34" ht="24.95" customHeight="1">
      <c r="A29" s="8" t="s">
        <v>283</v>
      </c>
      <c r="B29" s="9" t="s">
        <v>284</v>
      </c>
      <c r="C29" s="10" t="s">
        <v>318</v>
      </c>
      <c r="D29" s="9" t="s">
        <v>1467</v>
      </c>
      <c r="E29" s="8" t="s">
        <v>369</v>
      </c>
      <c r="F29" s="33" t="s">
        <v>1880</v>
      </c>
      <c r="G29" s="12" t="s">
        <v>1352</v>
      </c>
      <c r="H29" s="13">
        <v>6</v>
      </c>
      <c r="I29" s="25">
        <v>0</v>
      </c>
      <c r="J29" s="25">
        <v>0</v>
      </c>
      <c r="K29" s="25">
        <v>0</v>
      </c>
      <c r="L29" s="25">
        <v>0</v>
      </c>
      <c r="M29" s="25">
        <v>0</v>
      </c>
      <c r="N29" s="30">
        <v>1</v>
      </c>
      <c r="O29" s="30" t="s">
        <v>365</v>
      </c>
      <c r="P29" s="12" t="s">
        <v>364</v>
      </c>
      <c r="Q29" s="12"/>
      <c r="R29" s="12">
        <v>5</v>
      </c>
      <c r="S29" s="31">
        <v>43466</v>
      </c>
      <c r="T29" s="31">
        <v>43830</v>
      </c>
      <c r="U29" s="32">
        <v>43481.810416666667</v>
      </c>
      <c r="V29" s="12">
        <v>1</v>
      </c>
      <c r="W29" s="12" t="s">
        <v>31</v>
      </c>
      <c r="X29" s="12">
        <v>90</v>
      </c>
      <c r="Y29" s="12">
        <v>0</v>
      </c>
      <c r="Z29" s="12">
        <v>7</v>
      </c>
      <c r="AA29" s="12">
        <v>0</v>
      </c>
      <c r="AB29" s="33" t="s">
        <v>366</v>
      </c>
      <c r="AC29" s="12" t="s">
        <v>367</v>
      </c>
      <c r="AD29" s="12"/>
      <c r="AE29" s="12" t="s">
        <v>368</v>
      </c>
      <c r="AF29" s="31">
        <v>37317</v>
      </c>
      <c r="AG29" s="92" t="s">
        <v>1567</v>
      </c>
      <c r="AH29" s="94" t="s">
        <v>1260</v>
      </c>
    </row>
    <row r="30" spans="1:34" ht="24.95" customHeight="1">
      <c r="A30" s="8" t="s">
        <v>283</v>
      </c>
      <c r="B30" s="9" t="s">
        <v>284</v>
      </c>
      <c r="C30" s="10" t="s">
        <v>318</v>
      </c>
      <c r="D30" s="9" t="s">
        <v>1467</v>
      </c>
      <c r="E30" s="8" t="s">
        <v>1605</v>
      </c>
      <c r="F30" s="11" t="s">
        <v>1713</v>
      </c>
      <c r="G30" s="12" t="s">
        <v>1347</v>
      </c>
      <c r="H30" s="13">
        <v>1</v>
      </c>
      <c r="I30" s="25">
        <v>0</v>
      </c>
      <c r="J30" s="25">
        <v>0</v>
      </c>
      <c r="K30" s="25">
        <v>0</v>
      </c>
      <c r="L30" s="25">
        <v>0</v>
      </c>
      <c r="M30" s="25">
        <v>0</v>
      </c>
      <c r="N30" s="30">
        <v>0</v>
      </c>
      <c r="O30" s="30" t="s">
        <v>351</v>
      </c>
      <c r="P30" s="12" t="s">
        <v>350</v>
      </c>
      <c r="Q30" s="12"/>
      <c r="R30" s="12">
        <v>1</v>
      </c>
      <c r="S30" s="31">
        <v>43617</v>
      </c>
      <c r="T30" s="31">
        <v>43830</v>
      </c>
      <c r="U30" s="12" t="s">
        <v>312</v>
      </c>
      <c r="V30" s="12">
        <v>2</v>
      </c>
      <c r="W30" s="12" t="s">
        <v>31</v>
      </c>
      <c r="X30" s="12">
        <v>0</v>
      </c>
      <c r="Y30" s="12">
        <v>0</v>
      </c>
      <c r="Z30" s="12">
        <v>3</v>
      </c>
      <c r="AA30" s="12">
        <v>0</v>
      </c>
      <c r="AB30" s="33" t="s">
        <v>108</v>
      </c>
      <c r="AC30" s="12" t="s">
        <v>109</v>
      </c>
      <c r="AD30" s="12"/>
      <c r="AE30" s="12" t="s">
        <v>352</v>
      </c>
      <c r="AF30" s="12" t="s">
        <v>353</v>
      </c>
      <c r="AG30" s="91" t="s">
        <v>152</v>
      </c>
      <c r="AH30" s="94" t="s">
        <v>1260</v>
      </c>
    </row>
    <row r="31" spans="1:34" ht="24.95" customHeight="1">
      <c r="A31" s="8" t="s">
        <v>283</v>
      </c>
      <c r="B31" s="9" t="s">
        <v>284</v>
      </c>
      <c r="C31" s="10" t="s">
        <v>370</v>
      </c>
      <c r="D31" s="9" t="s">
        <v>1468</v>
      </c>
      <c r="E31" s="8" t="s">
        <v>371</v>
      </c>
      <c r="F31" s="11" t="s">
        <v>1714</v>
      </c>
      <c r="G31" s="9" t="s">
        <v>1926</v>
      </c>
      <c r="H31" s="15">
        <v>2</v>
      </c>
      <c r="I31" s="26"/>
      <c r="J31" s="26"/>
      <c r="K31" s="26"/>
      <c r="L31" s="26"/>
      <c r="M31" s="26"/>
      <c r="N31" s="26"/>
      <c r="O31" s="26"/>
      <c r="P31" s="9"/>
      <c r="Q31" s="9"/>
      <c r="R31" s="9"/>
      <c r="S31" s="9"/>
      <c r="T31" s="9"/>
      <c r="U31" s="9"/>
      <c r="V31" s="9"/>
      <c r="W31" s="9"/>
      <c r="X31" s="9"/>
      <c r="Y31" s="9"/>
      <c r="Z31" s="9"/>
      <c r="AA31" s="9"/>
      <c r="AB31" s="9"/>
      <c r="AC31" s="9"/>
      <c r="AD31" s="9"/>
      <c r="AE31" s="9"/>
      <c r="AF31" s="9"/>
      <c r="AG31" s="90" t="s">
        <v>1261</v>
      </c>
      <c r="AH31" s="94" t="s">
        <v>1260</v>
      </c>
    </row>
    <row r="32" spans="1:34" ht="24.95" customHeight="1">
      <c r="A32" s="8" t="s">
        <v>283</v>
      </c>
      <c r="B32" s="9" t="s">
        <v>284</v>
      </c>
      <c r="C32" s="10" t="s">
        <v>370</v>
      </c>
      <c r="D32" s="9" t="s">
        <v>1468</v>
      </c>
      <c r="E32" s="8" t="s">
        <v>375</v>
      </c>
      <c r="F32" s="11" t="s">
        <v>1715</v>
      </c>
      <c r="G32" s="9" t="s">
        <v>1926</v>
      </c>
      <c r="H32" s="15">
        <v>2</v>
      </c>
      <c r="I32" s="26"/>
      <c r="J32" s="26"/>
      <c r="K32" s="26"/>
      <c r="L32" s="26"/>
      <c r="M32" s="26"/>
      <c r="N32" s="26"/>
      <c r="O32" s="26"/>
      <c r="P32" s="9"/>
      <c r="Q32" s="9"/>
      <c r="R32" s="9"/>
      <c r="S32" s="9"/>
      <c r="T32" s="9"/>
      <c r="U32" s="9"/>
      <c r="V32" s="9"/>
      <c r="W32" s="9"/>
      <c r="X32" s="9"/>
      <c r="Y32" s="9"/>
      <c r="Z32" s="9"/>
      <c r="AA32" s="9"/>
      <c r="AB32" s="9"/>
      <c r="AC32" s="9"/>
      <c r="AD32" s="9"/>
      <c r="AE32" s="9"/>
      <c r="AF32" s="9"/>
      <c r="AG32" s="90" t="s">
        <v>1261</v>
      </c>
      <c r="AH32" s="94" t="s">
        <v>1260</v>
      </c>
    </row>
    <row r="33" spans="1:34" ht="24.95" customHeight="1">
      <c r="A33" s="8" t="s">
        <v>283</v>
      </c>
      <c r="B33" s="9" t="s">
        <v>284</v>
      </c>
      <c r="C33" s="10" t="s">
        <v>370</v>
      </c>
      <c r="D33" s="9" t="s">
        <v>1468</v>
      </c>
      <c r="E33" s="8" t="s">
        <v>380</v>
      </c>
      <c r="F33" s="11" t="s">
        <v>1716</v>
      </c>
      <c r="G33" s="9" t="s">
        <v>1926</v>
      </c>
      <c r="H33" s="15">
        <v>2</v>
      </c>
      <c r="I33" s="26"/>
      <c r="J33" s="26"/>
      <c r="K33" s="26"/>
      <c r="L33" s="26"/>
      <c r="M33" s="26"/>
      <c r="N33" s="26"/>
      <c r="O33" s="26"/>
      <c r="P33" s="9"/>
      <c r="Q33" s="9"/>
      <c r="R33" s="9"/>
      <c r="S33" s="9"/>
      <c r="T33" s="9"/>
      <c r="U33" s="9"/>
      <c r="V33" s="9"/>
      <c r="W33" s="9"/>
      <c r="X33" s="9"/>
      <c r="Y33" s="9"/>
      <c r="Z33" s="9"/>
      <c r="AA33" s="9"/>
      <c r="AB33" s="9"/>
      <c r="AC33" s="9"/>
      <c r="AD33" s="9"/>
      <c r="AE33" s="9"/>
      <c r="AF33" s="9"/>
      <c r="AG33" s="90" t="s">
        <v>1567</v>
      </c>
      <c r="AH33" s="94" t="s">
        <v>1260</v>
      </c>
    </row>
    <row r="34" spans="1:34" ht="24.95" customHeight="1">
      <c r="A34" s="8" t="s">
        <v>283</v>
      </c>
      <c r="B34" s="9" t="s">
        <v>284</v>
      </c>
      <c r="C34" s="10" t="s">
        <v>370</v>
      </c>
      <c r="D34" s="9" t="s">
        <v>1468</v>
      </c>
      <c r="E34" s="8" t="s">
        <v>384</v>
      </c>
      <c r="F34" s="11" t="s">
        <v>1717</v>
      </c>
      <c r="G34" s="9" t="s">
        <v>1926</v>
      </c>
      <c r="H34" s="15">
        <v>2</v>
      </c>
      <c r="I34" s="26"/>
      <c r="J34" s="26"/>
      <c r="K34" s="26"/>
      <c r="L34" s="26"/>
      <c r="M34" s="26"/>
      <c r="N34" s="26"/>
      <c r="O34" s="26"/>
      <c r="P34" s="9"/>
      <c r="Q34" s="9"/>
      <c r="R34" s="9"/>
      <c r="S34" s="9"/>
      <c r="T34" s="9"/>
      <c r="U34" s="9"/>
      <c r="V34" s="9"/>
      <c r="W34" s="9"/>
      <c r="X34" s="9"/>
      <c r="Y34" s="9"/>
      <c r="Z34" s="9"/>
      <c r="AA34" s="9"/>
      <c r="AB34" s="9"/>
      <c r="AC34" s="9"/>
      <c r="AD34" s="9"/>
      <c r="AE34" s="9"/>
      <c r="AF34" s="9"/>
      <c r="AG34" s="90" t="s">
        <v>1567</v>
      </c>
      <c r="AH34" s="94" t="s">
        <v>1260</v>
      </c>
    </row>
    <row r="35" spans="1:34" ht="24.95" customHeight="1">
      <c r="A35" s="8" t="s">
        <v>283</v>
      </c>
      <c r="B35" s="9" t="s">
        <v>284</v>
      </c>
      <c r="C35" s="10" t="s">
        <v>370</v>
      </c>
      <c r="D35" s="9" t="s">
        <v>1468</v>
      </c>
      <c r="E35" s="8" t="s">
        <v>389</v>
      </c>
      <c r="F35" s="11" t="s">
        <v>1718</v>
      </c>
      <c r="G35" s="9" t="s">
        <v>1923</v>
      </c>
      <c r="H35" s="15">
        <v>1</v>
      </c>
      <c r="I35" s="26"/>
      <c r="J35" s="26"/>
      <c r="K35" s="26"/>
      <c r="L35" s="26"/>
      <c r="M35" s="26"/>
      <c r="N35" s="26"/>
      <c r="O35" s="26"/>
      <c r="P35" s="9"/>
      <c r="Q35" s="9"/>
      <c r="R35" s="9"/>
      <c r="S35" s="9"/>
      <c r="T35" s="9"/>
      <c r="U35" s="9"/>
      <c r="V35" s="9"/>
      <c r="W35" s="9"/>
      <c r="X35" s="9"/>
      <c r="Y35" s="9"/>
      <c r="Z35" s="9"/>
      <c r="AA35" s="9"/>
      <c r="AB35" s="9"/>
      <c r="AC35" s="9"/>
      <c r="AD35" s="9"/>
      <c r="AE35" s="9"/>
      <c r="AF35" s="9"/>
      <c r="AG35" s="90" t="s">
        <v>1261</v>
      </c>
      <c r="AH35" s="94" t="s">
        <v>1260</v>
      </c>
    </row>
    <row r="36" spans="1:34" ht="24.95" customHeight="1">
      <c r="A36" s="8" t="s">
        <v>283</v>
      </c>
      <c r="B36" s="9" t="s">
        <v>284</v>
      </c>
      <c r="C36" s="10" t="s">
        <v>370</v>
      </c>
      <c r="D36" s="9" t="s">
        <v>1468</v>
      </c>
      <c r="E36" s="8" t="s">
        <v>1449</v>
      </c>
      <c r="F36" s="11" t="s">
        <v>1719</v>
      </c>
      <c r="G36" s="9" t="s">
        <v>1923</v>
      </c>
      <c r="H36" s="15">
        <v>1</v>
      </c>
      <c r="I36" s="26"/>
      <c r="J36" s="26"/>
      <c r="K36" s="26"/>
      <c r="L36" s="26"/>
      <c r="M36" s="26"/>
      <c r="N36" s="26"/>
      <c r="O36" s="26"/>
      <c r="P36" s="9"/>
      <c r="Q36" s="9"/>
      <c r="R36" s="9"/>
      <c r="S36" s="9"/>
      <c r="T36" s="9"/>
      <c r="U36" s="9"/>
      <c r="V36" s="9"/>
      <c r="W36" s="9"/>
      <c r="X36" s="9"/>
      <c r="Y36" s="9"/>
      <c r="Z36" s="9"/>
      <c r="AA36" s="9"/>
      <c r="AB36" s="9"/>
      <c r="AC36" s="9"/>
      <c r="AD36" s="9"/>
      <c r="AE36" s="9"/>
      <c r="AF36" s="9"/>
      <c r="AG36" s="90" t="s">
        <v>1261</v>
      </c>
      <c r="AH36" s="94" t="s">
        <v>1260</v>
      </c>
    </row>
    <row r="37" spans="1:34" ht="24.95" customHeight="1">
      <c r="A37" s="8" t="s">
        <v>283</v>
      </c>
      <c r="B37" s="9" t="s">
        <v>284</v>
      </c>
      <c r="C37" s="10" t="s">
        <v>370</v>
      </c>
      <c r="D37" s="9" t="s">
        <v>1468</v>
      </c>
      <c r="E37" s="8" t="s">
        <v>390</v>
      </c>
      <c r="F37" s="11" t="s">
        <v>1720</v>
      </c>
      <c r="G37" s="9" t="s">
        <v>1923</v>
      </c>
      <c r="H37" s="15">
        <v>1</v>
      </c>
      <c r="I37" s="26"/>
      <c r="J37" s="26"/>
      <c r="K37" s="26"/>
      <c r="L37" s="26"/>
      <c r="M37" s="26"/>
      <c r="N37" s="26"/>
      <c r="O37" s="26"/>
      <c r="P37" s="9"/>
      <c r="Q37" s="9"/>
      <c r="R37" s="9"/>
      <c r="S37" s="9"/>
      <c r="T37" s="9"/>
      <c r="U37" s="9"/>
      <c r="V37" s="9"/>
      <c r="W37" s="9"/>
      <c r="X37" s="9"/>
      <c r="Y37" s="9"/>
      <c r="Z37" s="9"/>
      <c r="AA37" s="9"/>
      <c r="AB37" s="9"/>
      <c r="AC37" s="9"/>
      <c r="AD37" s="9"/>
      <c r="AE37" s="9"/>
      <c r="AF37" s="9"/>
      <c r="AG37" s="90" t="s">
        <v>1567</v>
      </c>
      <c r="AH37" s="94" t="s">
        <v>1260</v>
      </c>
    </row>
    <row r="38" spans="1:34" ht="24.95" customHeight="1">
      <c r="A38" s="8" t="s">
        <v>283</v>
      </c>
      <c r="B38" s="9" t="s">
        <v>284</v>
      </c>
      <c r="C38" s="10" t="s">
        <v>370</v>
      </c>
      <c r="D38" s="9" t="s">
        <v>1468</v>
      </c>
      <c r="E38" s="8" t="s">
        <v>394</v>
      </c>
      <c r="F38" s="11" t="s">
        <v>1721</v>
      </c>
      <c r="G38" s="9" t="s">
        <v>1923</v>
      </c>
      <c r="H38" s="15">
        <v>1</v>
      </c>
      <c r="I38" s="26"/>
      <c r="J38" s="26"/>
      <c r="K38" s="26"/>
      <c r="L38" s="26"/>
      <c r="M38" s="26"/>
      <c r="N38" s="26"/>
      <c r="O38" s="26"/>
      <c r="P38" s="9"/>
      <c r="Q38" s="9"/>
      <c r="R38" s="9"/>
      <c r="S38" s="9"/>
      <c r="T38" s="9"/>
      <c r="U38" s="9"/>
      <c r="V38" s="9"/>
      <c r="W38" s="9"/>
      <c r="X38" s="9"/>
      <c r="Y38" s="9"/>
      <c r="Z38" s="9"/>
      <c r="AA38" s="9"/>
      <c r="AB38" s="9"/>
      <c r="AC38" s="9"/>
      <c r="AD38" s="9"/>
      <c r="AE38" s="9"/>
      <c r="AF38" s="9"/>
      <c r="AG38" s="90" t="s">
        <v>1567</v>
      </c>
      <c r="AH38" s="94" t="s">
        <v>1260</v>
      </c>
    </row>
    <row r="39" spans="1:34" ht="24.95" customHeight="1">
      <c r="A39" s="8" t="s">
        <v>283</v>
      </c>
      <c r="B39" s="9" t="s">
        <v>284</v>
      </c>
      <c r="C39" s="10" t="s">
        <v>370</v>
      </c>
      <c r="D39" s="9" t="s">
        <v>1468</v>
      </c>
      <c r="E39" s="8" t="s">
        <v>399</v>
      </c>
      <c r="F39" s="11" t="s">
        <v>1722</v>
      </c>
      <c r="G39" s="9" t="s">
        <v>1925</v>
      </c>
      <c r="H39" s="15">
        <v>2</v>
      </c>
      <c r="I39" s="26"/>
      <c r="J39" s="26"/>
      <c r="K39" s="26"/>
      <c r="L39" s="26"/>
      <c r="M39" s="26"/>
      <c r="N39" s="26"/>
      <c r="O39" s="26"/>
      <c r="P39" s="9"/>
      <c r="Q39" s="9"/>
      <c r="R39" s="9"/>
      <c r="S39" s="9"/>
      <c r="T39" s="9"/>
      <c r="U39" s="9"/>
      <c r="V39" s="9"/>
      <c r="W39" s="9"/>
      <c r="X39" s="9"/>
      <c r="Y39" s="9"/>
      <c r="Z39" s="9"/>
      <c r="AA39" s="9"/>
      <c r="AB39" s="9"/>
      <c r="AC39" s="9"/>
      <c r="AD39" s="9"/>
      <c r="AE39" s="9"/>
      <c r="AF39" s="9"/>
      <c r="AG39" s="90" t="s">
        <v>1261</v>
      </c>
      <c r="AH39" s="94" t="s">
        <v>1260</v>
      </c>
    </row>
    <row r="40" spans="1:34" ht="24.95" customHeight="1">
      <c r="A40" s="8" t="s">
        <v>283</v>
      </c>
      <c r="B40" s="9" t="s">
        <v>284</v>
      </c>
      <c r="C40" s="10" t="s">
        <v>370</v>
      </c>
      <c r="D40" s="9" t="s">
        <v>1468</v>
      </c>
      <c r="E40" s="8" t="s">
        <v>1450</v>
      </c>
      <c r="F40" s="11" t="s">
        <v>1723</v>
      </c>
      <c r="G40" s="9" t="s">
        <v>1925</v>
      </c>
      <c r="H40" s="15">
        <v>2</v>
      </c>
      <c r="I40" s="26"/>
      <c r="J40" s="26"/>
      <c r="K40" s="26"/>
      <c r="L40" s="26"/>
      <c r="M40" s="26"/>
      <c r="N40" s="26"/>
      <c r="O40" s="26"/>
      <c r="P40" s="9"/>
      <c r="Q40" s="9"/>
      <c r="R40" s="9"/>
      <c r="S40" s="9"/>
      <c r="T40" s="9"/>
      <c r="U40" s="9"/>
      <c r="V40" s="9"/>
      <c r="W40" s="9"/>
      <c r="X40" s="9"/>
      <c r="Y40" s="9"/>
      <c r="Z40" s="9"/>
      <c r="AA40" s="9"/>
      <c r="AB40" s="9"/>
      <c r="AC40" s="9"/>
      <c r="AD40" s="9"/>
      <c r="AE40" s="9"/>
      <c r="AF40" s="9"/>
      <c r="AG40" s="90" t="s">
        <v>1261</v>
      </c>
      <c r="AH40" s="94" t="s">
        <v>1260</v>
      </c>
    </row>
    <row r="41" spans="1:34" ht="24.95" customHeight="1">
      <c r="A41" s="8" t="s">
        <v>283</v>
      </c>
      <c r="B41" s="9" t="s">
        <v>284</v>
      </c>
      <c r="C41" s="10" t="s">
        <v>370</v>
      </c>
      <c r="D41" s="9" t="s">
        <v>1468</v>
      </c>
      <c r="E41" s="8" t="s">
        <v>1451</v>
      </c>
      <c r="F41" s="11" t="s">
        <v>1724</v>
      </c>
      <c r="G41" s="9" t="s">
        <v>1925</v>
      </c>
      <c r="H41" s="15">
        <v>2</v>
      </c>
      <c r="I41" s="26"/>
      <c r="J41" s="26"/>
      <c r="K41" s="26"/>
      <c r="L41" s="26"/>
      <c r="M41" s="26"/>
      <c r="N41" s="26"/>
      <c r="O41" s="26"/>
      <c r="P41" s="9"/>
      <c r="Q41" s="9"/>
      <c r="R41" s="9"/>
      <c r="S41" s="9"/>
      <c r="T41" s="9"/>
      <c r="U41" s="9"/>
      <c r="V41" s="9"/>
      <c r="W41" s="9"/>
      <c r="X41" s="9"/>
      <c r="Y41" s="9"/>
      <c r="Z41" s="9"/>
      <c r="AA41" s="9"/>
      <c r="AB41" s="9"/>
      <c r="AC41" s="9"/>
      <c r="AD41" s="9"/>
      <c r="AE41" s="9"/>
      <c r="AF41" s="9"/>
      <c r="AG41" s="90" t="s">
        <v>1567</v>
      </c>
      <c r="AH41" s="94" t="s">
        <v>1260</v>
      </c>
    </row>
    <row r="42" spans="1:34" ht="24.95" customHeight="1">
      <c r="A42" s="8" t="s">
        <v>283</v>
      </c>
      <c r="B42" s="9" t="s">
        <v>284</v>
      </c>
      <c r="C42" s="10" t="s">
        <v>370</v>
      </c>
      <c r="D42" s="9" t="s">
        <v>1468</v>
      </c>
      <c r="E42" s="8" t="s">
        <v>1452</v>
      </c>
      <c r="F42" s="11" t="s">
        <v>1725</v>
      </c>
      <c r="G42" s="9" t="s">
        <v>1925</v>
      </c>
      <c r="H42" s="15">
        <v>2</v>
      </c>
      <c r="I42" s="26"/>
      <c r="J42" s="26"/>
      <c r="K42" s="26"/>
      <c r="L42" s="26"/>
      <c r="M42" s="26"/>
      <c r="N42" s="26"/>
      <c r="O42" s="26"/>
      <c r="P42" s="9"/>
      <c r="Q42" s="9"/>
      <c r="R42" s="9"/>
      <c r="S42" s="9"/>
      <c r="T42" s="9"/>
      <c r="U42" s="9"/>
      <c r="V42" s="9"/>
      <c r="W42" s="9"/>
      <c r="X42" s="9"/>
      <c r="Y42" s="9"/>
      <c r="Z42" s="9"/>
      <c r="AA42" s="9"/>
      <c r="AB42" s="9"/>
      <c r="AC42" s="9"/>
      <c r="AD42" s="9"/>
      <c r="AE42" s="9"/>
      <c r="AF42" s="9"/>
      <c r="AG42" s="90" t="s">
        <v>1567</v>
      </c>
      <c r="AH42" s="94" t="s">
        <v>1260</v>
      </c>
    </row>
    <row r="43" spans="1:34" ht="24.95" customHeight="1">
      <c r="A43" s="8" t="s">
        <v>283</v>
      </c>
      <c r="B43" s="9" t="s">
        <v>284</v>
      </c>
      <c r="C43" s="10" t="s">
        <v>370</v>
      </c>
      <c r="D43" s="9" t="s">
        <v>1468</v>
      </c>
      <c r="E43" s="8" t="s">
        <v>1453</v>
      </c>
      <c r="F43" s="11" t="s">
        <v>1726</v>
      </c>
      <c r="G43" s="9" t="s">
        <v>1924</v>
      </c>
      <c r="H43" s="15">
        <v>1</v>
      </c>
      <c r="I43" s="26"/>
      <c r="J43" s="26"/>
      <c r="K43" s="26"/>
      <c r="L43" s="26"/>
      <c r="M43" s="26"/>
      <c r="N43" s="26"/>
      <c r="O43" s="26"/>
      <c r="P43" s="9"/>
      <c r="Q43" s="9"/>
      <c r="R43" s="9"/>
      <c r="S43" s="9"/>
      <c r="T43" s="9"/>
      <c r="U43" s="9"/>
      <c r="V43" s="9"/>
      <c r="W43" s="9"/>
      <c r="X43" s="9"/>
      <c r="Y43" s="9"/>
      <c r="Z43" s="9"/>
      <c r="AA43" s="9"/>
      <c r="AB43" s="9"/>
      <c r="AC43" s="9"/>
      <c r="AD43" s="9"/>
      <c r="AE43" s="9"/>
      <c r="AF43" s="9"/>
      <c r="AG43" s="90" t="s">
        <v>1260</v>
      </c>
      <c r="AH43" s="94" t="s">
        <v>1260</v>
      </c>
    </row>
    <row r="44" spans="1:34" ht="24.95" customHeight="1">
      <c r="A44" s="8" t="s">
        <v>283</v>
      </c>
      <c r="B44" s="9" t="s">
        <v>284</v>
      </c>
      <c r="C44" s="10" t="s">
        <v>370</v>
      </c>
      <c r="D44" s="9" t="s">
        <v>1468</v>
      </c>
      <c r="E44" s="8" t="s">
        <v>1457</v>
      </c>
      <c r="F44" s="33" t="s">
        <v>1730</v>
      </c>
      <c r="G44" s="12" t="s">
        <v>1927</v>
      </c>
      <c r="H44" s="13">
        <v>7</v>
      </c>
      <c r="I44" s="25">
        <v>0</v>
      </c>
      <c r="J44" s="25">
        <v>42500</v>
      </c>
      <c r="K44" s="25">
        <v>65000</v>
      </c>
      <c r="L44" s="25">
        <v>75000</v>
      </c>
      <c r="M44" s="25">
        <v>80000</v>
      </c>
      <c r="N44" s="30">
        <v>0</v>
      </c>
      <c r="O44" s="30" t="s">
        <v>376</v>
      </c>
      <c r="P44" s="12" t="s">
        <v>377</v>
      </c>
      <c r="Q44" s="12"/>
      <c r="R44" s="12">
        <v>1</v>
      </c>
      <c r="S44" s="31">
        <v>43466</v>
      </c>
      <c r="T44" s="31">
        <v>43523</v>
      </c>
      <c r="U44" s="12" t="s">
        <v>296</v>
      </c>
      <c r="V44" s="12">
        <v>4</v>
      </c>
      <c r="W44" s="12" t="s">
        <v>31</v>
      </c>
      <c r="X44" s="12">
        <v>0</v>
      </c>
      <c r="Y44" s="12">
        <v>0</v>
      </c>
      <c r="Z44" s="12">
        <v>5</v>
      </c>
      <c r="AA44" s="12">
        <v>3</v>
      </c>
      <c r="AB44" s="33" t="s">
        <v>297</v>
      </c>
      <c r="AC44" s="12" t="s">
        <v>298</v>
      </c>
      <c r="AD44" s="12"/>
      <c r="AE44" s="12" t="s">
        <v>378</v>
      </c>
      <c r="AF44" s="12" t="s">
        <v>379</v>
      </c>
      <c r="AG44" s="91" t="s">
        <v>1261</v>
      </c>
      <c r="AH44" s="94" t="s">
        <v>1260</v>
      </c>
    </row>
    <row r="45" spans="1:34" ht="24.95" customHeight="1">
      <c r="A45" s="8" t="s">
        <v>283</v>
      </c>
      <c r="B45" s="9" t="s">
        <v>284</v>
      </c>
      <c r="C45" s="10" t="s">
        <v>370</v>
      </c>
      <c r="D45" s="9" t="s">
        <v>1468</v>
      </c>
      <c r="E45" s="8" t="s">
        <v>1458</v>
      </c>
      <c r="F45" s="33" t="s">
        <v>1731</v>
      </c>
      <c r="G45" s="12" t="s">
        <v>1927</v>
      </c>
      <c r="H45" s="13">
        <v>7</v>
      </c>
      <c r="I45" s="25">
        <v>0</v>
      </c>
      <c r="J45" s="25">
        <v>42500</v>
      </c>
      <c r="K45" s="25">
        <v>65000</v>
      </c>
      <c r="L45" s="25">
        <v>75000</v>
      </c>
      <c r="M45" s="25">
        <v>80000</v>
      </c>
      <c r="N45" s="30">
        <v>0</v>
      </c>
      <c r="O45" s="30" t="s">
        <v>381</v>
      </c>
      <c r="P45" s="12" t="s">
        <v>382</v>
      </c>
      <c r="Q45" s="12"/>
      <c r="R45" s="12">
        <v>1</v>
      </c>
      <c r="S45" s="31">
        <v>43466</v>
      </c>
      <c r="T45" s="31">
        <v>43496</v>
      </c>
      <c r="U45" s="12" t="s">
        <v>303</v>
      </c>
      <c r="V45" s="12">
        <v>1</v>
      </c>
      <c r="W45" s="12" t="s">
        <v>31</v>
      </c>
      <c r="X45" s="12">
        <v>0</v>
      </c>
      <c r="Y45" s="12">
        <v>0</v>
      </c>
      <c r="Z45" s="12">
        <v>5</v>
      </c>
      <c r="AA45" s="12">
        <v>0</v>
      </c>
      <c r="AB45" s="33" t="s">
        <v>297</v>
      </c>
      <c r="AC45" s="12" t="s">
        <v>298</v>
      </c>
      <c r="AD45" s="12"/>
      <c r="AE45" s="12" t="s">
        <v>383</v>
      </c>
      <c r="AF45" s="31">
        <v>37682</v>
      </c>
      <c r="AG45" s="92" t="s">
        <v>1567</v>
      </c>
      <c r="AH45" s="94" t="s">
        <v>1260</v>
      </c>
    </row>
    <row r="46" spans="1:34" ht="24.95" customHeight="1">
      <c r="A46" s="8" t="s">
        <v>283</v>
      </c>
      <c r="B46" s="9" t="s">
        <v>284</v>
      </c>
      <c r="C46" s="10" t="s">
        <v>370</v>
      </c>
      <c r="D46" s="9" t="s">
        <v>1468</v>
      </c>
      <c r="E46" s="8" t="s">
        <v>1459</v>
      </c>
      <c r="F46" s="33" t="s">
        <v>1732</v>
      </c>
      <c r="G46" s="12" t="s">
        <v>1927</v>
      </c>
      <c r="H46" s="13">
        <v>7</v>
      </c>
      <c r="I46" s="25">
        <v>0</v>
      </c>
      <c r="J46" s="25">
        <v>42500</v>
      </c>
      <c r="K46" s="25">
        <v>65000</v>
      </c>
      <c r="L46" s="25">
        <v>75000</v>
      </c>
      <c r="M46" s="25">
        <v>80000</v>
      </c>
      <c r="N46" s="30">
        <v>1</v>
      </c>
      <c r="O46" s="30" t="s">
        <v>386</v>
      </c>
      <c r="P46" s="12" t="s">
        <v>385</v>
      </c>
      <c r="Q46" s="12"/>
      <c r="R46" s="12">
        <v>13</v>
      </c>
      <c r="S46" s="31">
        <v>43466</v>
      </c>
      <c r="T46" s="31">
        <v>43830</v>
      </c>
      <c r="U46" s="12" t="s">
        <v>303</v>
      </c>
      <c r="V46" s="12">
        <v>3</v>
      </c>
      <c r="W46" s="12" t="s">
        <v>31</v>
      </c>
      <c r="X46" s="12">
        <v>30</v>
      </c>
      <c r="Y46" s="12">
        <v>0</v>
      </c>
      <c r="Z46" s="12">
        <v>5</v>
      </c>
      <c r="AA46" s="12">
        <v>0</v>
      </c>
      <c r="AB46" s="33" t="s">
        <v>297</v>
      </c>
      <c r="AC46" s="12" t="s">
        <v>298</v>
      </c>
      <c r="AD46" s="12"/>
      <c r="AE46" s="12" t="s">
        <v>387</v>
      </c>
      <c r="AF46" s="12" t="s">
        <v>388</v>
      </c>
      <c r="AG46" s="91" t="s">
        <v>1567</v>
      </c>
      <c r="AH46" s="94" t="s">
        <v>1260</v>
      </c>
    </row>
    <row r="47" spans="1:34" ht="24.95" customHeight="1">
      <c r="A47" s="8" t="s">
        <v>283</v>
      </c>
      <c r="B47" s="9" t="s">
        <v>284</v>
      </c>
      <c r="C47" s="10" t="s">
        <v>370</v>
      </c>
      <c r="D47" s="9" t="s">
        <v>1468</v>
      </c>
      <c r="E47" s="8" t="s">
        <v>1460</v>
      </c>
      <c r="F47" s="11" t="s">
        <v>1733</v>
      </c>
      <c r="G47" s="12" t="s">
        <v>1351</v>
      </c>
      <c r="H47" s="13">
        <v>2</v>
      </c>
      <c r="I47" s="25">
        <v>0</v>
      </c>
      <c r="J47" s="25">
        <v>0</v>
      </c>
      <c r="K47" s="25">
        <v>0</v>
      </c>
      <c r="L47" s="25">
        <v>0</v>
      </c>
      <c r="M47" s="25">
        <v>0</v>
      </c>
      <c r="N47" s="26">
        <v>0</v>
      </c>
      <c r="O47" s="26" t="s">
        <v>392</v>
      </c>
      <c r="P47" s="9" t="s">
        <v>391</v>
      </c>
      <c r="Q47" s="9"/>
      <c r="R47" s="9">
        <v>1</v>
      </c>
      <c r="S47" s="17">
        <v>43497</v>
      </c>
      <c r="T47" s="17">
        <v>43525</v>
      </c>
      <c r="U47" s="9" t="s">
        <v>312</v>
      </c>
      <c r="V47" s="9">
        <v>1</v>
      </c>
      <c r="W47" s="9" t="s">
        <v>31</v>
      </c>
      <c r="X47" s="9">
        <v>0</v>
      </c>
      <c r="Y47" s="9">
        <v>0</v>
      </c>
      <c r="Z47" s="9">
        <v>5</v>
      </c>
      <c r="AA47" s="9">
        <v>3</v>
      </c>
      <c r="AB47" s="11" t="s">
        <v>108</v>
      </c>
      <c r="AC47" s="9" t="s">
        <v>109</v>
      </c>
      <c r="AD47" s="9"/>
      <c r="AE47" s="9" t="s">
        <v>393</v>
      </c>
      <c r="AF47" s="17">
        <v>38109</v>
      </c>
      <c r="AG47" s="89" t="s">
        <v>1567</v>
      </c>
      <c r="AH47" s="94" t="s">
        <v>1260</v>
      </c>
    </row>
    <row r="48" spans="1:34" ht="24.95" customHeight="1">
      <c r="A48" s="8" t="s">
        <v>283</v>
      </c>
      <c r="B48" s="9" t="s">
        <v>284</v>
      </c>
      <c r="C48" s="10" t="s">
        <v>370</v>
      </c>
      <c r="D48" s="9" t="s">
        <v>1468</v>
      </c>
      <c r="E48" s="8" t="s">
        <v>1608</v>
      </c>
      <c r="F48" s="33" t="s">
        <v>1736</v>
      </c>
      <c r="G48" s="12" t="s">
        <v>1927</v>
      </c>
      <c r="H48" s="15">
        <v>7</v>
      </c>
      <c r="I48" s="28">
        <v>0</v>
      </c>
      <c r="J48" s="28">
        <v>42500</v>
      </c>
      <c r="K48" s="28">
        <v>65000</v>
      </c>
      <c r="L48" s="28">
        <v>75000</v>
      </c>
      <c r="M48" s="28">
        <v>80000</v>
      </c>
      <c r="N48" s="26">
        <v>1</v>
      </c>
      <c r="O48" s="26" t="s">
        <v>400</v>
      </c>
      <c r="P48" s="9" t="s">
        <v>401</v>
      </c>
      <c r="Q48" s="9" t="s">
        <v>402</v>
      </c>
      <c r="R48" s="9">
        <v>0</v>
      </c>
      <c r="S48" s="17">
        <v>43617</v>
      </c>
      <c r="T48" s="17">
        <v>43830</v>
      </c>
      <c r="U48" s="27">
        <v>43663.451689814814</v>
      </c>
      <c r="V48" s="9">
        <v>0</v>
      </c>
      <c r="W48" s="9" t="s">
        <v>31</v>
      </c>
      <c r="X48" s="9" t="s">
        <v>182</v>
      </c>
      <c r="Y48" s="9" t="s">
        <v>182</v>
      </c>
      <c r="Z48" s="9" t="s">
        <v>182</v>
      </c>
      <c r="AA48" s="9" t="s">
        <v>182</v>
      </c>
      <c r="AB48" s="11" t="s">
        <v>136</v>
      </c>
      <c r="AC48" s="9" t="s">
        <v>226</v>
      </c>
      <c r="AD48" s="9"/>
      <c r="AE48" s="9" t="s">
        <v>403</v>
      </c>
      <c r="AF48" s="9" t="s">
        <v>182</v>
      </c>
      <c r="AG48" s="90" t="s">
        <v>1261</v>
      </c>
      <c r="AH48" s="94" t="s">
        <v>1260</v>
      </c>
    </row>
    <row r="49" spans="1:34" ht="24.95" customHeight="1">
      <c r="A49" s="8" t="s">
        <v>404</v>
      </c>
      <c r="B49" s="9" t="s">
        <v>405</v>
      </c>
      <c r="C49" s="10" t="s">
        <v>406</v>
      </c>
      <c r="D49" s="9" t="s">
        <v>407</v>
      </c>
      <c r="E49" s="8" t="s">
        <v>429</v>
      </c>
      <c r="F49" s="11" t="s">
        <v>1740</v>
      </c>
      <c r="G49" s="9" t="s">
        <v>1934</v>
      </c>
      <c r="H49" s="15">
        <v>1</v>
      </c>
      <c r="I49" s="26"/>
      <c r="J49" s="26"/>
      <c r="K49" s="26"/>
      <c r="L49" s="26"/>
      <c r="M49" s="26"/>
      <c r="N49" s="26"/>
      <c r="O49" s="26"/>
      <c r="P49" s="9"/>
      <c r="Q49" s="9"/>
      <c r="R49" s="9"/>
      <c r="S49" s="9"/>
      <c r="T49" s="9"/>
      <c r="U49" s="9"/>
      <c r="V49" s="9"/>
      <c r="W49" s="9"/>
      <c r="X49" s="9"/>
      <c r="Y49" s="9"/>
      <c r="Z49" s="9"/>
      <c r="AA49" s="9"/>
      <c r="AB49" s="9"/>
      <c r="AC49" s="9"/>
      <c r="AD49" s="9"/>
      <c r="AE49" s="9"/>
      <c r="AF49" s="9"/>
      <c r="AG49" s="90" t="s">
        <v>1260</v>
      </c>
      <c r="AH49" s="94" t="s">
        <v>1260</v>
      </c>
    </row>
    <row r="50" spans="1:34" ht="24.95" customHeight="1">
      <c r="A50" s="8" t="s">
        <v>404</v>
      </c>
      <c r="B50" s="9" t="s">
        <v>405</v>
      </c>
      <c r="C50" s="10" t="s">
        <v>406</v>
      </c>
      <c r="D50" s="9" t="s">
        <v>407</v>
      </c>
      <c r="E50" s="8" t="s">
        <v>443</v>
      </c>
      <c r="F50" s="11" t="s">
        <v>1743</v>
      </c>
      <c r="G50" s="9" t="s">
        <v>2072</v>
      </c>
      <c r="H50" s="38">
        <v>1</v>
      </c>
      <c r="I50" s="26"/>
      <c r="J50" s="26"/>
      <c r="K50" s="26"/>
      <c r="L50" s="26"/>
      <c r="M50" s="26"/>
      <c r="N50" s="26"/>
      <c r="O50" s="26"/>
      <c r="P50" s="9"/>
      <c r="Q50" s="9"/>
      <c r="R50" s="9"/>
      <c r="S50" s="9"/>
      <c r="T50" s="9"/>
      <c r="U50" s="9"/>
      <c r="V50" s="9"/>
      <c r="W50" s="9"/>
      <c r="X50" s="9"/>
      <c r="Y50" s="9"/>
      <c r="Z50" s="9"/>
      <c r="AA50" s="9"/>
      <c r="AB50" s="9"/>
      <c r="AC50" s="9"/>
      <c r="AD50" s="9"/>
      <c r="AE50" s="9"/>
      <c r="AF50" s="9"/>
      <c r="AG50" s="90" t="s">
        <v>1260</v>
      </c>
      <c r="AH50" s="94" t="s">
        <v>1260</v>
      </c>
    </row>
    <row r="51" spans="1:34" ht="24.95" customHeight="1">
      <c r="A51" s="8" t="s">
        <v>220</v>
      </c>
      <c r="B51" s="9" t="s">
        <v>221</v>
      </c>
      <c r="C51" s="10" t="s">
        <v>548</v>
      </c>
      <c r="D51" s="9" t="s">
        <v>549</v>
      </c>
      <c r="E51" s="8" t="s">
        <v>582</v>
      </c>
      <c r="F51" s="11" t="s">
        <v>1286</v>
      </c>
      <c r="G51" s="12" t="s">
        <v>1940</v>
      </c>
      <c r="H51" s="13">
        <v>1</v>
      </c>
      <c r="I51" s="28">
        <v>0</v>
      </c>
      <c r="J51" s="25">
        <v>10000</v>
      </c>
      <c r="K51" s="28">
        <v>0</v>
      </c>
      <c r="L51" s="25">
        <v>15000</v>
      </c>
      <c r="M51" s="28">
        <v>0</v>
      </c>
      <c r="N51" s="26">
        <v>0</v>
      </c>
      <c r="O51" s="26" t="s">
        <v>584</v>
      </c>
      <c r="P51" s="9" t="s">
        <v>583</v>
      </c>
      <c r="Q51" s="9"/>
      <c r="R51" s="9">
        <v>1</v>
      </c>
      <c r="S51" s="17">
        <v>43466</v>
      </c>
      <c r="T51" s="17">
        <v>43830</v>
      </c>
      <c r="U51" s="27">
        <v>43481.81040509259</v>
      </c>
      <c r="V51" s="9">
        <v>1</v>
      </c>
      <c r="W51" s="9" t="s">
        <v>31</v>
      </c>
      <c r="X51" s="9">
        <v>0</v>
      </c>
      <c r="Y51" s="9">
        <v>0</v>
      </c>
      <c r="Z51" s="9">
        <v>5</v>
      </c>
      <c r="AA51" s="9">
        <v>0</v>
      </c>
      <c r="AB51" s="11" t="s">
        <v>43</v>
      </c>
      <c r="AC51" s="9" t="s">
        <v>44</v>
      </c>
      <c r="AD51" s="9"/>
      <c r="AE51" s="9" t="s">
        <v>585</v>
      </c>
      <c r="AF51" s="17">
        <v>37377</v>
      </c>
      <c r="AG51" s="90" t="s">
        <v>47</v>
      </c>
      <c r="AH51" s="94" t="s">
        <v>1260</v>
      </c>
    </row>
    <row r="52" spans="1:34" ht="24.95" customHeight="1">
      <c r="A52" s="8" t="s">
        <v>220</v>
      </c>
      <c r="B52" s="9" t="s">
        <v>221</v>
      </c>
      <c r="C52" s="10" t="s">
        <v>555</v>
      </c>
      <c r="D52" s="9" t="s">
        <v>1582</v>
      </c>
      <c r="E52" s="8" t="s">
        <v>556</v>
      </c>
      <c r="F52" s="11" t="s">
        <v>1284</v>
      </c>
      <c r="G52" s="12" t="s">
        <v>1378</v>
      </c>
      <c r="H52" s="13">
        <v>5</v>
      </c>
      <c r="I52" s="25">
        <v>0</v>
      </c>
      <c r="J52" s="25">
        <v>0</v>
      </c>
      <c r="K52" s="25">
        <v>0</v>
      </c>
      <c r="L52" s="25">
        <v>0</v>
      </c>
      <c r="M52" s="25">
        <v>0</v>
      </c>
      <c r="N52" s="26">
        <v>1</v>
      </c>
      <c r="O52" s="26" t="s">
        <v>558</v>
      </c>
      <c r="P52" s="9" t="s">
        <v>557</v>
      </c>
      <c r="Q52" s="9"/>
      <c r="R52" s="9">
        <v>5</v>
      </c>
      <c r="S52" s="17">
        <v>43466</v>
      </c>
      <c r="T52" s="17">
        <v>43830</v>
      </c>
      <c r="U52" s="27">
        <v>43481.810416666667</v>
      </c>
      <c r="V52" s="9">
        <v>2</v>
      </c>
      <c r="W52" s="9" t="s">
        <v>31</v>
      </c>
      <c r="X52" s="9">
        <v>90</v>
      </c>
      <c r="Y52" s="9">
        <v>0</v>
      </c>
      <c r="Z52" s="9">
        <v>5</v>
      </c>
      <c r="AA52" s="9">
        <v>2</v>
      </c>
      <c r="AB52" s="11" t="s">
        <v>366</v>
      </c>
      <c r="AC52" s="9" t="s">
        <v>367</v>
      </c>
      <c r="AD52" s="9"/>
      <c r="AE52" s="9" t="s">
        <v>559</v>
      </c>
      <c r="AF52" s="9" t="s">
        <v>560</v>
      </c>
      <c r="AG52" s="90" t="s">
        <v>1261</v>
      </c>
      <c r="AH52" s="94" t="s">
        <v>1260</v>
      </c>
    </row>
    <row r="53" spans="1:34" ht="24.95" customHeight="1">
      <c r="A53" s="8" t="s">
        <v>220</v>
      </c>
      <c r="B53" s="9" t="s">
        <v>221</v>
      </c>
      <c r="C53" s="10" t="s">
        <v>555</v>
      </c>
      <c r="D53" s="9" t="s">
        <v>1582</v>
      </c>
      <c r="E53" s="8" t="s">
        <v>637</v>
      </c>
      <c r="F53" s="11" t="s">
        <v>1787</v>
      </c>
      <c r="G53" s="9" t="s">
        <v>1390</v>
      </c>
      <c r="H53" s="15">
        <v>12</v>
      </c>
      <c r="I53" s="28">
        <v>2000</v>
      </c>
      <c r="J53" s="28">
        <v>2500</v>
      </c>
      <c r="K53" s="28">
        <v>2750</v>
      </c>
      <c r="L53" s="28">
        <v>3000</v>
      </c>
      <c r="M53" s="28">
        <v>3250</v>
      </c>
      <c r="N53" s="26">
        <v>1</v>
      </c>
      <c r="O53" s="26" t="s">
        <v>639</v>
      </c>
      <c r="P53" s="9" t="s">
        <v>638</v>
      </c>
      <c r="Q53" s="9"/>
      <c r="R53" s="9">
        <v>5</v>
      </c>
      <c r="S53" s="17">
        <v>43466</v>
      </c>
      <c r="T53" s="17">
        <v>43830</v>
      </c>
      <c r="U53" s="27">
        <v>43481.810416666667</v>
      </c>
      <c r="V53" s="9">
        <v>2</v>
      </c>
      <c r="W53" s="9" t="s">
        <v>31</v>
      </c>
      <c r="X53" s="9">
        <v>90</v>
      </c>
      <c r="Y53" s="9">
        <v>0</v>
      </c>
      <c r="Z53" s="9">
        <v>5</v>
      </c>
      <c r="AA53" s="9">
        <v>4</v>
      </c>
      <c r="AB53" s="11" t="s">
        <v>51</v>
      </c>
      <c r="AC53" s="9" t="s">
        <v>52</v>
      </c>
      <c r="AD53" s="9"/>
      <c r="AE53" s="9" t="s">
        <v>640</v>
      </c>
      <c r="AF53" s="9" t="s">
        <v>560</v>
      </c>
      <c r="AG53" s="90" t="s">
        <v>1260</v>
      </c>
      <c r="AH53" s="94" t="s">
        <v>1260</v>
      </c>
    </row>
    <row r="54" spans="1:34" ht="24.95" customHeight="1">
      <c r="A54" s="8" t="s">
        <v>220</v>
      </c>
      <c r="B54" s="9" t="s">
        <v>221</v>
      </c>
      <c r="C54" s="10" t="s">
        <v>555</v>
      </c>
      <c r="D54" s="9" t="s">
        <v>1582</v>
      </c>
      <c r="E54" s="8" t="s">
        <v>649</v>
      </c>
      <c r="F54" s="11" t="s">
        <v>1790</v>
      </c>
      <c r="G54" s="9" t="s">
        <v>1344</v>
      </c>
      <c r="H54" s="15">
        <v>12</v>
      </c>
      <c r="I54" s="28">
        <v>0</v>
      </c>
      <c r="J54" s="28">
        <v>0</v>
      </c>
      <c r="K54" s="28">
        <v>0</v>
      </c>
      <c r="L54" s="28">
        <v>0</v>
      </c>
      <c r="M54" s="28">
        <v>0</v>
      </c>
      <c r="N54" s="26">
        <v>1</v>
      </c>
      <c r="O54" s="26" t="s">
        <v>651</v>
      </c>
      <c r="P54" s="9" t="s">
        <v>650</v>
      </c>
      <c r="Q54" s="9"/>
      <c r="R54" s="9">
        <v>5</v>
      </c>
      <c r="S54" s="17">
        <v>43466</v>
      </c>
      <c r="T54" s="17">
        <v>43830</v>
      </c>
      <c r="U54" s="27">
        <v>43481.810416666667</v>
      </c>
      <c r="V54" s="9">
        <v>1</v>
      </c>
      <c r="W54" s="9" t="s">
        <v>31</v>
      </c>
      <c r="X54" s="9">
        <v>90</v>
      </c>
      <c r="Y54" s="9">
        <v>0</v>
      </c>
      <c r="Z54" s="9">
        <v>5</v>
      </c>
      <c r="AA54" s="9">
        <v>0</v>
      </c>
      <c r="AB54" s="11" t="s">
        <v>51</v>
      </c>
      <c r="AC54" s="9" t="s">
        <v>52</v>
      </c>
      <c r="AD54" s="9"/>
      <c r="AE54" s="9" t="s">
        <v>652</v>
      </c>
      <c r="AF54" s="17">
        <v>37682</v>
      </c>
      <c r="AG54" s="90" t="s">
        <v>47</v>
      </c>
      <c r="AH54" s="94" t="s">
        <v>1260</v>
      </c>
    </row>
    <row r="55" spans="1:34" ht="24.95" customHeight="1">
      <c r="A55" s="8" t="s">
        <v>220</v>
      </c>
      <c r="B55" s="9" t="s">
        <v>221</v>
      </c>
      <c r="C55" s="10" t="s">
        <v>222</v>
      </c>
      <c r="D55" s="9" t="s">
        <v>1583</v>
      </c>
      <c r="E55" s="8" t="s">
        <v>238</v>
      </c>
      <c r="F55" s="11" t="s">
        <v>2146</v>
      </c>
      <c r="G55" s="12" t="s">
        <v>1375</v>
      </c>
      <c r="H55" s="36">
        <v>0.5</v>
      </c>
      <c r="I55" s="25">
        <v>0</v>
      </c>
      <c r="J55" s="25">
        <v>0</v>
      </c>
      <c r="K55" s="25">
        <v>0</v>
      </c>
      <c r="L55" s="25">
        <v>0</v>
      </c>
      <c r="M55" s="25">
        <v>0</v>
      </c>
      <c r="N55" s="26">
        <v>0</v>
      </c>
      <c r="O55" s="26" t="s">
        <v>241</v>
      </c>
      <c r="P55" s="9" t="s">
        <v>224</v>
      </c>
      <c r="Q55" s="9"/>
      <c r="R55" s="9">
        <v>1</v>
      </c>
      <c r="S55" s="17">
        <v>43466</v>
      </c>
      <c r="T55" s="17">
        <v>43523</v>
      </c>
      <c r="U55" s="27">
        <v>43481.81040509259</v>
      </c>
      <c r="V55" s="9">
        <v>3</v>
      </c>
      <c r="W55" s="29">
        <v>1000000</v>
      </c>
      <c r="X55" s="9">
        <v>90</v>
      </c>
      <c r="Y55" s="9">
        <v>0</v>
      </c>
      <c r="Z55" s="9">
        <v>5</v>
      </c>
      <c r="AA55" s="9">
        <v>5</v>
      </c>
      <c r="AB55" s="11" t="s">
        <v>136</v>
      </c>
      <c r="AC55" s="9" t="s">
        <v>226</v>
      </c>
      <c r="AD55" s="9"/>
      <c r="AE55" s="9" t="s">
        <v>227</v>
      </c>
      <c r="AF55" s="9" t="s">
        <v>228</v>
      </c>
      <c r="AG55" s="90" t="s">
        <v>1260</v>
      </c>
      <c r="AH55" s="94" t="s">
        <v>1260</v>
      </c>
    </row>
    <row r="56" spans="1:34" ht="24.95" customHeight="1">
      <c r="A56" s="8" t="s">
        <v>722</v>
      </c>
      <c r="B56" s="9" t="s">
        <v>1859</v>
      </c>
      <c r="C56" s="10" t="s">
        <v>723</v>
      </c>
      <c r="D56" s="9" t="s">
        <v>724</v>
      </c>
      <c r="E56" s="8" t="s">
        <v>763</v>
      </c>
      <c r="F56" s="39" t="s">
        <v>1906</v>
      </c>
      <c r="G56" s="9" t="s">
        <v>1433</v>
      </c>
      <c r="H56" s="15">
        <v>12</v>
      </c>
      <c r="I56" s="26" t="s">
        <v>1566</v>
      </c>
      <c r="J56" s="26"/>
      <c r="K56" s="26"/>
      <c r="L56" s="26"/>
      <c r="M56" s="26"/>
      <c r="N56" s="26"/>
      <c r="O56" s="26"/>
      <c r="P56" s="9"/>
      <c r="Q56" s="9"/>
      <c r="R56" s="9"/>
      <c r="S56" s="9"/>
      <c r="T56" s="9"/>
      <c r="U56" s="9"/>
      <c r="V56" s="9"/>
      <c r="W56" s="9"/>
      <c r="X56" s="9"/>
      <c r="Y56" s="9"/>
      <c r="Z56" s="9"/>
      <c r="AA56" s="9"/>
      <c r="AB56" s="9"/>
      <c r="AC56" s="9"/>
      <c r="AD56" s="9"/>
      <c r="AE56" s="9"/>
      <c r="AF56" s="9"/>
      <c r="AG56" s="90" t="s">
        <v>1260</v>
      </c>
      <c r="AH56" s="94" t="s">
        <v>1260</v>
      </c>
    </row>
    <row r="57" spans="1:34" ht="24.95" customHeight="1">
      <c r="A57" s="8" t="s">
        <v>722</v>
      </c>
      <c r="B57" s="9" t="s">
        <v>1859</v>
      </c>
      <c r="C57" s="10" t="s">
        <v>826</v>
      </c>
      <c r="D57" s="9" t="s">
        <v>827</v>
      </c>
      <c r="E57" s="8" t="s">
        <v>828</v>
      </c>
      <c r="F57" s="11" t="s">
        <v>1480</v>
      </c>
      <c r="G57" s="12" t="s">
        <v>1410</v>
      </c>
      <c r="H57" s="13">
        <v>12</v>
      </c>
      <c r="I57" s="25">
        <v>5000</v>
      </c>
      <c r="J57" s="25">
        <v>6000</v>
      </c>
      <c r="K57" s="25">
        <v>7000</v>
      </c>
      <c r="L57" s="25">
        <v>8000</v>
      </c>
      <c r="M57" s="25">
        <v>9500</v>
      </c>
      <c r="N57" s="26">
        <v>1</v>
      </c>
      <c r="O57" s="26" t="s">
        <v>831</v>
      </c>
      <c r="P57" s="9" t="s">
        <v>830</v>
      </c>
      <c r="Q57" s="9"/>
      <c r="R57" s="9">
        <v>13</v>
      </c>
      <c r="S57" s="17">
        <v>43466</v>
      </c>
      <c r="T57" s="17">
        <v>43830</v>
      </c>
      <c r="U57" s="27">
        <v>43481.81040509259</v>
      </c>
      <c r="V57" s="9">
        <v>3</v>
      </c>
      <c r="W57" s="9" t="s">
        <v>31</v>
      </c>
      <c r="X57" s="9">
        <v>30</v>
      </c>
      <c r="Y57" s="9">
        <v>0</v>
      </c>
      <c r="Z57" s="9">
        <v>5</v>
      </c>
      <c r="AA57" s="9">
        <v>0</v>
      </c>
      <c r="AB57" s="11" t="s">
        <v>43</v>
      </c>
      <c r="AC57" s="9" t="s">
        <v>44</v>
      </c>
      <c r="AD57" s="9"/>
      <c r="AE57" s="9" t="s">
        <v>832</v>
      </c>
      <c r="AF57" s="9" t="s">
        <v>833</v>
      </c>
      <c r="AG57" s="90" t="s">
        <v>47</v>
      </c>
      <c r="AH57" s="94" t="s">
        <v>1260</v>
      </c>
    </row>
    <row r="58" spans="1:34" ht="24.95" customHeight="1">
      <c r="A58" s="8" t="s">
        <v>722</v>
      </c>
      <c r="B58" s="9" t="s">
        <v>1859</v>
      </c>
      <c r="C58" s="10" t="s">
        <v>826</v>
      </c>
      <c r="D58" s="9" t="s">
        <v>827</v>
      </c>
      <c r="E58" s="8" t="s">
        <v>838</v>
      </c>
      <c r="F58" s="33" t="s">
        <v>2112</v>
      </c>
      <c r="G58" s="12" t="s">
        <v>1413</v>
      </c>
      <c r="H58" s="13">
        <v>12</v>
      </c>
      <c r="I58" s="25">
        <v>0</v>
      </c>
      <c r="J58" s="25">
        <v>0</v>
      </c>
      <c r="K58" s="25">
        <v>0</v>
      </c>
      <c r="L58" s="25">
        <v>0</v>
      </c>
      <c r="M58" s="25">
        <v>0</v>
      </c>
      <c r="N58" s="26">
        <v>0</v>
      </c>
      <c r="O58" s="26" t="s">
        <v>844</v>
      </c>
      <c r="P58" s="9" t="s">
        <v>843</v>
      </c>
      <c r="Q58" s="9"/>
      <c r="R58" s="9">
        <v>1</v>
      </c>
      <c r="S58" s="17">
        <v>43466</v>
      </c>
      <c r="T58" s="17">
        <v>43830</v>
      </c>
      <c r="U58" s="27">
        <v>43481.81040509259</v>
      </c>
      <c r="V58" s="9">
        <v>1</v>
      </c>
      <c r="W58" s="9" t="s">
        <v>31</v>
      </c>
      <c r="X58" s="9">
        <v>365</v>
      </c>
      <c r="Y58" s="9">
        <v>0</v>
      </c>
      <c r="Z58" s="9">
        <v>7</v>
      </c>
      <c r="AA58" s="9">
        <v>0</v>
      </c>
      <c r="AB58" s="11" t="s">
        <v>43</v>
      </c>
      <c r="AC58" s="9" t="s">
        <v>44</v>
      </c>
      <c r="AD58" s="9"/>
      <c r="AE58" s="9" t="s">
        <v>845</v>
      </c>
      <c r="AF58" s="17">
        <v>37377</v>
      </c>
      <c r="AG58" s="90" t="s">
        <v>47</v>
      </c>
      <c r="AH58" s="94" t="s">
        <v>1260</v>
      </c>
    </row>
    <row r="59" spans="1:34" ht="24.95" customHeight="1">
      <c r="A59" s="8" t="s">
        <v>722</v>
      </c>
      <c r="B59" s="9" t="s">
        <v>1859</v>
      </c>
      <c r="C59" s="10" t="s">
        <v>826</v>
      </c>
      <c r="D59" s="9" t="s">
        <v>827</v>
      </c>
      <c r="E59" s="8" t="s">
        <v>842</v>
      </c>
      <c r="F59" s="33" t="s">
        <v>1484</v>
      </c>
      <c r="G59" s="12" t="s">
        <v>1414</v>
      </c>
      <c r="H59" s="13">
        <v>6</v>
      </c>
      <c r="I59" s="25">
        <v>0</v>
      </c>
      <c r="J59" s="25">
        <v>0</v>
      </c>
      <c r="K59" s="25">
        <v>0</v>
      </c>
      <c r="L59" s="25">
        <v>0</v>
      </c>
      <c r="M59" s="25">
        <v>0</v>
      </c>
      <c r="N59" s="26">
        <v>1</v>
      </c>
      <c r="O59" s="26" t="s">
        <v>848</v>
      </c>
      <c r="P59" s="9" t="s">
        <v>847</v>
      </c>
      <c r="Q59" s="9"/>
      <c r="R59" s="9">
        <v>13</v>
      </c>
      <c r="S59" s="17">
        <v>43466</v>
      </c>
      <c r="T59" s="17">
        <v>43830</v>
      </c>
      <c r="U59" s="27">
        <v>43481.810416666667</v>
      </c>
      <c r="V59" s="9">
        <v>2</v>
      </c>
      <c r="W59" s="9" t="s">
        <v>31</v>
      </c>
      <c r="X59" s="9">
        <v>30</v>
      </c>
      <c r="Y59" s="9">
        <v>0</v>
      </c>
      <c r="Z59" s="9">
        <v>7</v>
      </c>
      <c r="AA59" s="9">
        <v>0</v>
      </c>
      <c r="AB59" s="11" t="s">
        <v>440</v>
      </c>
      <c r="AC59" s="9" t="s">
        <v>441</v>
      </c>
      <c r="AD59" s="9"/>
      <c r="AE59" s="9" t="s">
        <v>849</v>
      </c>
      <c r="AF59" s="9" t="s">
        <v>850</v>
      </c>
      <c r="AG59" s="90" t="s">
        <v>47</v>
      </c>
      <c r="AH59" s="94" t="s">
        <v>1260</v>
      </c>
    </row>
    <row r="60" spans="1:34" ht="24.95" customHeight="1">
      <c r="A60" s="8" t="s">
        <v>722</v>
      </c>
      <c r="B60" s="9" t="s">
        <v>1859</v>
      </c>
      <c r="C60" s="10" t="s">
        <v>826</v>
      </c>
      <c r="D60" s="9" t="s">
        <v>827</v>
      </c>
      <c r="E60" s="8" t="s">
        <v>846</v>
      </c>
      <c r="F60" s="33" t="s">
        <v>1485</v>
      </c>
      <c r="G60" s="12" t="s">
        <v>1415</v>
      </c>
      <c r="H60" s="13">
        <v>12</v>
      </c>
      <c r="I60" s="25">
        <v>0</v>
      </c>
      <c r="J60" s="25">
        <v>0</v>
      </c>
      <c r="K60" s="25">
        <v>0</v>
      </c>
      <c r="L60" s="25">
        <v>0</v>
      </c>
      <c r="M60" s="25">
        <v>0</v>
      </c>
      <c r="N60" s="26">
        <v>1</v>
      </c>
      <c r="O60" s="26" t="s">
        <v>853</v>
      </c>
      <c r="P60" s="9" t="s">
        <v>852</v>
      </c>
      <c r="Q60" s="9"/>
      <c r="R60" s="9">
        <v>8</v>
      </c>
      <c r="S60" s="17">
        <v>43466</v>
      </c>
      <c r="T60" s="17">
        <v>43830</v>
      </c>
      <c r="U60" s="27">
        <v>43481.810416666667</v>
      </c>
      <c r="V60" s="9">
        <v>3</v>
      </c>
      <c r="W60" s="9" t="s">
        <v>31</v>
      </c>
      <c r="X60" s="9">
        <v>52</v>
      </c>
      <c r="Y60" s="9">
        <v>0</v>
      </c>
      <c r="Z60" s="9">
        <v>5</v>
      </c>
      <c r="AA60" s="9">
        <v>0</v>
      </c>
      <c r="AB60" s="11" t="s">
        <v>854</v>
      </c>
      <c r="AC60" s="9" t="s">
        <v>855</v>
      </c>
      <c r="AD60" s="9"/>
      <c r="AE60" s="9" t="s">
        <v>856</v>
      </c>
      <c r="AF60" s="9" t="s">
        <v>857</v>
      </c>
      <c r="AG60" s="90" t="s">
        <v>47</v>
      </c>
      <c r="AH60" s="94" t="s">
        <v>1260</v>
      </c>
    </row>
    <row r="61" spans="1:34" ht="24.95" customHeight="1">
      <c r="A61" s="8" t="s">
        <v>722</v>
      </c>
      <c r="B61" s="9" t="s">
        <v>1859</v>
      </c>
      <c r="C61" s="10" t="s">
        <v>826</v>
      </c>
      <c r="D61" s="9" t="s">
        <v>827</v>
      </c>
      <c r="E61" s="8" t="s">
        <v>851</v>
      </c>
      <c r="F61" s="33" t="s">
        <v>1486</v>
      </c>
      <c r="G61" s="12" t="s">
        <v>1416</v>
      </c>
      <c r="H61" s="13">
        <v>12</v>
      </c>
      <c r="I61" s="25">
        <v>62000</v>
      </c>
      <c r="J61" s="25">
        <v>70000</v>
      </c>
      <c r="K61" s="25">
        <v>85000</v>
      </c>
      <c r="L61" s="25">
        <v>95000</v>
      </c>
      <c r="M61" s="25">
        <v>110000</v>
      </c>
      <c r="N61" s="26">
        <v>1</v>
      </c>
      <c r="O61" s="26" t="s">
        <v>860</v>
      </c>
      <c r="P61" s="9" t="s">
        <v>859</v>
      </c>
      <c r="Q61" s="9"/>
      <c r="R61" s="9">
        <v>13</v>
      </c>
      <c r="S61" s="17">
        <v>43466</v>
      </c>
      <c r="T61" s="17">
        <v>43830</v>
      </c>
      <c r="U61" s="27">
        <v>43481.810416666667</v>
      </c>
      <c r="V61" s="9">
        <v>1</v>
      </c>
      <c r="W61" s="9" t="s">
        <v>31</v>
      </c>
      <c r="X61" s="9">
        <v>30</v>
      </c>
      <c r="Y61" s="9">
        <v>0</v>
      </c>
      <c r="Z61" s="9">
        <v>5</v>
      </c>
      <c r="AA61" s="9">
        <v>0</v>
      </c>
      <c r="AB61" s="11" t="s">
        <v>854</v>
      </c>
      <c r="AC61" s="9" t="s">
        <v>855</v>
      </c>
      <c r="AD61" s="9"/>
      <c r="AE61" s="9" t="s">
        <v>861</v>
      </c>
      <c r="AF61" s="17">
        <v>38108</v>
      </c>
      <c r="AG61" s="90" t="s">
        <v>47</v>
      </c>
      <c r="AH61" s="94" t="s">
        <v>1260</v>
      </c>
    </row>
    <row r="62" spans="1:34" ht="24.95" customHeight="1">
      <c r="A62" s="8" t="s">
        <v>722</v>
      </c>
      <c r="B62" s="9" t="s">
        <v>1859</v>
      </c>
      <c r="C62" s="10" t="s">
        <v>826</v>
      </c>
      <c r="D62" s="9" t="s">
        <v>827</v>
      </c>
      <c r="E62" s="8" t="s">
        <v>858</v>
      </c>
      <c r="F62" s="33" t="s">
        <v>1487</v>
      </c>
      <c r="G62" s="12" t="s">
        <v>1417</v>
      </c>
      <c r="H62" s="13">
        <v>12</v>
      </c>
      <c r="I62" s="25">
        <v>0</v>
      </c>
      <c r="J62" s="25">
        <v>0</v>
      </c>
      <c r="K62" s="25">
        <v>0</v>
      </c>
      <c r="L62" s="25">
        <v>0</v>
      </c>
      <c r="M62" s="25">
        <v>0</v>
      </c>
      <c r="N62" s="26">
        <v>1</v>
      </c>
      <c r="O62" s="26" t="s">
        <v>864</v>
      </c>
      <c r="P62" s="9" t="s">
        <v>863</v>
      </c>
      <c r="Q62" s="9"/>
      <c r="R62" s="9">
        <v>7</v>
      </c>
      <c r="S62" s="17">
        <v>43466</v>
      </c>
      <c r="T62" s="17">
        <v>43830</v>
      </c>
      <c r="U62" s="27">
        <v>43481.810416666667</v>
      </c>
      <c r="V62" s="9">
        <v>3</v>
      </c>
      <c r="W62" s="9" t="s">
        <v>31</v>
      </c>
      <c r="X62" s="9">
        <v>60</v>
      </c>
      <c r="Y62" s="9">
        <v>0</v>
      </c>
      <c r="Z62" s="9">
        <v>7</v>
      </c>
      <c r="AA62" s="9">
        <v>0</v>
      </c>
      <c r="AB62" s="11" t="s">
        <v>854</v>
      </c>
      <c r="AC62" s="9" t="s">
        <v>855</v>
      </c>
      <c r="AD62" s="9"/>
      <c r="AE62" s="9" t="s">
        <v>865</v>
      </c>
      <c r="AF62" s="9" t="s">
        <v>866</v>
      </c>
      <c r="AG62" s="90" t="s">
        <v>47</v>
      </c>
      <c r="AH62" s="94" t="s">
        <v>1260</v>
      </c>
    </row>
    <row r="63" spans="1:34" ht="24.95" customHeight="1">
      <c r="A63" s="8" t="s">
        <v>722</v>
      </c>
      <c r="B63" s="9" t="s">
        <v>1859</v>
      </c>
      <c r="C63" s="10" t="s">
        <v>868</v>
      </c>
      <c r="D63" s="9" t="s">
        <v>869</v>
      </c>
      <c r="E63" s="8" t="s">
        <v>909</v>
      </c>
      <c r="F63" s="33" t="s">
        <v>1496</v>
      </c>
      <c r="G63" s="12" t="s">
        <v>1423</v>
      </c>
      <c r="H63" s="13" t="s">
        <v>1424</v>
      </c>
      <c r="I63" s="25">
        <v>0</v>
      </c>
      <c r="J63" s="25">
        <v>0</v>
      </c>
      <c r="K63" s="25">
        <v>0</v>
      </c>
      <c r="L63" s="25">
        <v>0</v>
      </c>
      <c r="M63" s="25">
        <v>0</v>
      </c>
      <c r="N63" s="26">
        <v>1</v>
      </c>
      <c r="O63" s="26" t="s">
        <v>926</v>
      </c>
      <c r="P63" s="9" t="s">
        <v>925</v>
      </c>
      <c r="Q63" s="9"/>
      <c r="R63" s="9">
        <v>5</v>
      </c>
      <c r="S63" s="17">
        <v>43466</v>
      </c>
      <c r="T63" s="17">
        <v>43830</v>
      </c>
      <c r="U63" s="27">
        <v>43481.81040509259</v>
      </c>
      <c r="V63" s="9">
        <v>2</v>
      </c>
      <c r="W63" s="9" t="s">
        <v>31</v>
      </c>
      <c r="X63" s="9">
        <v>90</v>
      </c>
      <c r="Y63" s="9">
        <v>0</v>
      </c>
      <c r="Z63" s="9">
        <v>7</v>
      </c>
      <c r="AA63" s="9">
        <v>0</v>
      </c>
      <c r="AB63" s="11" t="s">
        <v>39</v>
      </c>
      <c r="AC63" s="9" t="s">
        <v>873</v>
      </c>
      <c r="AD63" s="9"/>
      <c r="AE63" s="9" t="s">
        <v>927</v>
      </c>
      <c r="AF63" s="9" t="s">
        <v>928</v>
      </c>
      <c r="AG63" s="90" t="s">
        <v>47</v>
      </c>
      <c r="AH63" s="94" t="s">
        <v>1260</v>
      </c>
    </row>
    <row r="64" spans="1:34" ht="24.95" customHeight="1">
      <c r="A64" s="8" t="s">
        <v>722</v>
      </c>
      <c r="B64" s="9" t="s">
        <v>1859</v>
      </c>
      <c r="C64" s="10" t="s">
        <v>868</v>
      </c>
      <c r="D64" s="9" t="s">
        <v>869</v>
      </c>
      <c r="E64" s="8" t="s">
        <v>1045</v>
      </c>
      <c r="F64" s="33" t="s">
        <v>1827</v>
      </c>
      <c r="G64" s="12" t="s">
        <v>1970</v>
      </c>
      <c r="H64" s="15">
        <v>2</v>
      </c>
      <c r="I64" s="28">
        <v>0</v>
      </c>
      <c r="J64" s="28">
        <v>0</v>
      </c>
      <c r="K64" s="28">
        <v>0</v>
      </c>
      <c r="L64" s="28">
        <v>0</v>
      </c>
      <c r="M64" s="28">
        <v>0</v>
      </c>
      <c r="N64" s="26">
        <v>0</v>
      </c>
      <c r="O64" s="26" t="s">
        <v>1121</v>
      </c>
      <c r="P64" s="9" t="s">
        <v>1107</v>
      </c>
      <c r="Q64" s="9" t="s">
        <v>1122</v>
      </c>
      <c r="R64" s="9">
        <v>0</v>
      </c>
      <c r="S64" s="17">
        <v>43647</v>
      </c>
      <c r="T64" s="17">
        <v>43830</v>
      </c>
      <c r="U64" s="27">
        <v>43645.815416666665</v>
      </c>
      <c r="V64" s="9">
        <v>1</v>
      </c>
      <c r="W64" s="9" t="s">
        <v>31</v>
      </c>
      <c r="X64" s="9" t="s">
        <v>182</v>
      </c>
      <c r="Y64" s="9" t="s">
        <v>182</v>
      </c>
      <c r="Z64" s="9" t="s">
        <v>182</v>
      </c>
      <c r="AA64" s="9" t="s">
        <v>182</v>
      </c>
      <c r="AB64" s="11" t="s">
        <v>440</v>
      </c>
      <c r="AC64" s="9" t="s">
        <v>441</v>
      </c>
      <c r="AD64" s="9"/>
      <c r="AE64" s="9" t="s">
        <v>1123</v>
      </c>
      <c r="AF64" s="17">
        <v>37348</v>
      </c>
      <c r="AG64" s="90" t="s">
        <v>1260</v>
      </c>
      <c r="AH64" s="94" t="s">
        <v>1260</v>
      </c>
    </row>
    <row r="65" spans="1:34" ht="24.95" customHeight="1">
      <c r="A65" s="8" t="s">
        <v>722</v>
      </c>
      <c r="B65" s="9" t="s">
        <v>1859</v>
      </c>
      <c r="C65" s="10" t="s">
        <v>1110</v>
      </c>
      <c r="D65" s="9" t="s">
        <v>1111</v>
      </c>
      <c r="E65" s="8" t="s">
        <v>1124</v>
      </c>
      <c r="F65" s="33" t="s">
        <v>1309</v>
      </c>
      <c r="G65" s="12" t="s">
        <v>1982</v>
      </c>
      <c r="H65" s="15">
        <v>2</v>
      </c>
      <c r="I65" s="28">
        <v>0</v>
      </c>
      <c r="J65" s="28">
        <v>0</v>
      </c>
      <c r="K65" s="28">
        <v>0</v>
      </c>
      <c r="L65" s="28">
        <v>0</v>
      </c>
      <c r="M65" s="28">
        <v>0</v>
      </c>
      <c r="N65" s="26">
        <v>0</v>
      </c>
      <c r="O65" s="26" t="s">
        <v>1125</v>
      </c>
      <c r="P65" s="9" t="s">
        <v>1113</v>
      </c>
      <c r="Q65" s="9" t="s">
        <v>1126</v>
      </c>
      <c r="R65" s="9">
        <v>0</v>
      </c>
      <c r="S65" s="17">
        <v>1</v>
      </c>
      <c r="T65" s="17">
        <v>1</v>
      </c>
      <c r="U65" s="27">
        <v>43645.817233796297</v>
      </c>
      <c r="V65" s="9">
        <v>2</v>
      </c>
      <c r="W65" s="9" t="s">
        <v>31</v>
      </c>
      <c r="X65" s="9" t="s">
        <v>182</v>
      </c>
      <c r="Y65" s="9" t="s">
        <v>182</v>
      </c>
      <c r="Z65" s="9" t="s">
        <v>182</v>
      </c>
      <c r="AA65" s="9" t="s">
        <v>182</v>
      </c>
      <c r="AB65" s="11" t="s">
        <v>440</v>
      </c>
      <c r="AC65" s="9" t="s">
        <v>441</v>
      </c>
      <c r="AD65" s="9"/>
      <c r="AE65" s="9" t="s">
        <v>1127</v>
      </c>
      <c r="AF65" s="9" t="s">
        <v>626</v>
      </c>
      <c r="AG65" s="90" t="s">
        <v>1260</v>
      </c>
      <c r="AH65" s="94" t="s">
        <v>1260</v>
      </c>
    </row>
    <row r="66" spans="1:34" ht="63.75" customHeight="1">
      <c r="A66" s="8" t="s">
        <v>722</v>
      </c>
      <c r="B66" s="9" t="s">
        <v>1859</v>
      </c>
      <c r="C66" s="10" t="s">
        <v>801</v>
      </c>
      <c r="D66" s="9" t="s">
        <v>802</v>
      </c>
      <c r="E66" s="8" t="s">
        <v>1162</v>
      </c>
      <c r="F66" s="33" t="s">
        <v>1521</v>
      </c>
      <c r="G66" s="12" t="s">
        <v>1993</v>
      </c>
      <c r="H66" s="36">
        <v>1</v>
      </c>
      <c r="I66" s="25">
        <v>0</v>
      </c>
      <c r="J66" s="25">
        <v>0</v>
      </c>
      <c r="K66" s="25">
        <v>0</v>
      </c>
      <c r="L66" s="25">
        <v>0</v>
      </c>
      <c r="M66" s="25">
        <v>0</v>
      </c>
      <c r="N66" s="26">
        <v>1</v>
      </c>
      <c r="O66" s="26" t="s">
        <v>1176</v>
      </c>
      <c r="P66" s="9" t="s">
        <v>1175</v>
      </c>
      <c r="Q66" s="9"/>
      <c r="R66" s="9">
        <v>13</v>
      </c>
      <c r="S66" s="17">
        <v>43466</v>
      </c>
      <c r="T66" s="17">
        <v>43830</v>
      </c>
      <c r="U66" s="27">
        <v>43481.81040509259</v>
      </c>
      <c r="V66" s="9">
        <v>1</v>
      </c>
      <c r="W66" s="9" t="s">
        <v>31</v>
      </c>
      <c r="X66" s="9">
        <v>30</v>
      </c>
      <c r="Y66" s="9">
        <v>0</v>
      </c>
      <c r="Z66" s="9">
        <v>7</v>
      </c>
      <c r="AA66" s="9">
        <v>0</v>
      </c>
      <c r="AB66" s="11" t="s">
        <v>43</v>
      </c>
      <c r="AC66" s="9" t="s">
        <v>44</v>
      </c>
      <c r="AD66" s="9"/>
      <c r="AE66" s="9" t="s">
        <v>1157</v>
      </c>
      <c r="AF66" s="17">
        <v>38808</v>
      </c>
      <c r="AG66" s="89" t="s">
        <v>47</v>
      </c>
      <c r="AH66" s="94" t="s">
        <v>1260</v>
      </c>
    </row>
    <row r="67" spans="1:34" ht="24.95" customHeight="1">
      <c r="A67" s="8" t="s">
        <v>722</v>
      </c>
      <c r="B67" s="9" t="s">
        <v>1859</v>
      </c>
      <c r="C67" s="10" t="s">
        <v>801</v>
      </c>
      <c r="D67" s="9" t="s">
        <v>802</v>
      </c>
      <c r="E67" s="8" t="s">
        <v>1237</v>
      </c>
      <c r="F67" s="11" t="s">
        <v>1540</v>
      </c>
      <c r="G67" s="9" t="s">
        <v>1438</v>
      </c>
      <c r="H67" s="15">
        <v>12</v>
      </c>
      <c r="I67" s="28">
        <v>0</v>
      </c>
      <c r="J67" s="28">
        <v>0</v>
      </c>
      <c r="K67" s="28">
        <v>0</v>
      </c>
      <c r="L67" s="28">
        <v>0</v>
      </c>
      <c r="M67" s="28">
        <v>0</v>
      </c>
      <c r="N67" s="26">
        <v>1</v>
      </c>
      <c r="O67" s="26" t="s">
        <v>1254</v>
      </c>
      <c r="P67" s="9" t="s">
        <v>1253</v>
      </c>
      <c r="Q67" s="9"/>
      <c r="R67" s="9">
        <v>13</v>
      </c>
      <c r="S67" s="17">
        <v>43466</v>
      </c>
      <c r="T67" s="17">
        <v>43830</v>
      </c>
      <c r="U67" s="27">
        <v>43481.810416666667</v>
      </c>
      <c r="V67" s="9">
        <v>1</v>
      </c>
      <c r="W67" s="9" t="s">
        <v>31</v>
      </c>
      <c r="X67" s="9">
        <v>30</v>
      </c>
      <c r="Y67" s="9">
        <v>0</v>
      </c>
      <c r="Z67" s="9">
        <v>5</v>
      </c>
      <c r="AA67" s="9">
        <v>0</v>
      </c>
      <c r="AB67" s="11" t="s">
        <v>120</v>
      </c>
      <c r="AC67" s="9" t="s">
        <v>121</v>
      </c>
      <c r="AD67" s="9"/>
      <c r="AE67" s="9" t="s">
        <v>1255</v>
      </c>
      <c r="AF67" s="17">
        <v>37257</v>
      </c>
      <c r="AG67" s="89" t="s">
        <v>47</v>
      </c>
      <c r="AH67" s="94" t="s">
        <v>1260</v>
      </c>
    </row>
    <row r="68" spans="1:34" ht="24.95" customHeight="1">
      <c r="A68" s="8" t="s">
        <v>722</v>
      </c>
      <c r="B68" s="9" t="s">
        <v>1859</v>
      </c>
      <c r="C68" s="10" t="s">
        <v>801</v>
      </c>
      <c r="D68" s="9" t="s">
        <v>802</v>
      </c>
      <c r="E68" s="8" t="s">
        <v>1647</v>
      </c>
      <c r="F68" s="11" t="s">
        <v>1840</v>
      </c>
      <c r="G68" s="9" t="s">
        <v>2000</v>
      </c>
      <c r="H68" s="15">
        <v>5</v>
      </c>
      <c r="I68" s="26"/>
      <c r="J68" s="26"/>
      <c r="K68" s="26"/>
      <c r="L68" s="26"/>
      <c r="M68" s="26"/>
      <c r="N68" s="26"/>
      <c r="O68" s="26"/>
      <c r="P68" s="9"/>
      <c r="Q68" s="9"/>
      <c r="R68" s="9"/>
      <c r="S68" s="9"/>
      <c r="T68" s="9"/>
      <c r="U68" s="9"/>
      <c r="V68" s="9"/>
      <c r="W68" s="9"/>
      <c r="X68" s="9"/>
      <c r="Y68" s="9"/>
      <c r="Z68" s="9"/>
      <c r="AA68" s="9"/>
      <c r="AB68" s="9"/>
      <c r="AC68" s="9"/>
      <c r="AD68" s="9"/>
      <c r="AE68" s="9"/>
      <c r="AF68" s="9"/>
      <c r="AG68" s="90" t="s">
        <v>1261</v>
      </c>
      <c r="AH68" s="94" t="s">
        <v>1260</v>
      </c>
    </row>
    <row r="69" spans="1:34" ht="24.95" customHeight="1">
      <c r="A69" s="8" t="s">
        <v>722</v>
      </c>
      <c r="B69" s="9" t="s">
        <v>1859</v>
      </c>
      <c r="C69" s="10" t="s">
        <v>801</v>
      </c>
      <c r="D69" s="9" t="s">
        <v>802</v>
      </c>
      <c r="E69" s="8" t="s">
        <v>1648</v>
      </c>
      <c r="F69" s="11" t="s">
        <v>1841</v>
      </c>
      <c r="G69" s="9" t="s">
        <v>2000</v>
      </c>
      <c r="H69" s="15">
        <v>5</v>
      </c>
      <c r="I69" s="26"/>
      <c r="J69" s="26"/>
      <c r="K69" s="26"/>
      <c r="L69" s="26"/>
      <c r="M69" s="26"/>
      <c r="N69" s="26"/>
      <c r="O69" s="26"/>
      <c r="P69" s="9"/>
      <c r="Q69" s="9"/>
      <c r="R69" s="9"/>
      <c r="S69" s="9"/>
      <c r="T69" s="9"/>
      <c r="U69" s="9"/>
      <c r="V69" s="9"/>
      <c r="W69" s="9"/>
      <c r="X69" s="9"/>
      <c r="Y69" s="9"/>
      <c r="Z69" s="9"/>
      <c r="AA69" s="9"/>
      <c r="AB69" s="9"/>
      <c r="AC69" s="9"/>
      <c r="AD69" s="9"/>
      <c r="AE69" s="9"/>
      <c r="AF69" s="9"/>
      <c r="AG69" s="90" t="s">
        <v>47</v>
      </c>
      <c r="AH69" s="94" t="s">
        <v>1260</v>
      </c>
    </row>
    <row r="70" spans="1:34" ht="24.95" customHeight="1">
      <c r="A70" s="8" t="s">
        <v>722</v>
      </c>
      <c r="B70" s="9" t="s">
        <v>1859</v>
      </c>
      <c r="C70" s="10" t="s">
        <v>801</v>
      </c>
      <c r="D70" s="9" t="s">
        <v>802</v>
      </c>
      <c r="E70" s="8" t="s">
        <v>1651</v>
      </c>
      <c r="F70" s="11" t="s">
        <v>1844</v>
      </c>
      <c r="G70" s="9" t="s">
        <v>2000</v>
      </c>
      <c r="H70" s="15">
        <v>5</v>
      </c>
      <c r="I70" s="26"/>
      <c r="J70" s="26"/>
      <c r="K70" s="26"/>
      <c r="L70" s="26"/>
      <c r="M70" s="26"/>
      <c r="N70" s="26"/>
      <c r="O70" s="26"/>
      <c r="P70" s="9"/>
      <c r="Q70" s="9"/>
      <c r="R70" s="9"/>
      <c r="S70" s="9"/>
      <c r="T70" s="9"/>
      <c r="U70" s="9"/>
      <c r="V70" s="9"/>
      <c r="W70" s="9"/>
      <c r="X70" s="9"/>
      <c r="Y70" s="9"/>
      <c r="Z70" s="9"/>
      <c r="AA70" s="9"/>
      <c r="AB70" s="9"/>
      <c r="AC70" s="9"/>
      <c r="AD70" s="9"/>
      <c r="AE70" s="9"/>
      <c r="AF70" s="9"/>
      <c r="AG70" s="90" t="s">
        <v>1567</v>
      </c>
      <c r="AH70" s="94" t="s">
        <v>1260</v>
      </c>
    </row>
    <row r="71" spans="1:34" ht="24.95" customHeight="1">
      <c r="A71" s="8" t="s">
        <v>722</v>
      </c>
      <c r="B71" s="9" t="s">
        <v>1859</v>
      </c>
      <c r="C71" s="10" t="s">
        <v>801</v>
      </c>
      <c r="D71" s="9" t="s">
        <v>802</v>
      </c>
      <c r="E71" s="8" t="s">
        <v>1654</v>
      </c>
      <c r="F71" s="11" t="s">
        <v>1847</v>
      </c>
      <c r="G71" s="9" t="s">
        <v>2000</v>
      </c>
      <c r="H71" s="15">
        <v>5</v>
      </c>
      <c r="I71" s="26"/>
      <c r="J71" s="26"/>
      <c r="K71" s="26"/>
      <c r="L71" s="26"/>
      <c r="M71" s="26"/>
      <c r="N71" s="26"/>
      <c r="O71" s="26"/>
      <c r="P71" s="9"/>
      <c r="Q71" s="9"/>
      <c r="R71" s="9"/>
      <c r="S71" s="9"/>
      <c r="T71" s="9"/>
      <c r="U71" s="9"/>
      <c r="V71" s="9"/>
      <c r="W71" s="9"/>
      <c r="X71" s="9"/>
      <c r="Y71" s="9"/>
      <c r="Z71" s="9"/>
      <c r="AA71" s="9"/>
      <c r="AB71" s="9"/>
      <c r="AC71" s="9"/>
      <c r="AD71" s="9"/>
      <c r="AE71" s="9"/>
      <c r="AF71" s="9"/>
      <c r="AG71" s="90" t="s">
        <v>1260</v>
      </c>
      <c r="AH71" s="94" t="s">
        <v>1260</v>
      </c>
    </row>
    <row r="72" spans="1:34" ht="27.75" customHeight="1">
      <c r="A72" s="8" t="s">
        <v>722</v>
      </c>
      <c r="B72" s="9" t="s">
        <v>1859</v>
      </c>
      <c r="C72" s="10" t="s">
        <v>801</v>
      </c>
      <c r="D72" s="9" t="s">
        <v>802</v>
      </c>
      <c r="E72" s="8" t="s">
        <v>2113</v>
      </c>
      <c r="F72" s="11" t="s">
        <v>2114</v>
      </c>
      <c r="G72" s="9" t="s">
        <v>2115</v>
      </c>
      <c r="H72" s="15">
        <v>12</v>
      </c>
      <c r="I72" s="26"/>
      <c r="J72" s="26"/>
      <c r="K72" s="26"/>
      <c r="L72" s="26"/>
      <c r="M72" s="26"/>
      <c r="N72" s="26"/>
      <c r="O72" s="26"/>
      <c r="P72" s="9"/>
      <c r="Q72" s="9"/>
      <c r="R72" s="9"/>
      <c r="S72" s="9"/>
      <c r="T72" s="9"/>
      <c r="U72" s="9"/>
      <c r="V72" s="9"/>
      <c r="W72" s="9"/>
      <c r="X72" s="9"/>
      <c r="Y72" s="9"/>
      <c r="Z72" s="9"/>
      <c r="AA72" s="9"/>
      <c r="AB72" s="9"/>
      <c r="AC72" s="9"/>
      <c r="AD72" s="9"/>
      <c r="AE72" s="9"/>
      <c r="AF72" s="9"/>
      <c r="AG72" s="90" t="s">
        <v>47</v>
      </c>
      <c r="AH72" s="94" t="s">
        <v>1260</v>
      </c>
    </row>
    <row r="73" spans="1:34" ht="27.75" customHeight="1">
      <c r="A73" s="8" t="s">
        <v>722</v>
      </c>
      <c r="B73" s="9" t="s">
        <v>1859</v>
      </c>
      <c r="C73" s="10" t="s">
        <v>801</v>
      </c>
      <c r="D73" s="9" t="s">
        <v>802</v>
      </c>
      <c r="E73" s="8" t="s">
        <v>2170</v>
      </c>
      <c r="F73" s="11" t="s">
        <v>2193</v>
      </c>
      <c r="G73" s="9" t="s">
        <v>2166</v>
      </c>
      <c r="H73" s="38">
        <v>1</v>
      </c>
      <c r="I73" s="26"/>
      <c r="J73" s="26"/>
      <c r="K73" s="26"/>
      <c r="L73" s="26"/>
      <c r="M73" s="26"/>
      <c r="N73" s="26"/>
      <c r="O73" s="26"/>
      <c r="P73" s="9"/>
      <c r="Q73" s="9"/>
      <c r="R73" s="9"/>
      <c r="S73" s="9"/>
      <c r="T73" s="9"/>
      <c r="U73" s="9"/>
      <c r="V73" s="9"/>
      <c r="W73" s="9"/>
      <c r="X73" s="9"/>
      <c r="Y73" s="9"/>
      <c r="Z73" s="9"/>
      <c r="AA73" s="9"/>
      <c r="AB73" s="9"/>
      <c r="AC73" s="9"/>
      <c r="AD73" s="9"/>
      <c r="AE73" s="9"/>
      <c r="AF73" s="9"/>
      <c r="AG73" s="90" t="s">
        <v>1567</v>
      </c>
      <c r="AH73" s="94" t="s">
        <v>1260</v>
      </c>
    </row>
    <row r="74" spans="1:34" ht="27.75" customHeight="1">
      <c r="A74" s="8" t="s">
        <v>722</v>
      </c>
      <c r="B74" s="9" t="s">
        <v>1859</v>
      </c>
      <c r="C74" s="10" t="s">
        <v>801</v>
      </c>
      <c r="D74" s="9" t="s">
        <v>802</v>
      </c>
      <c r="E74" s="8" t="s">
        <v>2171</v>
      </c>
      <c r="F74" s="11" t="s">
        <v>2194</v>
      </c>
      <c r="G74" s="9" t="s">
        <v>2166</v>
      </c>
      <c r="H74" s="38">
        <v>1</v>
      </c>
      <c r="I74" s="26"/>
      <c r="J74" s="26"/>
      <c r="K74" s="26"/>
      <c r="L74" s="26"/>
      <c r="M74" s="26"/>
      <c r="N74" s="26"/>
      <c r="O74" s="26"/>
      <c r="P74" s="9"/>
      <c r="Q74" s="9"/>
      <c r="R74" s="9"/>
      <c r="S74" s="9"/>
      <c r="T74" s="9"/>
      <c r="U74" s="9"/>
      <c r="V74" s="9"/>
      <c r="W74" s="9"/>
      <c r="X74" s="9"/>
      <c r="Y74" s="9"/>
      <c r="Z74" s="9"/>
      <c r="AA74" s="9"/>
      <c r="AB74" s="9"/>
      <c r="AC74" s="9"/>
      <c r="AD74" s="9"/>
      <c r="AE74" s="9"/>
      <c r="AF74" s="9"/>
      <c r="AG74" s="90" t="s">
        <v>1261</v>
      </c>
      <c r="AH74" s="94" t="s">
        <v>1260</v>
      </c>
    </row>
    <row r="75" spans="1:34" ht="27.75" customHeight="1">
      <c r="A75" s="8" t="s">
        <v>722</v>
      </c>
      <c r="B75" s="9" t="s">
        <v>1859</v>
      </c>
      <c r="C75" s="10" t="s">
        <v>801</v>
      </c>
      <c r="D75" s="9" t="s">
        <v>802</v>
      </c>
      <c r="E75" s="8" t="s">
        <v>2172</v>
      </c>
      <c r="F75" s="11" t="s">
        <v>2195</v>
      </c>
      <c r="G75" s="9" t="s">
        <v>2166</v>
      </c>
      <c r="H75" s="38">
        <v>1</v>
      </c>
      <c r="I75" s="26"/>
      <c r="J75" s="26"/>
      <c r="K75" s="26"/>
      <c r="L75" s="26"/>
      <c r="M75" s="26"/>
      <c r="N75" s="26"/>
      <c r="O75" s="26"/>
      <c r="P75" s="9"/>
      <c r="Q75" s="9"/>
      <c r="R75" s="9"/>
      <c r="S75" s="9"/>
      <c r="T75" s="9"/>
      <c r="U75" s="9"/>
      <c r="V75" s="9"/>
      <c r="W75" s="9"/>
      <c r="X75" s="9"/>
      <c r="Y75" s="9"/>
      <c r="Z75" s="9"/>
      <c r="AA75" s="9"/>
      <c r="AB75" s="9"/>
      <c r="AC75" s="9"/>
      <c r="AD75" s="9"/>
      <c r="AE75" s="9"/>
      <c r="AF75" s="9"/>
      <c r="AG75" s="90" t="s">
        <v>47</v>
      </c>
      <c r="AH75" s="94" t="s">
        <v>1260</v>
      </c>
    </row>
  </sheetData>
  <autoFilter ref="A1:AH75"/>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dimension ref="A1:AH87"/>
  <sheetViews>
    <sheetView zoomScale="80" zoomScaleNormal="80" workbookViewId="0">
      <pane ySplit="1" topLeftCell="A2" activePane="bottomLeft" state="frozen"/>
      <selection pane="bottomLeft" activeCell="G7" sqref="G7"/>
    </sheetView>
  </sheetViews>
  <sheetFormatPr defaultColWidth="10.28515625" defaultRowHeight="24.95" customHeight="1"/>
  <cols>
    <col min="1" max="1" width="10.28515625" style="18"/>
    <col min="2" max="2" width="23" style="19" customWidth="1"/>
    <col min="3" max="3" width="10.28515625" style="20"/>
    <col min="4" max="4" width="31.5703125" style="19" customWidth="1"/>
    <col min="5" max="5" width="10.28515625" style="20"/>
    <col min="6" max="6" width="73.85546875" style="21" customWidth="1"/>
    <col min="7" max="7" width="38.5703125" style="19" customWidth="1"/>
    <col min="8" max="8" width="11.42578125" style="22" customWidth="1"/>
    <col min="9" max="15" width="10.28515625" style="40" hidden="1" customWidth="1"/>
    <col min="16" max="32" width="10.28515625" style="19" hidden="1" customWidth="1"/>
    <col min="33" max="33" width="16" style="19" customWidth="1"/>
    <col min="34" max="34" width="20.140625" style="45" customWidth="1"/>
    <col min="35" max="16384" width="10.28515625" style="45"/>
  </cols>
  <sheetData>
    <row r="1" spans="1:34" ht="33.75" customHeight="1">
      <c r="A1" s="4" t="s">
        <v>0</v>
      </c>
      <c r="B1" s="5" t="s">
        <v>1542</v>
      </c>
      <c r="C1" s="4" t="s">
        <v>1</v>
      </c>
      <c r="D1" s="5" t="s">
        <v>2</v>
      </c>
      <c r="E1" s="4" t="s">
        <v>1667</v>
      </c>
      <c r="F1" s="6" t="s">
        <v>1668</v>
      </c>
      <c r="G1" s="5" t="s">
        <v>3</v>
      </c>
      <c r="H1" s="7" t="s">
        <v>1338</v>
      </c>
      <c r="I1" s="23" t="s">
        <v>4</v>
      </c>
      <c r="J1" s="23" t="s">
        <v>5</v>
      </c>
      <c r="K1" s="23" t="s">
        <v>6</v>
      </c>
      <c r="L1" s="23" t="s">
        <v>7</v>
      </c>
      <c r="M1" s="23" t="s">
        <v>8</v>
      </c>
      <c r="N1" s="24">
        <v>0</v>
      </c>
      <c r="O1" s="24" t="s">
        <v>10</v>
      </c>
      <c r="P1" s="6" t="s">
        <v>1543</v>
      </c>
      <c r="Q1" s="6" t="s">
        <v>11</v>
      </c>
      <c r="R1" s="6" t="s">
        <v>12</v>
      </c>
      <c r="S1" s="6" t="s">
        <v>13</v>
      </c>
      <c r="T1" s="6" t="s">
        <v>14</v>
      </c>
      <c r="U1" s="6" t="s">
        <v>15</v>
      </c>
      <c r="V1" s="6" t="s">
        <v>16</v>
      </c>
      <c r="W1" s="6" t="s">
        <v>17</v>
      </c>
      <c r="X1" s="6" t="s">
        <v>18</v>
      </c>
      <c r="Y1" s="6" t="s">
        <v>19</v>
      </c>
      <c r="Z1" s="6" t="s">
        <v>9</v>
      </c>
      <c r="AA1" s="6" t="s">
        <v>20</v>
      </c>
      <c r="AB1" s="5" t="s">
        <v>21</v>
      </c>
      <c r="AC1" s="6" t="s">
        <v>1544</v>
      </c>
      <c r="AD1" s="6" t="s">
        <v>22</v>
      </c>
      <c r="AE1" s="6" t="s">
        <v>23</v>
      </c>
      <c r="AF1" s="6" t="s">
        <v>23</v>
      </c>
      <c r="AG1" s="97" t="s">
        <v>2076</v>
      </c>
      <c r="AH1" s="96" t="s">
        <v>2077</v>
      </c>
    </row>
    <row r="2" spans="1:34" ht="24.95" customHeight="1">
      <c r="A2" s="8" t="s">
        <v>24</v>
      </c>
      <c r="B2" s="9" t="s">
        <v>25</v>
      </c>
      <c r="C2" s="10" t="s">
        <v>55</v>
      </c>
      <c r="D2" s="9" t="s">
        <v>56</v>
      </c>
      <c r="E2" s="14" t="s">
        <v>86</v>
      </c>
      <c r="F2" s="11" t="s">
        <v>1676</v>
      </c>
      <c r="G2" s="12" t="s">
        <v>1319</v>
      </c>
      <c r="H2" s="13">
        <v>1</v>
      </c>
      <c r="I2" s="25">
        <v>0</v>
      </c>
      <c r="J2" s="25">
        <v>3000</v>
      </c>
      <c r="K2" s="25">
        <v>3500</v>
      </c>
      <c r="L2" s="25">
        <v>4000</v>
      </c>
      <c r="M2" s="25">
        <v>4500</v>
      </c>
      <c r="N2" s="26">
        <v>0</v>
      </c>
      <c r="O2" s="26" t="s">
        <v>68</v>
      </c>
      <c r="P2" s="9" t="s">
        <v>67</v>
      </c>
      <c r="Q2" s="9"/>
      <c r="R2" s="9">
        <v>1</v>
      </c>
      <c r="S2" s="17">
        <v>43480</v>
      </c>
      <c r="T2" s="17">
        <v>43511</v>
      </c>
      <c r="U2" s="27">
        <v>43481.81040509259</v>
      </c>
      <c r="V2" s="9">
        <v>2</v>
      </c>
      <c r="W2" s="9" t="s">
        <v>31</v>
      </c>
      <c r="X2" s="9">
        <v>0</v>
      </c>
      <c r="Y2" s="9">
        <v>0</v>
      </c>
      <c r="Z2" s="9">
        <v>2</v>
      </c>
      <c r="AA2" s="9">
        <v>1</v>
      </c>
      <c r="AB2" s="11" t="s">
        <v>32</v>
      </c>
      <c r="AC2" s="9" t="s">
        <v>33</v>
      </c>
      <c r="AD2" s="9"/>
      <c r="AE2" s="9" t="s">
        <v>69</v>
      </c>
      <c r="AF2" s="9" t="s">
        <v>70</v>
      </c>
      <c r="AG2" s="90" t="s">
        <v>180</v>
      </c>
      <c r="AH2" s="94" t="s">
        <v>149</v>
      </c>
    </row>
    <row r="3" spans="1:34" ht="24.95" customHeight="1">
      <c r="A3" s="8" t="s">
        <v>24</v>
      </c>
      <c r="B3" s="9" t="s">
        <v>25</v>
      </c>
      <c r="C3" s="10" t="s">
        <v>112</v>
      </c>
      <c r="D3" s="9" t="s">
        <v>113</v>
      </c>
      <c r="E3" s="16" t="s">
        <v>127</v>
      </c>
      <c r="F3" s="11" t="s">
        <v>1266</v>
      </c>
      <c r="G3" s="12" t="s">
        <v>2074</v>
      </c>
      <c r="H3" s="13">
        <v>12</v>
      </c>
      <c r="I3" s="25">
        <v>0</v>
      </c>
      <c r="J3" s="25">
        <v>0</v>
      </c>
      <c r="K3" s="25">
        <v>0</v>
      </c>
      <c r="L3" s="25">
        <v>0</v>
      </c>
      <c r="M3" s="25">
        <v>0</v>
      </c>
      <c r="N3" s="26">
        <v>1</v>
      </c>
      <c r="O3" s="26" t="s">
        <v>129</v>
      </c>
      <c r="P3" s="9" t="s">
        <v>128</v>
      </c>
      <c r="Q3" s="9"/>
      <c r="R3" s="9">
        <v>13</v>
      </c>
      <c r="S3" s="17">
        <v>43466</v>
      </c>
      <c r="T3" s="17">
        <v>43830</v>
      </c>
      <c r="U3" s="27">
        <v>43481.810416666667</v>
      </c>
      <c r="V3" s="9">
        <v>2</v>
      </c>
      <c r="W3" s="9" t="s">
        <v>31</v>
      </c>
      <c r="X3" s="9">
        <v>30</v>
      </c>
      <c r="Y3" s="9">
        <v>0</v>
      </c>
      <c r="Z3" s="9">
        <v>7</v>
      </c>
      <c r="AA3" s="9">
        <v>0</v>
      </c>
      <c r="AB3" s="11" t="s">
        <v>32</v>
      </c>
      <c r="AC3" s="9" t="s">
        <v>33</v>
      </c>
      <c r="AD3" s="9"/>
      <c r="AE3" s="9" t="s">
        <v>130</v>
      </c>
      <c r="AF3" s="9" t="s">
        <v>65</v>
      </c>
      <c r="AG3" s="90" t="s">
        <v>131</v>
      </c>
      <c r="AH3" s="94" t="s">
        <v>149</v>
      </c>
    </row>
    <row r="4" spans="1:34" ht="24.95" customHeight="1">
      <c r="A4" s="8" t="s">
        <v>132</v>
      </c>
      <c r="B4" s="9" t="s">
        <v>133</v>
      </c>
      <c r="C4" s="10" t="s">
        <v>134</v>
      </c>
      <c r="D4" s="9" t="s">
        <v>135</v>
      </c>
      <c r="E4" s="8" t="s">
        <v>143</v>
      </c>
      <c r="F4" s="11" t="s">
        <v>1865</v>
      </c>
      <c r="G4" s="12" t="s">
        <v>1325</v>
      </c>
      <c r="H4" s="13">
        <v>12</v>
      </c>
      <c r="I4" s="25">
        <v>250</v>
      </c>
      <c r="J4" s="25">
        <v>350</v>
      </c>
      <c r="K4" s="25">
        <v>450</v>
      </c>
      <c r="L4" s="25">
        <v>550</v>
      </c>
      <c r="M4" s="25">
        <v>650</v>
      </c>
      <c r="N4" s="26">
        <v>1</v>
      </c>
      <c r="O4" s="26" t="s">
        <v>148</v>
      </c>
      <c r="P4" s="9" t="s">
        <v>144</v>
      </c>
      <c r="Q4" s="9"/>
      <c r="R4" s="9">
        <v>13</v>
      </c>
      <c r="S4" s="17">
        <v>43466</v>
      </c>
      <c r="T4" s="17">
        <v>43830</v>
      </c>
      <c r="U4" s="27">
        <v>43481.81040509259</v>
      </c>
      <c r="V4" s="9">
        <v>3</v>
      </c>
      <c r="W4" s="9" t="s">
        <v>31</v>
      </c>
      <c r="X4" s="9">
        <v>30</v>
      </c>
      <c r="Y4" s="9">
        <v>0</v>
      </c>
      <c r="Z4" s="9">
        <v>5</v>
      </c>
      <c r="AA4" s="9">
        <v>2</v>
      </c>
      <c r="AB4" s="11" t="s">
        <v>93</v>
      </c>
      <c r="AC4" s="9" t="s">
        <v>94</v>
      </c>
      <c r="AD4" s="9"/>
      <c r="AE4" s="9" t="s">
        <v>146</v>
      </c>
      <c r="AF4" s="9" t="s">
        <v>147</v>
      </c>
      <c r="AG4" s="90" t="s">
        <v>149</v>
      </c>
      <c r="AH4" s="94" t="s">
        <v>149</v>
      </c>
    </row>
    <row r="5" spans="1:34" ht="57" customHeight="1">
      <c r="A5" s="8" t="s">
        <v>132</v>
      </c>
      <c r="B5" s="9" t="s">
        <v>133</v>
      </c>
      <c r="C5" s="10" t="s">
        <v>134</v>
      </c>
      <c r="D5" s="9" t="s">
        <v>135</v>
      </c>
      <c r="E5" s="8" t="s">
        <v>153</v>
      </c>
      <c r="F5" s="11" t="s">
        <v>1670</v>
      </c>
      <c r="G5" s="12" t="s">
        <v>1327</v>
      </c>
      <c r="H5" s="13">
        <v>200</v>
      </c>
      <c r="I5" s="25">
        <v>200</v>
      </c>
      <c r="J5" s="25">
        <v>300</v>
      </c>
      <c r="K5" s="25">
        <v>400</v>
      </c>
      <c r="L5" s="25">
        <v>500</v>
      </c>
      <c r="M5" s="25">
        <v>600</v>
      </c>
      <c r="N5" s="26">
        <v>0</v>
      </c>
      <c r="O5" s="26" t="s">
        <v>157</v>
      </c>
      <c r="P5" s="9" t="s">
        <v>156</v>
      </c>
      <c r="Q5" s="9"/>
      <c r="R5" s="9">
        <v>1</v>
      </c>
      <c r="S5" s="17">
        <v>43466</v>
      </c>
      <c r="T5" s="17">
        <v>43830</v>
      </c>
      <c r="U5" s="27">
        <v>43481.81040509259</v>
      </c>
      <c r="V5" s="9">
        <v>5</v>
      </c>
      <c r="W5" s="9" t="s">
        <v>31</v>
      </c>
      <c r="X5" s="9">
        <v>0</v>
      </c>
      <c r="Y5" s="9">
        <v>0</v>
      </c>
      <c r="Z5" s="9">
        <v>2</v>
      </c>
      <c r="AA5" s="9">
        <v>0</v>
      </c>
      <c r="AB5" s="11" t="s">
        <v>93</v>
      </c>
      <c r="AC5" s="9" t="s">
        <v>94</v>
      </c>
      <c r="AD5" s="9"/>
      <c r="AE5" s="9" t="s">
        <v>158</v>
      </c>
      <c r="AF5" s="9" t="s">
        <v>159</v>
      </c>
      <c r="AG5" s="90" t="s">
        <v>149</v>
      </c>
      <c r="AH5" s="94" t="s">
        <v>149</v>
      </c>
    </row>
    <row r="6" spans="1:34" ht="45.75" customHeight="1">
      <c r="A6" s="8" t="s">
        <v>132</v>
      </c>
      <c r="B6" s="9" t="s">
        <v>133</v>
      </c>
      <c r="C6" s="10" t="s">
        <v>134</v>
      </c>
      <c r="D6" s="9" t="s">
        <v>135</v>
      </c>
      <c r="E6" s="8" t="s">
        <v>155</v>
      </c>
      <c r="F6" s="11" t="s">
        <v>1577</v>
      </c>
      <c r="G6" s="12" t="s">
        <v>2075</v>
      </c>
      <c r="H6" s="13">
        <v>12</v>
      </c>
      <c r="I6" s="28">
        <v>200</v>
      </c>
      <c r="J6" s="28">
        <v>300</v>
      </c>
      <c r="K6" s="28">
        <v>400</v>
      </c>
      <c r="L6" s="28">
        <v>500</v>
      </c>
      <c r="M6" s="28">
        <v>600</v>
      </c>
      <c r="N6" s="26">
        <v>0</v>
      </c>
      <c r="O6" s="26" t="s">
        <v>162</v>
      </c>
      <c r="P6" s="9" t="s">
        <v>161</v>
      </c>
      <c r="Q6" s="9"/>
      <c r="R6" s="9">
        <v>1</v>
      </c>
      <c r="S6" s="17">
        <v>43466</v>
      </c>
      <c r="T6" s="17">
        <v>43830</v>
      </c>
      <c r="U6" s="27">
        <v>43481.81040509259</v>
      </c>
      <c r="V6" s="9">
        <v>2</v>
      </c>
      <c r="W6" s="9" t="s">
        <v>31</v>
      </c>
      <c r="X6" s="9">
        <v>0</v>
      </c>
      <c r="Y6" s="9">
        <v>0</v>
      </c>
      <c r="Z6" s="9">
        <v>2</v>
      </c>
      <c r="AA6" s="9">
        <v>1</v>
      </c>
      <c r="AB6" s="11" t="s">
        <v>93</v>
      </c>
      <c r="AC6" s="9" t="s">
        <v>94</v>
      </c>
      <c r="AD6" s="9"/>
      <c r="AE6" s="9" t="s">
        <v>163</v>
      </c>
      <c r="AF6" s="9" t="s">
        <v>164</v>
      </c>
      <c r="AG6" s="90" t="s">
        <v>180</v>
      </c>
      <c r="AH6" s="94" t="s">
        <v>149</v>
      </c>
    </row>
    <row r="7" spans="1:34" ht="45.75" customHeight="1">
      <c r="A7" s="8" t="s">
        <v>132</v>
      </c>
      <c r="B7" s="9" t="s">
        <v>133</v>
      </c>
      <c r="C7" s="10" t="s">
        <v>134</v>
      </c>
      <c r="D7" s="9" t="s">
        <v>135</v>
      </c>
      <c r="E7" s="8" t="s">
        <v>160</v>
      </c>
      <c r="F7" s="11" t="s">
        <v>1693</v>
      </c>
      <c r="G7" s="12" t="s">
        <v>2075</v>
      </c>
      <c r="H7" s="13">
        <v>12</v>
      </c>
      <c r="I7" s="28">
        <v>200</v>
      </c>
      <c r="J7" s="28">
        <v>300</v>
      </c>
      <c r="K7" s="28">
        <v>400</v>
      </c>
      <c r="L7" s="28">
        <v>500</v>
      </c>
      <c r="M7" s="28">
        <v>600</v>
      </c>
      <c r="N7" s="26">
        <v>0</v>
      </c>
      <c r="O7" s="26" t="s">
        <v>162</v>
      </c>
      <c r="P7" s="9" t="s">
        <v>161</v>
      </c>
      <c r="Q7" s="9"/>
      <c r="R7" s="9">
        <v>1</v>
      </c>
      <c r="S7" s="17">
        <v>43466</v>
      </c>
      <c r="T7" s="17">
        <v>43830</v>
      </c>
      <c r="U7" s="27">
        <v>43481.81040509259</v>
      </c>
      <c r="V7" s="9">
        <v>2</v>
      </c>
      <c r="W7" s="9" t="s">
        <v>31</v>
      </c>
      <c r="X7" s="9">
        <v>0</v>
      </c>
      <c r="Y7" s="9">
        <v>0</v>
      </c>
      <c r="Z7" s="9">
        <v>2</v>
      </c>
      <c r="AA7" s="9">
        <v>1</v>
      </c>
      <c r="AB7" s="11" t="s">
        <v>93</v>
      </c>
      <c r="AC7" s="9" t="s">
        <v>94</v>
      </c>
      <c r="AD7" s="9"/>
      <c r="AE7" s="9" t="s">
        <v>163</v>
      </c>
      <c r="AF7" s="9" t="s">
        <v>164</v>
      </c>
      <c r="AG7" s="90" t="s">
        <v>149</v>
      </c>
      <c r="AH7" s="94" t="s">
        <v>149</v>
      </c>
    </row>
    <row r="8" spans="1:34" ht="24.95" customHeight="1">
      <c r="A8" s="8" t="s">
        <v>132</v>
      </c>
      <c r="B8" s="9" t="s">
        <v>133</v>
      </c>
      <c r="C8" s="10" t="s">
        <v>134</v>
      </c>
      <c r="D8" s="9" t="s">
        <v>135</v>
      </c>
      <c r="E8" s="8" t="s">
        <v>165</v>
      </c>
      <c r="F8" s="11" t="s">
        <v>1868</v>
      </c>
      <c r="G8" s="12" t="s">
        <v>1325</v>
      </c>
      <c r="H8" s="13">
        <v>6</v>
      </c>
      <c r="I8" s="28">
        <v>250</v>
      </c>
      <c r="J8" s="28">
        <v>350</v>
      </c>
      <c r="K8" s="28">
        <v>450</v>
      </c>
      <c r="L8" s="28">
        <v>550</v>
      </c>
      <c r="M8" s="28">
        <v>650</v>
      </c>
      <c r="N8" s="26">
        <v>1</v>
      </c>
      <c r="O8" s="26" t="s">
        <v>166</v>
      </c>
      <c r="P8" s="9" t="s">
        <v>144</v>
      </c>
      <c r="Q8" s="9"/>
      <c r="R8" s="9">
        <v>13</v>
      </c>
      <c r="S8" s="17">
        <v>43466</v>
      </c>
      <c r="T8" s="17">
        <v>43830</v>
      </c>
      <c r="U8" s="27">
        <v>43481.81040509259</v>
      </c>
      <c r="V8" s="9">
        <v>3</v>
      </c>
      <c r="W8" s="9" t="s">
        <v>31</v>
      </c>
      <c r="X8" s="9">
        <v>30</v>
      </c>
      <c r="Y8" s="9">
        <v>0</v>
      </c>
      <c r="Z8" s="9">
        <v>5</v>
      </c>
      <c r="AA8" s="9">
        <v>2</v>
      </c>
      <c r="AB8" s="11" t="s">
        <v>93</v>
      </c>
      <c r="AC8" s="9" t="s">
        <v>94</v>
      </c>
      <c r="AD8" s="9"/>
      <c r="AE8" s="9" t="s">
        <v>146</v>
      </c>
      <c r="AF8" s="9" t="s">
        <v>147</v>
      </c>
      <c r="AG8" s="90" t="s">
        <v>131</v>
      </c>
      <c r="AH8" s="94" t="s">
        <v>149</v>
      </c>
    </row>
    <row r="9" spans="1:34" ht="24.95" customHeight="1">
      <c r="A9" s="8" t="s">
        <v>132</v>
      </c>
      <c r="B9" s="9" t="s">
        <v>133</v>
      </c>
      <c r="C9" s="10" t="s">
        <v>134</v>
      </c>
      <c r="D9" s="9" t="s">
        <v>135</v>
      </c>
      <c r="E9" s="8" t="s">
        <v>167</v>
      </c>
      <c r="F9" s="11" t="s">
        <v>1869</v>
      </c>
      <c r="G9" s="12" t="s">
        <v>1325</v>
      </c>
      <c r="H9" s="13">
        <v>6</v>
      </c>
      <c r="I9" s="28">
        <v>250</v>
      </c>
      <c r="J9" s="28">
        <v>350</v>
      </c>
      <c r="K9" s="28">
        <v>450</v>
      </c>
      <c r="L9" s="28">
        <v>550</v>
      </c>
      <c r="M9" s="28">
        <v>650</v>
      </c>
      <c r="N9" s="26">
        <v>1</v>
      </c>
      <c r="O9" s="26" t="s">
        <v>170</v>
      </c>
      <c r="P9" s="9" t="s">
        <v>144</v>
      </c>
      <c r="Q9" s="9"/>
      <c r="R9" s="9">
        <v>13</v>
      </c>
      <c r="S9" s="17">
        <v>43466</v>
      </c>
      <c r="T9" s="17">
        <v>43830</v>
      </c>
      <c r="U9" s="27">
        <v>43481.81040509259</v>
      </c>
      <c r="V9" s="9">
        <v>3</v>
      </c>
      <c r="W9" s="9" t="s">
        <v>31</v>
      </c>
      <c r="X9" s="9">
        <v>30</v>
      </c>
      <c r="Y9" s="9">
        <v>0</v>
      </c>
      <c r="Z9" s="9">
        <v>5</v>
      </c>
      <c r="AA9" s="9">
        <v>2</v>
      </c>
      <c r="AB9" s="11" t="s">
        <v>93</v>
      </c>
      <c r="AC9" s="9" t="s">
        <v>94</v>
      </c>
      <c r="AD9" s="9"/>
      <c r="AE9" s="9" t="s">
        <v>146</v>
      </c>
      <c r="AF9" s="9" t="s">
        <v>147</v>
      </c>
      <c r="AG9" s="90" t="s">
        <v>171</v>
      </c>
      <c r="AH9" s="94" t="s">
        <v>149</v>
      </c>
    </row>
    <row r="10" spans="1:34" ht="24.95" customHeight="1">
      <c r="A10" s="8" t="s">
        <v>132</v>
      </c>
      <c r="B10" s="9" t="s">
        <v>133</v>
      </c>
      <c r="C10" s="10" t="s">
        <v>134</v>
      </c>
      <c r="D10" s="9" t="s">
        <v>135</v>
      </c>
      <c r="E10" s="8" t="s">
        <v>173</v>
      </c>
      <c r="F10" s="11" t="s">
        <v>1892</v>
      </c>
      <c r="G10" s="12" t="s">
        <v>1328</v>
      </c>
      <c r="H10" s="13">
        <v>12</v>
      </c>
      <c r="I10" s="28">
        <v>200</v>
      </c>
      <c r="J10" s="28">
        <v>300</v>
      </c>
      <c r="K10" s="28">
        <v>400</v>
      </c>
      <c r="L10" s="28">
        <v>500</v>
      </c>
      <c r="M10" s="28">
        <v>600</v>
      </c>
      <c r="N10" s="26">
        <v>1</v>
      </c>
      <c r="O10" s="26" t="s">
        <v>177</v>
      </c>
      <c r="P10" s="9" t="s">
        <v>176</v>
      </c>
      <c r="Q10" s="9"/>
      <c r="R10" s="9">
        <v>13</v>
      </c>
      <c r="S10" s="17">
        <v>43466</v>
      </c>
      <c r="T10" s="17">
        <v>43830</v>
      </c>
      <c r="U10" s="27">
        <v>43481.81040509259</v>
      </c>
      <c r="V10" s="9">
        <v>1</v>
      </c>
      <c r="W10" s="9" t="s">
        <v>31</v>
      </c>
      <c r="X10" s="9">
        <v>30</v>
      </c>
      <c r="Y10" s="9">
        <v>0</v>
      </c>
      <c r="Z10" s="9">
        <v>2</v>
      </c>
      <c r="AA10" s="9">
        <v>0</v>
      </c>
      <c r="AB10" s="11" t="s">
        <v>150</v>
      </c>
      <c r="AC10" s="9" t="s">
        <v>178</v>
      </c>
      <c r="AD10" s="9"/>
      <c r="AE10" s="9" t="s">
        <v>179</v>
      </c>
      <c r="AF10" s="9">
        <v>36924</v>
      </c>
      <c r="AG10" s="90" t="s">
        <v>180</v>
      </c>
      <c r="AH10" s="94" t="s">
        <v>149</v>
      </c>
    </row>
    <row r="11" spans="1:34" ht="24.95" customHeight="1">
      <c r="A11" s="8" t="s">
        <v>132</v>
      </c>
      <c r="B11" s="9" t="s">
        <v>133</v>
      </c>
      <c r="C11" s="10" t="s">
        <v>134</v>
      </c>
      <c r="D11" s="9" t="s">
        <v>135</v>
      </c>
      <c r="E11" s="8" t="s">
        <v>186</v>
      </c>
      <c r="F11" s="11" t="s">
        <v>2038</v>
      </c>
      <c r="G11" s="12" t="s">
        <v>2045</v>
      </c>
      <c r="H11" s="13">
        <v>2</v>
      </c>
      <c r="I11" s="28">
        <v>0</v>
      </c>
      <c r="J11" s="28">
        <v>0</v>
      </c>
      <c r="K11" s="28">
        <v>0</v>
      </c>
      <c r="L11" s="28">
        <v>0</v>
      </c>
      <c r="M11" s="28">
        <v>0</v>
      </c>
      <c r="N11" s="26">
        <v>0</v>
      </c>
      <c r="O11" s="26" t="s">
        <v>231</v>
      </c>
      <c r="P11" s="9" t="s">
        <v>232</v>
      </c>
      <c r="Q11" s="9"/>
      <c r="R11" s="9">
        <v>1</v>
      </c>
      <c r="S11" s="17">
        <v>43466</v>
      </c>
      <c r="T11" s="17">
        <v>43830</v>
      </c>
      <c r="U11" s="27">
        <v>43481.81040509259</v>
      </c>
      <c r="V11" s="9">
        <v>5</v>
      </c>
      <c r="W11" s="9" t="s">
        <v>31</v>
      </c>
      <c r="X11" s="9">
        <v>365</v>
      </c>
      <c r="Y11" s="9">
        <v>0</v>
      </c>
      <c r="Z11" s="9">
        <v>5</v>
      </c>
      <c r="AA11" s="9">
        <v>2</v>
      </c>
      <c r="AB11" s="11" t="s">
        <v>136</v>
      </c>
      <c r="AC11" s="9" t="s">
        <v>226</v>
      </c>
      <c r="AD11" s="9"/>
      <c r="AE11" s="9" t="s">
        <v>233</v>
      </c>
      <c r="AF11" s="9" t="s">
        <v>234</v>
      </c>
      <c r="AG11" s="90" t="s">
        <v>1261</v>
      </c>
      <c r="AH11" s="94" t="s">
        <v>149</v>
      </c>
    </row>
    <row r="12" spans="1:34" ht="24.95" customHeight="1">
      <c r="A12" s="8" t="s">
        <v>132</v>
      </c>
      <c r="B12" s="9" t="s">
        <v>133</v>
      </c>
      <c r="C12" s="10" t="s">
        <v>134</v>
      </c>
      <c r="D12" s="9" t="s">
        <v>135</v>
      </c>
      <c r="E12" s="8" t="s">
        <v>230</v>
      </c>
      <c r="F12" s="11" t="s">
        <v>2028</v>
      </c>
      <c r="G12" s="12" t="s">
        <v>2045</v>
      </c>
      <c r="H12" s="13">
        <v>2</v>
      </c>
      <c r="I12" s="28">
        <v>0</v>
      </c>
      <c r="J12" s="28">
        <v>0</v>
      </c>
      <c r="K12" s="28">
        <v>0</v>
      </c>
      <c r="L12" s="28">
        <v>0</v>
      </c>
      <c r="M12" s="28">
        <v>0</v>
      </c>
      <c r="N12" s="26">
        <v>0</v>
      </c>
      <c r="O12" s="26" t="s">
        <v>236</v>
      </c>
      <c r="P12" s="9" t="s">
        <v>232</v>
      </c>
      <c r="Q12" s="9"/>
      <c r="R12" s="9">
        <v>1</v>
      </c>
      <c r="S12" s="17">
        <v>43466</v>
      </c>
      <c r="T12" s="17">
        <v>43830</v>
      </c>
      <c r="U12" s="27">
        <v>43481.81040509259</v>
      </c>
      <c r="V12" s="9">
        <v>5</v>
      </c>
      <c r="W12" s="9" t="s">
        <v>31</v>
      </c>
      <c r="X12" s="9">
        <v>365</v>
      </c>
      <c r="Y12" s="9">
        <v>0</v>
      </c>
      <c r="Z12" s="9">
        <v>5</v>
      </c>
      <c r="AA12" s="9">
        <v>2</v>
      </c>
      <c r="AB12" s="11" t="s">
        <v>136</v>
      </c>
      <c r="AC12" s="9" t="s">
        <v>226</v>
      </c>
      <c r="AD12" s="9"/>
      <c r="AE12" s="9" t="s">
        <v>233</v>
      </c>
      <c r="AF12" s="9" t="s">
        <v>234</v>
      </c>
      <c r="AG12" s="90" t="s">
        <v>149</v>
      </c>
      <c r="AH12" s="94" t="s">
        <v>149</v>
      </c>
    </row>
    <row r="13" spans="1:34" ht="24.95" customHeight="1">
      <c r="A13" s="8" t="s">
        <v>132</v>
      </c>
      <c r="B13" s="9" t="s">
        <v>133</v>
      </c>
      <c r="C13" s="10" t="s">
        <v>134</v>
      </c>
      <c r="D13" s="9" t="s">
        <v>135</v>
      </c>
      <c r="E13" s="8" t="s">
        <v>235</v>
      </c>
      <c r="F13" s="11" t="s">
        <v>2029</v>
      </c>
      <c r="G13" s="12" t="s">
        <v>2045</v>
      </c>
      <c r="H13" s="13">
        <v>2</v>
      </c>
      <c r="I13" s="28">
        <v>0</v>
      </c>
      <c r="J13" s="28">
        <v>0</v>
      </c>
      <c r="K13" s="28">
        <v>0</v>
      </c>
      <c r="L13" s="28">
        <v>0</v>
      </c>
      <c r="M13" s="28">
        <v>0</v>
      </c>
      <c r="N13" s="26">
        <v>0</v>
      </c>
      <c r="O13" s="26" t="s">
        <v>237</v>
      </c>
      <c r="P13" s="9" t="s">
        <v>232</v>
      </c>
      <c r="Q13" s="9"/>
      <c r="R13" s="9">
        <v>1</v>
      </c>
      <c r="S13" s="17">
        <v>43466</v>
      </c>
      <c r="T13" s="17">
        <v>43830</v>
      </c>
      <c r="U13" s="27">
        <v>43481.81040509259</v>
      </c>
      <c r="V13" s="9">
        <v>5</v>
      </c>
      <c r="W13" s="9" t="s">
        <v>31</v>
      </c>
      <c r="X13" s="9">
        <v>365</v>
      </c>
      <c r="Y13" s="9">
        <v>0</v>
      </c>
      <c r="Z13" s="9">
        <v>5</v>
      </c>
      <c r="AA13" s="9">
        <v>2</v>
      </c>
      <c r="AB13" s="11" t="s">
        <v>136</v>
      </c>
      <c r="AC13" s="9" t="s">
        <v>226</v>
      </c>
      <c r="AD13" s="9"/>
      <c r="AE13" s="9" t="s">
        <v>233</v>
      </c>
      <c r="AF13" s="9" t="s">
        <v>234</v>
      </c>
      <c r="AG13" s="90" t="s">
        <v>171</v>
      </c>
      <c r="AH13" s="94" t="s">
        <v>149</v>
      </c>
    </row>
    <row r="14" spans="1:34" ht="24.95" customHeight="1">
      <c r="A14" s="8" t="s">
        <v>132</v>
      </c>
      <c r="B14" s="9" t="s">
        <v>133</v>
      </c>
      <c r="C14" s="10" t="s">
        <v>134</v>
      </c>
      <c r="D14" s="9" t="s">
        <v>135</v>
      </c>
      <c r="E14" s="8" t="s">
        <v>1599</v>
      </c>
      <c r="F14" s="11" t="s">
        <v>2042</v>
      </c>
      <c r="G14" s="12" t="s">
        <v>2045</v>
      </c>
      <c r="H14" s="13">
        <v>2</v>
      </c>
      <c r="I14" s="28">
        <v>0</v>
      </c>
      <c r="J14" s="28">
        <v>0</v>
      </c>
      <c r="K14" s="28">
        <v>0</v>
      </c>
      <c r="L14" s="28">
        <v>0</v>
      </c>
      <c r="M14" s="28">
        <v>0</v>
      </c>
      <c r="N14" s="26">
        <v>0</v>
      </c>
      <c r="O14" s="26" t="s">
        <v>245</v>
      </c>
      <c r="P14" s="9" t="s">
        <v>232</v>
      </c>
      <c r="Q14" s="9"/>
      <c r="R14" s="9">
        <v>1</v>
      </c>
      <c r="S14" s="17">
        <v>43466</v>
      </c>
      <c r="T14" s="17">
        <v>43830</v>
      </c>
      <c r="U14" s="27">
        <v>43481.81040509259</v>
      </c>
      <c r="V14" s="9">
        <v>5</v>
      </c>
      <c r="W14" s="9" t="s">
        <v>31</v>
      </c>
      <c r="X14" s="9">
        <v>365</v>
      </c>
      <c r="Y14" s="9">
        <v>0</v>
      </c>
      <c r="Z14" s="9">
        <v>5</v>
      </c>
      <c r="AA14" s="9">
        <v>2</v>
      </c>
      <c r="AB14" s="11" t="s">
        <v>136</v>
      </c>
      <c r="AC14" s="9" t="s">
        <v>226</v>
      </c>
      <c r="AD14" s="9"/>
      <c r="AE14" s="9" t="s">
        <v>233</v>
      </c>
      <c r="AF14" s="9" t="s">
        <v>234</v>
      </c>
      <c r="AG14" s="90" t="s">
        <v>1567</v>
      </c>
      <c r="AH14" s="94" t="s">
        <v>149</v>
      </c>
    </row>
    <row r="15" spans="1:34" ht="24.95" customHeight="1">
      <c r="A15" s="8" t="s">
        <v>132</v>
      </c>
      <c r="B15" s="9" t="s">
        <v>133</v>
      </c>
      <c r="C15" s="10" t="s">
        <v>134</v>
      </c>
      <c r="D15" s="9" t="s">
        <v>135</v>
      </c>
      <c r="E15" s="8" t="s">
        <v>2032</v>
      </c>
      <c r="F15" s="11" t="s">
        <v>2118</v>
      </c>
      <c r="G15" s="12" t="s">
        <v>2045</v>
      </c>
      <c r="H15" s="13">
        <v>2</v>
      </c>
      <c r="I15" s="28">
        <v>0</v>
      </c>
      <c r="J15" s="28">
        <v>0</v>
      </c>
      <c r="K15" s="28">
        <v>0</v>
      </c>
      <c r="L15" s="28">
        <v>0</v>
      </c>
      <c r="M15" s="28">
        <v>0</v>
      </c>
      <c r="N15" s="26">
        <v>0</v>
      </c>
      <c r="O15" s="26" t="s">
        <v>246</v>
      </c>
      <c r="P15" s="9" t="s">
        <v>232</v>
      </c>
      <c r="Q15" s="9"/>
      <c r="R15" s="9">
        <v>1</v>
      </c>
      <c r="S15" s="17">
        <v>43466</v>
      </c>
      <c r="T15" s="17">
        <v>43830</v>
      </c>
      <c r="U15" s="27">
        <v>43481.81040509259</v>
      </c>
      <c r="V15" s="9">
        <v>5</v>
      </c>
      <c r="W15" s="9" t="s">
        <v>31</v>
      </c>
      <c r="X15" s="9">
        <v>365</v>
      </c>
      <c r="Y15" s="9">
        <v>0</v>
      </c>
      <c r="Z15" s="9">
        <v>5</v>
      </c>
      <c r="AA15" s="9">
        <v>2</v>
      </c>
      <c r="AB15" s="11" t="s">
        <v>136</v>
      </c>
      <c r="AC15" s="9" t="s">
        <v>226</v>
      </c>
      <c r="AD15" s="9"/>
      <c r="AE15" s="9" t="s">
        <v>233</v>
      </c>
      <c r="AF15" s="9" t="s">
        <v>234</v>
      </c>
      <c r="AG15" s="90" t="s">
        <v>2033</v>
      </c>
      <c r="AH15" s="94" t="s">
        <v>149</v>
      </c>
    </row>
    <row r="16" spans="1:34" ht="24.95" customHeight="1">
      <c r="A16" s="8" t="s">
        <v>132</v>
      </c>
      <c r="B16" s="9" t="s">
        <v>133</v>
      </c>
      <c r="C16" s="10" t="s">
        <v>134</v>
      </c>
      <c r="D16" s="9" t="s">
        <v>135</v>
      </c>
      <c r="E16" s="8" t="s">
        <v>2041</v>
      </c>
      <c r="F16" s="11" t="s">
        <v>2122</v>
      </c>
      <c r="G16" s="12" t="s">
        <v>2045</v>
      </c>
      <c r="H16" s="13">
        <v>2</v>
      </c>
      <c r="I16" s="28">
        <v>0</v>
      </c>
      <c r="J16" s="28">
        <v>0</v>
      </c>
      <c r="K16" s="28">
        <v>0</v>
      </c>
      <c r="L16" s="28">
        <v>0</v>
      </c>
      <c r="M16" s="28">
        <v>0</v>
      </c>
      <c r="N16" s="26">
        <v>0</v>
      </c>
      <c r="O16" s="26" t="s">
        <v>246</v>
      </c>
      <c r="P16" s="9" t="s">
        <v>232</v>
      </c>
      <c r="Q16" s="9"/>
      <c r="R16" s="9">
        <v>1</v>
      </c>
      <c r="S16" s="17">
        <v>43466</v>
      </c>
      <c r="T16" s="17">
        <v>43830</v>
      </c>
      <c r="U16" s="27">
        <v>43481.81040509259</v>
      </c>
      <c r="V16" s="9">
        <v>5</v>
      </c>
      <c r="W16" s="9" t="s">
        <v>31</v>
      </c>
      <c r="X16" s="9">
        <v>365</v>
      </c>
      <c r="Y16" s="9">
        <v>0</v>
      </c>
      <c r="Z16" s="9">
        <v>5</v>
      </c>
      <c r="AA16" s="9">
        <v>2</v>
      </c>
      <c r="AB16" s="11" t="s">
        <v>136</v>
      </c>
      <c r="AC16" s="9" t="s">
        <v>226</v>
      </c>
      <c r="AD16" s="9"/>
      <c r="AE16" s="9" t="s">
        <v>233</v>
      </c>
      <c r="AF16" s="9" t="s">
        <v>234</v>
      </c>
      <c r="AG16" s="90" t="s">
        <v>180</v>
      </c>
      <c r="AH16" s="94" t="s">
        <v>149</v>
      </c>
    </row>
    <row r="17" spans="1:34" ht="24.95" customHeight="1">
      <c r="A17" s="8" t="s">
        <v>132</v>
      </c>
      <c r="B17" s="9" t="s">
        <v>133</v>
      </c>
      <c r="C17" s="10" t="s">
        <v>134</v>
      </c>
      <c r="D17" s="9" t="s">
        <v>135</v>
      </c>
      <c r="E17" s="8" t="s">
        <v>2043</v>
      </c>
      <c r="F17" s="11" t="s">
        <v>2123</v>
      </c>
      <c r="G17" s="12" t="s">
        <v>2045</v>
      </c>
      <c r="H17" s="13">
        <v>2</v>
      </c>
      <c r="I17" s="28">
        <v>0</v>
      </c>
      <c r="J17" s="28">
        <v>0</v>
      </c>
      <c r="K17" s="28">
        <v>0</v>
      </c>
      <c r="L17" s="28">
        <v>0</v>
      </c>
      <c r="M17" s="28">
        <v>0</v>
      </c>
      <c r="N17" s="26">
        <v>0</v>
      </c>
      <c r="O17" s="26" t="s">
        <v>246</v>
      </c>
      <c r="P17" s="9" t="s">
        <v>232</v>
      </c>
      <c r="Q17" s="9"/>
      <c r="R17" s="9">
        <v>1</v>
      </c>
      <c r="S17" s="17">
        <v>43466</v>
      </c>
      <c r="T17" s="17">
        <v>43830</v>
      </c>
      <c r="U17" s="27">
        <v>43481.81040509259</v>
      </c>
      <c r="V17" s="9">
        <v>5</v>
      </c>
      <c r="W17" s="9" t="s">
        <v>31</v>
      </c>
      <c r="X17" s="9">
        <v>365</v>
      </c>
      <c r="Y17" s="9">
        <v>0</v>
      </c>
      <c r="Z17" s="9">
        <v>5</v>
      </c>
      <c r="AA17" s="9">
        <v>2</v>
      </c>
      <c r="AB17" s="11" t="s">
        <v>136</v>
      </c>
      <c r="AC17" s="9" t="s">
        <v>226</v>
      </c>
      <c r="AD17" s="9"/>
      <c r="AE17" s="9" t="s">
        <v>233</v>
      </c>
      <c r="AF17" s="9" t="s">
        <v>234</v>
      </c>
      <c r="AG17" s="90" t="s">
        <v>2044</v>
      </c>
      <c r="AH17" s="94" t="s">
        <v>149</v>
      </c>
    </row>
    <row r="18" spans="1:34" ht="24.95" customHeight="1">
      <c r="A18" s="8" t="s">
        <v>132</v>
      </c>
      <c r="B18" s="9" t="s">
        <v>133</v>
      </c>
      <c r="C18" s="10" t="s">
        <v>134</v>
      </c>
      <c r="D18" s="9" t="s">
        <v>135</v>
      </c>
      <c r="E18" s="8" t="s">
        <v>2116</v>
      </c>
      <c r="F18" s="11" t="s">
        <v>2124</v>
      </c>
      <c r="G18" s="12" t="s">
        <v>2117</v>
      </c>
      <c r="H18" s="13">
        <v>2</v>
      </c>
      <c r="I18" s="28"/>
      <c r="J18" s="28"/>
      <c r="K18" s="28"/>
      <c r="L18" s="28"/>
      <c r="M18" s="28"/>
      <c r="N18" s="26"/>
      <c r="O18" s="26"/>
      <c r="P18" s="9"/>
      <c r="Q18" s="9"/>
      <c r="R18" s="9"/>
      <c r="S18" s="17"/>
      <c r="T18" s="17"/>
      <c r="U18" s="27"/>
      <c r="V18" s="9"/>
      <c r="W18" s="9"/>
      <c r="X18" s="9"/>
      <c r="Y18" s="9"/>
      <c r="Z18" s="9"/>
      <c r="AA18" s="9"/>
      <c r="AB18" s="11"/>
      <c r="AC18" s="9"/>
      <c r="AD18" s="9"/>
      <c r="AE18" s="9"/>
      <c r="AF18" s="9"/>
      <c r="AG18" s="90" t="s">
        <v>180</v>
      </c>
      <c r="AH18" s="94" t="s">
        <v>149</v>
      </c>
    </row>
    <row r="19" spans="1:34" ht="24.95" customHeight="1">
      <c r="A19" s="8" t="s">
        <v>132</v>
      </c>
      <c r="B19" s="9" t="s">
        <v>133</v>
      </c>
      <c r="C19" s="10" t="s">
        <v>190</v>
      </c>
      <c r="D19" s="9" t="s">
        <v>191</v>
      </c>
      <c r="E19" s="8" t="s">
        <v>108</v>
      </c>
      <c r="F19" s="11" t="s">
        <v>1701</v>
      </c>
      <c r="G19" s="12" t="s">
        <v>1920</v>
      </c>
      <c r="H19" s="13">
        <v>1</v>
      </c>
      <c r="I19" s="25">
        <v>0</v>
      </c>
      <c r="J19" s="25">
        <v>0</v>
      </c>
      <c r="K19" s="25">
        <v>0</v>
      </c>
      <c r="L19" s="25">
        <v>0</v>
      </c>
      <c r="M19" s="25">
        <v>0</v>
      </c>
      <c r="N19" s="30">
        <v>0</v>
      </c>
      <c r="O19" s="30" t="s">
        <v>194</v>
      </c>
      <c r="P19" s="12" t="s">
        <v>193</v>
      </c>
      <c r="Q19" s="12"/>
      <c r="R19" s="12">
        <v>1</v>
      </c>
      <c r="S19" s="31">
        <v>43466</v>
      </c>
      <c r="T19" s="31">
        <v>43523</v>
      </c>
      <c r="U19" s="32">
        <v>43481.81040509259</v>
      </c>
      <c r="V19" s="12">
        <v>1</v>
      </c>
      <c r="W19" s="12" t="s">
        <v>31</v>
      </c>
      <c r="X19" s="12">
        <v>0</v>
      </c>
      <c r="Y19" s="12">
        <v>0</v>
      </c>
      <c r="Z19" s="12">
        <v>5</v>
      </c>
      <c r="AA19" s="12">
        <v>0</v>
      </c>
      <c r="AB19" s="33" t="s">
        <v>150</v>
      </c>
      <c r="AC19" s="12" t="s">
        <v>178</v>
      </c>
      <c r="AD19" s="12"/>
      <c r="AE19" s="12" t="s">
        <v>195</v>
      </c>
      <c r="AF19" s="31">
        <v>36924</v>
      </c>
      <c r="AG19" s="92" t="s">
        <v>180</v>
      </c>
      <c r="AH19" s="94" t="s">
        <v>149</v>
      </c>
    </row>
    <row r="20" spans="1:34" ht="73.5" customHeight="1">
      <c r="A20" s="8" t="s">
        <v>132</v>
      </c>
      <c r="B20" s="9" t="s">
        <v>133</v>
      </c>
      <c r="C20" s="10" t="s">
        <v>190</v>
      </c>
      <c r="D20" s="9" t="s">
        <v>191</v>
      </c>
      <c r="E20" s="8" t="s">
        <v>208</v>
      </c>
      <c r="F20" s="11" t="s">
        <v>1268</v>
      </c>
      <c r="G20" s="12" t="s">
        <v>1330</v>
      </c>
      <c r="H20" s="13">
        <v>20</v>
      </c>
      <c r="I20" s="25">
        <v>0</v>
      </c>
      <c r="J20" s="25">
        <v>0</v>
      </c>
      <c r="K20" s="25">
        <v>0</v>
      </c>
      <c r="L20" s="25">
        <v>0</v>
      </c>
      <c r="M20" s="25">
        <v>0</v>
      </c>
      <c r="N20" s="26">
        <v>0</v>
      </c>
      <c r="O20" s="26" t="s">
        <v>201</v>
      </c>
      <c r="P20" s="9" t="s">
        <v>200</v>
      </c>
      <c r="Q20" s="9"/>
      <c r="R20" s="9">
        <v>1</v>
      </c>
      <c r="S20" s="17">
        <v>43466</v>
      </c>
      <c r="T20" s="17">
        <v>43830</v>
      </c>
      <c r="U20" s="27">
        <v>43481.81040509259</v>
      </c>
      <c r="V20" s="9">
        <v>4</v>
      </c>
      <c r="W20" s="9" t="s">
        <v>31</v>
      </c>
      <c r="X20" s="9">
        <v>365</v>
      </c>
      <c r="Y20" s="9">
        <v>0</v>
      </c>
      <c r="Z20" s="9">
        <v>2</v>
      </c>
      <c r="AA20" s="9">
        <v>0</v>
      </c>
      <c r="AB20" s="11" t="s">
        <v>150</v>
      </c>
      <c r="AC20" s="9" t="s">
        <v>178</v>
      </c>
      <c r="AD20" s="9"/>
      <c r="AE20" s="9" t="s">
        <v>202</v>
      </c>
      <c r="AF20" s="9" t="s">
        <v>203</v>
      </c>
      <c r="AG20" s="90" t="s">
        <v>1260</v>
      </c>
      <c r="AH20" s="94" t="s">
        <v>149</v>
      </c>
    </row>
    <row r="21" spans="1:34" ht="24.95" customHeight="1">
      <c r="A21" s="8" t="s">
        <v>132</v>
      </c>
      <c r="B21" s="9" t="s">
        <v>133</v>
      </c>
      <c r="C21" s="10" t="s">
        <v>190</v>
      </c>
      <c r="D21" s="9" t="s">
        <v>191</v>
      </c>
      <c r="E21" s="8" t="s">
        <v>210</v>
      </c>
      <c r="F21" s="11" t="s">
        <v>1875</v>
      </c>
      <c r="G21" s="12" t="s">
        <v>1330</v>
      </c>
      <c r="H21" s="13">
        <v>20</v>
      </c>
      <c r="I21" s="25">
        <v>0</v>
      </c>
      <c r="J21" s="25">
        <v>0</v>
      </c>
      <c r="K21" s="25">
        <v>0</v>
      </c>
      <c r="L21" s="25">
        <v>0</v>
      </c>
      <c r="M21" s="25">
        <v>0</v>
      </c>
      <c r="N21" s="26">
        <v>0</v>
      </c>
      <c r="O21" s="26" t="s">
        <v>205</v>
      </c>
      <c r="P21" s="9" t="s">
        <v>200</v>
      </c>
      <c r="Q21" s="9"/>
      <c r="R21" s="9">
        <v>1</v>
      </c>
      <c r="S21" s="17">
        <v>43466</v>
      </c>
      <c r="T21" s="17">
        <v>43830</v>
      </c>
      <c r="U21" s="27">
        <v>43481.81040509259</v>
      </c>
      <c r="V21" s="9">
        <v>4</v>
      </c>
      <c r="W21" s="9" t="s">
        <v>31</v>
      </c>
      <c r="X21" s="9">
        <v>365</v>
      </c>
      <c r="Y21" s="9">
        <v>0</v>
      </c>
      <c r="Z21" s="9">
        <v>5</v>
      </c>
      <c r="AA21" s="9">
        <v>2</v>
      </c>
      <c r="AB21" s="11" t="s">
        <v>150</v>
      </c>
      <c r="AC21" s="9" t="s">
        <v>178</v>
      </c>
      <c r="AD21" s="9"/>
      <c r="AE21" s="9" t="s">
        <v>206</v>
      </c>
      <c r="AF21" s="9" t="s">
        <v>207</v>
      </c>
      <c r="AG21" s="90" t="s">
        <v>149</v>
      </c>
      <c r="AH21" s="94" t="s">
        <v>149</v>
      </c>
    </row>
    <row r="22" spans="1:34" ht="24.95" customHeight="1">
      <c r="A22" s="8" t="s">
        <v>132</v>
      </c>
      <c r="B22" s="9" t="s">
        <v>133</v>
      </c>
      <c r="C22" s="10" t="s">
        <v>190</v>
      </c>
      <c r="D22" s="9" t="s">
        <v>191</v>
      </c>
      <c r="E22" s="8" t="s">
        <v>1545</v>
      </c>
      <c r="F22" s="11" t="s">
        <v>1876</v>
      </c>
      <c r="G22" s="12" t="s">
        <v>1330</v>
      </c>
      <c r="H22" s="13">
        <v>20</v>
      </c>
      <c r="I22" s="25">
        <v>0</v>
      </c>
      <c r="J22" s="25">
        <v>0</v>
      </c>
      <c r="K22" s="25">
        <v>0</v>
      </c>
      <c r="L22" s="25">
        <v>0</v>
      </c>
      <c r="M22" s="25">
        <v>0</v>
      </c>
      <c r="N22" s="26">
        <v>0</v>
      </c>
      <c r="O22" s="26" t="s">
        <v>209</v>
      </c>
      <c r="P22" s="9" t="s">
        <v>200</v>
      </c>
      <c r="Q22" s="9"/>
      <c r="R22" s="9">
        <v>1</v>
      </c>
      <c r="S22" s="17">
        <v>43517</v>
      </c>
      <c r="T22" s="17">
        <v>43830</v>
      </c>
      <c r="U22" s="27">
        <v>43481.81040509259</v>
      </c>
      <c r="V22" s="9">
        <v>1</v>
      </c>
      <c r="W22" s="9" t="s">
        <v>31</v>
      </c>
      <c r="X22" s="9">
        <v>0</v>
      </c>
      <c r="Y22" s="9">
        <v>0</v>
      </c>
      <c r="Z22" s="9">
        <v>5</v>
      </c>
      <c r="AA22" s="9">
        <v>0</v>
      </c>
      <c r="AB22" s="11" t="s">
        <v>150</v>
      </c>
      <c r="AC22" s="9" t="s">
        <v>178</v>
      </c>
      <c r="AD22" s="9"/>
      <c r="AE22" s="9" t="s">
        <v>202</v>
      </c>
      <c r="AF22" s="17">
        <v>41307</v>
      </c>
      <c r="AG22" s="89" t="s">
        <v>1567</v>
      </c>
      <c r="AH22" s="94" t="s">
        <v>149</v>
      </c>
    </row>
    <row r="23" spans="1:34" ht="24.95" customHeight="1">
      <c r="A23" s="8" t="s">
        <v>132</v>
      </c>
      <c r="B23" s="9" t="s">
        <v>133</v>
      </c>
      <c r="C23" s="8" t="s">
        <v>190</v>
      </c>
      <c r="D23" s="9" t="s">
        <v>191</v>
      </c>
      <c r="E23" s="8" t="s">
        <v>1666</v>
      </c>
      <c r="F23" s="11" t="s">
        <v>1703</v>
      </c>
      <c r="G23" s="12" t="s">
        <v>1921</v>
      </c>
      <c r="H23" s="13">
        <v>1</v>
      </c>
      <c r="I23" s="25">
        <v>0</v>
      </c>
      <c r="J23" s="25">
        <v>0</v>
      </c>
      <c r="K23" s="25">
        <v>0</v>
      </c>
      <c r="L23" s="25">
        <v>0</v>
      </c>
      <c r="M23" s="25">
        <v>0</v>
      </c>
      <c r="N23" s="26">
        <v>0</v>
      </c>
      <c r="O23" s="26" t="s">
        <v>216</v>
      </c>
      <c r="P23" s="9" t="s">
        <v>215</v>
      </c>
      <c r="Q23" s="9"/>
      <c r="R23" s="9">
        <v>1</v>
      </c>
      <c r="S23" s="17">
        <v>43466</v>
      </c>
      <c r="T23" s="17">
        <v>43830</v>
      </c>
      <c r="U23" s="9" t="s">
        <v>107</v>
      </c>
      <c r="V23" s="9">
        <v>1</v>
      </c>
      <c r="W23" s="9" t="s">
        <v>31</v>
      </c>
      <c r="X23" s="9">
        <v>365</v>
      </c>
      <c r="Y23" s="9">
        <v>0</v>
      </c>
      <c r="Z23" s="9">
        <v>5</v>
      </c>
      <c r="AA23" s="9">
        <v>2</v>
      </c>
      <c r="AB23" s="11" t="s">
        <v>217</v>
      </c>
      <c r="AC23" s="9" t="s">
        <v>218</v>
      </c>
      <c r="AD23" s="9"/>
      <c r="AE23" s="9" t="s">
        <v>219</v>
      </c>
      <c r="AF23" s="17">
        <v>39480</v>
      </c>
      <c r="AG23" s="90" t="s">
        <v>1440</v>
      </c>
      <c r="AH23" s="94" t="s">
        <v>149</v>
      </c>
    </row>
    <row r="24" spans="1:34" ht="24.95" customHeight="1">
      <c r="A24" s="8" t="s">
        <v>132</v>
      </c>
      <c r="B24" s="9" t="s">
        <v>133</v>
      </c>
      <c r="C24" s="10" t="s">
        <v>260</v>
      </c>
      <c r="D24" s="9" t="s">
        <v>261</v>
      </c>
      <c r="E24" s="8" t="s">
        <v>274</v>
      </c>
      <c r="F24" s="11" t="s">
        <v>1277</v>
      </c>
      <c r="G24" s="12" t="s">
        <v>1922</v>
      </c>
      <c r="H24" s="13">
        <v>60</v>
      </c>
      <c r="I24" s="25">
        <v>0</v>
      </c>
      <c r="J24" s="25">
        <v>0</v>
      </c>
      <c r="K24" s="25">
        <v>0</v>
      </c>
      <c r="L24" s="25">
        <v>0</v>
      </c>
      <c r="M24" s="25">
        <v>0</v>
      </c>
      <c r="N24" s="26">
        <v>1</v>
      </c>
      <c r="O24" s="26" t="s">
        <v>276</v>
      </c>
      <c r="P24" s="9" t="s">
        <v>275</v>
      </c>
      <c r="Q24" s="9"/>
      <c r="R24" s="9">
        <v>13</v>
      </c>
      <c r="S24" s="17">
        <v>43466</v>
      </c>
      <c r="T24" s="17">
        <v>43830</v>
      </c>
      <c r="U24" s="9" t="s">
        <v>277</v>
      </c>
      <c r="V24" s="9">
        <v>2</v>
      </c>
      <c r="W24" s="9" t="s">
        <v>31</v>
      </c>
      <c r="X24" s="9">
        <v>30</v>
      </c>
      <c r="Y24" s="9">
        <v>0</v>
      </c>
      <c r="Z24" s="9">
        <v>5</v>
      </c>
      <c r="AA24" s="9">
        <v>0</v>
      </c>
      <c r="AB24" s="11" t="s">
        <v>153</v>
      </c>
      <c r="AC24" s="9" t="s">
        <v>271</v>
      </c>
      <c r="AD24" s="9"/>
      <c r="AE24" s="9" t="s">
        <v>278</v>
      </c>
      <c r="AF24" s="9" t="s">
        <v>279</v>
      </c>
      <c r="AG24" s="90" t="s">
        <v>180</v>
      </c>
      <c r="AH24" s="94" t="s">
        <v>149</v>
      </c>
    </row>
    <row r="25" spans="1:34" ht="24.95" customHeight="1">
      <c r="A25" s="8" t="s">
        <v>132</v>
      </c>
      <c r="B25" s="9" t="s">
        <v>133</v>
      </c>
      <c r="C25" s="10" t="s">
        <v>260</v>
      </c>
      <c r="D25" s="9" t="s">
        <v>261</v>
      </c>
      <c r="E25" s="8" t="s">
        <v>1446</v>
      </c>
      <c r="F25" s="11" t="s">
        <v>1447</v>
      </c>
      <c r="G25" s="12" t="s">
        <v>1335</v>
      </c>
      <c r="H25" s="13">
        <v>6</v>
      </c>
      <c r="I25" s="25">
        <v>0</v>
      </c>
      <c r="J25" s="25">
        <v>0</v>
      </c>
      <c r="K25" s="25">
        <v>0</v>
      </c>
      <c r="L25" s="25">
        <v>0</v>
      </c>
      <c r="M25" s="25">
        <v>0</v>
      </c>
      <c r="N25" s="26">
        <v>0</v>
      </c>
      <c r="O25" s="26" t="s">
        <v>281</v>
      </c>
      <c r="P25" s="9" t="s">
        <v>280</v>
      </c>
      <c r="Q25" s="9"/>
      <c r="R25" s="9">
        <v>1</v>
      </c>
      <c r="S25" s="17">
        <v>43466</v>
      </c>
      <c r="T25" s="17">
        <v>43523</v>
      </c>
      <c r="U25" s="27">
        <v>43481.81040509259</v>
      </c>
      <c r="V25" s="9">
        <v>3</v>
      </c>
      <c r="W25" s="9" t="s">
        <v>31</v>
      </c>
      <c r="X25" s="9">
        <v>0</v>
      </c>
      <c r="Y25" s="9">
        <v>0</v>
      </c>
      <c r="Z25" s="9">
        <v>5</v>
      </c>
      <c r="AA25" s="9">
        <v>0</v>
      </c>
      <c r="AB25" s="11" t="s">
        <v>136</v>
      </c>
      <c r="AC25" s="9" t="s">
        <v>226</v>
      </c>
      <c r="AD25" s="9"/>
      <c r="AE25" s="9" t="s">
        <v>282</v>
      </c>
      <c r="AF25" s="9" t="s">
        <v>228</v>
      </c>
      <c r="AG25" s="90" t="s">
        <v>149</v>
      </c>
      <c r="AH25" s="94" t="s">
        <v>149</v>
      </c>
    </row>
    <row r="26" spans="1:34" ht="24.95" customHeight="1">
      <c r="A26" s="8" t="s">
        <v>283</v>
      </c>
      <c r="B26" s="9" t="s">
        <v>284</v>
      </c>
      <c r="C26" s="10" t="s">
        <v>285</v>
      </c>
      <c r="D26" s="9" t="s">
        <v>1466</v>
      </c>
      <c r="E26" s="8" t="s">
        <v>1448</v>
      </c>
      <c r="F26" s="11" t="s">
        <v>2125</v>
      </c>
      <c r="G26" s="12" t="s">
        <v>1317</v>
      </c>
      <c r="H26" s="13">
        <v>12</v>
      </c>
      <c r="I26" s="25">
        <v>0</v>
      </c>
      <c r="J26" s="25">
        <v>0</v>
      </c>
      <c r="K26" s="25">
        <v>0</v>
      </c>
      <c r="L26" s="25">
        <v>0</v>
      </c>
      <c r="M26" s="25">
        <v>0</v>
      </c>
      <c r="N26" s="26">
        <v>1</v>
      </c>
      <c r="O26" s="26" t="s">
        <v>316</v>
      </c>
      <c r="P26" s="9" t="s">
        <v>315</v>
      </c>
      <c r="Q26" s="9"/>
      <c r="R26" s="9">
        <v>5</v>
      </c>
      <c r="S26" s="17">
        <v>43466</v>
      </c>
      <c r="T26" s="17">
        <v>43830</v>
      </c>
      <c r="U26" s="27">
        <v>43481.810416666667</v>
      </c>
      <c r="V26" s="9">
        <v>1</v>
      </c>
      <c r="W26" s="9" t="s">
        <v>31</v>
      </c>
      <c r="X26" s="9">
        <v>90</v>
      </c>
      <c r="Y26" s="9">
        <v>0</v>
      </c>
      <c r="Z26" s="9">
        <v>3</v>
      </c>
      <c r="AA26" s="9">
        <v>0</v>
      </c>
      <c r="AB26" s="11" t="s">
        <v>51</v>
      </c>
      <c r="AC26" s="9" t="s">
        <v>52</v>
      </c>
      <c r="AD26" s="9"/>
      <c r="AE26" s="9" t="s">
        <v>317</v>
      </c>
      <c r="AF26" s="17">
        <v>37682</v>
      </c>
      <c r="AG26" s="91" t="s">
        <v>1567</v>
      </c>
      <c r="AH26" s="94" t="s">
        <v>149</v>
      </c>
    </row>
    <row r="27" spans="1:34" ht="24.95" customHeight="1">
      <c r="A27" s="8" t="s">
        <v>283</v>
      </c>
      <c r="B27" s="9" t="s">
        <v>284</v>
      </c>
      <c r="C27" s="10" t="s">
        <v>285</v>
      </c>
      <c r="D27" s="9" t="s">
        <v>1466</v>
      </c>
      <c r="E27" s="8" t="s">
        <v>1604</v>
      </c>
      <c r="F27" s="11" t="s">
        <v>2126</v>
      </c>
      <c r="G27" s="12" t="s">
        <v>1317</v>
      </c>
      <c r="H27" s="13">
        <v>12</v>
      </c>
      <c r="I27" s="25">
        <v>0</v>
      </c>
      <c r="J27" s="25">
        <v>0</v>
      </c>
      <c r="K27" s="25">
        <v>0</v>
      </c>
      <c r="L27" s="25">
        <v>0</v>
      </c>
      <c r="M27" s="25">
        <v>0</v>
      </c>
      <c r="N27" s="30"/>
      <c r="O27" s="30"/>
      <c r="P27" s="12"/>
      <c r="Q27" s="12"/>
      <c r="R27" s="12"/>
      <c r="S27" s="12"/>
      <c r="T27" s="12"/>
      <c r="U27" s="12"/>
      <c r="V27" s="12"/>
      <c r="W27" s="12"/>
      <c r="X27" s="12"/>
      <c r="Y27" s="12"/>
      <c r="Z27" s="12"/>
      <c r="AA27" s="12"/>
      <c r="AB27" s="33"/>
      <c r="AC27" s="12"/>
      <c r="AD27" s="12"/>
      <c r="AE27" s="12"/>
      <c r="AF27" s="12"/>
      <c r="AG27" s="91" t="s">
        <v>1261</v>
      </c>
      <c r="AH27" s="94" t="s">
        <v>149</v>
      </c>
    </row>
    <row r="28" spans="1:34" ht="24.95" customHeight="1">
      <c r="A28" s="8" t="s">
        <v>283</v>
      </c>
      <c r="B28" s="9" t="s">
        <v>284</v>
      </c>
      <c r="C28" s="10" t="s">
        <v>318</v>
      </c>
      <c r="D28" s="9" t="s">
        <v>1467</v>
      </c>
      <c r="E28" s="8" t="s">
        <v>319</v>
      </c>
      <c r="F28" s="11" t="s">
        <v>1279</v>
      </c>
      <c r="G28" s="12" t="s">
        <v>1343</v>
      </c>
      <c r="H28" s="13">
        <v>12</v>
      </c>
      <c r="I28" s="25">
        <v>0</v>
      </c>
      <c r="J28" s="25">
        <v>0</v>
      </c>
      <c r="K28" s="25">
        <v>0</v>
      </c>
      <c r="L28" s="25">
        <v>0</v>
      </c>
      <c r="M28" s="25">
        <v>0</v>
      </c>
      <c r="N28" s="26">
        <v>1</v>
      </c>
      <c r="O28" s="26" t="s">
        <v>321</v>
      </c>
      <c r="P28" s="9" t="s">
        <v>320</v>
      </c>
      <c r="Q28" s="9"/>
      <c r="R28" s="9">
        <v>13</v>
      </c>
      <c r="S28" s="17">
        <v>43466</v>
      </c>
      <c r="T28" s="17">
        <v>43830</v>
      </c>
      <c r="U28" s="27">
        <v>43481.81040509259</v>
      </c>
      <c r="V28" s="9">
        <v>2</v>
      </c>
      <c r="W28" s="9" t="s">
        <v>31</v>
      </c>
      <c r="X28" s="9">
        <v>30</v>
      </c>
      <c r="Y28" s="9">
        <v>0</v>
      </c>
      <c r="Z28" s="9">
        <v>3</v>
      </c>
      <c r="AA28" s="9">
        <v>0</v>
      </c>
      <c r="AB28" s="11" t="s">
        <v>28</v>
      </c>
      <c r="AC28" s="9" t="s">
        <v>251</v>
      </c>
      <c r="AD28" s="9"/>
      <c r="AE28" s="9" t="s">
        <v>322</v>
      </c>
      <c r="AF28" s="9" t="s">
        <v>323</v>
      </c>
      <c r="AG28" s="91" t="s">
        <v>1567</v>
      </c>
      <c r="AH28" s="94" t="s">
        <v>149</v>
      </c>
    </row>
    <row r="29" spans="1:34" ht="24.95" customHeight="1">
      <c r="A29" s="8" t="s">
        <v>283</v>
      </c>
      <c r="B29" s="9" t="s">
        <v>284</v>
      </c>
      <c r="C29" s="10" t="s">
        <v>318</v>
      </c>
      <c r="D29" s="9" t="s">
        <v>1467</v>
      </c>
      <c r="E29" s="8" t="s">
        <v>363</v>
      </c>
      <c r="F29" s="11" t="s">
        <v>1712</v>
      </c>
      <c r="G29" s="12" t="s">
        <v>1348</v>
      </c>
      <c r="H29" s="15">
        <v>6</v>
      </c>
      <c r="I29" s="28">
        <v>0</v>
      </c>
      <c r="J29" s="28">
        <v>0</v>
      </c>
      <c r="K29" s="28">
        <v>0</v>
      </c>
      <c r="L29" s="28">
        <v>0</v>
      </c>
      <c r="M29" s="28">
        <v>0</v>
      </c>
      <c r="N29" s="26">
        <v>1</v>
      </c>
      <c r="O29" s="26" t="s">
        <v>361</v>
      </c>
      <c r="P29" s="9" t="s">
        <v>360</v>
      </c>
      <c r="Q29" s="9"/>
      <c r="R29" s="9">
        <v>5</v>
      </c>
      <c r="S29" s="17">
        <v>43466</v>
      </c>
      <c r="T29" s="17">
        <v>43830</v>
      </c>
      <c r="U29" s="9" t="s">
        <v>107</v>
      </c>
      <c r="V29" s="9">
        <v>1</v>
      </c>
      <c r="W29" s="9" t="s">
        <v>31</v>
      </c>
      <c r="X29" s="9">
        <v>90</v>
      </c>
      <c r="Y29" s="9">
        <v>0</v>
      </c>
      <c r="Z29" s="9">
        <v>5</v>
      </c>
      <c r="AA29" s="9">
        <v>0</v>
      </c>
      <c r="AB29" s="11" t="s">
        <v>108</v>
      </c>
      <c r="AC29" s="9" t="s">
        <v>109</v>
      </c>
      <c r="AD29" s="9"/>
      <c r="AE29" s="9" t="s">
        <v>362</v>
      </c>
      <c r="AF29" s="17">
        <v>41396</v>
      </c>
      <c r="AG29" s="89" t="s">
        <v>1567</v>
      </c>
      <c r="AH29" s="94" t="s">
        <v>149</v>
      </c>
    </row>
    <row r="30" spans="1:34" ht="24.95" customHeight="1">
      <c r="A30" s="8" t="s">
        <v>404</v>
      </c>
      <c r="B30" s="9" t="s">
        <v>405</v>
      </c>
      <c r="C30" s="8" t="s">
        <v>1550</v>
      </c>
      <c r="D30" s="9" t="s">
        <v>1559</v>
      </c>
      <c r="E30" s="8" t="s">
        <v>1553</v>
      </c>
      <c r="F30" s="11" t="s">
        <v>1562</v>
      </c>
      <c r="G30" s="12" t="s">
        <v>1372</v>
      </c>
      <c r="H30" s="13">
        <v>4</v>
      </c>
      <c r="I30" s="25">
        <v>0</v>
      </c>
      <c r="J30" s="25">
        <v>0</v>
      </c>
      <c r="K30" s="25">
        <v>0</v>
      </c>
      <c r="L30" s="25">
        <v>0</v>
      </c>
      <c r="M30" s="25">
        <v>0</v>
      </c>
      <c r="N30" s="26">
        <v>1</v>
      </c>
      <c r="O30" s="26" t="s">
        <v>542</v>
      </c>
      <c r="P30" s="9" t="s">
        <v>541</v>
      </c>
      <c r="Q30" s="9"/>
      <c r="R30" s="9">
        <v>13</v>
      </c>
      <c r="S30" s="17">
        <v>43466</v>
      </c>
      <c r="T30" s="17">
        <v>43830</v>
      </c>
      <c r="U30" s="27">
        <v>43481.81040509259</v>
      </c>
      <c r="V30" s="9">
        <v>1</v>
      </c>
      <c r="W30" s="9" t="s">
        <v>31</v>
      </c>
      <c r="X30" s="9">
        <v>30</v>
      </c>
      <c r="Y30" s="9">
        <v>0</v>
      </c>
      <c r="Z30" s="9">
        <v>4</v>
      </c>
      <c r="AA30" s="9">
        <v>0</v>
      </c>
      <c r="AB30" s="11" t="s">
        <v>100</v>
      </c>
      <c r="AC30" s="9" t="s">
        <v>101</v>
      </c>
      <c r="AD30" s="9"/>
      <c r="AE30" s="9" t="s">
        <v>543</v>
      </c>
      <c r="AF30" s="17">
        <v>36952</v>
      </c>
      <c r="AG30" s="90" t="s">
        <v>1567</v>
      </c>
      <c r="AH30" s="94" t="s">
        <v>149</v>
      </c>
    </row>
    <row r="31" spans="1:34" ht="24.95" customHeight="1">
      <c r="A31" s="8" t="s">
        <v>220</v>
      </c>
      <c r="B31" s="9" t="s">
        <v>221</v>
      </c>
      <c r="C31" s="10" t="s">
        <v>548</v>
      </c>
      <c r="D31" s="9" t="s">
        <v>549</v>
      </c>
      <c r="E31" s="8" t="s">
        <v>586</v>
      </c>
      <c r="F31" s="11" t="s">
        <v>1287</v>
      </c>
      <c r="G31" s="12" t="s">
        <v>1334</v>
      </c>
      <c r="H31" s="13">
        <v>1</v>
      </c>
      <c r="I31" s="25">
        <v>0</v>
      </c>
      <c r="J31" s="25">
        <v>0</v>
      </c>
      <c r="K31" s="25">
        <v>0</v>
      </c>
      <c r="L31" s="25">
        <v>0</v>
      </c>
      <c r="M31" s="25">
        <v>0</v>
      </c>
      <c r="N31" s="26">
        <v>1</v>
      </c>
      <c r="O31" s="26" t="s">
        <v>588</v>
      </c>
      <c r="P31" s="9" t="s">
        <v>587</v>
      </c>
      <c r="Q31" s="9"/>
      <c r="R31" s="9">
        <v>3</v>
      </c>
      <c r="S31" s="17">
        <v>43466</v>
      </c>
      <c r="T31" s="17">
        <v>43830</v>
      </c>
      <c r="U31" s="27">
        <v>43481.81040509259</v>
      </c>
      <c r="V31" s="9">
        <v>1</v>
      </c>
      <c r="W31" s="9" t="s">
        <v>31</v>
      </c>
      <c r="X31" s="9">
        <v>180</v>
      </c>
      <c r="Y31" s="9">
        <v>0</v>
      </c>
      <c r="Z31" s="9">
        <v>5</v>
      </c>
      <c r="AA31" s="9">
        <v>0</v>
      </c>
      <c r="AB31" s="11" t="s">
        <v>150</v>
      </c>
      <c r="AC31" s="9" t="s">
        <v>178</v>
      </c>
      <c r="AD31" s="9"/>
      <c r="AE31" s="9" t="s">
        <v>589</v>
      </c>
      <c r="AF31" s="17">
        <v>37988</v>
      </c>
      <c r="AG31" s="90" t="s">
        <v>149</v>
      </c>
      <c r="AH31" s="94" t="s">
        <v>149</v>
      </c>
    </row>
    <row r="32" spans="1:34" ht="24.95" customHeight="1">
      <c r="A32" s="8" t="s">
        <v>220</v>
      </c>
      <c r="B32" s="9" t="s">
        <v>221</v>
      </c>
      <c r="C32" s="10" t="s">
        <v>548</v>
      </c>
      <c r="D32" s="9" t="s">
        <v>549</v>
      </c>
      <c r="E32" s="8" t="s">
        <v>590</v>
      </c>
      <c r="F32" s="11" t="s">
        <v>1288</v>
      </c>
      <c r="G32" s="12" t="s">
        <v>1939</v>
      </c>
      <c r="H32" s="13">
        <v>1</v>
      </c>
      <c r="I32" s="25">
        <v>0</v>
      </c>
      <c r="J32" s="25">
        <v>0</v>
      </c>
      <c r="K32" s="25">
        <v>0</v>
      </c>
      <c r="L32" s="25">
        <v>0</v>
      </c>
      <c r="M32" s="25">
        <v>0</v>
      </c>
      <c r="N32" s="26">
        <v>0</v>
      </c>
      <c r="O32" s="26" t="s">
        <v>592</v>
      </c>
      <c r="P32" s="9" t="s">
        <v>591</v>
      </c>
      <c r="Q32" s="9"/>
      <c r="R32" s="9">
        <v>1</v>
      </c>
      <c r="S32" s="17">
        <v>43466</v>
      </c>
      <c r="T32" s="17">
        <v>43830</v>
      </c>
      <c r="U32" s="9" t="s">
        <v>270</v>
      </c>
      <c r="V32" s="9">
        <v>1</v>
      </c>
      <c r="W32" s="9" t="s">
        <v>31</v>
      </c>
      <c r="X32" s="9">
        <v>0</v>
      </c>
      <c r="Y32" s="9">
        <v>0</v>
      </c>
      <c r="Z32" s="9">
        <v>5</v>
      </c>
      <c r="AA32" s="9">
        <v>0</v>
      </c>
      <c r="AB32" s="11" t="s">
        <v>153</v>
      </c>
      <c r="AC32" s="9" t="s">
        <v>271</v>
      </c>
      <c r="AD32" s="9"/>
      <c r="AE32" s="9" t="s">
        <v>593</v>
      </c>
      <c r="AF32" s="17">
        <v>37988</v>
      </c>
      <c r="AG32" s="90" t="s">
        <v>149</v>
      </c>
      <c r="AH32" s="94" t="s">
        <v>149</v>
      </c>
    </row>
    <row r="33" spans="1:34" ht="24.95" customHeight="1">
      <c r="A33" s="8" t="s">
        <v>220</v>
      </c>
      <c r="B33" s="9" t="s">
        <v>221</v>
      </c>
      <c r="C33" s="10" t="s">
        <v>555</v>
      </c>
      <c r="D33" s="9" t="s">
        <v>1582</v>
      </c>
      <c r="E33" s="8" t="s">
        <v>561</v>
      </c>
      <c r="F33" s="11" t="s">
        <v>1472</v>
      </c>
      <c r="G33" s="12" t="s">
        <v>1383</v>
      </c>
      <c r="H33" s="13">
        <v>12</v>
      </c>
      <c r="I33" s="28">
        <v>0</v>
      </c>
      <c r="J33" s="28">
        <v>0</v>
      </c>
      <c r="K33" s="28">
        <v>0</v>
      </c>
      <c r="L33" s="28">
        <v>0</v>
      </c>
      <c r="M33" s="28">
        <v>0</v>
      </c>
      <c r="N33" s="26">
        <v>1</v>
      </c>
      <c r="O33" s="26" t="s">
        <v>579</v>
      </c>
      <c r="P33" s="9" t="s">
        <v>578</v>
      </c>
      <c r="Q33" s="9"/>
      <c r="R33" s="9">
        <v>12</v>
      </c>
      <c r="S33" s="17">
        <v>43485</v>
      </c>
      <c r="T33" s="17">
        <v>43830</v>
      </c>
      <c r="U33" s="27">
        <v>43481.81040509259</v>
      </c>
      <c r="V33" s="9">
        <v>2</v>
      </c>
      <c r="W33" s="9" t="s">
        <v>31</v>
      </c>
      <c r="X33" s="9">
        <v>30</v>
      </c>
      <c r="Y33" s="9">
        <v>0</v>
      </c>
      <c r="Z33" s="9">
        <v>5</v>
      </c>
      <c r="AA33" s="9">
        <v>0</v>
      </c>
      <c r="AB33" s="11" t="s">
        <v>28</v>
      </c>
      <c r="AC33" s="9" t="s">
        <v>251</v>
      </c>
      <c r="AD33" s="9"/>
      <c r="AE33" s="9" t="s">
        <v>580</v>
      </c>
      <c r="AF33" s="9" t="s">
        <v>581</v>
      </c>
      <c r="AG33" s="90" t="s">
        <v>149</v>
      </c>
      <c r="AH33" s="94" t="s">
        <v>149</v>
      </c>
    </row>
    <row r="34" spans="1:34" ht="24.95" customHeight="1">
      <c r="A34" s="8" t="s">
        <v>220</v>
      </c>
      <c r="B34" s="9" t="s">
        <v>221</v>
      </c>
      <c r="C34" s="10" t="s">
        <v>555</v>
      </c>
      <c r="D34" s="9" t="s">
        <v>1582</v>
      </c>
      <c r="E34" s="8" t="s">
        <v>612</v>
      </c>
      <c r="F34" s="11" t="s">
        <v>1474</v>
      </c>
      <c r="G34" s="9" t="s">
        <v>1378</v>
      </c>
      <c r="H34" s="15">
        <v>4</v>
      </c>
      <c r="I34" s="28">
        <v>0</v>
      </c>
      <c r="J34" s="28">
        <v>0</v>
      </c>
      <c r="K34" s="28">
        <v>0</v>
      </c>
      <c r="L34" s="28">
        <v>0</v>
      </c>
      <c r="M34" s="28">
        <v>0</v>
      </c>
      <c r="N34" s="26">
        <v>1</v>
      </c>
      <c r="O34" s="26" t="s">
        <v>619</v>
      </c>
      <c r="P34" s="9" t="s">
        <v>618</v>
      </c>
      <c r="Q34" s="9"/>
      <c r="R34" s="9">
        <v>13</v>
      </c>
      <c r="S34" s="17">
        <v>43466</v>
      </c>
      <c r="T34" s="17">
        <v>43830</v>
      </c>
      <c r="U34" s="9" t="s">
        <v>270</v>
      </c>
      <c r="V34" s="9">
        <v>1</v>
      </c>
      <c r="W34" s="9" t="s">
        <v>31</v>
      </c>
      <c r="X34" s="9">
        <v>30</v>
      </c>
      <c r="Y34" s="9">
        <v>0</v>
      </c>
      <c r="Z34" s="9">
        <v>5</v>
      </c>
      <c r="AA34" s="9">
        <v>0</v>
      </c>
      <c r="AB34" s="11" t="s">
        <v>153</v>
      </c>
      <c r="AC34" s="9" t="s">
        <v>271</v>
      </c>
      <c r="AD34" s="9"/>
      <c r="AE34" s="9" t="s">
        <v>620</v>
      </c>
      <c r="AF34" s="17">
        <v>37682</v>
      </c>
      <c r="AG34" s="90" t="s">
        <v>149</v>
      </c>
      <c r="AH34" s="94" t="s">
        <v>149</v>
      </c>
    </row>
    <row r="35" spans="1:34" ht="24.95" customHeight="1">
      <c r="A35" s="8" t="s">
        <v>220</v>
      </c>
      <c r="B35" s="9" t="s">
        <v>221</v>
      </c>
      <c r="C35" s="10" t="s">
        <v>555</v>
      </c>
      <c r="D35" s="9" t="s">
        <v>1582</v>
      </c>
      <c r="E35" s="8" t="s">
        <v>621</v>
      </c>
      <c r="F35" s="11" t="s">
        <v>1476</v>
      </c>
      <c r="G35" s="9" t="s">
        <v>2053</v>
      </c>
      <c r="H35" s="15">
        <v>20</v>
      </c>
      <c r="I35" s="28">
        <v>0</v>
      </c>
      <c r="J35" s="28">
        <v>0</v>
      </c>
      <c r="K35" s="28">
        <v>0</v>
      </c>
      <c r="L35" s="28">
        <v>0</v>
      </c>
      <c r="M35" s="28">
        <v>0</v>
      </c>
      <c r="N35" s="26">
        <v>1</v>
      </c>
      <c r="O35" s="26" t="s">
        <v>629</v>
      </c>
      <c r="P35" s="9" t="s">
        <v>628</v>
      </c>
      <c r="Q35" s="9"/>
      <c r="R35" s="9">
        <v>13</v>
      </c>
      <c r="S35" s="17">
        <v>43466</v>
      </c>
      <c r="T35" s="17">
        <v>43830</v>
      </c>
      <c r="U35" s="27">
        <v>43481.810416666667</v>
      </c>
      <c r="V35" s="9">
        <v>3</v>
      </c>
      <c r="W35" s="9" t="s">
        <v>31</v>
      </c>
      <c r="X35" s="9">
        <v>30</v>
      </c>
      <c r="Y35" s="9">
        <v>0</v>
      </c>
      <c r="Z35" s="9">
        <v>5</v>
      </c>
      <c r="AA35" s="9">
        <v>2</v>
      </c>
      <c r="AB35" s="11" t="s">
        <v>51</v>
      </c>
      <c r="AC35" s="9" t="s">
        <v>52</v>
      </c>
      <c r="AD35" s="9"/>
      <c r="AE35" s="9" t="s">
        <v>630</v>
      </c>
      <c r="AF35" s="9" t="s">
        <v>631</v>
      </c>
      <c r="AG35" s="90" t="s">
        <v>149</v>
      </c>
      <c r="AH35" s="94" t="s">
        <v>149</v>
      </c>
    </row>
    <row r="36" spans="1:34" ht="24.95" customHeight="1">
      <c r="A36" s="8" t="s">
        <v>220</v>
      </c>
      <c r="B36" s="9" t="s">
        <v>221</v>
      </c>
      <c r="C36" s="10" t="s">
        <v>555</v>
      </c>
      <c r="D36" s="9" t="s">
        <v>1582</v>
      </c>
      <c r="E36" s="8" t="s">
        <v>627</v>
      </c>
      <c r="F36" s="11" t="s">
        <v>1477</v>
      </c>
      <c r="G36" s="9" t="s">
        <v>1389</v>
      </c>
      <c r="H36" s="15">
        <v>100</v>
      </c>
      <c r="I36" s="28">
        <v>0</v>
      </c>
      <c r="J36" s="28">
        <v>0</v>
      </c>
      <c r="K36" s="28">
        <v>0</v>
      </c>
      <c r="L36" s="28">
        <v>0</v>
      </c>
      <c r="M36" s="28">
        <v>0</v>
      </c>
      <c r="N36" s="26">
        <v>1</v>
      </c>
      <c r="O36" s="26" t="s">
        <v>633</v>
      </c>
      <c r="P36" s="9" t="s">
        <v>634</v>
      </c>
      <c r="Q36" s="9"/>
      <c r="R36" s="9">
        <v>13</v>
      </c>
      <c r="S36" s="17">
        <v>43466</v>
      </c>
      <c r="T36" s="17">
        <v>43830</v>
      </c>
      <c r="U36" s="27">
        <v>43481.810416666667</v>
      </c>
      <c r="V36" s="9">
        <v>2</v>
      </c>
      <c r="W36" s="9" t="s">
        <v>31</v>
      </c>
      <c r="X36" s="9">
        <v>30</v>
      </c>
      <c r="Y36" s="9">
        <v>0</v>
      </c>
      <c r="Z36" s="9">
        <v>5</v>
      </c>
      <c r="AA36" s="9">
        <v>2</v>
      </c>
      <c r="AB36" s="11" t="s">
        <v>51</v>
      </c>
      <c r="AC36" s="9" t="s">
        <v>52</v>
      </c>
      <c r="AD36" s="9"/>
      <c r="AE36" s="9" t="s">
        <v>635</v>
      </c>
      <c r="AF36" s="9" t="s">
        <v>636</v>
      </c>
      <c r="AG36" s="90" t="s">
        <v>171</v>
      </c>
      <c r="AH36" s="94" t="s">
        <v>149</v>
      </c>
    </row>
    <row r="37" spans="1:34" ht="24.95" customHeight="1">
      <c r="A37" s="8" t="s">
        <v>220</v>
      </c>
      <c r="B37" s="9" t="s">
        <v>221</v>
      </c>
      <c r="C37" s="10" t="s">
        <v>555</v>
      </c>
      <c r="D37" s="9" t="s">
        <v>1582</v>
      </c>
      <c r="E37" s="8" t="s">
        <v>632</v>
      </c>
      <c r="F37" s="11" t="s">
        <v>1888</v>
      </c>
      <c r="G37" s="9" t="s">
        <v>1389</v>
      </c>
      <c r="H37" s="15">
        <v>100</v>
      </c>
      <c r="I37" s="28">
        <v>0</v>
      </c>
      <c r="J37" s="28">
        <v>0</v>
      </c>
      <c r="K37" s="28">
        <v>0</v>
      </c>
      <c r="L37" s="28">
        <v>0</v>
      </c>
      <c r="M37" s="28">
        <v>0</v>
      </c>
      <c r="N37" s="26">
        <v>1</v>
      </c>
      <c r="O37" s="26" t="s">
        <v>633</v>
      </c>
      <c r="P37" s="9" t="s">
        <v>634</v>
      </c>
      <c r="Q37" s="9"/>
      <c r="R37" s="9">
        <v>13</v>
      </c>
      <c r="S37" s="17">
        <v>43466</v>
      </c>
      <c r="T37" s="17">
        <v>43830</v>
      </c>
      <c r="U37" s="27">
        <v>43481.810416666667</v>
      </c>
      <c r="V37" s="9">
        <v>2</v>
      </c>
      <c r="W37" s="9" t="s">
        <v>31</v>
      </c>
      <c r="X37" s="9">
        <v>30</v>
      </c>
      <c r="Y37" s="9">
        <v>0</v>
      </c>
      <c r="Z37" s="9">
        <v>5</v>
      </c>
      <c r="AA37" s="9">
        <v>2</v>
      </c>
      <c r="AB37" s="11" t="s">
        <v>51</v>
      </c>
      <c r="AC37" s="9" t="s">
        <v>52</v>
      </c>
      <c r="AD37" s="9"/>
      <c r="AE37" s="9" t="s">
        <v>635</v>
      </c>
      <c r="AF37" s="9" t="s">
        <v>636</v>
      </c>
      <c r="AG37" s="90" t="s">
        <v>149</v>
      </c>
      <c r="AH37" s="94" t="s">
        <v>149</v>
      </c>
    </row>
    <row r="38" spans="1:34" ht="24.95" customHeight="1">
      <c r="A38" s="8" t="s">
        <v>220</v>
      </c>
      <c r="B38" s="9" t="s">
        <v>221</v>
      </c>
      <c r="C38" s="10" t="s">
        <v>555</v>
      </c>
      <c r="D38" s="9" t="s">
        <v>1582</v>
      </c>
      <c r="E38" s="8" t="s">
        <v>641</v>
      </c>
      <c r="F38" s="11" t="s">
        <v>1788</v>
      </c>
      <c r="G38" s="9" t="s">
        <v>1391</v>
      </c>
      <c r="H38" s="15">
        <v>12</v>
      </c>
      <c r="I38" s="28">
        <v>0</v>
      </c>
      <c r="J38" s="28">
        <v>0</v>
      </c>
      <c r="K38" s="28">
        <v>0</v>
      </c>
      <c r="L38" s="28">
        <v>0</v>
      </c>
      <c r="M38" s="28">
        <v>0</v>
      </c>
      <c r="N38" s="26">
        <v>1</v>
      </c>
      <c r="O38" s="26" t="s">
        <v>643</v>
      </c>
      <c r="P38" s="9" t="s">
        <v>642</v>
      </c>
      <c r="Q38" s="9"/>
      <c r="R38" s="9">
        <v>5</v>
      </c>
      <c r="S38" s="17">
        <v>43466</v>
      </c>
      <c r="T38" s="17">
        <v>43830</v>
      </c>
      <c r="U38" s="27">
        <v>43481.810416666667</v>
      </c>
      <c r="V38" s="9">
        <v>1</v>
      </c>
      <c r="W38" s="9" t="s">
        <v>31</v>
      </c>
      <c r="X38" s="9">
        <v>90</v>
      </c>
      <c r="Y38" s="9">
        <v>0</v>
      </c>
      <c r="Z38" s="9">
        <v>5</v>
      </c>
      <c r="AA38" s="9">
        <v>0</v>
      </c>
      <c r="AB38" s="11" t="s">
        <v>51</v>
      </c>
      <c r="AC38" s="9" t="s">
        <v>52</v>
      </c>
      <c r="AD38" s="9"/>
      <c r="AE38" s="9" t="s">
        <v>644</v>
      </c>
      <c r="AF38" s="17">
        <v>37682</v>
      </c>
      <c r="AG38" s="90" t="s">
        <v>149</v>
      </c>
      <c r="AH38" s="94" t="s">
        <v>149</v>
      </c>
    </row>
    <row r="39" spans="1:34" ht="24.95" customHeight="1">
      <c r="A39" s="8" t="s">
        <v>220</v>
      </c>
      <c r="B39" s="9" t="s">
        <v>221</v>
      </c>
      <c r="C39" s="10" t="s">
        <v>555</v>
      </c>
      <c r="D39" s="9" t="s">
        <v>1582</v>
      </c>
      <c r="E39" s="8" t="s">
        <v>645</v>
      </c>
      <c r="F39" s="11" t="s">
        <v>1789</v>
      </c>
      <c r="G39" s="9" t="s">
        <v>1378</v>
      </c>
      <c r="H39" s="15">
        <v>4</v>
      </c>
      <c r="I39" s="28">
        <v>0</v>
      </c>
      <c r="J39" s="28">
        <v>0</v>
      </c>
      <c r="K39" s="28">
        <v>0</v>
      </c>
      <c r="L39" s="28">
        <v>0</v>
      </c>
      <c r="M39" s="28">
        <v>0</v>
      </c>
      <c r="N39" s="26">
        <v>1</v>
      </c>
      <c r="O39" s="26" t="s">
        <v>647</v>
      </c>
      <c r="P39" s="9" t="s">
        <v>646</v>
      </c>
      <c r="Q39" s="9"/>
      <c r="R39" s="9">
        <v>3</v>
      </c>
      <c r="S39" s="17">
        <v>43466</v>
      </c>
      <c r="T39" s="17">
        <v>43830</v>
      </c>
      <c r="U39" s="27">
        <v>43481.810416666667</v>
      </c>
      <c r="V39" s="9">
        <v>2</v>
      </c>
      <c r="W39" s="9" t="s">
        <v>31</v>
      </c>
      <c r="X39" s="9">
        <v>180</v>
      </c>
      <c r="Y39" s="9">
        <v>0</v>
      </c>
      <c r="Z39" s="9">
        <v>5</v>
      </c>
      <c r="AA39" s="9">
        <v>3</v>
      </c>
      <c r="AB39" s="11" t="s">
        <v>51</v>
      </c>
      <c r="AC39" s="9" t="s">
        <v>52</v>
      </c>
      <c r="AD39" s="9"/>
      <c r="AE39" s="9" t="s">
        <v>648</v>
      </c>
      <c r="AF39" s="9" t="s">
        <v>560</v>
      </c>
      <c r="AG39" s="90" t="s">
        <v>149</v>
      </c>
      <c r="AH39" s="94" t="s">
        <v>149</v>
      </c>
    </row>
    <row r="40" spans="1:34" ht="24.95" customHeight="1">
      <c r="A40" s="8" t="s">
        <v>220</v>
      </c>
      <c r="B40" s="9" t="s">
        <v>221</v>
      </c>
      <c r="C40" s="10" t="s">
        <v>222</v>
      </c>
      <c r="D40" s="9" t="s">
        <v>1583</v>
      </c>
      <c r="E40" s="8" t="s">
        <v>223</v>
      </c>
      <c r="F40" s="11" t="s">
        <v>2054</v>
      </c>
      <c r="G40" s="12" t="s">
        <v>1375</v>
      </c>
      <c r="H40" s="36">
        <v>0.5</v>
      </c>
      <c r="I40" s="25">
        <v>0</v>
      </c>
      <c r="J40" s="25">
        <v>0</v>
      </c>
      <c r="K40" s="25">
        <v>0</v>
      </c>
      <c r="L40" s="25">
        <v>0</v>
      </c>
      <c r="M40" s="25">
        <v>0</v>
      </c>
      <c r="N40" s="26">
        <v>0</v>
      </c>
      <c r="O40" s="26" t="s">
        <v>225</v>
      </c>
      <c r="P40" s="9" t="s">
        <v>224</v>
      </c>
      <c r="Q40" s="9"/>
      <c r="R40" s="9">
        <v>1</v>
      </c>
      <c r="S40" s="17">
        <v>43466</v>
      </c>
      <c r="T40" s="17">
        <v>43523</v>
      </c>
      <c r="U40" s="27">
        <v>43481.81040509259</v>
      </c>
      <c r="V40" s="9">
        <v>3</v>
      </c>
      <c r="W40" s="29">
        <v>1000000</v>
      </c>
      <c r="X40" s="9">
        <v>90</v>
      </c>
      <c r="Y40" s="9">
        <v>0</v>
      </c>
      <c r="Z40" s="9">
        <v>5</v>
      </c>
      <c r="AA40" s="9">
        <v>2</v>
      </c>
      <c r="AB40" s="11" t="s">
        <v>136</v>
      </c>
      <c r="AC40" s="9" t="s">
        <v>226</v>
      </c>
      <c r="AD40" s="9"/>
      <c r="AE40" s="9" t="s">
        <v>227</v>
      </c>
      <c r="AF40" s="9" t="s">
        <v>228</v>
      </c>
      <c r="AG40" s="90" t="s">
        <v>1567</v>
      </c>
      <c r="AH40" s="94" t="s">
        <v>149</v>
      </c>
    </row>
    <row r="41" spans="1:34" ht="24.95" customHeight="1">
      <c r="A41" s="8" t="s">
        <v>220</v>
      </c>
      <c r="B41" s="9" t="s">
        <v>221</v>
      </c>
      <c r="C41" s="10" t="s">
        <v>222</v>
      </c>
      <c r="D41" s="9" t="s">
        <v>1583</v>
      </c>
      <c r="E41" s="8" t="s">
        <v>240</v>
      </c>
      <c r="F41" s="11" t="s">
        <v>2147</v>
      </c>
      <c r="G41" s="12" t="s">
        <v>1375</v>
      </c>
      <c r="H41" s="36">
        <v>0.5</v>
      </c>
      <c r="I41" s="25">
        <v>0</v>
      </c>
      <c r="J41" s="25">
        <v>0</v>
      </c>
      <c r="K41" s="25">
        <v>0</v>
      </c>
      <c r="L41" s="25">
        <v>0</v>
      </c>
      <c r="M41" s="25">
        <v>0</v>
      </c>
      <c r="N41" s="26">
        <v>0</v>
      </c>
      <c r="O41" s="26" t="s">
        <v>243</v>
      </c>
      <c r="P41" s="9" t="s">
        <v>224</v>
      </c>
      <c r="Q41" s="9"/>
      <c r="R41" s="9">
        <v>1</v>
      </c>
      <c r="S41" s="17">
        <v>43466</v>
      </c>
      <c r="T41" s="17">
        <v>43523</v>
      </c>
      <c r="U41" s="27">
        <v>43481.81040509259</v>
      </c>
      <c r="V41" s="9">
        <v>3</v>
      </c>
      <c r="W41" s="29">
        <v>1000000</v>
      </c>
      <c r="X41" s="9">
        <v>90</v>
      </c>
      <c r="Y41" s="9">
        <v>0</v>
      </c>
      <c r="Z41" s="9">
        <v>5</v>
      </c>
      <c r="AA41" s="9">
        <v>2</v>
      </c>
      <c r="AB41" s="11" t="s">
        <v>136</v>
      </c>
      <c r="AC41" s="9" t="s">
        <v>226</v>
      </c>
      <c r="AD41" s="9"/>
      <c r="AE41" s="9" t="s">
        <v>227</v>
      </c>
      <c r="AF41" s="9" t="s">
        <v>228</v>
      </c>
      <c r="AG41" s="90" t="s">
        <v>149</v>
      </c>
      <c r="AH41" s="94" t="s">
        <v>149</v>
      </c>
    </row>
    <row r="42" spans="1:34" ht="24.95" customHeight="1">
      <c r="A42" s="8" t="s">
        <v>220</v>
      </c>
      <c r="B42" s="9" t="s">
        <v>221</v>
      </c>
      <c r="C42" s="10" t="s">
        <v>222</v>
      </c>
      <c r="D42" s="9" t="s">
        <v>1583</v>
      </c>
      <c r="E42" s="8" t="s">
        <v>256</v>
      </c>
      <c r="F42" s="11" t="s">
        <v>2151</v>
      </c>
      <c r="G42" s="12" t="s">
        <v>1375</v>
      </c>
      <c r="H42" s="36">
        <v>0.5</v>
      </c>
      <c r="I42" s="25">
        <v>0</v>
      </c>
      <c r="J42" s="25">
        <v>0</v>
      </c>
      <c r="K42" s="25">
        <v>0</v>
      </c>
      <c r="L42" s="25">
        <v>0</v>
      </c>
      <c r="M42" s="25">
        <v>0</v>
      </c>
      <c r="N42" s="26">
        <v>1</v>
      </c>
      <c r="O42" s="26" t="s">
        <v>258</v>
      </c>
      <c r="P42" s="9" t="s">
        <v>249</v>
      </c>
      <c r="Q42" s="9" t="s">
        <v>250</v>
      </c>
      <c r="R42" s="9">
        <v>0</v>
      </c>
      <c r="S42" s="17">
        <v>43617</v>
      </c>
      <c r="T42" s="17">
        <v>43830</v>
      </c>
      <c r="U42" s="27">
        <v>43663.443252314813</v>
      </c>
      <c r="V42" s="9">
        <v>0</v>
      </c>
      <c r="W42" s="9" t="s">
        <v>31</v>
      </c>
      <c r="X42" s="9" t="s">
        <v>182</v>
      </c>
      <c r="Y42" s="9" t="s">
        <v>182</v>
      </c>
      <c r="Z42" s="9" t="s">
        <v>182</v>
      </c>
      <c r="AA42" s="9" t="s">
        <v>182</v>
      </c>
      <c r="AB42" s="11" t="s">
        <v>136</v>
      </c>
      <c r="AC42" s="9" t="s">
        <v>226</v>
      </c>
      <c r="AD42" s="9"/>
      <c r="AE42" s="9" t="s">
        <v>259</v>
      </c>
      <c r="AF42" s="9" t="s">
        <v>182</v>
      </c>
      <c r="AG42" s="90" t="s">
        <v>1261</v>
      </c>
      <c r="AH42" s="94" t="s">
        <v>149</v>
      </c>
    </row>
    <row r="43" spans="1:34" ht="24.95" customHeight="1">
      <c r="A43" s="8" t="s">
        <v>722</v>
      </c>
      <c r="B43" s="9" t="s">
        <v>1859</v>
      </c>
      <c r="C43" s="10" t="s">
        <v>723</v>
      </c>
      <c r="D43" s="9" t="s">
        <v>724</v>
      </c>
      <c r="E43" s="8" t="s">
        <v>731</v>
      </c>
      <c r="F43" s="11" t="s">
        <v>1800</v>
      </c>
      <c r="G43" s="9" t="s">
        <v>1397</v>
      </c>
      <c r="H43" s="15">
        <v>12</v>
      </c>
      <c r="I43" s="28">
        <v>0</v>
      </c>
      <c r="J43" s="28">
        <v>0</v>
      </c>
      <c r="K43" s="28">
        <v>0</v>
      </c>
      <c r="L43" s="28">
        <v>0</v>
      </c>
      <c r="M43" s="28">
        <v>0</v>
      </c>
      <c r="N43" s="26">
        <v>1</v>
      </c>
      <c r="O43" s="26" t="s">
        <v>727</v>
      </c>
      <c r="P43" s="9" t="s">
        <v>726</v>
      </c>
      <c r="Q43" s="9"/>
      <c r="R43" s="9">
        <v>13</v>
      </c>
      <c r="S43" s="17">
        <v>43466</v>
      </c>
      <c r="T43" s="17">
        <v>43830</v>
      </c>
      <c r="U43" s="27">
        <v>43481.81040509259</v>
      </c>
      <c r="V43" s="9">
        <v>5</v>
      </c>
      <c r="W43" s="9" t="s">
        <v>31</v>
      </c>
      <c r="X43" s="9">
        <v>30</v>
      </c>
      <c r="Y43" s="9">
        <v>0</v>
      </c>
      <c r="Z43" s="9">
        <v>7</v>
      </c>
      <c r="AA43" s="9">
        <v>0</v>
      </c>
      <c r="AB43" s="11" t="s">
        <v>35</v>
      </c>
      <c r="AC43" s="9" t="s">
        <v>728</v>
      </c>
      <c r="AD43" s="9"/>
      <c r="AE43" s="9" t="s">
        <v>729</v>
      </c>
      <c r="AF43" s="9" t="s">
        <v>730</v>
      </c>
      <c r="AG43" s="90" t="s">
        <v>149</v>
      </c>
      <c r="AH43" s="94" t="s">
        <v>149</v>
      </c>
    </row>
    <row r="44" spans="1:34" ht="24.95" customHeight="1">
      <c r="A44" s="8" t="s">
        <v>722</v>
      </c>
      <c r="B44" s="9" t="s">
        <v>1859</v>
      </c>
      <c r="C44" s="10" t="s">
        <v>723</v>
      </c>
      <c r="D44" s="9" t="s">
        <v>724</v>
      </c>
      <c r="E44" s="8" t="s">
        <v>732</v>
      </c>
      <c r="F44" s="11" t="s">
        <v>1801</v>
      </c>
      <c r="G44" s="9" t="s">
        <v>1398</v>
      </c>
      <c r="H44" s="15">
        <v>1</v>
      </c>
      <c r="I44" s="28">
        <v>0</v>
      </c>
      <c r="J44" s="28">
        <v>0</v>
      </c>
      <c r="K44" s="28">
        <v>0</v>
      </c>
      <c r="L44" s="28">
        <v>0</v>
      </c>
      <c r="M44" s="28">
        <v>0</v>
      </c>
      <c r="N44" s="26">
        <v>1</v>
      </c>
      <c r="O44" s="26" t="s">
        <v>735</v>
      </c>
      <c r="P44" s="9" t="s">
        <v>734</v>
      </c>
      <c r="Q44" s="9"/>
      <c r="R44" s="9">
        <v>3</v>
      </c>
      <c r="S44" s="17">
        <v>43466</v>
      </c>
      <c r="T44" s="17">
        <v>43830</v>
      </c>
      <c r="U44" s="27">
        <v>43481.81040509259</v>
      </c>
      <c r="V44" s="9">
        <v>2</v>
      </c>
      <c r="W44" s="9" t="s">
        <v>31</v>
      </c>
      <c r="X44" s="9">
        <v>180</v>
      </c>
      <c r="Y44" s="9">
        <v>0</v>
      </c>
      <c r="Z44" s="9">
        <v>7</v>
      </c>
      <c r="AA44" s="9">
        <v>0</v>
      </c>
      <c r="AB44" s="11" t="s">
        <v>35</v>
      </c>
      <c r="AC44" s="9" t="s">
        <v>728</v>
      </c>
      <c r="AD44" s="9"/>
      <c r="AE44" s="9" t="s">
        <v>736</v>
      </c>
      <c r="AF44" s="9" t="s">
        <v>737</v>
      </c>
      <c r="AG44" s="90" t="s">
        <v>149</v>
      </c>
      <c r="AH44" s="94" t="s">
        <v>149</v>
      </c>
    </row>
    <row r="45" spans="1:34" ht="24.95" customHeight="1">
      <c r="A45" s="8" t="s">
        <v>722</v>
      </c>
      <c r="B45" s="9" t="s">
        <v>1859</v>
      </c>
      <c r="C45" s="10" t="s">
        <v>723</v>
      </c>
      <c r="D45" s="9" t="s">
        <v>724</v>
      </c>
      <c r="E45" s="8" t="s">
        <v>1636</v>
      </c>
      <c r="F45" s="11" t="s">
        <v>1802</v>
      </c>
      <c r="G45" s="9" t="s">
        <v>1399</v>
      </c>
      <c r="H45" s="15">
        <v>4</v>
      </c>
      <c r="I45" s="28">
        <v>0</v>
      </c>
      <c r="J45" s="28">
        <v>0</v>
      </c>
      <c r="K45" s="28">
        <v>0</v>
      </c>
      <c r="L45" s="28">
        <v>0</v>
      </c>
      <c r="M45" s="28">
        <v>0</v>
      </c>
      <c r="N45" s="26">
        <v>1</v>
      </c>
      <c r="O45" s="26" t="s">
        <v>740</v>
      </c>
      <c r="P45" s="9" t="s">
        <v>739</v>
      </c>
      <c r="Q45" s="9"/>
      <c r="R45" s="9">
        <v>5</v>
      </c>
      <c r="S45" s="17">
        <v>43466</v>
      </c>
      <c r="T45" s="17">
        <v>43830</v>
      </c>
      <c r="U45" s="27">
        <v>43481.81040509259</v>
      </c>
      <c r="V45" s="9">
        <v>1</v>
      </c>
      <c r="W45" s="9" t="s">
        <v>31</v>
      </c>
      <c r="X45" s="9">
        <v>90</v>
      </c>
      <c r="Y45" s="9">
        <v>0</v>
      </c>
      <c r="Z45" s="9">
        <v>7</v>
      </c>
      <c r="AA45" s="9">
        <v>0</v>
      </c>
      <c r="AB45" s="11" t="s">
        <v>35</v>
      </c>
      <c r="AC45" s="9" t="s">
        <v>728</v>
      </c>
      <c r="AD45" s="9"/>
      <c r="AE45" s="9" t="s">
        <v>741</v>
      </c>
      <c r="AF45" s="17">
        <v>37712</v>
      </c>
      <c r="AG45" s="90" t="s">
        <v>149</v>
      </c>
      <c r="AH45" s="94" t="s">
        <v>149</v>
      </c>
    </row>
    <row r="46" spans="1:34" ht="24.95" customHeight="1">
      <c r="A46" s="8" t="s">
        <v>722</v>
      </c>
      <c r="B46" s="9" t="s">
        <v>1859</v>
      </c>
      <c r="C46" s="10" t="s">
        <v>723</v>
      </c>
      <c r="D46" s="9" t="s">
        <v>724</v>
      </c>
      <c r="E46" s="8" t="s">
        <v>1637</v>
      </c>
      <c r="F46" s="11" t="s">
        <v>1803</v>
      </c>
      <c r="G46" s="9" t="s">
        <v>1401</v>
      </c>
      <c r="H46" s="15">
        <v>12</v>
      </c>
      <c r="I46" s="28">
        <v>0</v>
      </c>
      <c r="J46" s="28">
        <v>0</v>
      </c>
      <c r="K46" s="28">
        <v>0</v>
      </c>
      <c r="L46" s="28">
        <v>0</v>
      </c>
      <c r="M46" s="28">
        <v>0</v>
      </c>
      <c r="N46" s="26">
        <v>1</v>
      </c>
      <c r="O46" s="26" t="s">
        <v>768</v>
      </c>
      <c r="P46" s="9" t="s">
        <v>767</v>
      </c>
      <c r="Q46" s="9"/>
      <c r="R46" s="9">
        <v>13</v>
      </c>
      <c r="S46" s="17">
        <v>43466</v>
      </c>
      <c r="T46" s="17">
        <v>43830</v>
      </c>
      <c r="U46" s="27">
        <v>43481.810416666667</v>
      </c>
      <c r="V46" s="9">
        <v>1</v>
      </c>
      <c r="W46" s="9" t="s">
        <v>31</v>
      </c>
      <c r="X46" s="9">
        <v>30</v>
      </c>
      <c r="Y46" s="9">
        <v>0</v>
      </c>
      <c r="Z46" s="9">
        <v>2</v>
      </c>
      <c r="AA46" s="9">
        <v>0</v>
      </c>
      <c r="AB46" s="11" t="s">
        <v>43</v>
      </c>
      <c r="AC46" s="9" t="s">
        <v>44</v>
      </c>
      <c r="AD46" s="9"/>
      <c r="AE46" s="9" t="s">
        <v>769</v>
      </c>
      <c r="AF46" s="17">
        <v>39203</v>
      </c>
      <c r="AG46" s="90" t="s">
        <v>180</v>
      </c>
      <c r="AH46" s="94" t="s">
        <v>149</v>
      </c>
    </row>
    <row r="47" spans="1:34" ht="24.95" customHeight="1">
      <c r="A47" s="8" t="s">
        <v>722</v>
      </c>
      <c r="B47" s="9" t="s">
        <v>1859</v>
      </c>
      <c r="C47" s="10" t="s">
        <v>723</v>
      </c>
      <c r="D47" s="9" t="s">
        <v>724</v>
      </c>
      <c r="E47" s="8" t="s">
        <v>1638</v>
      </c>
      <c r="F47" s="11" t="s">
        <v>1891</v>
      </c>
      <c r="G47" s="9" t="s">
        <v>1581</v>
      </c>
      <c r="H47" s="15">
        <v>1</v>
      </c>
      <c r="I47" s="28">
        <v>0</v>
      </c>
      <c r="J47" s="28">
        <v>0</v>
      </c>
      <c r="K47" s="28">
        <v>0</v>
      </c>
      <c r="L47" s="28">
        <v>0</v>
      </c>
      <c r="M47" s="28">
        <v>0</v>
      </c>
      <c r="N47" s="26">
        <v>0</v>
      </c>
      <c r="O47" s="26" t="s">
        <v>771</v>
      </c>
      <c r="P47" s="9" t="s">
        <v>770</v>
      </c>
      <c r="Q47" s="9"/>
      <c r="R47" s="9">
        <v>1</v>
      </c>
      <c r="S47" s="17">
        <v>43466</v>
      </c>
      <c r="T47" s="17">
        <v>43830</v>
      </c>
      <c r="U47" s="27">
        <v>43481.810416666667</v>
      </c>
      <c r="V47" s="9">
        <v>3</v>
      </c>
      <c r="W47" s="9" t="s">
        <v>31</v>
      </c>
      <c r="X47" s="9">
        <v>365</v>
      </c>
      <c r="Y47" s="9">
        <v>0</v>
      </c>
      <c r="Z47" s="9">
        <v>7</v>
      </c>
      <c r="AA47" s="9">
        <v>0</v>
      </c>
      <c r="AB47" s="11" t="s">
        <v>120</v>
      </c>
      <c r="AC47" s="9" t="s">
        <v>121</v>
      </c>
      <c r="AD47" s="9"/>
      <c r="AE47" s="9" t="s">
        <v>772</v>
      </c>
      <c r="AF47" s="9" t="s">
        <v>773</v>
      </c>
      <c r="AG47" s="90" t="s">
        <v>149</v>
      </c>
      <c r="AH47" s="94" t="s">
        <v>149</v>
      </c>
    </row>
    <row r="48" spans="1:34" ht="24.95" customHeight="1">
      <c r="A48" s="8" t="s">
        <v>722</v>
      </c>
      <c r="B48" s="9" t="s">
        <v>1859</v>
      </c>
      <c r="C48" s="10" t="s">
        <v>723</v>
      </c>
      <c r="D48" s="9" t="s">
        <v>724</v>
      </c>
      <c r="E48" s="8" t="s">
        <v>751</v>
      </c>
      <c r="F48" s="11" t="s">
        <v>1806</v>
      </c>
      <c r="G48" s="9" t="s">
        <v>41</v>
      </c>
      <c r="H48" s="15">
        <v>7</v>
      </c>
      <c r="I48" s="28">
        <v>0</v>
      </c>
      <c r="J48" s="28">
        <v>0</v>
      </c>
      <c r="K48" s="28">
        <v>0</v>
      </c>
      <c r="L48" s="28">
        <v>0</v>
      </c>
      <c r="M48" s="28">
        <v>0</v>
      </c>
      <c r="N48" s="26">
        <v>0</v>
      </c>
      <c r="O48" s="26" t="s">
        <v>818</v>
      </c>
      <c r="P48" s="9" t="s">
        <v>817</v>
      </c>
      <c r="Q48" s="9"/>
      <c r="R48" s="9">
        <v>1</v>
      </c>
      <c r="S48" s="17">
        <v>43466</v>
      </c>
      <c r="T48" s="17">
        <v>43830</v>
      </c>
      <c r="U48" s="27">
        <v>43481.810416666667</v>
      </c>
      <c r="V48" s="9">
        <v>1</v>
      </c>
      <c r="W48" s="9" t="s">
        <v>31</v>
      </c>
      <c r="X48" s="9">
        <v>365</v>
      </c>
      <c r="Y48" s="9">
        <v>0</v>
      </c>
      <c r="Z48" s="9">
        <v>7</v>
      </c>
      <c r="AA48" s="9">
        <v>0</v>
      </c>
      <c r="AB48" s="11" t="s">
        <v>120</v>
      </c>
      <c r="AC48" s="9" t="s">
        <v>121</v>
      </c>
      <c r="AD48" s="9"/>
      <c r="AE48" s="9" t="s">
        <v>819</v>
      </c>
      <c r="AF48" s="17">
        <v>38808</v>
      </c>
      <c r="AG48" s="90" t="s">
        <v>149</v>
      </c>
      <c r="AH48" s="94" t="s">
        <v>149</v>
      </c>
    </row>
    <row r="49" spans="1:34" ht="24.95" customHeight="1">
      <c r="A49" s="8" t="s">
        <v>722</v>
      </c>
      <c r="B49" s="9" t="s">
        <v>1859</v>
      </c>
      <c r="C49" s="10" t="s">
        <v>723</v>
      </c>
      <c r="D49" s="9" t="s">
        <v>724</v>
      </c>
      <c r="E49" s="8" t="s">
        <v>752</v>
      </c>
      <c r="F49" s="33" t="s">
        <v>1807</v>
      </c>
      <c r="G49" s="12" t="s">
        <v>1432</v>
      </c>
      <c r="H49" s="13">
        <v>1</v>
      </c>
      <c r="I49" s="25">
        <v>0</v>
      </c>
      <c r="J49" s="25">
        <v>0</v>
      </c>
      <c r="K49" s="25">
        <v>0</v>
      </c>
      <c r="L49" s="25">
        <v>0</v>
      </c>
      <c r="M49" s="25">
        <v>0</v>
      </c>
      <c r="N49" s="26">
        <v>1</v>
      </c>
      <c r="O49" s="26" t="s">
        <v>1166</v>
      </c>
      <c r="P49" s="9" t="s">
        <v>742</v>
      </c>
      <c r="Q49" s="9"/>
      <c r="R49" s="9">
        <v>13</v>
      </c>
      <c r="S49" s="17">
        <v>43466</v>
      </c>
      <c r="T49" s="17">
        <v>43830</v>
      </c>
      <c r="U49" s="27">
        <v>43481.81040509259</v>
      </c>
      <c r="V49" s="9">
        <v>3</v>
      </c>
      <c r="W49" s="9" t="s">
        <v>31</v>
      </c>
      <c r="X49" s="9">
        <v>30</v>
      </c>
      <c r="Y49" s="9">
        <v>0</v>
      </c>
      <c r="Z49" s="9">
        <v>7</v>
      </c>
      <c r="AA49" s="9">
        <v>0</v>
      </c>
      <c r="AB49" s="11" t="s">
        <v>48</v>
      </c>
      <c r="AC49" s="9" t="s">
        <v>743</v>
      </c>
      <c r="AD49" s="9"/>
      <c r="AE49" s="9" t="s">
        <v>1167</v>
      </c>
      <c r="AF49" s="9" t="s">
        <v>744</v>
      </c>
      <c r="AG49" s="90" t="s">
        <v>149</v>
      </c>
      <c r="AH49" s="94" t="s">
        <v>149</v>
      </c>
    </row>
    <row r="50" spans="1:34" ht="24.95" customHeight="1">
      <c r="A50" s="8" t="s">
        <v>722</v>
      </c>
      <c r="B50" s="9" t="s">
        <v>1859</v>
      </c>
      <c r="C50" s="10" t="s">
        <v>723</v>
      </c>
      <c r="D50" s="9" t="s">
        <v>724</v>
      </c>
      <c r="E50" s="8" t="s">
        <v>753</v>
      </c>
      <c r="F50" s="33" t="s">
        <v>1900</v>
      </c>
      <c r="G50" s="12" t="s">
        <v>1433</v>
      </c>
      <c r="H50" s="13">
        <v>12</v>
      </c>
      <c r="I50" s="25">
        <v>0</v>
      </c>
      <c r="J50" s="25">
        <v>0</v>
      </c>
      <c r="K50" s="25">
        <v>0</v>
      </c>
      <c r="L50" s="25">
        <v>0</v>
      </c>
      <c r="M50" s="25">
        <v>0</v>
      </c>
      <c r="N50" s="26">
        <v>1</v>
      </c>
      <c r="O50" s="26" t="s">
        <v>1168</v>
      </c>
      <c r="P50" s="9" t="s">
        <v>742</v>
      </c>
      <c r="Q50" s="9"/>
      <c r="R50" s="9">
        <v>13</v>
      </c>
      <c r="S50" s="17">
        <v>43466</v>
      </c>
      <c r="T50" s="17">
        <v>43830</v>
      </c>
      <c r="U50" s="27">
        <v>43481.81040509259</v>
      </c>
      <c r="V50" s="9">
        <v>3</v>
      </c>
      <c r="W50" s="9" t="s">
        <v>31</v>
      </c>
      <c r="X50" s="9">
        <v>30</v>
      </c>
      <c r="Y50" s="9">
        <v>0</v>
      </c>
      <c r="Z50" s="9">
        <v>7</v>
      </c>
      <c r="AA50" s="9">
        <v>0</v>
      </c>
      <c r="AB50" s="11" t="s">
        <v>48</v>
      </c>
      <c r="AC50" s="9" t="s">
        <v>743</v>
      </c>
      <c r="AD50" s="9"/>
      <c r="AE50" s="9" t="s">
        <v>1167</v>
      </c>
      <c r="AF50" s="9" t="s">
        <v>1169</v>
      </c>
      <c r="AG50" s="90" t="s">
        <v>149</v>
      </c>
      <c r="AH50" s="94" t="s">
        <v>149</v>
      </c>
    </row>
    <row r="51" spans="1:34" ht="24.95" customHeight="1">
      <c r="A51" s="8" t="s">
        <v>722</v>
      </c>
      <c r="B51" s="9" t="s">
        <v>1859</v>
      </c>
      <c r="C51" s="10" t="s">
        <v>723</v>
      </c>
      <c r="D51" s="9" t="s">
        <v>724</v>
      </c>
      <c r="E51" s="8" t="s">
        <v>754</v>
      </c>
      <c r="F51" s="11" t="s">
        <v>1901</v>
      </c>
      <c r="G51" s="9" t="s">
        <v>1433</v>
      </c>
      <c r="H51" s="15">
        <v>1</v>
      </c>
      <c r="I51" s="28">
        <v>0</v>
      </c>
      <c r="J51" s="28">
        <v>0</v>
      </c>
      <c r="K51" s="28">
        <v>0</v>
      </c>
      <c r="L51" s="28">
        <v>0</v>
      </c>
      <c r="M51" s="28">
        <v>0</v>
      </c>
      <c r="N51" s="26">
        <v>0</v>
      </c>
      <c r="O51" s="26" t="s">
        <v>1190</v>
      </c>
      <c r="P51" s="9" t="s">
        <v>1189</v>
      </c>
      <c r="Q51" s="9"/>
      <c r="R51" s="9">
        <v>1</v>
      </c>
      <c r="S51" s="17">
        <v>43466</v>
      </c>
      <c r="T51" s="17">
        <v>43830</v>
      </c>
      <c r="U51" s="27">
        <v>43481.810416666667</v>
      </c>
      <c r="V51" s="9">
        <v>2</v>
      </c>
      <c r="W51" s="9" t="s">
        <v>31</v>
      </c>
      <c r="X51" s="9">
        <v>365</v>
      </c>
      <c r="Y51" s="9">
        <v>0</v>
      </c>
      <c r="Z51" s="9">
        <v>7</v>
      </c>
      <c r="AA51" s="9">
        <v>0</v>
      </c>
      <c r="AB51" s="11" t="s">
        <v>120</v>
      </c>
      <c r="AC51" s="9" t="s">
        <v>121</v>
      </c>
      <c r="AD51" s="9"/>
      <c r="AE51" s="9" t="s">
        <v>1191</v>
      </c>
      <c r="AF51" s="9" t="s">
        <v>733</v>
      </c>
      <c r="AG51" s="90" t="s">
        <v>149</v>
      </c>
      <c r="AH51" s="94" t="s">
        <v>149</v>
      </c>
    </row>
    <row r="52" spans="1:34" ht="24.95" customHeight="1">
      <c r="A52" s="8" t="s">
        <v>722</v>
      </c>
      <c r="B52" s="9" t="s">
        <v>1859</v>
      </c>
      <c r="C52" s="10" t="s">
        <v>826</v>
      </c>
      <c r="D52" s="9" t="s">
        <v>827</v>
      </c>
      <c r="E52" s="8" t="s">
        <v>829</v>
      </c>
      <c r="F52" s="33" t="s">
        <v>1481</v>
      </c>
      <c r="G52" s="12" t="s">
        <v>1411</v>
      </c>
      <c r="H52" s="13">
        <v>12</v>
      </c>
      <c r="I52" s="25">
        <v>40000</v>
      </c>
      <c r="J52" s="25">
        <v>10000</v>
      </c>
      <c r="K52" s="25">
        <v>12500</v>
      </c>
      <c r="L52" s="25">
        <v>15000</v>
      </c>
      <c r="M52" s="25">
        <v>17500</v>
      </c>
      <c r="N52" s="26">
        <v>1</v>
      </c>
      <c r="O52" s="26" t="s">
        <v>836</v>
      </c>
      <c r="P52" s="9" t="s">
        <v>835</v>
      </c>
      <c r="Q52" s="9"/>
      <c r="R52" s="9">
        <v>5</v>
      </c>
      <c r="S52" s="17">
        <v>43466</v>
      </c>
      <c r="T52" s="17">
        <v>43830</v>
      </c>
      <c r="U52" s="27">
        <v>43481.81040509259</v>
      </c>
      <c r="V52" s="9">
        <v>0</v>
      </c>
      <c r="W52" s="9" t="s">
        <v>31</v>
      </c>
      <c r="X52" s="9">
        <v>90</v>
      </c>
      <c r="Y52" s="9">
        <v>0</v>
      </c>
      <c r="Z52" s="9">
        <v>7</v>
      </c>
      <c r="AA52" s="9">
        <v>0</v>
      </c>
      <c r="AB52" s="11" t="s">
        <v>43</v>
      </c>
      <c r="AC52" s="9" t="s">
        <v>44</v>
      </c>
      <c r="AD52" s="9"/>
      <c r="AE52" s="9" t="s">
        <v>837</v>
      </c>
      <c r="AF52" s="9" t="s">
        <v>182</v>
      </c>
      <c r="AG52" s="90" t="s">
        <v>180</v>
      </c>
      <c r="AH52" s="94" t="s">
        <v>149</v>
      </c>
    </row>
    <row r="53" spans="1:34" ht="24.95" customHeight="1">
      <c r="A53" s="8" t="s">
        <v>722</v>
      </c>
      <c r="B53" s="9" t="s">
        <v>1859</v>
      </c>
      <c r="C53" s="10" t="s">
        <v>826</v>
      </c>
      <c r="D53" s="9" t="s">
        <v>827</v>
      </c>
      <c r="E53" s="8" t="s">
        <v>834</v>
      </c>
      <c r="F53" s="33" t="s">
        <v>1482</v>
      </c>
      <c r="G53" s="12" t="s">
        <v>1412</v>
      </c>
      <c r="H53" s="13">
        <v>1</v>
      </c>
      <c r="I53" s="25">
        <v>0</v>
      </c>
      <c r="J53" s="25">
        <v>0</v>
      </c>
      <c r="K53" s="25">
        <v>0</v>
      </c>
      <c r="L53" s="25">
        <v>0</v>
      </c>
      <c r="M53" s="25">
        <v>0</v>
      </c>
      <c r="N53" s="26">
        <v>0</v>
      </c>
      <c r="O53" s="26" t="s">
        <v>840</v>
      </c>
      <c r="P53" s="9" t="s">
        <v>839</v>
      </c>
      <c r="Q53" s="9"/>
      <c r="R53" s="9">
        <v>1</v>
      </c>
      <c r="S53" s="17">
        <v>43466</v>
      </c>
      <c r="T53" s="17">
        <v>43830</v>
      </c>
      <c r="U53" s="27">
        <v>43481.81040509259</v>
      </c>
      <c r="V53" s="9">
        <v>1</v>
      </c>
      <c r="W53" s="9" t="s">
        <v>31</v>
      </c>
      <c r="X53" s="9">
        <v>365</v>
      </c>
      <c r="Y53" s="9">
        <v>0</v>
      </c>
      <c r="Z53" s="9">
        <v>2</v>
      </c>
      <c r="AA53" s="9">
        <v>0</v>
      </c>
      <c r="AB53" s="11" t="s">
        <v>43</v>
      </c>
      <c r="AC53" s="9" t="s">
        <v>44</v>
      </c>
      <c r="AD53" s="9"/>
      <c r="AE53" s="9" t="s">
        <v>841</v>
      </c>
      <c r="AF53" s="17">
        <v>39203</v>
      </c>
      <c r="AG53" s="90" t="s">
        <v>180</v>
      </c>
      <c r="AH53" s="94" t="s">
        <v>149</v>
      </c>
    </row>
    <row r="54" spans="1:34" ht="24.95" customHeight="1">
      <c r="A54" s="34" t="s">
        <v>722</v>
      </c>
      <c r="B54" s="9" t="s">
        <v>1859</v>
      </c>
      <c r="C54" s="35" t="s">
        <v>826</v>
      </c>
      <c r="D54" s="9" t="s">
        <v>827</v>
      </c>
      <c r="E54" s="8" t="s">
        <v>862</v>
      </c>
      <c r="F54" s="33" t="s">
        <v>1511</v>
      </c>
      <c r="G54" s="12" t="s">
        <v>1427</v>
      </c>
      <c r="H54" s="13">
        <v>400</v>
      </c>
      <c r="I54" s="25">
        <v>0</v>
      </c>
      <c r="J54" s="25">
        <v>0</v>
      </c>
      <c r="K54" s="25">
        <v>0</v>
      </c>
      <c r="L54" s="25">
        <v>0</v>
      </c>
      <c r="M54" s="25">
        <v>0</v>
      </c>
      <c r="N54" s="26">
        <v>1</v>
      </c>
      <c r="O54" s="26" t="s">
        <v>1070</v>
      </c>
      <c r="P54" s="9" t="s">
        <v>1069</v>
      </c>
      <c r="Q54" s="9"/>
      <c r="R54" s="9">
        <v>8</v>
      </c>
      <c r="S54" s="17">
        <v>43466</v>
      </c>
      <c r="T54" s="17">
        <v>43830</v>
      </c>
      <c r="U54" s="27">
        <v>43481.81040509259</v>
      </c>
      <c r="V54" s="9">
        <v>3</v>
      </c>
      <c r="W54" s="9" t="s">
        <v>31</v>
      </c>
      <c r="X54" s="9">
        <v>52</v>
      </c>
      <c r="Y54" s="9">
        <v>0</v>
      </c>
      <c r="Z54" s="9">
        <v>2</v>
      </c>
      <c r="AA54" s="9">
        <v>0</v>
      </c>
      <c r="AB54" s="11" t="s">
        <v>32</v>
      </c>
      <c r="AC54" s="9" t="s">
        <v>33</v>
      </c>
      <c r="AD54" s="9"/>
      <c r="AE54" s="9" t="s">
        <v>1071</v>
      </c>
      <c r="AF54" s="9" t="s">
        <v>1072</v>
      </c>
      <c r="AG54" s="90" t="s">
        <v>131</v>
      </c>
      <c r="AH54" s="94" t="s">
        <v>149</v>
      </c>
    </row>
    <row r="55" spans="1:34" ht="24.95" customHeight="1">
      <c r="A55" s="8" t="s">
        <v>722</v>
      </c>
      <c r="B55" s="9" t="s">
        <v>1859</v>
      </c>
      <c r="C55" s="10" t="s">
        <v>826</v>
      </c>
      <c r="D55" s="9" t="s">
        <v>827</v>
      </c>
      <c r="E55" s="8" t="s">
        <v>867</v>
      </c>
      <c r="F55" s="33" t="s">
        <v>1512</v>
      </c>
      <c r="G55" s="12" t="s">
        <v>1428</v>
      </c>
      <c r="H55" s="13">
        <v>12</v>
      </c>
      <c r="I55" s="25">
        <v>0</v>
      </c>
      <c r="J55" s="25">
        <v>0</v>
      </c>
      <c r="K55" s="25">
        <v>0</v>
      </c>
      <c r="L55" s="25">
        <v>0</v>
      </c>
      <c r="M55" s="25">
        <v>0</v>
      </c>
      <c r="N55" s="26">
        <v>1</v>
      </c>
      <c r="O55" s="26" t="s">
        <v>1075</v>
      </c>
      <c r="P55" s="9" t="s">
        <v>1074</v>
      </c>
      <c r="Q55" s="9"/>
      <c r="R55" s="9">
        <v>8</v>
      </c>
      <c r="S55" s="17">
        <v>43466</v>
      </c>
      <c r="T55" s="17">
        <v>43830</v>
      </c>
      <c r="U55" s="27">
        <v>43481.81040509259</v>
      </c>
      <c r="V55" s="9">
        <v>2</v>
      </c>
      <c r="W55" s="9" t="s">
        <v>31</v>
      </c>
      <c r="X55" s="9">
        <v>52</v>
      </c>
      <c r="Y55" s="9">
        <v>0</v>
      </c>
      <c r="Z55" s="9">
        <v>2</v>
      </c>
      <c r="AA55" s="9">
        <v>0</v>
      </c>
      <c r="AB55" s="11" t="s">
        <v>120</v>
      </c>
      <c r="AC55" s="9" t="s">
        <v>121</v>
      </c>
      <c r="AD55" s="9"/>
      <c r="AE55" s="9" t="s">
        <v>1076</v>
      </c>
      <c r="AF55" s="9" t="s">
        <v>65</v>
      </c>
      <c r="AG55" s="90" t="s">
        <v>180</v>
      </c>
      <c r="AH55" s="94" t="s">
        <v>149</v>
      </c>
    </row>
    <row r="56" spans="1:34" ht="24.95" customHeight="1">
      <c r="A56" s="8" t="s">
        <v>722</v>
      </c>
      <c r="B56" s="9" t="s">
        <v>1859</v>
      </c>
      <c r="C56" s="10" t="s">
        <v>826</v>
      </c>
      <c r="D56" s="9" t="s">
        <v>827</v>
      </c>
      <c r="E56" s="8" t="s">
        <v>1068</v>
      </c>
      <c r="F56" s="33" t="s">
        <v>1523</v>
      </c>
      <c r="G56" s="12" t="s">
        <v>1435</v>
      </c>
      <c r="H56" s="13">
        <v>1</v>
      </c>
      <c r="I56" s="25">
        <v>0</v>
      </c>
      <c r="J56" s="25">
        <v>0</v>
      </c>
      <c r="K56" s="25">
        <v>0</v>
      </c>
      <c r="L56" s="25">
        <v>0</v>
      </c>
      <c r="M56" s="25">
        <v>0</v>
      </c>
      <c r="N56" s="26">
        <v>0</v>
      </c>
      <c r="O56" s="26" t="s">
        <v>1182</v>
      </c>
      <c r="P56" s="9" t="s">
        <v>1181</v>
      </c>
      <c r="Q56" s="9"/>
      <c r="R56" s="9">
        <v>1</v>
      </c>
      <c r="S56" s="17">
        <v>43466</v>
      </c>
      <c r="T56" s="17">
        <v>43830</v>
      </c>
      <c r="U56" s="27">
        <v>43481.81040509259</v>
      </c>
      <c r="V56" s="9">
        <v>3</v>
      </c>
      <c r="W56" s="9" t="s">
        <v>31</v>
      </c>
      <c r="X56" s="9">
        <v>365</v>
      </c>
      <c r="Y56" s="9">
        <v>0</v>
      </c>
      <c r="Z56" s="9">
        <v>5</v>
      </c>
      <c r="AA56" s="9">
        <v>2</v>
      </c>
      <c r="AB56" s="11" t="s">
        <v>43</v>
      </c>
      <c r="AC56" s="9" t="s">
        <v>44</v>
      </c>
      <c r="AD56" s="9"/>
      <c r="AE56" s="9" t="s">
        <v>1183</v>
      </c>
      <c r="AF56" s="9" t="s">
        <v>1088</v>
      </c>
      <c r="AG56" s="90" t="s">
        <v>180</v>
      </c>
      <c r="AH56" s="94" t="s">
        <v>149</v>
      </c>
    </row>
    <row r="57" spans="1:34" ht="24.95" customHeight="1">
      <c r="A57" s="8" t="s">
        <v>722</v>
      </c>
      <c r="B57" s="9" t="s">
        <v>1859</v>
      </c>
      <c r="C57" s="10" t="s">
        <v>826</v>
      </c>
      <c r="D57" s="9" t="s">
        <v>827</v>
      </c>
      <c r="E57" s="8" t="s">
        <v>1073</v>
      </c>
      <c r="F57" s="33" t="s">
        <v>1528</v>
      </c>
      <c r="G57" s="12" t="s">
        <v>1436</v>
      </c>
      <c r="H57" s="13">
        <v>1</v>
      </c>
      <c r="I57" s="25">
        <v>6000</v>
      </c>
      <c r="J57" s="25">
        <v>7500</v>
      </c>
      <c r="K57" s="25">
        <v>9000</v>
      </c>
      <c r="L57" s="25">
        <v>10000</v>
      </c>
      <c r="M57" s="25">
        <v>13000</v>
      </c>
      <c r="N57" s="26">
        <v>1</v>
      </c>
      <c r="O57" s="26" t="s">
        <v>1204</v>
      </c>
      <c r="P57" s="9" t="s">
        <v>1203</v>
      </c>
      <c r="Q57" s="9"/>
      <c r="R57" s="9">
        <v>8</v>
      </c>
      <c r="S57" s="17">
        <v>43466</v>
      </c>
      <c r="T57" s="17">
        <v>43830</v>
      </c>
      <c r="U57" s="27">
        <v>43481.810416666667</v>
      </c>
      <c r="V57" s="9">
        <v>3</v>
      </c>
      <c r="W57" s="9" t="s">
        <v>31</v>
      </c>
      <c r="X57" s="9">
        <v>52</v>
      </c>
      <c r="Y57" s="9">
        <v>0</v>
      </c>
      <c r="Z57" s="9">
        <v>2</v>
      </c>
      <c r="AA57" s="9">
        <v>1</v>
      </c>
      <c r="AB57" s="11" t="s">
        <v>1082</v>
      </c>
      <c r="AC57" s="9" t="s">
        <v>1083</v>
      </c>
      <c r="AD57" s="9"/>
      <c r="AE57" s="9" t="s">
        <v>1205</v>
      </c>
      <c r="AF57" s="9" t="s">
        <v>1088</v>
      </c>
      <c r="AG57" s="90" t="s">
        <v>180</v>
      </c>
      <c r="AH57" s="94" t="s">
        <v>149</v>
      </c>
    </row>
    <row r="58" spans="1:34" ht="24.95" customHeight="1">
      <c r="A58" s="8" t="s">
        <v>722</v>
      </c>
      <c r="B58" s="9" t="s">
        <v>1859</v>
      </c>
      <c r="C58" s="10" t="s">
        <v>868</v>
      </c>
      <c r="D58" s="9" t="s">
        <v>869</v>
      </c>
      <c r="E58" s="8" t="s">
        <v>881</v>
      </c>
      <c r="F58" s="33" t="s">
        <v>1489</v>
      </c>
      <c r="G58" s="12" t="s">
        <v>1422</v>
      </c>
      <c r="H58" s="36">
        <v>0.05</v>
      </c>
      <c r="I58" s="25">
        <v>0</v>
      </c>
      <c r="J58" s="25">
        <v>0</v>
      </c>
      <c r="K58" s="25">
        <v>0</v>
      </c>
      <c r="L58" s="25">
        <v>0</v>
      </c>
      <c r="M58" s="25">
        <v>0</v>
      </c>
      <c r="N58" s="26">
        <v>0</v>
      </c>
      <c r="O58" s="26" t="s">
        <v>892</v>
      </c>
      <c r="P58" s="9" t="s">
        <v>891</v>
      </c>
      <c r="Q58" s="9"/>
      <c r="R58" s="9">
        <v>1</v>
      </c>
      <c r="S58" s="17">
        <v>43466</v>
      </c>
      <c r="T58" s="17">
        <v>43830</v>
      </c>
      <c r="U58" s="27">
        <v>43481.81040509259</v>
      </c>
      <c r="V58" s="9">
        <v>2</v>
      </c>
      <c r="W58" s="9" t="s">
        <v>31</v>
      </c>
      <c r="X58" s="9">
        <v>365</v>
      </c>
      <c r="Y58" s="9">
        <v>0</v>
      </c>
      <c r="Z58" s="9">
        <v>7</v>
      </c>
      <c r="AA58" s="9">
        <v>0</v>
      </c>
      <c r="AB58" s="11" t="s">
        <v>39</v>
      </c>
      <c r="AC58" s="9" t="s">
        <v>873</v>
      </c>
      <c r="AD58" s="9"/>
      <c r="AE58" s="9" t="s">
        <v>893</v>
      </c>
      <c r="AF58" s="9" t="s">
        <v>894</v>
      </c>
      <c r="AG58" s="90" t="s">
        <v>131</v>
      </c>
      <c r="AH58" s="94" t="s">
        <v>149</v>
      </c>
    </row>
    <row r="59" spans="1:34" ht="24.95" customHeight="1">
      <c r="A59" s="8" t="s">
        <v>722</v>
      </c>
      <c r="B59" s="9" t="s">
        <v>1859</v>
      </c>
      <c r="C59" s="10" t="s">
        <v>868</v>
      </c>
      <c r="D59" s="9" t="s">
        <v>869</v>
      </c>
      <c r="E59" s="8" t="s">
        <v>890</v>
      </c>
      <c r="F59" s="33" t="s">
        <v>1490</v>
      </c>
      <c r="G59" s="12" t="s">
        <v>1420</v>
      </c>
      <c r="H59" s="13">
        <v>20</v>
      </c>
      <c r="I59" s="25">
        <v>0</v>
      </c>
      <c r="J59" s="25">
        <v>0</v>
      </c>
      <c r="K59" s="25">
        <v>0</v>
      </c>
      <c r="L59" s="25">
        <v>0</v>
      </c>
      <c r="M59" s="25">
        <v>0</v>
      </c>
      <c r="N59" s="26">
        <v>1</v>
      </c>
      <c r="O59" s="26" t="s">
        <v>897</v>
      </c>
      <c r="P59" s="9" t="s">
        <v>896</v>
      </c>
      <c r="Q59" s="9"/>
      <c r="R59" s="9">
        <v>13</v>
      </c>
      <c r="S59" s="17">
        <v>43466</v>
      </c>
      <c r="T59" s="17">
        <v>43830</v>
      </c>
      <c r="U59" s="27">
        <v>43481.81040509259</v>
      </c>
      <c r="V59" s="9">
        <v>1</v>
      </c>
      <c r="W59" s="9" t="s">
        <v>31</v>
      </c>
      <c r="X59" s="9">
        <v>30</v>
      </c>
      <c r="Y59" s="9">
        <v>0</v>
      </c>
      <c r="Z59" s="9">
        <v>7</v>
      </c>
      <c r="AA59" s="9">
        <v>0</v>
      </c>
      <c r="AB59" s="11" t="s">
        <v>39</v>
      </c>
      <c r="AC59" s="9" t="s">
        <v>873</v>
      </c>
      <c r="AD59" s="9"/>
      <c r="AE59" s="9" t="s">
        <v>898</v>
      </c>
      <c r="AF59" s="17">
        <v>36923</v>
      </c>
      <c r="AG59" s="90" t="s">
        <v>131</v>
      </c>
      <c r="AH59" s="94" t="s">
        <v>149</v>
      </c>
    </row>
    <row r="60" spans="1:34" ht="24.95" customHeight="1">
      <c r="A60" s="8" t="s">
        <v>722</v>
      </c>
      <c r="B60" s="9" t="s">
        <v>1859</v>
      </c>
      <c r="C60" s="10" t="s">
        <v>868</v>
      </c>
      <c r="D60" s="9" t="s">
        <v>869</v>
      </c>
      <c r="E60" s="8" t="s">
        <v>895</v>
      </c>
      <c r="F60" s="33" t="s">
        <v>1491</v>
      </c>
      <c r="G60" s="12" t="s">
        <v>1948</v>
      </c>
      <c r="H60" s="67">
        <v>1</v>
      </c>
      <c r="I60" s="25">
        <v>500</v>
      </c>
      <c r="J60" s="25">
        <v>500</v>
      </c>
      <c r="K60" s="25">
        <v>1000</v>
      </c>
      <c r="L60" s="25">
        <v>1500</v>
      </c>
      <c r="M60" s="25">
        <v>2000</v>
      </c>
      <c r="N60" s="26">
        <v>0</v>
      </c>
      <c r="O60" s="26" t="s">
        <v>901</v>
      </c>
      <c r="P60" s="9" t="s">
        <v>900</v>
      </c>
      <c r="Q60" s="9"/>
      <c r="R60" s="9">
        <v>1</v>
      </c>
      <c r="S60" s="17">
        <v>43466</v>
      </c>
      <c r="T60" s="17">
        <v>43830</v>
      </c>
      <c r="U60" s="27">
        <v>43481.81040509259</v>
      </c>
      <c r="V60" s="9">
        <v>1</v>
      </c>
      <c r="W60" s="9" t="s">
        <v>31</v>
      </c>
      <c r="X60" s="9">
        <v>365</v>
      </c>
      <c r="Y60" s="9">
        <v>0</v>
      </c>
      <c r="Z60" s="9">
        <v>7</v>
      </c>
      <c r="AA60" s="9">
        <v>0</v>
      </c>
      <c r="AB60" s="11" t="s">
        <v>39</v>
      </c>
      <c r="AC60" s="9" t="s">
        <v>873</v>
      </c>
      <c r="AD60" s="9"/>
      <c r="AE60" s="9" t="s">
        <v>902</v>
      </c>
      <c r="AF60" s="17">
        <v>36923</v>
      </c>
      <c r="AG60" s="90" t="s">
        <v>171</v>
      </c>
      <c r="AH60" s="94" t="s">
        <v>149</v>
      </c>
    </row>
    <row r="61" spans="1:34" ht="24.95" customHeight="1">
      <c r="A61" s="8" t="s">
        <v>722</v>
      </c>
      <c r="B61" s="9" t="s">
        <v>1859</v>
      </c>
      <c r="C61" s="10" t="s">
        <v>868</v>
      </c>
      <c r="D61" s="9" t="s">
        <v>869</v>
      </c>
      <c r="E61" s="8" t="s">
        <v>899</v>
      </c>
      <c r="F61" s="33" t="s">
        <v>1492</v>
      </c>
      <c r="G61" s="12" t="s">
        <v>1421</v>
      </c>
      <c r="H61" s="13">
        <v>10</v>
      </c>
      <c r="I61" s="25">
        <v>500</v>
      </c>
      <c r="J61" s="25">
        <v>500</v>
      </c>
      <c r="K61" s="25">
        <v>1000</v>
      </c>
      <c r="L61" s="25">
        <v>1500</v>
      </c>
      <c r="M61" s="25">
        <v>2000</v>
      </c>
      <c r="N61" s="26">
        <v>0</v>
      </c>
      <c r="O61" s="26" t="s">
        <v>905</v>
      </c>
      <c r="P61" s="9" t="s">
        <v>904</v>
      </c>
      <c r="Q61" s="9"/>
      <c r="R61" s="9">
        <v>1</v>
      </c>
      <c r="S61" s="17">
        <v>43466</v>
      </c>
      <c r="T61" s="17">
        <v>43830</v>
      </c>
      <c r="U61" s="27">
        <v>43481.81040509259</v>
      </c>
      <c r="V61" s="9">
        <v>1</v>
      </c>
      <c r="W61" s="9" t="s">
        <v>31</v>
      </c>
      <c r="X61" s="9">
        <v>365</v>
      </c>
      <c r="Y61" s="9">
        <v>0</v>
      </c>
      <c r="Z61" s="9">
        <v>7</v>
      </c>
      <c r="AA61" s="9">
        <v>0</v>
      </c>
      <c r="AB61" s="11" t="s">
        <v>39</v>
      </c>
      <c r="AC61" s="9" t="s">
        <v>873</v>
      </c>
      <c r="AD61" s="9"/>
      <c r="AE61" s="9" t="s">
        <v>906</v>
      </c>
      <c r="AF61" s="17">
        <v>36923</v>
      </c>
      <c r="AG61" s="90" t="s">
        <v>149</v>
      </c>
      <c r="AH61" s="94" t="s">
        <v>149</v>
      </c>
    </row>
    <row r="62" spans="1:34" ht="51.75" customHeight="1">
      <c r="A62" s="8" t="s">
        <v>722</v>
      </c>
      <c r="B62" s="9" t="s">
        <v>1859</v>
      </c>
      <c r="C62" s="10" t="s">
        <v>868</v>
      </c>
      <c r="D62" s="9" t="s">
        <v>869</v>
      </c>
      <c r="E62" s="8" t="s">
        <v>908</v>
      </c>
      <c r="F62" s="33" t="s">
        <v>1495</v>
      </c>
      <c r="G62" s="12" t="s">
        <v>2070</v>
      </c>
      <c r="H62" s="13">
        <v>12</v>
      </c>
      <c r="I62" s="25">
        <v>0</v>
      </c>
      <c r="J62" s="25">
        <v>0</v>
      </c>
      <c r="K62" s="25">
        <v>0</v>
      </c>
      <c r="L62" s="25">
        <v>0</v>
      </c>
      <c r="M62" s="25">
        <v>0</v>
      </c>
      <c r="N62" s="26">
        <v>1</v>
      </c>
      <c r="O62" s="26" t="s">
        <v>922</v>
      </c>
      <c r="P62" s="9" t="s">
        <v>921</v>
      </c>
      <c r="Q62" s="9"/>
      <c r="R62" s="9">
        <v>8</v>
      </c>
      <c r="S62" s="17">
        <v>43466</v>
      </c>
      <c r="T62" s="17">
        <v>43830</v>
      </c>
      <c r="U62" s="27">
        <v>43481.81040509259</v>
      </c>
      <c r="V62" s="9">
        <v>1</v>
      </c>
      <c r="W62" s="9" t="s">
        <v>31</v>
      </c>
      <c r="X62" s="9">
        <v>52</v>
      </c>
      <c r="Y62" s="9">
        <v>0</v>
      </c>
      <c r="Z62" s="9">
        <v>5</v>
      </c>
      <c r="AA62" s="9">
        <v>0</v>
      </c>
      <c r="AB62" s="11" t="s">
        <v>39</v>
      </c>
      <c r="AC62" s="9" t="s">
        <v>873</v>
      </c>
      <c r="AD62" s="9"/>
      <c r="AE62" s="9" t="s">
        <v>923</v>
      </c>
      <c r="AF62" s="17">
        <v>36923</v>
      </c>
      <c r="AG62" s="90" t="s">
        <v>131</v>
      </c>
      <c r="AH62" s="94" t="s">
        <v>149</v>
      </c>
    </row>
    <row r="63" spans="1:34" ht="24.95" customHeight="1">
      <c r="A63" s="8" t="s">
        <v>722</v>
      </c>
      <c r="B63" s="9" t="s">
        <v>1859</v>
      </c>
      <c r="C63" s="10" t="s">
        <v>868</v>
      </c>
      <c r="D63" s="9" t="s">
        <v>869</v>
      </c>
      <c r="E63" s="8" t="s">
        <v>915</v>
      </c>
      <c r="F63" s="33" t="s">
        <v>1498</v>
      </c>
      <c r="G63" s="12" t="s">
        <v>1954</v>
      </c>
      <c r="H63" s="36">
        <v>1</v>
      </c>
      <c r="I63" s="25">
        <v>0</v>
      </c>
      <c r="J63" s="25">
        <v>0</v>
      </c>
      <c r="K63" s="25">
        <v>0</v>
      </c>
      <c r="L63" s="25">
        <v>0</v>
      </c>
      <c r="M63" s="25">
        <v>0</v>
      </c>
      <c r="N63" s="26">
        <v>1</v>
      </c>
      <c r="O63" s="26" t="s">
        <v>936</v>
      </c>
      <c r="P63" s="9" t="s">
        <v>935</v>
      </c>
      <c r="Q63" s="9"/>
      <c r="R63" s="9">
        <v>5</v>
      </c>
      <c r="S63" s="17">
        <v>43466</v>
      </c>
      <c r="T63" s="17">
        <v>43830</v>
      </c>
      <c r="U63" s="27">
        <v>43481.810416666667</v>
      </c>
      <c r="V63" s="9">
        <v>1</v>
      </c>
      <c r="W63" s="9" t="s">
        <v>31</v>
      </c>
      <c r="X63" s="9">
        <v>90</v>
      </c>
      <c r="Y63" s="9">
        <v>0</v>
      </c>
      <c r="Z63" s="9">
        <v>7</v>
      </c>
      <c r="AA63" s="9">
        <v>0</v>
      </c>
      <c r="AB63" s="11" t="s">
        <v>286</v>
      </c>
      <c r="AC63" s="9" t="s">
        <v>937</v>
      </c>
      <c r="AD63" s="9"/>
      <c r="AE63" s="9" t="s">
        <v>938</v>
      </c>
      <c r="AF63" s="17">
        <v>36923</v>
      </c>
      <c r="AG63" s="90" t="s">
        <v>131</v>
      </c>
      <c r="AH63" s="94" t="s">
        <v>149</v>
      </c>
    </row>
    <row r="64" spans="1:34" ht="24.95" customHeight="1">
      <c r="A64" s="8" t="s">
        <v>722</v>
      </c>
      <c r="B64" s="9" t="s">
        <v>1859</v>
      </c>
      <c r="C64" s="10" t="s">
        <v>868</v>
      </c>
      <c r="D64" s="9" t="s">
        <v>869</v>
      </c>
      <c r="E64" s="8" t="s">
        <v>920</v>
      </c>
      <c r="F64" s="33" t="s">
        <v>1500</v>
      </c>
      <c r="G64" s="12" t="s">
        <v>1947</v>
      </c>
      <c r="H64" s="36">
        <v>1</v>
      </c>
      <c r="I64" s="25">
        <v>0</v>
      </c>
      <c r="J64" s="25">
        <v>0</v>
      </c>
      <c r="K64" s="25">
        <v>0</v>
      </c>
      <c r="L64" s="25">
        <v>0</v>
      </c>
      <c r="M64" s="25">
        <v>0</v>
      </c>
      <c r="N64" s="26">
        <v>0</v>
      </c>
      <c r="O64" s="26" t="s">
        <v>947</v>
      </c>
      <c r="P64" s="9" t="s">
        <v>946</v>
      </c>
      <c r="Q64" s="9"/>
      <c r="R64" s="9">
        <v>1</v>
      </c>
      <c r="S64" s="17">
        <v>43466</v>
      </c>
      <c r="T64" s="17">
        <v>43830</v>
      </c>
      <c r="U64" s="27">
        <v>43481.810416666667</v>
      </c>
      <c r="V64" s="9">
        <v>1</v>
      </c>
      <c r="W64" s="9" t="s">
        <v>31</v>
      </c>
      <c r="X64" s="9">
        <v>365</v>
      </c>
      <c r="Y64" s="9">
        <v>0</v>
      </c>
      <c r="Z64" s="9">
        <v>7</v>
      </c>
      <c r="AA64" s="9">
        <v>0</v>
      </c>
      <c r="AB64" s="11" t="s">
        <v>319</v>
      </c>
      <c r="AC64" s="9" t="s">
        <v>948</v>
      </c>
      <c r="AD64" s="9"/>
      <c r="AE64" s="9" t="s">
        <v>949</v>
      </c>
      <c r="AF64" s="17">
        <v>36923</v>
      </c>
      <c r="AG64" s="90" t="s">
        <v>149</v>
      </c>
      <c r="AH64" s="94" t="s">
        <v>149</v>
      </c>
    </row>
    <row r="65" spans="1:34" ht="24.95" customHeight="1">
      <c r="A65" s="8" t="s">
        <v>722</v>
      </c>
      <c r="B65" s="9" t="s">
        <v>1859</v>
      </c>
      <c r="C65" s="10" t="s">
        <v>868</v>
      </c>
      <c r="D65" s="9" t="s">
        <v>869</v>
      </c>
      <c r="E65" s="8" t="s">
        <v>1639</v>
      </c>
      <c r="F65" s="39" t="s">
        <v>1811</v>
      </c>
      <c r="G65" s="9" t="s">
        <v>1973</v>
      </c>
      <c r="H65" s="65">
        <v>1</v>
      </c>
      <c r="I65" s="9">
        <v>0</v>
      </c>
      <c r="J65" s="9">
        <v>0</v>
      </c>
      <c r="K65" s="9">
        <v>0</v>
      </c>
      <c r="L65" s="9">
        <v>0</v>
      </c>
      <c r="M65" s="9">
        <v>0</v>
      </c>
      <c r="N65" s="9">
        <v>0</v>
      </c>
      <c r="O65" s="9" t="s">
        <v>973</v>
      </c>
      <c r="P65" s="9" t="s">
        <v>972</v>
      </c>
      <c r="Q65" s="9"/>
      <c r="R65" s="9">
        <v>1</v>
      </c>
      <c r="S65" s="9">
        <v>43586</v>
      </c>
      <c r="T65" s="9">
        <v>43647</v>
      </c>
      <c r="U65" s="9">
        <v>43481.810416666667</v>
      </c>
      <c r="V65" s="9">
        <v>1</v>
      </c>
      <c r="W65" s="9" t="s">
        <v>31</v>
      </c>
      <c r="X65" s="9">
        <v>0</v>
      </c>
      <c r="Y65" s="9">
        <v>0</v>
      </c>
      <c r="Z65" s="9">
        <v>7</v>
      </c>
      <c r="AA65" s="9">
        <v>0</v>
      </c>
      <c r="AB65" s="9" t="s">
        <v>292</v>
      </c>
      <c r="AC65" s="9" t="s">
        <v>942</v>
      </c>
      <c r="AD65" s="9"/>
      <c r="AE65" s="9" t="s">
        <v>974</v>
      </c>
      <c r="AF65" s="9">
        <v>36923</v>
      </c>
      <c r="AG65" s="90" t="s">
        <v>131</v>
      </c>
      <c r="AH65" s="94" t="s">
        <v>149</v>
      </c>
    </row>
    <row r="66" spans="1:34" ht="24.95" customHeight="1">
      <c r="A66" s="8" t="s">
        <v>722</v>
      </c>
      <c r="B66" s="9" t="s">
        <v>1859</v>
      </c>
      <c r="C66" s="10" t="s">
        <v>868</v>
      </c>
      <c r="D66" s="9" t="s">
        <v>869</v>
      </c>
      <c r="E66" s="8" t="s">
        <v>975</v>
      </c>
      <c r="F66" s="33" t="s">
        <v>1910</v>
      </c>
      <c r="G66" s="12" t="s">
        <v>1426</v>
      </c>
      <c r="H66" s="13">
        <v>50</v>
      </c>
      <c r="I66" s="25">
        <v>0</v>
      </c>
      <c r="J66" s="25">
        <v>0</v>
      </c>
      <c r="K66" s="25">
        <v>0</v>
      </c>
      <c r="L66" s="25">
        <v>0</v>
      </c>
      <c r="M66" s="25">
        <v>0</v>
      </c>
      <c r="N66" s="26">
        <v>1</v>
      </c>
      <c r="O66" s="26" t="s">
        <v>994</v>
      </c>
      <c r="P66" s="9" t="s">
        <v>993</v>
      </c>
      <c r="Q66" s="9"/>
      <c r="R66" s="9">
        <v>13</v>
      </c>
      <c r="S66" s="17">
        <v>43466</v>
      </c>
      <c r="T66" s="17">
        <v>43830</v>
      </c>
      <c r="U66" s="27">
        <v>43481.810416666667</v>
      </c>
      <c r="V66" s="9">
        <v>1</v>
      </c>
      <c r="W66" s="9" t="s">
        <v>31</v>
      </c>
      <c r="X66" s="9">
        <v>30</v>
      </c>
      <c r="Y66" s="9">
        <v>0</v>
      </c>
      <c r="Z66" s="9">
        <v>7</v>
      </c>
      <c r="AA66" s="9">
        <v>2</v>
      </c>
      <c r="AB66" s="11" t="s">
        <v>371</v>
      </c>
      <c r="AC66" s="9" t="s">
        <v>995</v>
      </c>
      <c r="AD66" s="9"/>
      <c r="AE66" s="9" t="s">
        <v>938</v>
      </c>
      <c r="AF66" s="17">
        <v>36923</v>
      </c>
      <c r="AG66" s="90" t="s">
        <v>131</v>
      </c>
      <c r="AH66" s="94" t="s">
        <v>149</v>
      </c>
    </row>
    <row r="67" spans="1:34" ht="24.95" customHeight="1">
      <c r="A67" s="8" t="s">
        <v>722</v>
      </c>
      <c r="B67" s="9" t="s">
        <v>1859</v>
      </c>
      <c r="C67" s="10" t="s">
        <v>868</v>
      </c>
      <c r="D67" s="9" t="s">
        <v>869</v>
      </c>
      <c r="E67" s="8" t="s">
        <v>976</v>
      </c>
      <c r="F67" s="33" t="s">
        <v>1911</v>
      </c>
      <c r="G67" s="12" t="s">
        <v>1426</v>
      </c>
      <c r="H67" s="13">
        <v>50</v>
      </c>
      <c r="I67" s="25">
        <v>0</v>
      </c>
      <c r="J67" s="25">
        <v>0</v>
      </c>
      <c r="K67" s="25">
        <v>0</v>
      </c>
      <c r="L67" s="25">
        <v>0</v>
      </c>
      <c r="M67" s="25">
        <v>0</v>
      </c>
      <c r="N67" s="26">
        <v>1</v>
      </c>
      <c r="O67" s="26" t="s">
        <v>994</v>
      </c>
      <c r="P67" s="9" t="s">
        <v>993</v>
      </c>
      <c r="Q67" s="9"/>
      <c r="R67" s="9">
        <v>13</v>
      </c>
      <c r="S67" s="17">
        <v>43466</v>
      </c>
      <c r="T67" s="17">
        <v>43830</v>
      </c>
      <c r="U67" s="27">
        <v>43481.810416666667</v>
      </c>
      <c r="V67" s="9">
        <v>1</v>
      </c>
      <c r="W67" s="9" t="s">
        <v>31</v>
      </c>
      <c r="X67" s="9">
        <v>30</v>
      </c>
      <c r="Y67" s="9">
        <v>0</v>
      </c>
      <c r="Z67" s="9">
        <v>7</v>
      </c>
      <c r="AA67" s="9">
        <v>2</v>
      </c>
      <c r="AB67" s="11" t="s">
        <v>371</v>
      </c>
      <c r="AC67" s="9" t="s">
        <v>995</v>
      </c>
      <c r="AD67" s="9"/>
      <c r="AE67" s="9" t="s">
        <v>938</v>
      </c>
      <c r="AF67" s="17">
        <v>36923</v>
      </c>
      <c r="AG67" s="90" t="s">
        <v>171</v>
      </c>
      <c r="AH67" s="94" t="s">
        <v>149</v>
      </c>
    </row>
    <row r="68" spans="1:34" ht="24.95" customHeight="1">
      <c r="A68" s="8" t="s">
        <v>722</v>
      </c>
      <c r="B68" s="9" t="s">
        <v>1859</v>
      </c>
      <c r="C68" s="10" t="s">
        <v>1077</v>
      </c>
      <c r="D68" s="9" t="s">
        <v>1078</v>
      </c>
      <c r="E68" s="8" t="s">
        <v>1079</v>
      </c>
      <c r="F68" s="11" t="s">
        <v>1307</v>
      </c>
      <c r="G68" s="12" t="s">
        <v>1972</v>
      </c>
      <c r="H68" s="65">
        <v>1</v>
      </c>
      <c r="I68" s="28">
        <v>0</v>
      </c>
      <c r="J68" s="28">
        <v>0</v>
      </c>
      <c r="K68" s="28">
        <v>0</v>
      </c>
      <c r="L68" s="28">
        <v>0</v>
      </c>
      <c r="M68" s="28">
        <v>0</v>
      </c>
      <c r="N68" s="26">
        <v>0</v>
      </c>
      <c r="O68" s="26" t="s">
        <v>1080</v>
      </c>
      <c r="P68" s="9" t="s">
        <v>1081</v>
      </c>
      <c r="Q68" s="9"/>
      <c r="R68" s="9">
        <v>1</v>
      </c>
      <c r="S68" s="17">
        <v>43466</v>
      </c>
      <c r="T68" s="17">
        <v>43830</v>
      </c>
      <c r="U68" s="27">
        <v>43481.810416666667</v>
      </c>
      <c r="V68" s="9">
        <v>1</v>
      </c>
      <c r="W68" s="9" t="s">
        <v>31</v>
      </c>
      <c r="X68" s="9">
        <v>365</v>
      </c>
      <c r="Y68" s="9">
        <v>0</v>
      </c>
      <c r="Z68" s="9">
        <v>7</v>
      </c>
      <c r="AA68" s="9">
        <v>0</v>
      </c>
      <c r="AB68" s="11" t="s">
        <v>120</v>
      </c>
      <c r="AC68" s="9" t="s">
        <v>121</v>
      </c>
      <c r="AD68" s="9"/>
      <c r="AE68" s="9" t="s">
        <v>1039</v>
      </c>
      <c r="AF68" s="17">
        <v>38047</v>
      </c>
      <c r="AG68" s="90" t="s">
        <v>149</v>
      </c>
      <c r="AH68" s="94" t="s">
        <v>149</v>
      </c>
    </row>
    <row r="69" spans="1:34" ht="51.75" customHeight="1">
      <c r="A69" s="8" t="s">
        <v>722</v>
      </c>
      <c r="B69" s="9" t="s">
        <v>1859</v>
      </c>
      <c r="C69" s="10" t="s">
        <v>1077</v>
      </c>
      <c r="D69" s="9" t="s">
        <v>1078</v>
      </c>
      <c r="E69" s="8" t="s">
        <v>1089</v>
      </c>
      <c r="F69" s="11" t="s">
        <v>1514</v>
      </c>
      <c r="G69" s="9" t="s">
        <v>1979</v>
      </c>
      <c r="H69" s="15">
        <v>12</v>
      </c>
      <c r="I69" s="28">
        <v>0</v>
      </c>
      <c r="J69" s="28">
        <v>0</v>
      </c>
      <c r="K69" s="28">
        <v>0</v>
      </c>
      <c r="L69" s="28">
        <v>0</v>
      </c>
      <c r="M69" s="28">
        <v>0</v>
      </c>
      <c r="N69" s="26">
        <v>0</v>
      </c>
      <c r="O69" s="26" t="s">
        <v>1091</v>
      </c>
      <c r="P69" s="9" t="s">
        <v>1092</v>
      </c>
      <c r="Q69" s="9"/>
      <c r="R69" s="9">
        <v>1</v>
      </c>
      <c r="S69" s="17">
        <v>43466</v>
      </c>
      <c r="T69" s="17">
        <v>43830</v>
      </c>
      <c r="U69" s="27">
        <v>43481.810416666667</v>
      </c>
      <c r="V69" s="9">
        <v>1</v>
      </c>
      <c r="W69" s="9" t="s">
        <v>31</v>
      </c>
      <c r="X69" s="9">
        <v>365</v>
      </c>
      <c r="Y69" s="9">
        <v>0</v>
      </c>
      <c r="Z69" s="9">
        <v>2</v>
      </c>
      <c r="AA69" s="9">
        <v>0</v>
      </c>
      <c r="AB69" s="11" t="s">
        <v>334</v>
      </c>
      <c r="AC69" s="9" t="s">
        <v>478</v>
      </c>
      <c r="AD69" s="9"/>
      <c r="AE69" s="9" t="s">
        <v>1093</v>
      </c>
      <c r="AF69" s="17">
        <v>37803</v>
      </c>
      <c r="AG69" s="90" t="s">
        <v>171</v>
      </c>
      <c r="AH69" s="94" t="s">
        <v>149</v>
      </c>
    </row>
    <row r="70" spans="1:34" ht="36.75" customHeight="1">
      <c r="A70" s="8" t="s">
        <v>722</v>
      </c>
      <c r="B70" s="9" t="s">
        <v>1859</v>
      </c>
      <c r="C70" s="10" t="s">
        <v>1077</v>
      </c>
      <c r="D70" s="9" t="s">
        <v>1078</v>
      </c>
      <c r="E70" s="8" t="s">
        <v>1090</v>
      </c>
      <c r="F70" s="33" t="s">
        <v>1516</v>
      </c>
      <c r="G70" s="12" t="s">
        <v>1981</v>
      </c>
      <c r="H70" s="36">
        <v>1</v>
      </c>
      <c r="I70" s="25">
        <v>0</v>
      </c>
      <c r="J70" s="25">
        <v>0</v>
      </c>
      <c r="K70" s="25">
        <v>0</v>
      </c>
      <c r="L70" s="25">
        <v>0</v>
      </c>
      <c r="M70" s="25">
        <v>0</v>
      </c>
      <c r="N70" s="26">
        <v>0</v>
      </c>
      <c r="O70" s="26" t="s">
        <v>1099</v>
      </c>
      <c r="P70" s="9" t="s">
        <v>1100</v>
      </c>
      <c r="Q70" s="9"/>
      <c r="R70" s="9">
        <v>1</v>
      </c>
      <c r="S70" s="17">
        <v>43466</v>
      </c>
      <c r="T70" s="17">
        <v>43496</v>
      </c>
      <c r="U70" s="27">
        <v>43481.810416666667</v>
      </c>
      <c r="V70" s="9">
        <v>1</v>
      </c>
      <c r="W70" s="9" t="s">
        <v>31</v>
      </c>
      <c r="X70" s="9">
        <v>0</v>
      </c>
      <c r="Y70" s="9">
        <v>0</v>
      </c>
      <c r="Z70" s="9">
        <v>2</v>
      </c>
      <c r="AA70" s="9">
        <v>0</v>
      </c>
      <c r="AB70" s="11" t="s">
        <v>371</v>
      </c>
      <c r="AC70" s="9" t="s">
        <v>995</v>
      </c>
      <c r="AD70" s="9"/>
      <c r="AE70" s="9" t="s">
        <v>1101</v>
      </c>
      <c r="AF70" s="17">
        <v>37257</v>
      </c>
      <c r="AG70" s="90" t="s">
        <v>131</v>
      </c>
      <c r="AH70" s="94" t="s">
        <v>149</v>
      </c>
    </row>
    <row r="71" spans="1:34" ht="48" customHeight="1">
      <c r="A71" s="8" t="s">
        <v>722</v>
      </c>
      <c r="B71" s="9" t="s">
        <v>1859</v>
      </c>
      <c r="C71" s="10" t="s">
        <v>1077</v>
      </c>
      <c r="D71" s="9" t="s">
        <v>1078</v>
      </c>
      <c r="E71" s="8" t="s">
        <v>1094</v>
      </c>
      <c r="F71" s="33" t="s">
        <v>1517</v>
      </c>
      <c r="G71" s="12" t="s">
        <v>1978</v>
      </c>
      <c r="H71" s="13">
        <v>12</v>
      </c>
      <c r="I71" s="25">
        <v>0</v>
      </c>
      <c r="J71" s="25">
        <v>0</v>
      </c>
      <c r="K71" s="25">
        <v>0</v>
      </c>
      <c r="L71" s="25">
        <v>0</v>
      </c>
      <c r="M71" s="25">
        <v>0</v>
      </c>
      <c r="N71" s="26">
        <v>1</v>
      </c>
      <c r="O71" s="26" t="s">
        <v>1103</v>
      </c>
      <c r="P71" s="9" t="s">
        <v>1102</v>
      </c>
      <c r="Q71" s="9"/>
      <c r="R71" s="9">
        <v>13</v>
      </c>
      <c r="S71" s="17">
        <v>43466</v>
      </c>
      <c r="T71" s="17">
        <v>43830</v>
      </c>
      <c r="U71" s="27">
        <v>43481.810416666667</v>
      </c>
      <c r="V71" s="9">
        <v>2</v>
      </c>
      <c r="W71" s="9" t="s">
        <v>31</v>
      </c>
      <c r="X71" s="9">
        <v>30</v>
      </c>
      <c r="Y71" s="9">
        <v>0</v>
      </c>
      <c r="Z71" s="9">
        <v>7</v>
      </c>
      <c r="AA71" s="9">
        <v>0</v>
      </c>
      <c r="AB71" s="11" t="s">
        <v>371</v>
      </c>
      <c r="AC71" s="9" t="s">
        <v>995</v>
      </c>
      <c r="AD71" s="9"/>
      <c r="AE71" s="9" t="s">
        <v>1104</v>
      </c>
      <c r="AF71" s="9" t="s">
        <v>1105</v>
      </c>
      <c r="AG71" s="90" t="s">
        <v>131</v>
      </c>
      <c r="AH71" s="94" t="s">
        <v>149</v>
      </c>
    </row>
    <row r="72" spans="1:34" ht="24.95" customHeight="1">
      <c r="A72" s="8" t="s">
        <v>722</v>
      </c>
      <c r="B72" s="9" t="s">
        <v>1859</v>
      </c>
      <c r="C72" s="10" t="s">
        <v>801</v>
      </c>
      <c r="D72" s="9" t="s">
        <v>802</v>
      </c>
      <c r="E72" s="8" t="s">
        <v>1024</v>
      </c>
      <c r="F72" s="11" t="s">
        <v>1513</v>
      </c>
      <c r="G72" s="9" t="s">
        <v>2003</v>
      </c>
      <c r="H72" s="15">
        <v>12</v>
      </c>
      <c r="I72" s="28">
        <v>1000</v>
      </c>
      <c r="J72" s="28">
        <v>1500</v>
      </c>
      <c r="K72" s="28">
        <v>1750</v>
      </c>
      <c r="L72" s="28">
        <v>2000</v>
      </c>
      <c r="M72" s="28">
        <v>2500</v>
      </c>
      <c r="N72" s="26">
        <v>1</v>
      </c>
      <c r="O72" s="26" t="s">
        <v>1086</v>
      </c>
      <c r="P72" s="9" t="s">
        <v>1085</v>
      </c>
      <c r="Q72" s="9"/>
      <c r="R72" s="9">
        <v>8</v>
      </c>
      <c r="S72" s="17">
        <v>43466</v>
      </c>
      <c r="T72" s="17">
        <v>43830</v>
      </c>
      <c r="U72" s="27">
        <v>43481.810416666667</v>
      </c>
      <c r="V72" s="9">
        <v>3</v>
      </c>
      <c r="W72" s="9" t="s">
        <v>31</v>
      </c>
      <c r="X72" s="9">
        <v>52</v>
      </c>
      <c r="Y72" s="9">
        <v>0</v>
      </c>
      <c r="Z72" s="9">
        <v>7</v>
      </c>
      <c r="AA72" s="9">
        <v>0</v>
      </c>
      <c r="AB72" s="11" t="s">
        <v>1082</v>
      </c>
      <c r="AC72" s="9" t="s">
        <v>1083</v>
      </c>
      <c r="AD72" s="9"/>
      <c r="AE72" s="9" t="s">
        <v>1087</v>
      </c>
      <c r="AF72" s="9" t="s">
        <v>1088</v>
      </c>
      <c r="AG72" s="90" t="s">
        <v>180</v>
      </c>
      <c r="AH72" s="94" t="s">
        <v>149</v>
      </c>
    </row>
    <row r="73" spans="1:34" ht="45" customHeight="1">
      <c r="A73" s="8" t="s">
        <v>722</v>
      </c>
      <c r="B73" s="9" t="s">
        <v>1859</v>
      </c>
      <c r="C73" s="10" t="s">
        <v>801</v>
      </c>
      <c r="D73" s="9" t="s">
        <v>802</v>
      </c>
      <c r="E73" s="8" t="s">
        <v>1064</v>
      </c>
      <c r="F73" s="33" t="s">
        <v>1515</v>
      </c>
      <c r="G73" s="12" t="s">
        <v>1994</v>
      </c>
      <c r="H73" s="13">
        <v>1</v>
      </c>
      <c r="I73" s="25">
        <v>0</v>
      </c>
      <c r="J73" s="25">
        <v>0</v>
      </c>
      <c r="K73" s="25">
        <v>0</v>
      </c>
      <c r="L73" s="25">
        <v>0</v>
      </c>
      <c r="M73" s="25">
        <v>0</v>
      </c>
      <c r="N73" s="26">
        <v>1</v>
      </c>
      <c r="O73" s="26" t="s">
        <v>1097</v>
      </c>
      <c r="P73" s="9" t="s">
        <v>1096</v>
      </c>
      <c r="Q73" s="9"/>
      <c r="R73" s="9">
        <v>13</v>
      </c>
      <c r="S73" s="17">
        <v>43466</v>
      </c>
      <c r="T73" s="17">
        <v>43830</v>
      </c>
      <c r="U73" s="27">
        <v>43481.810416666667</v>
      </c>
      <c r="V73" s="9">
        <v>1</v>
      </c>
      <c r="W73" s="9" t="s">
        <v>31</v>
      </c>
      <c r="X73" s="9">
        <v>30</v>
      </c>
      <c r="Y73" s="9">
        <v>0</v>
      </c>
      <c r="Z73" s="9">
        <v>7</v>
      </c>
      <c r="AA73" s="9">
        <v>0</v>
      </c>
      <c r="AB73" s="11" t="s">
        <v>371</v>
      </c>
      <c r="AC73" s="9" t="s">
        <v>995</v>
      </c>
      <c r="AD73" s="9"/>
      <c r="AE73" s="9" t="s">
        <v>1098</v>
      </c>
      <c r="AF73" s="17">
        <v>37257</v>
      </c>
      <c r="AG73" s="90" t="s">
        <v>131</v>
      </c>
      <c r="AH73" s="94" t="s">
        <v>149</v>
      </c>
    </row>
    <row r="74" spans="1:34" ht="24.95" customHeight="1">
      <c r="A74" s="8" t="s">
        <v>722</v>
      </c>
      <c r="B74" s="9" t="s">
        <v>1859</v>
      </c>
      <c r="C74" s="10" t="s">
        <v>801</v>
      </c>
      <c r="D74" s="9" t="s">
        <v>802</v>
      </c>
      <c r="E74" s="8" t="s">
        <v>1177</v>
      </c>
      <c r="F74" s="33" t="s">
        <v>1526</v>
      </c>
      <c r="G74" s="12" t="s">
        <v>2007</v>
      </c>
      <c r="H74" s="36">
        <v>1</v>
      </c>
      <c r="I74" s="25">
        <v>0</v>
      </c>
      <c r="J74" s="25">
        <v>0</v>
      </c>
      <c r="K74" s="25">
        <v>0</v>
      </c>
      <c r="L74" s="25">
        <v>0</v>
      </c>
      <c r="M74" s="25">
        <v>0</v>
      </c>
      <c r="N74" s="26">
        <v>1</v>
      </c>
      <c r="O74" s="26" t="s">
        <v>1195</v>
      </c>
      <c r="P74" s="9" t="s">
        <v>1194</v>
      </c>
      <c r="Q74" s="9"/>
      <c r="R74" s="9">
        <v>8</v>
      </c>
      <c r="S74" s="17">
        <v>43466</v>
      </c>
      <c r="T74" s="17">
        <v>43830</v>
      </c>
      <c r="U74" s="27">
        <v>43481.810416666667</v>
      </c>
      <c r="V74" s="9">
        <v>1</v>
      </c>
      <c r="W74" s="9" t="s">
        <v>31</v>
      </c>
      <c r="X74" s="9">
        <v>52</v>
      </c>
      <c r="Y74" s="9">
        <v>0</v>
      </c>
      <c r="Z74" s="9">
        <v>7</v>
      </c>
      <c r="AA74" s="9">
        <v>0</v>
      </c>
      <c r="AB74" s="11" t="s">
        <v>1082</v>
      </c>
      <c r="AC74" s="9" t="s">
        <v>1083</v>
      </c>
      <c r="AD74" s="9"/>
      <c r="AE74" s="9" t="s">
        <v>1196</v>
      </c>
      <c r="AF74" s="17">
        <v>38808</v>
      </c>
      <c r="AG74" s="89" t="s">
        <v>180</v>
      </c>
      <c r="AH74" s="94" t="s">
        <v>149</v>
      </c>
    </row>
    <row r="75" spans="1:34" s="86" customFormat="1" ht="50.25" customHeight="1">
      <c r="A75" s="80" t="s">
        <v>722</v>
      </c>
      <c r="B75" s="81" t="s">
        <v>1859</v>
      </c>
      <c r="C75" s="82" t="s">
        <v>801</v>
      </c>
      <c r="D75" s="81" t="s">
        <v>802</v>
      </c>
      <c r="E75" s="80" t="s">
        <v>1184</v>
      </c>
      <c r="F75" s="83" t="s">
        <v>1527</v>
      </c>
      <c r="G75" s="84" t="s">
        <v>1999</v>
      </c>
      <c r="H75" s="85">
        <v>1</v>
      </c>
      <c r="I75" s="25">
        <v>0</v>
      </c>
      <c r="J75" s="25">
        <v>0</v>
      </c>
      <c r="K75" s="25">
        <v>0</v>
      </c>
      <c r="L75" s="25">
        <v>0</v>
      </c>
      <c r="M75" s="25">
        <v>0</v>
      </c>
      <c r="N75" s="26">
        <v>1</v>
      </c>
      <c r="O75" s="26" t="s">
        <v>1199</v>
      </c>
      <c r="P75" s="9" t="s">
        <v>1198</v>
      </c>
      <c r="Q75" s="9"/>
      <c r="R75" s="9">
        <v>8</v>
      </c>
      <c r="S75" s="17">
        <v>43466</v>
      </c>
      <c r="T75" s="17">
        <v>43830</v>
      </c>
      <c r="U75" s="27">
        <v>43481.810416666667</v>
      </c>
      <c r="V75" s="9">
        <v>1</v>
      </c>
      <c r="W75" s="9" t="s">
        <v>31</v>
      </c>
      <c r="X75" s="9">
        <v>52</v>
      </c>
      <c r="Y75" s="9">
        <v>0</v>
      </c>
      <c r="Z75" s="9">
        <v>5</v>
      </c>
      <c r="AA75" s="9">
        <v>0</v>
      </c>
      <c r="AB75" s="11" t="s">
        <v>1200</v>
      </c>
      <c r="AC75" s="9" t="s">
        <v>1201</v>
      </c>
      <c r="AD75" s="9"/>
      <c r="AE75" s="9" t="s">
        <v>1202</v>
      </c>
      <c r="AF75" s="17">
        <v>39448</v>
      </c>
      <c r="AG75" s="93" t="s">
        <v>180</v>
      </c>
      <c r="AH75" s="95" t="s">
        <v>149</v>
      </c>
    </row>
    <row r="76" spans="1:34" ht="24.95" customHeight="1">
      <c r="A76" s="8" t="s">
        <v>722</v>
      </c>
      <c r="B76" s="9" t="s">
        <v>1859</v>
      </c>
      <c r="C76" s="10" t="s">
        <v>801</v>
      </c>
      <c r="D76" s="9" t="s">
        <v>802</v>
      </c>
      <c r="E76" s="8" t="s">
        <v>1210</v>
      </c>
      <c r="F76" s="33" t="s">
        <v>1533</v>
      </c>
      <c r="G76" s="12" t="s">
        <v>2004</v>
      </c>
      <c r="H76" s="36">
        <v>1</v>
      </c>
      <c r="I76" s="25">
        <v>0</v>
      </c>
      <c r="J76" s="25">
        <v>0</v>
      </c>
      <c r="K76" s="25">
        <v>0</v>
      </c>
      <c r="L76" s="25">
        <v>0</v>
      </c>
      <c r="M76" s="25">
        <v>0</v>
      </c>
      <c r="N76" s="26">
        <v>0</v>
      </c>
      <c r="O76" s="26" t="s">
        <v>1228</v>
      </c>
      <c r="P76" s="9" t="s">
        <v>1227</v>
      </c>
      <c r="Q76" s="9"/>
      <c r="R76" s="9">
        <v>1</v>
      </c>
      <c r="S76" s="17">
        <v>43466</v>
      </c>
      <c r="T76" s="17">
        <v>43830</v>
      </c>
      <c r="U76" s="27">
        <v>43481.810416666667</v>
      </c>
      <c r="V76" s="9">
        <v>1</v>
      </c>
      <c r="W76" s="9" t="s">
        <v>31</v>
      </c>
      <c r="X76" s="9">
        <v>365</v>
      </c>
      <c r="Y76" s="9">
        <v>0</v>
      </c>
      <c r="Z76" s="9">
        <v>7</v>
      </c>
      <c r="AA76" s="9">
        <v>0</v>
      </c>
      <c r="AB76" s="11" t="s">
        <v>120</v>
      </c>
      <c r="AC76" s="9" t="s">
        <v>121</v>
      </c>
      <c r="AD76" s="9"/>
      <c r="AE76" s="9" t="s">
        <v>1229</v>
      </c>
      <c r="AF76" s="17">
        <v>38412</v>
      </c>
      <c r="AG76" s="89" t="s">
        <v>131</v>
      </c>
      <c r="AH76" s="94" t="s">
        <v>149</v>
      </c>
    </row>
    <row r="77" spans="1:34" ht="24.95" customHeight="1">
      <c r="A77" s="8" t="s">
        <v>722</v>
      </c>
      <c r="B77" s="9" t="s">
        <v>1859</v>
      </c>
      <c r="C77" s="10" t="s">
        <v>801</v>
      </c>
      <c r="D77" s="9" t="s">
        <v>802</v>
      </c>
      <c r="E77" s="8" t="s">
        <v>1211</v>
      </c>
      <c r="F77" s="11" t="s">
        <v>1534</v>
      </c>
      <c r="G77" s="12" t="s">
        <v>2004</v>
      </c>
      <c r="H77" s="38">
        <v>1</v>
      </c>
      <c r="I77" s="28">
        <v>0</v>
      </c>
      <c r="J77" s="28">
        <v>0</v>
      </c>
      <c r="K77" s="28">
        <v>0</v>
      </c>
      <c r="L77" s="28">
        <v>0</v>
      </c>
      <c r="M77" s="28">
        <v>0</v>
      </c>
      <c r="N77" s="26">
        <v>0</v>
      </c>
      <c r="O77" s="26" t="s">
        <v>1232</v>
      </c>
      <c r="P77" s="9" t="s">
        <v>1231</v>
      </c>
      <c r="Q77" s="9"/>
      <c r="R77" s="9">
        <v>1</v>
      </c>
      <c r="S77" s="17">
        <v>43466</v>
      </c>
      <c r="T77" s="17">
        <v>43830</v>
      </c>
      <c r="U77" s="27">
        <v>43481.810416666667</v>
      </c>
      <c r="V77" s="9">
        <v>2</v>
      </c>
      <c r="W77" s="9" t="s">
        <v>31</v>
      </c>
      <c r="X77" s="9">
        <v>365</v>
      </c>
      <c r="Y77" s="9">
        <v>0</v>
      </c>
      <c r="Z77" s="9">
        <v>7</v>
      </c>
      <c r="AA77" s="9">
        <v>0</v>
      </c>
      <c r="AB77" s="11" t="s">
        <v>334</v>
      </c>
      <c r="AC77" s="9" t="s">
        <v>478</v>
      </c>
      <c r="AD77" s="9"/>
      <c r="AE77" s="9" t="s">
        <v>1233</v>
      </c>
      <c r="AF77" s="9" t="s">
        <v>944</v>
      </c>
      <c r="AG77" s="90" t="s">
        <v>1314</v>
      </c>
      <c r="AH77" s="94" t="s">
        <v>149</v>
      </c>
    </row>
    <row r="78" spans="1:34" ht="65.25" customHeight="1">
      <c r="A78" s="8" t="s">
        <v>722</v>
      </c>
      <c r="B78" s="9" t="s">
        <v>1859</v>
      </c>
      <c r="C78" s="10" t="s">
        <v>801</v>
      </c>
      <c r="D78" s="9" t="s">
        <v>802</v>
      </c>
      <c r="E78" s="8" t="s">
        <v>1222</v>
      </c>
      <c r="F78" s="11" t="s">
        <v>2080</v>
      </c>
      <c r="G78" s="9" t="s">
        <v>2010</v>
      </c>
      <c r="H78" s="68">
        <v>12</v>
      </c>
      <c r="I78" s="28">
        <v>0</v>
      </c>
      <c r="J78" s="28">
        <v>0</v>
      </c>
      <c r="K78" s="28">
        <v>0</v>
      </c>
      <c r="L78" s="28">
        <v>0</v>
      </c>
      <c r="M78" s="28">
        <v>0</v>
      </c>
      <c r="N78" s="26">
        <v>1</v>
      </c>
      <c r="O78" s="26" t="s">
        <v>1239</v>
      </c>
      <c r="P78" s="9" t="s">
        <v>1238</v>
      </c>
      <c r="Q78" s="9"/>
      <c r="R78" s="9">
        <v>13</v>
      </c>
      <c r="S78" s="17">
        <v>43466</v>
      </c>
      <c r="T78" s="17">
        <v>43830</v>
      </c>
      <c r="U78" s="27">
        <v>43481.810416666667</v>
      </c>
      <c r="V78" s="9">
        <v>1</v>
      </c>
      <c r="W78" s="9" t="s">
        <v>31</v>
      </c>
      <c r="X78" s="9">
        <v>30</v>
      </c>
      <c r="Y78" s="9">
        <v>0</v>
      </c>
      <c r="Z78" s="9">
        <v>7</v>
      </c>
      <c r="AA78" s="9">
        <v>5</v>
      </c>
      <c r="AB78" s="11" t="s">
        <v>1200</v>
      </c>
      <c r="AC78" s="9" t="s">
        <v>1201</v>
      </c>
      <c r="AD78" s="9"/>
      <c r="AE78" s="9" t="s">
        <v>1240</v>
      </c>
      <c r="AF78" s="17">
        <v>37257</v>
      </c>
      <c r="AG78" s="89" t="s">
        <v>180</v>
      </c>
      <c r="AH78" s="94" t="s">
        <v>149</v>
      </c>
    </row>
    <row r="79" spans="1:34" ht="54.75" customHeight="1">
      <c r="A79" s="8" t="s">
        <v>722</v>
      </c>
      <c r="B79" s="9" t="s">
        <v>1859</v>
      </c>
      <c r="C79" s="10" t="s">
        <v>801</v>
      </c>
      <c r="D79" s="9" t="s">
        <v>802</v>
      </c>
      <c r="E79" s="8" t="s">
        <v>1234</v>
      </c>
      <c r="F79" s="11" t="s">
        <v>1539</v>
      </c>
      <c r="G79" s="9" t="s">
        <v>2011</v>
      </c>
      <c r="H79" s="38">
        <v>1</v>
      </c>
      <c r="I79" s="28">
        <v>0</v>
      </c>
      <c r="J79" s="28">
        <v>0</v>
      </c>
      <c r="K79" s="28">
        <v>0</v>
      </c>
      <c r="L79" s="28">
        <v>0</v>
      </c>
      <c r="M79" s="28">
        <v>0</v>
      </c>
      <c r="N79" s="26">
        <v>1</v>
      </c>
      <c r="O79" s="26" t="s">
        <v>1250</v>
      </c>
      <c r="P79" s="9" t="s">
        <v>1249</v>
      </c>
      <c r="Q79" s="9"/>
      <c r="R79" s="9">
        <v>8</v>
      </c>
      <c r="S79" s="17">
        <v>43466</v>
      </c>
      <c r="T79" s="17">
        <v>43830</v>
      </c>
      <c r="U79" s="27">
        <v>43481.810416666667</v>
      </c>
      <c r="V79" s="9">
        <v>3</v>
      </c>
      <c r="W79" s="9" t="s">
        <v>31</v>
      </c>
      <c r="X79" s="9">
        <v>52</v>
      </c>
      <c r="Y79" s="9">
        <v>0</v>
      </c>
      <c r="Z79" s="9">
        <v>7</v>
      </c>
      <c r="AA79" s="9">
        <v>0</v>
      </c>
      <c r="AB79" s="11" t="s">
        <v>1082</v>
      </c>
      <c r="AC79" s="9" t="s">
        <v>1083</v>
      </c>
      <c r="AD79" s="9"/>
      <c r="AE79" s="9" t="s">
        <v>1251</v>
      </c>
      <c r="AF79" s="9" t="s">
        <v>1088</v>
      </c>
      <c r="AG79" s="90" t="s">
        <v>180</v>
      </c>
      <c r="AH79" s="94" t="s">
        <v>149</v>
      </c>
    </row>
    <row r="80" spans="1:34" ht="24.95" customHeight="1">
      <c r="A80" s="8" t="s">
        <v>722</v>
      </c>
      <c r="B80" s="9" t="s">
        <v>1859</v>
      </c>
      <c r="C80" s="10" t="s">
        <v>801</v>
      </c>
      <c r="D80" s="9" t="s">
        <v>802</v>
      </c>
      <c r="E80" s="8" t="s">
        <v>1569</v>
      </c>
      <c r="F80" s="11" t="s">
        <v>1833</v>
      </c>
      <c r="G80" s="9" t="s">
        <v>1576</v>
      </c>
      <c r="H80" s="15">
        <v>5</v>
      </c>
      <c r="I80" s="26"/>
      <c r="J80" s="26"/>
      <c r="K80" s="26"/>
      <c r="L80" s="26"/>
      <c r="M80" s="26"/>
      <c r="N80" s="26"/>
      <c r="O80" s="26"/>
      <c r="P80" s="9"/>
      <c r="Q80" s="9"/>
      <c r="R80" s="9"/>
      <c r="S80" s="9"/>
      <c r="T80" s="9"/>
      <c r="U80" s="9"/>
      <c r="V80" s="9"/>
      <c r="W80" s="9"/>
      <c r="X80" s="9"/>
      <c r="Y80" s="9"/>
      <c r="Z80" s="9"/>
      <c r="AA80" s="9"/>
      <c r="AB80" s="9"/>
      <c r="AC80" s="9"/>
      <c r="AD80" s="9"/>
      <c r="AE80" s="9"/>
      <c r="AF80" s="9"/>
      <c r="AG80" s="90" t="s">
        <v>131</v>
      </c>
      <c r="AH80" s="94" t="s">
        <v>149</v>
      </c>
    </row>
    <row r="81" spans="1:34" ht="24.95" customHeight="1">
      <c r="A81" s="8" t="s">
        <v>722</v>
      </c>
      <c r="B81" s="9" t="s">
        <v>1859</v>
      </c>
      <c r="C81" s="10" t="s">
        <v>801</v>
      </c>
      <c r="D81" s="9" t="s">
        <v>802</v>
      </c>
      <c r="E81" s="8" t="s">
        <v>1645</v>
      </c>
      <c r="F81" s="11" t="s">
        <v>1838</v>
      </c>
      <c r="G81" s="9" t="s">
        <v>1576</v>
      </c>
      <c r="H81" s="15">
        <v>5</v>
      </c>
      <c r="I81" s="26"/>
      <c r="J81" s="26"/>
      <c r="K81" s="26"/>
      <c r="L81" s="26"/>
      <c r="M81" s="26"/>
      <c r="N81" s="26"/>
      <c r="O81" s="26"/>
      <c r="P81" s="9"/>
      <c r="Q81" s="9"/>
      <c r="R81" s="9"/>
      <c r="S81" s="9"/>
      <c r="T81" s="9"/>
      <c r="U81" s="9"/>
      <c r="V81" s="9"/>
      <c r="W81" s="9"/>
      <c r="X81" s="9"/>
      <c r="Y81" s="9"/>
      <c r="Z81" s="9"/>
      <c r="AA81" s="9"/>
      <c r="AB81" s="9"/>
      <c r="AC81" s="9"/>
      <c r="AD81" s="9"/>
      <c r="AE81" s="9"/>
      <c r="AF81" s="9"/>
      <c r="AG81" s="90" t="s">
        <v>180</v>
      </c>
      <c r="AH81" s="94" t="s">
        <v>149</v>
      </c>
    </row>
    <row r="82" spans="1:34" ht="24.95" customHeight="1">
      <c r="A82" s="8" t="s">
        <v>722</v>
      </c>
      <c r="B82" s="9" t="s">
        <v>1859</v>
      </c>
      <c r="C82" s="10" t="s">
        <v>801</v>
      </c>
      <c r="D82" s="9" t="s">
        <v>802</v>
      </c>
      <c r="E82" s="8" t="s">
        <v>1646</v>
      </c>
      <c r="F82" s="11" t="s">
        <v>1839</v>
      </c>
      <c r="G82" s="9" t="s">
        <v>1576</v>
      </c>
      <c r="H82" s="15">
        <v>5</v>
      </c>
      <c r="I82" s="26"/>
      <c r="J82" s="26"/>
      <c r="K82" s="26"/>
      <c r="L82" s="26"/>
      <c r="M82" s="26"/>
      <c r="N82" s="26"/>
      <c r="O82" s="26"/>
      <c r="P82" s="9"/>
      <c r="Q82" s="9"/>
      <c r="R82" s="9"/>
      <c r="S82" s="9"/>
      <c r="T82" s="9"/>
      <c r="U82" s="9"/>
      <c r="V82" s="9"/>
      <c r="W82" s="9"/>
      <c r="X82" s="9"/>
      <c r="Y82" s="9"/>
      <c r="Z82" s="9"/>
      <c r="AA82" s="9"/>
      <c r="AB82" s="9"/>
      <c r="AC82" s="9"/>
      <c r="AD82" s="9"/>
      <c r="AE82" s="9"/>
      <c r="AF82" s="9"/>
      <c r="AG82" s="90" t="s">
        <v>1440</v>
      </c>
      <c r="AH82" s="94" t="s">
        <v>149</v>
      </c>
    </row>
    <row r="83" spans="1:34" ht="24.95" customHeight="1">
      <c r="A83" s="8" t="s">
        <v>722</v>
      </c>
      <c r="B83" s="9" t="s">
        <v>1859</v>
      </c>
      <c r="C83" s="10" t="s">
        <v>801</v>
      </c>
      <c r="D83" s="9" t="s">
        <v>802</v>
      </c>
      <c r="E83" s="8" t="s">
        <v>1657</v>
      </c>
      <c r="F83" s="11" t="s">
        <v>1850</v>
      </c>
      <c r="G83" s="9" t="s">
        <v>2000</v>
      </c>
      <c r="H83" s="15">
        <v>5</v>
      </c>
      <c r="I83" s="26"/>
      <c r="J83" s="26"/>
      <c r="K83" s="26"/>
      <c r="L83" s="26"/>
      <c r="M83" s="26"/>
      <c r="N83" s="26"/>
      <c r="O83" s="26"/>
      <c r="P83" s="9"/>
      <c r="Q83" s="9"/>
      <c r="R83" s="9"/>
      <c r="S83" s="9"/>
      <c r="T83" s="9"/>
      <c r="U83" s="9"/>
      <c r="V83" s="9"/>
      <c r="W83" s="9"/>
      <c r="X83" s="9"/>
      <c r="Y83" s="9"/>
      <c r="Z83" s="9"/>
      <c r="AA83" s="9"/>
      <c r="AB83" s="9"/>
      <c r="AC83" s="9"/>
      <c r="AD83" s="9"/>
      <c r="AE83" s="9"/>
      <c r="AF83" s="9"/>
      <c r="AG83" s="90" t="s">
        <v>149</v>
      </c>
      <c r="AH83" s="94" t="s">
        <v>149</v>
      </c>
    </row>
    <row r="84" spans="1:34" ht="24.95" customHeight="1">
      <c r="A84" s="8" t="s">
        <v>722</v>
      </c>
      <c r="B84" s="9" t="s">
        <v>1859</v>
      </c>
      <c r="C84" s="10" t="s">
        <v>801</v>
      </c>
      <c r="D84" s="9" t="s">
        <v>802</v>
      </c>
      <c r="E84" s="8" t="s">
        <v>1662</v>
      </c>
      <c r="F84" s="11" t="s">
        <v>1855</v>
      </c>
      <c r="G84" s="9" t="s">
        <v>2000</v>
      </c>
      <c r="H84" s="15">
        <v>5</v>
      </c>
      <c r="I84" s="26"/>
      <c r="J84" s="26"/>
      <c r="K84" s="26"/>
      <c r="L84" s="26"/>
      <c r="M84" s="26"/>
      <c r="N84" s="26"/>
      <c r="O84" s="26"/>
      <c r="P84" s="9"/>
      <c r="Q84" s="9"/>
      <c r="R84" s="9"/>
      <c r="S84" s="9"/>
      <c r="T84" s="9"/>
      <c r="U84" s="9"/>
      <c r="V84" s="9"/>
      <c r="W84" s="9"/>
      <c r="X84" s="9"/>
      <c r="Y84" s="9"/>
      <c r="Z84" s="9"/>
      <c r="AA84" s="9"/>
      <c r="AB84" s="9"/>
      <c r="AC84" s="9"/>
      <c r="AD84" s="9"/>
      <c r="AE84" s="9"/>
      <c r="AF84" s="9"/>
      <c r="AG84" s="90" t="s">
        <v>171</v>
      </c>
      <c r="AH84" s="94" t="s">
        <v>149</v>
      </c>
    </row>
    <row r="85" spans="1:34" ht="27.75" customHeight="1">
      <c r="A85" s="8" t="s">
        <v>722</v>
      </c>
      <c r="B85" s="9" t="s">
        <v>1859</v>
      </c>
      <c r="C85" s="10" t="s">
        <v>801</v>
      </c>
      <c r="D85" s="9" t="s">
        <v>802</v>
      </c>
      <c r="E85" s="8" t="s">
        <v>2164</v>
      </c>
      <c r="F85" s="11" t="s">
        <v>2165</v>
      </c>
      <c r="G85" s="9" t="s">
        <v>2166</v>
      </c>
      <c r="H85" s="38">
        <v>1</v>
      </c>
      <c r="I85" s="26"/>
      <c r="J85" s="26"/>
      <c r="K85" s="26"/>
      <c r="L85" s="26"/>
      <c r="M85" s="26"/>
      <c r="N85" s="26"/>
      <c r="O85" s="26"/>
      <c r="P85" s="9"/>
      <c r="Q85" s="9"/>
      <c r="R85" s="9"/>
      <c r="S85" s="9"/>
      <c r="T85" s="9"/>
      <c r="U85" s="9"/>
      <c r="V85" s="9"/>
      <c r="W85" s="9"/>
      <c r="X85" s="9"/>
      <c r="Y85" s="9"/>
      <c r="Z85" s="9"/>
      <c r="AA85" s="9"/>
      <c r="AB85" s="9"/>
      <c r="AC85" s="9"/>
      <c r="AD85" s="9"/>
      <c r="AE85" s="9"/>
      <c r="AF85" s="9"/>
      <c r="AG85" s="90" t="s">
        <v>180</v>
      </c>
      <c r="AH85" s="94" t="s">
        <v>149</v>
      </c>
    </row>
    <row r="86" spans="1:34" ht="27.75" customHeight="1">
      <c r="A86" s="8" t="s">
        <v>722</v>
      </c>
      <c r="B86" s="9" t="s">
        <v>1859</v>
      </c>
      <c r="C86" s="10" t="s">
        <v>801</v>
      </c>
      <c r="D86" s="9" t="s">
        <v>802</v>
      </c>
      <c r="E86" s="8" t="s">
        <v>2167</v>
      </c>
      <c r="F86" s="11" t="s">
        <v>2190</v>
      </c>
      <c r="G86" s="9" t="s">
        <v>2166</v>
      </c>
      <c r="H86" s="38">
        <v>1</v>
      </c>
      <c r="I86" s="26"/>
      <c r="J86" s="26"/>
      <c r="K86" s="26"/>
      <c r="L86" s="26"/>
      <c r="M86" s="26"/>
      <c r="N86" s="26"/>
      <c r="O86" s="26"/>
      <c r="P86" s="9"/>
      <c r="Q86" s="9"/>
      <c r="R86" s="9"/>
      <c r="S86" s="9"/>
      <c r="T86" s="9"/>
      <c r="U86" s="9"/>
      <c r="V86" s="9"/>
      <c r="W86" s="9"/>
      <c r="X86" s="9"/>
      <c r="Y86" s="9"/>
      <c r="Z86" s="9"/>
      <c r="AA86" s="9"/>
      <c r="AB86" s="9"/>
      <c r="AC86" s="9"/>
      <c r="AD86" s="9"/>
      <c r="AE86" s="9"/>
      <c r="AF86" s="9"/>
      <c r="AG86" s="90" t="s">
        <v>131</v>
      </c>
      <c r="AH86" s="94" t="s">
        <v>149</v>
      </c>
    </row>
    <row r="87" spans="1:34" ht="27.75" customHeight="1">
      <c r="A87" s="8" t="s">
        <v>722</v>
      </c>
      <c r="B87" s="9" t="s">
        <v>1859</v>
      </c>
      <c r="C87" s="10" t="s">
        <v>801</v>
      </c>
      <c r="D87" s="9" t="s">
        <v>802</v>
      </c>
      <c r="E87" s="8" t="s">
        <v>2168</v>
      </c>
      <c r="F87" s="11" t="s">
        <v>2191</v>
      </c>
      <c r="G87" s="9" t="s">
        <v>2166</v>
      </c>
      <c r="H87" s="38">
        <v>1</v>
      </c>
      <c r="I87" s="26"/>
      <c r="J87" s="26"/>
      <c r="K87" s="26"/>
      <c r="L87" s="26"/>
      <c r="M87" s="26"/>
      <c r="N87" s="26"/>
      <c r="O87" s="26"/>
      <c r="P87" s="9"/>
      <c r="Q87" s="9"/>
      <c r="R87" s="9"/>
      <c r="S87" s="9"/>
      <c r="T87" s="9"/>
      <c r="U87" s="9"/>
      <c r="V87" s="9"/>
      <c r="W87" s="9"/>
      <c r="X87" s="9"/>
      <c r="Y87" s="9"/>
      <c r="Z87" s="9"/>
      <c r="AA87" s="9"/>
      <c r="AB87" s="9"/>
      <c r="AC87" s="9"/>
      <c r="AD87" s="9"/>
      <c r="AE87" s="9"/>
      <c r="AF87" s="9"/>
      <c r="AG87" s="90" t="s">
        <v>171</v>
      </c>
      <c r="AH87" s="94" t="s">
        <v>149</v>
      </c>
    </row>
  </sheetData>
  <autoFilter ref="A1:AH87"/>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18</vt:i4>
      </vt:variant>
      <vt:variant>
        <vt:lpstr>Adlandırılmış Aralıklar</vt:lpstr>
      </vt:variant>
      <vt:variant>
        <vt:i4>1</vt:i4>
      </vt:variant>
    </vt:vector>
  </HeadingPairs>
  <TitlesOfParts>
    <vt:vector size="19" baseType="lpstr">
      <vt:lpstr>ANA SAYFA</vt:lpstr>
      <vt:lpstr>personel</vt:lpstr>
      <vt:lpstr>bora bey</vt:lpstr>
      <vt:lpstr>bora bey (2)</vt:lpstr>
      <vt:lpstr>bora bey (3)</vt:lpstr>
      <vt:lpstr>bora bey (4)</vt:lpstr>
      <vt:lpstr>BORA KOCAMAN</vt:lpstr>
      <vt:lpstr>İSMET YALÇIN</vt:lpstr>
      <vt:lpstr>MEHMET KARAKUŞ</vt:lpstr>
      <vt:lpstr>DİLEK FINDIL</vt:lpstr>
      <vt:lpstr>GÜLHAN ÖZDEMİR</vt:lpstr>
      <vt:lpstr>KÜBRA GEBEN</vt:lpstr>
      <vt:lpstr>TAHİR ERSAN ŞANLI</vt:lpstr>
      <vt:lpstr>SİNAN KÖSE</vt:lpstr>
      <vt:lpstr>GÜNEŞ ARTUK</vt:lpstr>
      <vt:lpstr>PİVOT</vt:lpstr>
      <vt:lpstr>Sayfa1</vt:lpstr>
      <vt:lpstr>KİŞİLER</vt:lpstr>
      <vt:lpstr>PİVOT!Yazdırma_Başlıkları</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adaso sunum</dc:creator>
  <cp:lastModifiedBy>AYŞE AKDOĞAN</cp:lastModifiedBy>
  <cp:lastPrinted>2020-01-03T13:12:03Z</cp:lastPrinted>
  <dcterms:created xsi:type="dcterms:W3CDTF">2019-09-16T12:31:25Z</dcterms:created>
  <dcterms:modified xsi:type="dcterms:W3CDTF">2020-01-20T10:30:17Z</dcterms:modified>
</cp:coreProperties>
</file>