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shaw/Documents/2018spring/cs205_lec/ps2/code/"/>
    </mc:Choice>
  </mc:AlternateContent>
  <xr:revisionPtr revIDLastSave="0" documentId="13_ncr:1_{923515C6-D6ED-774A-8228-24B1CECB5B79}" xr6:coauthVersionLast="31" xr6:coauthVersionMax="31" xr10:uidLastSave="{00000000-0000-0000-0000-000000000000}"/>
  <bookViews>
    <workbookView xWindow="380" yWindow="460" windowWidth="28040" windowHeight="16300" activeTab="6" xr2:uid="{CED36630-B4AB-0F4F-BE03-3186FA535C13}"/>
  </bookViews>
  <sheets>
    <sheet name="5.1" sheetId="1" r:id="rId1"/>
    <sheet name="5.2" sheetId="2" r:id="rId2"/>
    <sheet name="2.2-2.3" sheetId="3" r:id="rId3"/>
    <sheet name="4.1" sheetId="4" r:id="rId4"/>
    <sheet name="3.1" sheetId="5" r:id="rId5"/>
    <sheet name="g3x.4xlarge" sheetId="6" r:id="rId6"/>
    <sheet name="g2.2xlarge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4" l="1"/>
  <c r="G12" i="4"/>
  <c r="G10" i="4"/>
  <c r="F11" i="4"/>
  <c r="F12" i="4"/>
  <c r="F10" i="4"/>
  <c r="G5" i="4"/>
  <c r="G6" i="4"/>
  <c r="G7" i="4"/>
  <c r="F6" i="4"/>
  <c r="F7" i="4"/>
  <c r="F5" i="4"/>
  <c r="F4" i="4"/>
  <c r="G4" i="4" s="1"/>
</calcChain>
</file>

<file path=xl/sharedStrings.xml><?xml version="1.0" encoding="utf-8"?>
<sst xmlns="http://schemas.openxmlformats.org/spreadsheetml/2006/main" count="215" uniqueCount="130">
  <si>
    <t>mpirun -np 1 ./P51</t>
  </si>
  <si>
    <t>situation</t>
  </si>
  <si>
    <t>command</t>
  </si>
  <si>
    <t>time [s]</t>
  </si>
  <si>
    <t>mpirun -np 2 ./P51</t>
  </si>
  <si>
    <t>mpirun -np 3 ./P51</t>
  </si>
  <si>
    <t>mpirun -np 4 ./P51</t>
  </si>
  <si>
    <t>1 node with 1 task 10^8 cells</t>
  </si>
  <si>
    <t>1 node with 2 tasks 10^8 cells</t>
  </si>
  <si>
    <t>1 node with 3 tasks 10^8 cells</t>
  </si>
  <si>
    <t>1 node with 4 tasks 10^8 cells</t>
  </si>
  <si>
    <t xml:space="preserve">ncells= 10^k, 2 node with 8 tasks, </t>
  </si>
  <si>
    <t>k=5</t>
  </si>
  <si>
    <t>k=6</t>
  </si>
  <si>
    <t>k=7</t>
  </si>
  <si>
    <t>k=8</t>
  </si>
  <si>
    <t>mpirun -np 8 -hosts master,node1 ./P51</t>
  </si>
  <si>
    <t>2 node with 2 task 10^8 cells</t>
  </si>
  <si>
    <t>2 node with 3 task 10^8 cells</t>
  </si>
  <si>
    <t>2 node with 4 task 10^8 cells</t>
  </si>
  <si>
    <t>2 node with 5 task 10^8 cells</t>
  </si>
  <si>
    <t>2 node with 6 task 10^8 cells</t>
  </si>
  <si>
    <t>2 node with 7 task 10^8 cells</t>
  </si>
  <si>
    <t>2 node with 8 task 10^8 cells</t>
  </si>
  <si>
    <t>mpirun -np 2 -hosts master,node1 ./P51</t>
  </si>
  <si>
    <t>2 tasks with 4 threads each</t>
  </si>
  <si>
    <t>4 tasks with 2 threads each</t>
  </si>
  <si>
    <t>8 tasks with 1 thread each</t>
  </si>
  <si>
    <t>10^8 cells</t>
  </si>
  <si>
    <t>mpirun -np 8 -hosts master,node1 ./P52</t>
  </si>
  <si>
    <t>mpirun -np 4 -hosts master,node1 ./P52</t>
  </si>
  <si>
    <t>mpirun -np 2 -hosts master,node1 ./P52</t>
  </si>
  <si>
    <t>commands</t>
  </si>
  <si>
    <t>optimizations</t>
  </si>
  <si>
    <t>O3,ftreeparallelizeloops=2</t>
  </si>
  <si>
    <t>blocking,O3,ftreeparallelizeloops=2</t>
  </si>
  <si>
    <t>name of code</t>
  </si>
  <si>
    <t>seq_mm.c</t>
  </si>
  <si>
    <t>P23</t>
  </si>
  <si>
    <t>gcc -O3 -DUSE_CLOCK -ftree-parallelize-loops=2 seq_mm.c timing.c -o seq_mm_ap</t>
  </si>
  <si>
    <t>gcc -O3 -DUSE_CLOCK -ftree-parallelize-loops=2 P23.c timing.c -o P23</t>
  </si>
  <si>
    <t>P22</t>
  </si>
  <si>
    <t>O3</t>
  </si>
  <si>
    <t>O3, loop unrolling, blocking</t>
  </si>
  <si>
    <t>gcc -O3 -DUSE_CLOCK P22.c timing.c -o P22</t>
  </si>
  <si>
    <t>gcc -DUSE_CLOCK P22.c timing.c -o P22</t>
  </si>
  <si>
    <t>loop unrolling, blocking</t>
  </si>
  <si>
    <t>blocksize=25</t>
  </si>
  <si>
    <t>blocksize=15</t>
  </si>
  <si>
    <t>gcc -O3 -DUSE_CLOCK P23.c timing.c -o P23</t>
  </si>
  <si>
    <t>blocking,O3</t>
  </si>
  <si>
    <t>loop unrolling</t>
  </si>
  <si>
    <t>gcc -O3 -DUSE_CLOCK seq_mm_lu.c timing.c -o seq_mm_lu</t>
  </si>
  <si>
    <t>loop unrolling,O3</t>
  </si>
  <si>
    <t>seq_mm_lu.c</t>
  </si>
  <si>
    <t> gcc -DUSE_CLOCK seq_mm_lu.c timing.c -o seq_mm_lu</t>
  </si>
  <si>
    <t>nothing at all</t>
  </si>
  <si>
    <t>gcc -DUSE_CLOCK seq_mm.c timing.c -o seq_mm</t>
  </si>
  <si>
    <t>gcc -O3 -DUSE_CLOCK seq_mm.c timing.c -o seq_mm</t>
  </si>
  <si>
    <t>ncells=10^k</t>
  </si>
  <si>
    <t>time[s]</t>
  </si>
  <si>
    <t>gcc -fopenmp -DUSE_CLOCK P41.c -o P41</t>
  </si>
  <si>
    <t>jacobi1d</t>
  </si>
  <si>
    <t>jacobi1d with openmp</t>
  </si>
  <si>
    <t>P41</t>
  </si>
  <si>
    <t>gcc -DUSE_CLOCK jacobi1d.c -o jacobi1d</t>
  </si>
  <si>
    <t>ncells=10^8</t>
  </si>
  <si>
    <t>p=2</t>
  </si>
  <si>
    <t>p=4</t>
  </si>
  <si>
    <t>p=8</t>
  </si>
  <si>
    <t>ncells=10^k,p=4</t>
  </si>
  <si>
    <t>T_p/T_s</t>
  </si>
  <si>
    <t>speedup</t>
  </si>
  <si>
    <t>gcc -fopenmp -DUSE_CLOCK P41.c timing.c -o P41</t>
  </si>
  <si>
    <t>gcc -fopenmp -DUSE_CLOCK P41.c timing.c -o P42</t>
  </si>
  <si>
    <t>gcc -fopenmp -DUSE_CLOCK P41.c timing.c -o P43</t>
  </si>
  <si>
    <t>loop unroll, block</t>
  </si>
  <si>
    <t>block</t>
  </si>
  <si>
    <t>loop unroll</t>
  </si>
  <si>
    <t>O0</t>
  </si>
  <si>
    <t>nothing</t>
  </si>
  <si>
    <t>gcc -DUSE_CLOCK -O3 seq_mm.c timing.c -o seq_mm</t>
  </si>
  <si>
    <t>gcc -DUSE_CLOCK seq_mm_lu.c timing.c -o lu</t>
  </si>
  <si>
    <t>gcc -DUSE_CLOCK P23.c timing.c -o P23</t>
  </si>
  <si>
    <t>gcc -DUSE_CLOCK -O3 seq_mm_lu.c timing.c -o lu</t>
  </si>
  <si>
    <t>gcc -DUSE_CLOCK -O3 P23.c timing.c -o P23</t>
  </si>
  <si>
    <t>gcc -DUSE_CLOCK -O3 P22.c timing.c -o P22</t>
  </si>
  <si>
    <t>ftree-parallelize-loops=2,O3</t>
  </si>
  <si>
    <t>gcc -DUSE_CLOCK -O3 -ftree-parallelize-loops=2 P22.c timing.c -o P22</t>
  </si>
  <si>
    <t>gcc -DUSE_CLOCK -O3 -ftree-parallelize-loops=2 P23.c timing.c -o P23</t>
  </si>
  <si>
    <t>gcc -DUSE_CLOCK -O3 -ftree-parallelize-loops=2 seq_mm_lu.c timing.c -o lu</t>
  </si>
  <si>
    <t>ftree-parallelize-loops=2,O3,Ofast</t>
  </si>
  <si>
    <t>gcc -DUSE_CLOCK -O3 -ftree-parallelize-loops=2 -Ofast P22.c timing.c -o P22</t>
  </si>
  <si>
    <t>gcc -DUSE_CLOCK -O3 -ftree-parallelize-loops=2 -Ofast P23.c timing.c -o P23</t>
  </si>
  <si>
    <t>gcc -DUSE_CLOCK -O3 -ftree-parallelize-loops=2 -Ofast seq_mm_lu.c timing.c -o lu</t>
  </si>
  <si>
    <t>gcc -DUSE_CLOCK -O3 -ftree-parallelize-loops=2 seq_mm_lugcc -DUSE_CLOCK -O3 -ftree-parallelize-loops=2 seq_mm.c timing.c -o seq_mm_aq.c timing.c -o lu</t>
  </si>
  <si>
    <t>gcc -DUSE_CLOCK -O3 -ftree-parallelize-loops=2 -Ofast seq_mm.c timing.c -o seq_mm_aq</t>
  </si>
  <si>
    <t>ftree-parallelize-loops=2,O3,Os</t>
  </si>
  <si>
    <t>serial</t>
  </si>
  <si>
    <t xml:space="preserve"> gcc -DUSE_CLOCK -O3 -ftree-parallelize-loops=2 -Os P22.c timing.c -o P22</t>
  </si>
  <si>
    <t>gcc -DUSE_CLOCK jacobi1d.c timing.c -o jacobi1d</t>
  </si>
  <si>
    <t>condition</t>
  </si>
  <si>
    <t>pgcc -acc -Minfo -DUSE_CLOCK P31a.c timing.c -o P31a</t>
  </si>
  <si>
    <t>pgcc -acc -Minfo -DUSE_CLOCK P31b.c timing.c -o P31b</t>
  </si>
  <si>
    <t>P31a</t>
  </si>
  <si>
    <t>P31b</t>
  </si>
  <si>
    <t>vl=1024</t>
  </si>
  <si>
    <t>Architecture:          x86_64</t>
  </si>
  <si>
    <t>CPU op-mode(s):        32-bit, 64-bit</t>
  </si>
  <si>
    <t>Byte Order:            Little Endian</t>
  </si>
  <si>
    <t>CPU(s):                16</t>
  </si>
  <si>
    <t>On-line CPU(s) list:   0-15</t>
  </si>
  <si>
    <t>Thread(s) per core:    2</t>
  </si>
  <si>
    <t>Core(s) per socket:    8</t>
  </si>
  <si>
    <t>Socket(s):             1</t>
  </si>
  <si>
    <t>NUMA node(s):          1</t>
  </si>
  <si>
    <t>Vendor ID:             GenuineIntel</t>
  </si>
  <si>
    <t>CPU family:            6</t>
  </si>
  <si>
    <t>Model:                 79</t>
  </si>
  <si>
    <t>Model name:            Intel(R) Xeon(R) CPU E5-2686 v4 @ 2.30GHz</t>
  </si>
  <si>
    <t>Stepping:              1</t>
  </si>
  <si>
    <t>CPU MHz:               2700.074</t>
  </si>
  <si>
    <t>CPU max MHz:           3000.0000</t>
  </si>
  <si>
    <t>CPU min MHz:           1200.0000</t>
  </si>
  <si>
    <t>BogoMIPS:              4600.12</t>
  </si>
  <si>
    <t>Hypervisor vendor:     Xen</t>
  </si>
  <si>
    <t>Virtualization type:   full</t>
  </si>
  <si>
    <t>L1d cache:             32K</t>
  </si>
  <si>
    <t>compiler version and operating system:         pgcc 17.10-0 64-bit target on x86-64 Linux -tp haswell </t>
  </si>
  <si>
    <t>ncells=10^8,vl=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</si>
</sst>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8FE14"/>
      <name val="Andale Mono"/>
      <family val="2"/>
    </font>
    <font>
      <sz val="13"/>
      <color rgb="FF333333"/>
      <name val="Helvetica Neue"/>
      <family val="2"/>
    </font>
    <font>
      <b/>
      <u/>
      <sz val="12"/>
      <color theme="1"/>
      <name val="Calibri"/>
      <family val="2"/>
      <scheme val="minor"/>
    </font>
    <font>
      <sz val="11"/>
      <color rgb="FF454845"/>
      <name val="Helvetic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Problem Size versus Parallel</a:t>
            </a:r>
            <a:r>
              <a:rPr lang="en-US" b="1" baseline="0"/>
              <a:t> Time over Serial Time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problem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'4.1'!$H$4:$H$7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'4.1'!$F$4:$F$7</c:f>
              <c:numCache>
                <c:formatCode>General</c:formatCode>
                <c:ptCount val="4"/>
                <c:pt idx="0">
                  <c:v>0.40425531914893614</c:v>
                </c:pt>
                <c:pt idx="1">
                  <c:v>0.31887201735357912</c:v>
                </c:pt>
                <c:pt idx="2">
                  <c:v>0.36739502999143103</c:v>
                </c:pt>
                <c:pt idx="3">
                  <c:v>0.36888632034076074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E-8A48-968F-E5A6F41AC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452048"/>
        <c:axId val="1524709440"/>
      </c:scatterChart>
      <c:valAx>
        <c:axId val="2042452048"/>
        <c:scaling>
          <c:orientation val="minMax"/>
          <c:max val="8"/>
          <c:min val="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09440"/>
        <c:crosses val="autoZero"/>
        <c:crossBetween val="midCat"/>
        <c:majorUnit val="1"/>
      </c:valAx>
      <c:valAx>
        <c:axId val="15247094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T_p/T_s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5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Cores versus speedup</a:t>
            </a:r>
            <a:endParaRPr lang="en-US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'4.1'!$H$10:$H$12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'4.1'!$G$10:$G$12</c:f>
              <c:numCache>
                <c:formatCode>General</c:formatCode>
                <c:ptCount val="3"/>
                <c:pt idx="0">
                  <c:v>1.6754769760436092</c:v>
                </c:pt>
                <c:pt idx="1">
                  <c:v>2.7108622490425902</c:v>
                </c:pt>
                <c:pt idx="2">
                  <c:v>3.1665311102074019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B-F747-91D6-6F6594B0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140848"/>
        <c:axId val="1544049216"/>
      </c:scatterChart>
      <c:valAx>
        <c:axId val="19991408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49216"/>
        <c:crosses val="autoZero"/>
        <c:crossBetween val="midCat"/>
      </c:valAx>
      <c:valAx>
        <c:axId val="1544049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T_s/T_p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4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0</xdr:row>
      <xdr:rowOff>0</xdr:rowOff>
    </xdr:from>
    <xdr:to>
      <xdr:col>11</xdr:col>
      <xdr:colOff>228600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5228F-A9FD-894A-990F-6C1D8E049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14</xdr:row>
      <xdr:rowOff>50800</xdr:rowOff>
    </xdr:from>
    <xdr:to>
      <xdr:col>10</xdr:col>
      <xdr:colOff>431800</xdr:colOff>
      <xdr:row>27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04A056-3356-AD47-A897-4BA826DA0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F7AC2-EF1E-8142-A04C-FC533782A591}">
  <dimension ref="A1:G25"/>
  <sheetViews>
    <sheetView workbookViewId="0">
      <selection sqref="A1:C1"/>
    </sheetView>
  </sheetViews>
  <sheetFormatPr baseColWidth="10" defaultRowHeight="16" x14ac:dyDescent="0.2"/>
  <cols>
    <col min="1" max="1" width="26" bestFit="1" customWidth="1"/>
    <col min="2" max="2" width="34.5" bestFit="1" customWidth="1"/>
  </cols>
  <sheetData>
    <row r="1" spans="1:7" ht="17" x14ac:dyDescent="0.2">
      <c r="A1" t="s">
        <v>1</v>
      </c>
      <c r="B1" t="s">
        <v>32</v>
      </c>
      <c r="C1" t="s">
        <v>3</v>
      </c>
      <c r="F1" s="3"/>
      <c r="G1" s="2"/>
    </row>
    <row r="2" spans="1:7" x14ac:dyDescent="0.2">
      <c r="A2" s="1" t="s">
        <v>7</v>
      </c>
      <c r="B2" t="s">
        <v>0</v>
      </c>
      <c r="C2">
        <v>44.692</v>
      </c>
      <c r="G2" s="2"/>
    </row>
    <row r="3" spans="1:7" x14ac:dyDescent="0.2">
      <c r="A3" s="1" t="s">
        <v>8</v>
      </c>
      <c r="B3" t="s">
        <v>4</v>
      </c>
      <c r="C3">
        <v>22.673400000000001</v>
      </c>
      <c r="G3" s="2"/>
    </row>
    <row r="4" spans="1:7" x14ac:dyDescent="0.2">
      <c r="A4" s="1" t="s">
        <v>9</v>
      </c>
      <c r="B4" t="s">
        <v>5</v>
      </c>
      <c r="C4">
        <v>15.4582</v>
      </c>
    </row>
    <row r="5" spans="1:7" x14ac:dyDescent="0.2">
      <c r="A5" s="1" t="s">
        <v>10</v>
      </c>
      <c r="B5" t="s">
        <v>6</v>
      </c>
      <c r="C5">
        <v>11.629</v>
      </c>
    </row>
    <row r="8" spans="1:7" x14ac:dyDescent="0.2">
      <c r="A8" s="1" t="s">
        <v>11</v>
      </c>
    </row>
    <row r="9" spans="1:7" x14ac:dyDescent="0.2">
      <c r="A9" s="1" t="s">
        <v>12</v>
      </c>
      <c r="B9" t="s">
        <v>16</v>
      </c>
      <c r="C9">
        <v>2.4317499999999999E-2</v>
      </c>
    </row>
    <row r="10" spans="1:7" x14ac:dyDescent="0.2">
      <c r="A10" s="1" t="s">
        <v>13</v>
      </c>
      <c r="B10" t="s">
        <v>16</v>
      </c>
      <c r="C10">
        <v>7.3188500000000004E-2</v>
      </c>
    </row>
    <row r="11" spans="1:7" x14ac:dyDescent="0.2">
      <c r="A11" s="1" t="s">
        <v>14</v>
      </c>
      <c r="B11" t="s">
        <v>16</v>
      </c>
      <c r="C11">
        <v>0.60876300000000005</v>
      </c>
    </row>
    <row r="12" spans="1:7" x14ac:dyDescent="0.2">
      <c r="A12" s="1" t="s">
        <v>15</v>
      </c>
      <c r="B12" t="s">
        <v>16</v>
      </c>
      <c r="C12">
        <v>5.8504100000000001</v>
      </c>
    </row>
    <row r="14" spans="1:7" x14ac:dyDescent="0.2">
      <c r="A14" s="1" t="s">
        <v>17</v>
      </c>
      <c r="B14" t="s">
        <v>24</v>
      </c>
      <c r="C14">
        <v>22.3721</v>
      </c>
    </row>
    <row r="15" spans="1:7" x14ac:dyDescent="0.2">
      <c r="A15" s="1" t="s">
        <v>18</v>
      </c>
      <c r="C15">
        <v>15.2249</v>
      </c>
    </row>
    <row r="16" spans="1:7" x14ac:dyDescent="0.2">
      <c r="A16" s="1" t="s">
        <v>19</v>
      </c>
      <c r="C16">
        <v>11.458500000000001</v>
      </c>
    </row>
    <row r="17" spans="1:3" x14ac:dyDescent="0.2">
      <c r="A17" s="1" t="s">
        <v>20</v>
      </c>
      <c r="C17">
        <v>9.2466600000000003</v>
      </c>
    </row>
    <row r="18" spans="1:3" x14ac:dyDescent="0.2">
      <c r="A18" s="1" t="s">
        <v>21</v>
      </c>
      <c r="C18">
        <v>7.7000200000000003</v>
      </c>
    </row>
    <row r="19" spans="1:3" x14ac:dyDescent="0.2">
      <c r="A19" s="1" t="s">
        <v>22</v>
      </c>
      <c r="C19">
        <v>6.6597900000000001</v>
      </c>
    </row>
    <row r="20" spans="1:3" x14ac:dyDescent="0.2">
      <c r="A20" s="1" t="s">
        <v>23</v>
      </c>
      <c r="C20">
        <v>5.8573899999999997</v>
      </c>
    </row>
    <row r="22" spans="1:3" x14ac:dyDescent="0.2">
      <c r="A22" s="1"/>
    </row>
    <row r="23" spans="1:3" x14ac:dyDescent="0.2">
      <c r="A23" s="1"/>
    </row>
    <row r="24" spans="1:3" x14ac:dyDescent="0.2">
      <c r="A24" s="1"/>
    </row>
    <row r="25" spans="1:3" x14ac:dyDescent="0.2">
      <c r="A25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92D6-A95E-4148-8E39-0809A937E166}">
  <dimension ref="A1:C5"/>
  <sheetViews>
    <sheetView workbookViewId="0">
      <selection activeCell="D9" sqref="D9"/>
    </sheetView>
  </sheetViews>
  <sheetFormatPr baseColWidth="10" defaultRowHeight="16" x14ac:dyDescent="0.2"/>
  <cols>
    <col min="1" max="1" width="24" bestFit="1" customWidth="1"/>
    <col min="2" max="2" width="34.5" bestFit="1" customWidth="1"/>
    <col min="3" max="3" width="8.1640625" bestFit="1" customWidth="1"/>
  </cols>
  <sheetData>
    <row r="1" spans="1:3" x14ac:dyDescent="0.2">
      <c r="A1" t="s">
        <v>1</v>
      </c>
      <c r="B1" t="s">
        <v>32</v>
      </c>
      <c r="C1" t="s">
        <v>3</v>
      </c>
    </row>
    <row r="2" spans="1:3" x14ac:dyDescent="0.2">
      <c r="A2" s="1" t="s">
        <v>28</v>
      </c>
    </row>
    <row r="3" spans="1:3" x14ac:dyDescent="0.2">
      <c r="A3" s="1" t="s">
        <v>25</v>
      </c>
      <c r="B3" t="s">
        <v>31</v>
      </c>
      <c r="C3">
        <v>22.2896</v>
      </c>
    </row>
    <row r="4" spans="1:3" x14ac:dyDescent="0.2">
      <c r="A4" s="1" t="s">
        <v>26</v>
      </c>
      <c r="B4" t="s">
        <v>30</v>
      </c>
      <c r="C4">
        <v>11.3354</v>
      </c>
    </row>
    <row r="5" spans="1:3" x14ac:dyDescent="0.2">
      <c r="A5" s="1" t="s">
        <v>27</v>
      </c>
      <c r="B5" t="s">
        <v>29</v>
      </c>
      <c r="C5">
        <v>5.8448500000000001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7BE9-4BBC-B240-84CA-27C8C7A17E7A}">
  <dimension ref="A1:J44"/>
  <sheetViews>
    <sheetView workbookViewId="0">
      <selection activeCell="D25" sqref="D25"/>
    </sheetView>
  </sheetViews>
  <sheetFormatPr baseColWidth="10" defaultRowHeight="16" x14ac:dyDescent="0.2"/>
  <cols>
    <col min="1" max="1" width="37.33203125" customWidth="1"/>
    <col min="3" max="3" width="12.33203125" bestFit="1" customWidth="1"/>
    <col min="4" max="4" width="71.33203125" bestFit="1" customWidth="1"/>
  </cols>
  <sheetData>
    <row r="1" spans="1:5" x14ac:dyDescent="0.2">
      <c r="A1" s="1" t="s">
        <v>33</v>
      </c>
      <c r="B1" s="1" t="s">
        <v>3</v>
      </c>
      <c r="C1" s="1" t="s">
        <v>36</v>
      </c>
      <c r="D1" s="1" t="s">
        <v>2</v>
      </c>
    </row>
    <row r="2" spans="1:5" x14ac:dyDescent="0.2">
      <c r="A2" s="4" t="s">
        <v>34</v>
      </c>
      <c r="B2">
        <v>3.9580000000000002</v>
      </c>
      <c r="C2" t="s">
        <v>37</v>
      </c>
      <c r="D2" t="s">
        <v>39</v>
      </c>
    </row>
    <row r="3" spans="1:5" x14ac:dyDescent="0.2">
      <c r="A3" t="s">
        <v>35</v>
      </c>
      <c r="B3">
        <v>3.5089999999999999</v>
      </c>
      <c r="C3" t="s">
        <v>38</v>
      </c>
      <c r="D3" t="s">
        <v>40</v>
      </c>
      <c r="E3" t="s">
        <v>47</v>
      </c>
    </row>
    <row r="4" spans="1:5" x14ac:dyDescent="0.2">
      <c r="A4" t="s">
        <v>43</v>
      </c>
      <c r="B4">
        <v>6.4050000000000002</v>
      </c>
      <c r="C4" t="s">
        <v>41</v>
      </c>
      <c r="D4" t="s">
        <v>44</v>
      </c>
      <c r="E4" t="s">
        <v>48</v>
      </c>
    </row>
    <row r="5" spans="1:5" x14ac:dyDescent="0.2">
      <c r="A5" t="s">
        <v>46</v>
      </c>
      <c r="B5">
        <v>11.488</v>
      </c>
      <c r="C5" t="s">
        <v>41</v>
      </c>
      <c r="D5" t="s">
        <v>45</v>
      </c>
      <c r="E5" t="s">
        <v>47</v>
      </c>
    </row>
    <row r="6" spans="1:5" x14ac:dyDescent="0.2">
      <c r="A6" t="s">
        <v>46</v>
      </c>
      <c r="B6">
        <v>12.055999999999999</v>
      </c>
      <c r="C6" t="s">
        <v>41</v>
      </c>
      <c r="D6" t="s">
        <v>45</v>
      </c>
      <c r="E6" t="s">
        <v>48</v>
      </c>
    </row>
    <row r="7" spans="1:5" x14ac:dyDescent="0.2">
      <c r="A7" t="s">
        <v>50</v>
      </c>
      <c r="B7">
        <v>5.4219999999999997</v>
      </c>
      <c r="C7" t="s">
        <v>38</v>
      </c>
      <c r="D7" t="s">
        <v>49</v>
      </c>
      <c r="E7" t="s">
        <v>47</v>
      </c>
    </row>
    <row r="8" spans="1:5" x14ac:dyDescent="0.2">
      <c r="A8" t="s">
        <v>53</v>
      </c>
      <c r="B8">
        <v>3.8540000000000001</v>
      </c>
      <c r="C8" t="s">
        <v>54</v>
      </c>
      <c r="D8" t="s">
        <v>52</v>
      </c>
    </row>
    <row r="9" spans="1:5" x14ac:dyDescent="0.2">
      <c r="A9" t="s">
        <v>51</v>
      </c>
      <c r="B9">
        <v>15.36</v>
      </c>
      <c r="C9" t="s">
        <v>54</v>
      </c>
      <c r="D9" t="s">
        <v>55</v>
      </c>
    </row>
    <row r="10" spans="1:5" x14ac:dyDescent="0.2">
      <c r="A10" t="s">
        <v>56</v>
      </c>
      <c r="B10">
        <v>16.992999999999999</v>
      </c>
      <c r="C10" t="s">
        <v>37</v>
      </c>
      <c r="D10" t="s">
        <v>57</v>
      </c>
    </row>
    <row r="11" spans="1:5" x14ac:dyDescent="0.2">
      <c r="A11" t="s">
        <v>42</v>
      </c>
      <c r="B11">
        <v>4.1150000000000002</v>
      </c>
      <c r="C11" t="s">
        <v>37</v>
      </c>
      <c r="D11" t="s">
        <v>58</v>
      </c>
    </row>
    <row r="12" spans="1:5" x14ac:dyDescent="0.2">
      <c r="A12" t="s">
        <v>43</v>
      </c>
      <c r="B12">
        <v>6.4020000000000001</v>
      </c>
      <c r="C12" t="s">
        <v>41</v>
      </c>
      <c r="D12" t="s">
        <v>44</v>
      </c>
      <c r="E12" t="s">
        <v>47</v>
      </c>
    </row>
    <row r="14" spans="1:5" x14ac:dyDescent="0.2">
      <c r="A14" s="5">
        <v>2.2000000000000002</v>
      </c>
    </row>
    <row r="15" spans="1:5" x14ac:dyDescent="0.2">
      <c r="A15" s="1" t="s">
        <v>42</v>
      </c>
    </row>
    <row r="16" spans="1:5" x14ac:dyDescent="0.2">
      <c r="A16" t="s">
        <v>76</v>
      </c>
      <c r="B16">
        <v>6.4020000000000001</v>
      </c>
      <c r="D16" t="s">
        <v>86</v>
      </c>
    </row>
    <row r="17" spans="1:10" x14ac:dyDescent="0.2">
      <c r="A17" t="s">
        <v>77</v>
      </c>
      <c r="B17">
        <v>5.2309999999999999</v>
      </c>
      <c r="D17" t="s">
        <v>85</v>
      </c>
    </row>
    <row r="18" spans="1:10" x14ac:dyDescent="0.2">
      <c r="A18" t="s">
        <v>78</v>
      </c>
      <c r="B18">
        <v>3.8540000000000001</v>
      </c>
      <c r="D18" t="s">
        <v>84</v>
      </c>
    </row>
    <row r="19" spans="1:10" x14ac:dyDescent="0.2">
      <c r="A19" t="s">
        <v>80</v>
      </c>
      <c r="B19">
        <v>4.1429999999999998</v>
      </c>
      <c r="D19" t="s">
        <v>81</v>
      </c>
    </row>
    <row r="21" spans="1:10" x14ac:dyDescent="0.2">
      <c r="A21" s="1" t="s">
        <v>79</v>
      </c>
    </row>
    <row r="22" spans="1:10" x14ac:dyDescent="0.2">
      <c r="A22" t="s">
        <v>76</v>
      </c>
      <c r="B22">
        <v>10.919</v>
      </c>
      <c r="D22" t="s">
        <v>45</v>
      </c>
    </row>
    <row r="23" spans="1:10" x14ac:dyDescent="0.2">
      <c r="A23" t="s">
        <v>77</v>
      </c>
      <c r="B23">
        <v>12.851000000000001</v>
      </c>
      <c r="D23" t="s">
        <v>83</v>
      </c>
    </row>
    <row r="24" spans="1:10" x14ac:dyDescent="0.2">
      <c r="A24" t="s">
        <v>78</v>
      </c>
      <c r="B24">
        <v>15.36</v>
      </c>
      <c r="D24" t="s">
        <v>82</v>
      </c>
    </row>
    <row r="25" spans="1:10" x14ac:dyDescent="0.2">
      <c r="A25" t="s">
        <v>80</v>
      </c>
      <c r="B25">
        <v>16.657</v>
      </c>
      <c r="D25" t="s">
        <v>57</v>
      </c>
    </row>
    <row r="27" spans="1:10" ht="17" thickBot="1" x14ac:dyDescent="0.25">
      <c r="A27" s="5">
        <v>2.2999999999999998</v>
      </c>
    </row>
    <row r="28" spans="1:10" x14ac:dyDescent="0.2">
      <c r="A28" s="6" t="s">
        <v>87</v>
      </c>
      <c r="B28" s="7"/>
      <c r="C28" s="7"/>
      <c r="D28" s="7"/>
      <c r="E28" s="7"/>
      <c r="F28" s="7"/>
      <c r="G28" s="7"/>
      <c r="H28" s="7"/>
      <c r="I28" s="7"/>
      <c r="J28" s="8"/>
    </row>
    <row r="29" spans="1:10" x14ac:dyDescent="0.2">
      <c r="A29" s="9" t="s">
        <v>76</v>
      </c>
      <c r="B29" s="10">
        <v>4.2089999999999996</v>
      </c>
      <c r="C29" s="10"/>
      <c r="D29" s="10" t="s">
        <v>88</v>
      </c>
      <c r="E29" s="10"/>
      <c r="F29" s="10"/>
      <c r="G29" s="10"/>
      <c r="H29" s="10"/>
      <c r="I29" s="10"/>
      <c r="J29" s="11"/>
    </row>
    <row r="30" spans="1:10" x14ac:dyDescent="0.2">
      <c r="A30" s="9" t="s">
        <v>77</v>
      </c>
      <c r="B30" s="10">
        <v>3.581</v>
      </c>
      <c r="C30" s="10"/>
      <c r="D30" s="10" t="s">
        <v>89</v>
      </c>
      <c r="E30" s="10"/>
      <c r="F30" s="10"/>
      <c r="G30" s="10"/>
      <c r="H30" s="10"/>
      <c r="I30" s="10"/>
      <c r="J30" s="11"/>
    </row>
    <row r="31" spans="1:10" x14ac:dyDescent="0.2">
      <c r="A31" s="9" t="s">
        <v>78</v>
      </c>
      <c r="B31" s="10">
        <v>2.8260000000000001</v>
      </c>
      <c r="C31" s="10"/>
      <c r="D31" s="10" t="s">
        <v>90</v>
      </c>
      <c r="E31" s="10"/>
      <c r="F31" s="10"/>
      <c r="G31" s="10"/>
      <c r="H31" s="10"/>
      <c r="I31" s="10"/>
      <c r="J31" s="11"/>
    </row>
    <row r="32" spans="1:10" ht="17" thickBot="1" x14ac:dyDescent="0.25">
      <c r="A32" s="12" t="s">
        <v>80</v>
      </c>
      <c r="B32" s="13">
        <v>3.91</v>
      </c>
      <c r="C32" s="13"/>
      <c r="D32" s="13" t="s">
        <v>95</v>
      </c>
      <c r="E32" s="13"/>
      <c r="F32" s="13"/>
      <c r="G32" s="13"/>
      <c r="H32" s="13"/>
      <c r="I32" s="13"/>
      <c r="J32" s="14"/>
    </row>
    <row r="34" spans="1:4" x14ac:dyDescent="0.2">
      <c r="A34" s="1" t="s">
        <v>91</v>
      </c>
    </row>
    <row r="35" spans="1:4" x14ac:dyDescent="0.2">
      <c r="A35" t="s">
        <v>76</v>
      </c>
      <c r="B35">
        <v>4.3</v>
      </c>
      <c r="D35" t="s">
        <v>92</v>
      </c>
    </row>
    <row r="36" spans="1:4" x14ac:dyDescent="0.2">
      <c r="A36" t="s">
        <v>77</v>
      </c>
      <c r="B36">
        <v>3.5819999999999999</v>
      </c>
      <c r="D36" s="2" t="s">
        <v>93</v>
      </c>
    </row>
    <row r="37" spans="1:4" x14ac:dyDescent="0.2">
      <c r="A37" t="s">
        <v>78</v>
      </c>
      <c r="B37">
        <v>2.8660000000000001</v>
      </c>
      <c r="D37" t="s">
        <v>94</v>
      </c>
    </row>
    <row r="38" spans="1:4" x14ac:dyDescent="0.2">
      <c r="A38" t="s">
        <v>80</v>
      </c>
      <c r="B38">
        <v>3.8780000000000001</v>
      </c>
      <c r="D38" s="2" t="s">
        <v>96</v>
      </c>
    </row>
    <row r="40" spans="1:4" x14ac:dyDescent="0.2">
      <c r="A40" s="1" t="s">
        <v>97</v>
      </c>
    </row>
    <row r="41" spans="1:4" x14ac:dyDescent="0.2">
      <c r="A41" t="s">
        <v>76</v>
      </c>
      <c r="B41">
        <v>6.7960000000000003</v>
      </c>
      <c r="D41" t="s">
        <v>99</v>
      </c>
    </row>
    <row r="42" spans="1:4" x14ac:dyDescent="0.2">
      <c r="A42" t="s">
        <v>77</v>
      </c>
    </row>
    <row r="43" spans="1:4" x14ac:dyDescent="0.2">
      <c r="A43" t="s">
        <v>78</v>
      </c>
    </row>
    <row r="44" spans="1:4" x14ac:dyDescent="0.2">
      <c r="A44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2622-8E16-8D46-8CD9-1D57A2E7F6B6}">
  <dimension ref="A2:H19"/>
  <sheetViews>
    <sheetView topLeftCell="A2" workbookViewId="0">
      <selection activeCell="E25" sqref="E25"/>
    </sheetView>
  </sheetViews>
  <sheetFormatPr baseColWidth="10" defaultRowHeight="16" x14ac:dyDescent="0.2"/>
  <cols>
    <col min="1" max="1" width="19.5" bestFit="1" customWidth="1"/>
    <col min="3" max="3" width="45.33203125" bestFit="1" customWidth="1"/>
    <col min="4" max="4" width="19.5" bestFit="1" customWidth="1"/>
    <col min="10" max="10" width="46.5" bestFit="1" customWidth="1"/>
  </cols>
  <sheetData>
    <row r="2" spans="1:8" x14ac:dyDescent="0.2">
      <c r="A2" s="1" t="s">
        <v>1</v>
      </c>
      <c r="B2" s="1" t="s">
        <v>60</v>
      </c>
      <c r="C2" s="1" t="s">
        <v>2</v>
      </c>
      <c r="F2" s="1" t="s">
        <v>71</v>
      </c>
      <c r="G2" s="1" t="s">
        <v>72</v>
      </c>
    </row>
    <row r="3" spans="1:8" x14ac:dyDescent="0.2">
      <c r="A3" t="s">
        <v>70</v>
      </c>
    </row>
    <row r="4" spans="1:8" x14ac:dyDescent="0.2">
      <c r="A4" t="s">
        <v>12</v>
      </c>
      <c r="B4">
        <v>1.9E-2</v>
      </c>
      <c r="C4" s="2" t="s">
        <v>61</v>
      </c>
      <c r="D4" t="s">
        <v>63</v>
      </c>
      <c r="E4" t="s">
        <v>64</v>
      </c>
      <c r="F4">
        <f>B4/B16</f>
        <v>0.40425531914893614</v>
      </c>
      <c r="G4">
        <f>1/F4</f>
        <v>2.4736842105263159</v>
      </c>
      <c r="H4">
        <v>5</v>
      </c>
    </row>
    <row r="5" spans="1:8" x14ac:dyDescent="0.2">
      <c r="A5" t="s">
        <v>13</v>
      </c>
      <c r="B5">
        <v>0.14699999999999999</v>
      </c>
      <c r="C5" s="2" t="s">
        <v>61</v>
      </c>
      <c r="D5" t="s">
        <v>63</v>
      </c>
      <c r="E5" t="s">
        <v>64</v>
      </c>
      <c r="F5">
        <f>B5/B17</f>
        <v>0.31887201735357912</v>
      </c>
      <c r="G5">
        <f t="shared" ref="G5:G7" si="0">1/F5</f>
        <v>3.1360544217687081</v>
      </c>
      <c r="H5">
        <v>6</v>
      </c>
    </row>
    <row r="6" spans="1:8" x14ac:dyDescent="0.2">
      <c r="A6" t="s">
        <v>14</v>
      </c>
      <c r="B6">
        <v>1.7150000000000001</v>
      </c>
      <c r="C6" s="2" t="s">
        <v>61</v>
      </c>
      <c r="D6" t="s">
        <v>63</v>
      </c>
      <c r="E6" t="s">
        <v>64</v>
      </c>
      <c r="F6">
        <f t="shared" ref="F6:F7" si="1">B6/B18</f>
        <v>0.36739502999143103</v>
      </c>
      <c r="G6">
        <f t="shared" si="0"/>
        <v>2.721865889212828</v>
      </c>
      <c r="H6">
        <v>7</v>
      </c>
    </row>
    <row r="7" spans="1:8" x14ac:dyDescent="0.2">
      <c r="A7" t="s">
        <v>15</v>
      </c>
      <c r="B7">
        <v>17.234000000000002</v>
      </c>
      <c r="C7" s="2" t="s">
        <v>73</v>
      </c>
      <c r="D7" t="s">
        <v>63</v>
      </c>
      <c r="E7" t="s">
        <v>64</v>
      </c>
      <c r="F7">
        <f t="shared" si="1"/>
        <v>0.36888632034076074</v>
      </c>
      <c r="G7">
        <f t="shared" si="0"/>
        <v>2.7108622490425902</v>
      </c>
      <c r="H7">
        <v>8</v>
      </c>
    </row>
    <row r="9" spans="1:8" x14ac:dyDescent="0.2">
      <c r="A9" t="s">
        <v>66</v>
      </c>
    </row>
    <row r="10" spans="1:8" x14ac:dyDescent="0.2">
      <c r="A10" t="s">
        <v>67</v>
      </c>
      <c r="B10">
        <v>27.884</v>
      </c>
      <c r="C10" s="2" t="s">
        <v>73</v>
      </c>
      <c r="D10" t="s">
        <v>63</v>
      </c>
      <c r="E10" t="s">
        <v>64</v>
      </c>
      <c r="F10">
        <f>B10/$B$19</f>
        <v>0.59684496671589715</v>
      </c>
      <c r="G10">
        <f>1/F10</f>
        <v>1.6754769760436092</v>
      </c>
      <c r="H10">
        <v>2</v>
      </c>
    </row>
    <row r="11" spans="1:8" x14ac:dyDescent="0.2">
      <c r="A11" t="s">
        <v>68</v>
      </c>
      <c r="B11">
        <v>17.234000000000002</v>
      </c>
      <c r="C11" s="2" t="s">
        <v>74</v>
      </c>
      <c r="D11" t="s">
        <v>63</v>
      </c>
      <c r="E11" t="s">
        <v>64</v>
      </c>
      <c r="F11">
        <f t="shared" ref="F11:F12" si="2">B11/$B$19</f>
        <v>0.36888632034076074</v>
      </c>
      <c r="G11">
        <f t="shared" ref="G11:G12" si="3">1/F11</f>
        <v>2.7108622490425902</v>
      </c>
      <c r="H11">
        <v>4</v>
      </c>
    </row>
    <row r="12" spans="1:8" x14ac:dyDescent="0.2">
      <c r="A12" t="s">
        <v>69</v>
      </c>
      <c r="B12">
        <v>14.754</v>
      </c>
      <c r="C12" s="2" t="s">
        <v>75</v>
      </c>
      <c r="D12" t="s">
        <v>63</v>
      </c>
      <c r="E12" t="s">
        <v>64</v>
      </c>
      <c r="F12">
        <f t="shared" si="2"/>
        <v>0.31580299235856929</v>
      </c>
      <c r="G12">
        <f t="shared" si="3"/>
        <v>3.1665311102074019</v>
      </c>
      <c r="H12">
        <v>8</v>
      </c>
    </row>
    <row r="14" spans="1:8" x14ac:dyDescent="0.2">
      <c r="A14" t="s">
        <v>98</v>
      </c>
    </row>
    <row r="15" spans="1:8" x14ac:dyDescent="0.2">
      <c r="A15" t="s">
        <v>59</v>
      </c>
    </row>
    <row r="16" spans="1:8" x14ac:dyDescent="0.2">
      <c r="A16" t="s">
        <v>12</v>
      </c>
      <c r="B16">
        <v>4.7E-2</v>
      </c>
      <c r="C16" s="2" t="s">
        <v>100</v>
      </c>
      <c r="D16" t="s">
        <v>62</v>
      </c>
    </row>
    <row r="17" spans="1:4" x14ac:dyDescent="0.2">
      <c r="A17" t="s">
        <v>13</v>
      </c>
      <c r="B17">
        <v>0.46100000000000002</v>
      </c>
      <c r="C17" s="2" t="s">
        <v>65</v>
      </c>
      <c r="D17" t="s">
        <v>62</v>
      </c>
    </row>
    <row r="18" spans="1:4" x14ac:dyDescent="0.2">
      <c r="A18" t="s">
        <v>14</v>
      </c>
      <c r="B18">
        <v>4.6680000000000001</v>
      </c>
      <c r="C18" s="2" t="s">
        <v>65</v>
      </c>
      <c r="D18" t="s">
        <v>62</v>
      </c>
    </row>
    <row r="19" spans="1:4" x14ac:dyDescent="0.2">
      <c r="A19" t="s">
        <v>15</v>
      </c>
      <c r="B19">
        <v>46.719000000000001</v>
      </c>
      <c r="C19" s="2" t="s">
        <v>100</v>
      </c>
      <c r="D19" t="s">
        <v>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C4A2-6217-A745-9DD6-91CAC2895363}">
  <dimension ref="A1:I17"/>
  <sheetViews>
    <sheetView workbookViewId="0">
      <selection activeCell="C17" sqref="C17"/>
    </sheetView>
  </sheetViews>
  <sheetFormatPr baseColWidth="10" defaultRowHeight="16" x14ac:dyDescent="0.2"/>
  <sheetData>
    <row r="1" spans="1:9" x14ac:dyDescent="0.2">
      <c r="B1" s="1" t="s">
        <v>101</v>
      </c>
      <c r="C1" s="1" t="s">
        <v>60</v>
      </c>
      <c r="D1" s="1" t="s">
        <v>2</v>
      </c>
    </row>
    <row r="2" spans="1:9" x14ac:dyDescent="0.2">
      <c r="A2" t="s">
        <v>104</v>
      </c>
      <c r="B2" t="s">
        <v>59</v>
      </c>
    </row>
    <row r="3" spans="1:9" x14ac:dyDescent="0.2">
      <c r="B3">
        <v>6</v>
      </c>
      <c r="C3">
        <v>3.4910000000000001</v>
      </c>
      <c r="D3" s="15" t="s">
        <v>102</v>
      </c>
      <c r="I3" t="s">
        <v>106</v>
      </c>
    </row>
    <row r="4" spans="1:9" x14ac:dyDescent="0.2">
      <c r="B4">
        <v>7</v>
      </c>
      <c r="C4">
        <v>10.961</v>
      </c>
      <c r="D4" s="15" t="s">
        <v>102</v>
      </c>
    </row>
    <row r="5" spans="1:9" x14ac:dyDescent="0.2">
      <c r="B5">
        <v>8</v>
      </c>
      <c r="C5">
        <v>90.102999999999994</v>
      </c>
      <c r="D5" s="15" t="s">
        <v>102</v>
      </c>
    </row>
    <row r="7" spans="1:9" x14ac:dyDescent="0.2">
      <c r="A7" t="s">
        <v>105</v>
      </c>
      <c r="D7" s="15"/>
    </row>
    <row r="8" spans="1:9" x14ac:dyDescent="0.2">
      <c r="B8">
        <v>6</v>
      </c>
      <c r="C8">
        <v>2.7410000000000001</v>
      </c>
      <c r="D8" s="15" t="s">
        <v>103</v>
      </c>
      <c r="I8" t="s">
        <v>106</v>
      </c>
    </row>
    <row r="9" spans="1:9" x14ac:dyDescent="0.2">
      <c r="B9">
        <v>7</v>
      </c>
      <c r="C9">
        <v>5.7640000000000002</v>
      </c>
      <c r="D9" s="15" t="s">
        <v>103</v>
      </c>
    </row>
    <row r="10" spans="1:9" x14ac:dyDescent="0.2">
      <c r="B10">
        <v>8</v>
      </c>
      <c r="C10">
        <v>36.090000000000003</v>
      </c>
      <c r="D10" s="15" t="s">
        <v>103</v>
      </c>
    </row>
    <row r="12" spans="1:9" x14ac:dyDescent="0.2">
      <c r="B12" t="s">
        <v>129</v>
      </c>
    </row>
    <row r="13" spans="1:9" x14ac:dyDescent="0.2">
      <c r="A13" t="s">
        <v>104</v>
      </c>
      <c r="B13">
        <v>32</v>
      </c>
      <c r="C13">
        <v>89.471999999999994</v>
      </c>
      <c r="D13" s="15" t="s">
        <v>102</v>
      </c>
    </row>
    <row r="14" spans="1:9" x14ac:dyDescent="0.2">
      <c r="B14">
        <v>64</v>
      </c>
      <c r="C14">
        <v>90.349000000000004</v>
      </c>
      <c r="D14" s="15" t="s">
        <v>102</v>
      </c>
    </row>
    <row r="15" spans="1:9" x14ac:dyDescent="0.2">
      <c r="B15">
        <v>128</v>
      </c>
      <c r="C15">
        <v>90.001999999999995</v>
      </c>
      <c r="D15" s="15" t="s">
        <v>102</v>
      </c>
    </row>
    <row r="16" spans="1:9" x14ac:dyDescent="0.2">
      <c r="B16">
        <v>512</v>
      </c>
      <c r="C16">
        <v>90.373999999999995</v>
      </c>
      <c r="D16" t="s">
        <v>102</v>
      </c>
    </row>
    <row r="17" spans="2:4" x14ac:dyDescent="0.2">
      <c r="B17">
        <v>1024</v>
      </c>
      <c r="C17">
        <v>90.102999999999994</v>
      </c>
      <c r="D17" s="15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2E73-19F8-4D45-BE82-B89086471992}">
  <dimension ref="A1:A23"/>
  <sheetViews>
    <sheetView workbookViewId="0">
      <selection activeCell="A27" sqref="A27"/>
    </sheetView>
  </sheetViews>
  <sheetFormatPr baseColWidth="10" defaultRowHeight="16" x14ac:dyDescent="0.2"/>
  <cols>
    <col min="1" max="1" width="83.6640625" bestFit="1" customWidth="1"/>
  </cols>
  <sheetData>
    <row r="1" spans="1:1" x14ac:dyDescent="0.2">
      <c r="A1" t="s">
        <v>107</v>
      </c>
    </row>
    <row r="2" spans="1:1" x14ac:dyDescent="0.2">
      <c r="A2" t="s">
        <v>108</v>
      </c>
    </row>
    <row r="3" spans="1:1" x14ac:dyDescent="0.2">
      <c r="A3" t="s">
        <v>109</v>
      </c>
    </row>
    <row r="4" spans="1:1" x14ac:dyDescent="0.2">
      <c r="A4" t="s">
        <v>110</v>
      </c>
    </row>
    <row r="5" spans="1:1" x14ac:dyDescent="0.2">
      <c r="A5" t="s">
        <v>111</v>
      </c>
    </row>
    <row r="6" spans="1:1" x14ac:dyDescent="0.2">
      <c r="A6" t="s">
        <v>112</v>
      </c>
    </row>
    <row r="7" spans="1:1" x14ac:dyDescent="0.2">
      <c r="A7" t="s">
        <v>113</v>
      </c>
    </row>
    <row r="8" spans="1:1" x14ac:dyDescent="0.2">
      <c r="A8" t="s">
        <v>114</v>
      </c>
    </row>
    <row r="9" spans="1:1" x14ac:dyDescent="0.2">
      <c r="A9" t="s">
        <v>115</v>
      </c>
    </row>
    <row r="10" spans="1:1" x14ac:dyDescent="0.2">
      <c r="A10" t="s">
        <v>116</v>
      </c>
    </row>
    <row r="11" spans="1:1" x14ac:dyDescent="0.2">
      <c r="A11" t="s">
        <v>117</v>
      </c>
    </row>
    <row r="12" spans="1:1" x14ac:dyDescent="0.2">
      <c r="A12" t="s">
        <v>118</v>
      </c>
    </row>
    <row r="13" spans="1:1" x14ac:dyDescent="0.2">
      <c r="A13" t="s">
        <v>119</v>
      </c>
    </row>
    <row r="14" spans="1:1" x14ac:dyDescent="0.2">
      <c r="A14" t="s">
        <v>120</v>
      </c>
    </row>
    <row r="15" spans="1:1" x14ac:dyDescent="0.2">
      <c r="A15" t="s">
        <v>121</v>
      </c>
    </row>
    <row r="16" spans="1:1" x14ac:dyDescent="0.2">
      <c r="A16" t="s">
        <v>122</v>
      </c>
    </row>
    <row r="17" spans="1:1" x14ac:dyDescent="0.2">
      <c r="A17" t="s">
        <v>123</v>
      </c>
    </row>
    <row r="18" spans="1:1" x14ac:dyDescent="0.2">
      <c r="A18" t="s">
        <v>124</v>
      </c>
    </row>
    <row r="19" spans="1:1" x14ac:dyDescent="0.2">
      <c r="A19" t="s">
        <v>125</v>
      </c>
    </row>
    <row r="20" spans="1:1" x14ac:dyDescent="0.2">
      <c r="A20" t="s">
        <v>126</v>
      </c>
    </row>
    <row r="21" spans="1:1" x14ac:dyDescent="0.2">
      <c r="A21" t="s">
        <v>127</v>
      </c>
    </row>
    <row r="23" spans="1:1" x14ac:dyDescent="0.2">
      <c r="A23" t="s">
        <v>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1C713-22F4-DF4B-B179-4171080529BB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5.1</vt:lpstr>
      <vt:lpstr>5.2</vt:lpstr>
      <vt:lpstr>2.2-2.3</vt:lpstr>
      <vt:lpstr>4.1</vt:lpstr>
      <vt:lpstr>3.1</vt:lpstr>
      <vt:lpstr>g3x.4xlarge</vt:lpstr>
      <vt:lpstr>g2.2xlarge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2018-03-18T23:28:36Z</dcterms:created>
  <dcterms:modified xsi:type="dcterms:W3CDTF">2018-03-19T19:38:12Z</dcterms:modified>
</cp:coreProperties>
</file>