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315" windowHeight="5955"/>
  </bookViews>
  <sheets>
    <sheet name="En la organización" sheetId="2" r:id="rId1"/>
    <sheet name="Aguas arriba" sheetId="6" r:id="rId2"/>
    <sheet name="Aguas abajo" sheetId="7" r:id="rId3"/>
    <sheet name="Tabl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'Aguas abajo'!$G$4:$I$4</definedName>
    <definedName name="_xlnm._FilterDatabase" localSheetId="1" hidden="1">'Aguas arriba'!$G$4:$I$4</definedName>
    <definedName name="_xlnm._FilterDatabase" localSheetId="0" hidden="1">'En la organización'!$F$4:$H$4</definedName>
    <definedName name="_xlnm.Print_Area" localSheetId="2">'Aguas abajo'!$A$1:$P$77</definedName>
    <definedName name="_xlnm.Print_Area" localSheetId="1">'Aguas arriba'!$A$1:$P$47</definedName>
    <definedName name="_xlnm.Print_Area" localSheetId="0">'En la organización'!$A$1:$O$98</definedName>
    <definedName name="Aspecto">[1]Tablas!$A$3:$A$55</definedName>
    <definedName name="Aspectos">[2]Tablas!$A$4:$A$64</definedName>
    <definedName name="AVC">[3]Tablas!$A$117:$A$128</definedName>
    <definedName name="Efic" localSheetId="2">[1]Tablas!#REF!</definedName>
    <definedName name="Efic" localSheetId="1">[1]Tablas!#REF!</definedName>
    <definedName name="Efic">[1]Tablas!#REF!</definedName>
    <definedName name="Eficacia">[4]Tablas!$A$72:$A$75</definedName>
    <definedName name="Identificación">[4]Tablas!$A$79:$A$81</definedName>
    <definedName name="Impactos">[1]Tablas!$A$59:$A$70</definedName>
    <definedName name="Peligros">[1]Tablas!$A$92:$A$233</definedName>
    <definedName name="PLANTA" localSheetId="2">#REF!</definedName>
    <definedName name="PLANTA" localSheetId="1">#REF!</definedName>
    <definedName name="PLANTA">#REF!</definedName>
    <definedName name="probabilidad">[1]Tablas!$A$340:$A$342</definedName>
    <definedName name="Relación">[1]Tablas!$A$86:$A$88</definedName>
    <definedName name="Relacionado">[5]Tablas!$A$80:$A$82</definedName>
    <definedName name="Riesgo">[1]Tablas!$A$236:$A$323</definedName>
    <definedName name="RIESGOS">[6]TABLAS!$B$5:$B$46</definedName>
    <definedName name="severidad">[1]Tablas!$A$336:$A$338</definedName>
    <definedName name="Tipo">[1]Tablas!$A$74:$A$76</definedName>
    <definedName name="Tipo1">[2]Tablas!$A$83:$A$85</definedName>
    <definedName name="Tipos">#N/A</definedName>
    <definedName name="_xlnm.Print_Titles" localSheetId="2">'Aguas abajo'!$1:$4</definedName>
    <definedName name="_xlnm.Print_Titles" localSheetId="1">'Aguas arriba'!$1:$4</definedName>
    <definedName name="_xlnm.Print_Titles" localSheetId="0">'En la organización'!$1:$4</definedName>
    <definedName name="ZONA" localSheetId="2">#REF!</definedName>
    <definedName name="ZONA" localSheetId="1">#REF!</definedName>
    <definedName name="ZONA">#REF!</definedName>
  </definedNames>
  <calcPr calcId="125725"/>
</workbook>
</file>

<file path=xl/calcChain.xml><?xml version="1.0" encoding="utf-8"?>
<calcChain xmlns="http://schemas.openxmlformats.org/spreadsheetml/2006/main">
  <c r="I77" i="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J33"/>
  <c r="I33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J17"/>
  <c r="I17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J47" i="6"/>
  <c r="I47"/>
  <c r="I46"/>
  <c r="J46" s="1"/>
  <c r="I45"/>
  <c r="J45" s="1"/>
  <c r="I44"/>
  <c r="J44" s="1"/>
  <c r="I43"/>
  <c r="J43" s="1"/>
  <c r="I42"/>
  <c r="J42" s="1"/>
  <c r="I41"/>
  <c r="J41" s="1"/>
  <c r="I40"/>
  <c r="J40" s="1"/>
  <c r="J39"/>
  <c r="I39"/>
  <c r="I38"/>
  <c r="J38" s="1"/>
  <c r="I37"/>
  <c r="J37" s="1"/>
  <c r="I36"/>
  <c r="J36" s="1"/>
  <c r="I35"/>
  <c r="J35" s="1"/>
  <c r="I34"/>
  <c r="J34" s="1"/>
  <c r="J33"/>
  <c r="I33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J17"/>
  <c r="I17"/>
  <c r="I16"/>
  <c r="J16" s="1"/>
  <c r="I15"/>
  <c r="J15" s="1"/>
  <c r="I14"/>
  <c r="J14" s="1"/>
  <c r="I13"/>
  <c r="J13" s="1"/>
  <c r="I12"/>
  <c r="J12" s="1"/>
  <c r="I11"/>
  <c r="J11" s="1"/>
  <c r="I10"/>
  <c r="J10" s="1"/>
  <c r="H63" i="2"/>
  <c r="I63" s="1"/>
  <c r="H62"/>
  <c r="I62" s="1"/>
  <c r="H61"/>
  <c r="I61" s="1"/>
  <c r="H68"/>
  <c r="I68" s="1"/>
  <c r="H69"/>
  <c r="I69" s="1"/>
  <c r="H70"/>
  <c r="I70" s="1"/>
  <c r="H71"/>
  <c r="I71" s="1"/>
  <c r="H72"/>
  <c r="I72" s="1"/>
  <c r="H73"/>
  <c r="I73" s="1"/>
  <c r="H59"/>
  <c r="I59" s="1"/>
  <c r="H58"/>
  <c r="I58" s="1"/>
  <c r="H56"/>
  <c r="I56" s="1"/>
  <c r="H57"/>
  <c r="I57" s="1"/>
  <c r="H60"/>
  <c r="I60" s="1"/>
  <c r="H53"/>
  <c r="I53" s="1"/>
  <c r="H52"/>
  <c r="I52" s="1"/>
  <c r="H51"/>
  <c r="I51" s="1"/>
  <c r="H67"/>
  <c r="I67" s="1"/>
  <c r="H74"/>
  <c r="I74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31"/>
  <c r="I31" s="1"/>
  <c r="H30"/>
  <c r="I30" s="1"/>
  <c r="H29"/>
  <c r="I29" s="1"/>
  <c r="H28"/>
  <c r="I28" s="1"/>
  <c r="H27"/>
  <c r="I27" s="1"/>
  <c r="H26"/>
  <c r="I26" s="1"/>
  <c r="H54"/>
  <c r="I54" s="1"/>
  <c r="H55"/>
  <c r="I55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3"/>
  <c r="I33" s="1"/>
  <c r="H34"/>
  <c r="I34" s="1"/>
  <c r="H35"/>
  <c r="I35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32"/>
  <c r="I32" s="1"/>
  <c r="I9" i="6"/>
  <c r="J9" s="1"/>
  <c r="I8"/>
  <c r="J8" s="1"/>
  <c r="I7"/>
  <c r="J7" s="1"/>
  <c r="I6"/>
  <c r="J6" s="1"/>
  <c r="I5"/>
  <c r="J5" s="1"/>
  <c r="H66" i="2"/>
  <c r="I66" s="1"/>
  <c r="H65"/>
  <c r="I65" s="1"/>
  <c r="H64"/>
  <c r="I64" s="1"/>
  <c r="H50"/>
  <c r="I50" s="1"/>
  <c r="H49"/>
  <c r="I49" s="1"/>
  <c r="H38"/>
  <c r="I38" s="1"/>
  <c r="H37"/>
  <c r="I37" s="1"/>
  <c r="H36"/>
  <c r="I36" s="1"/>
  <c r="H12" l="1"/>
  <c r="I12" s="1"/>
  <c r="H11"/>
  <c r="I11" s="1"/>
  <c r="H10"/>
  <c r="I10" s="1"/>
  <c r="H7"/>
  <c r="I7" s="1"/>
  <c r="H6"/>
  <c r="I6" s="1"/>
  <c r="H5"/>
  <c r="I5" s="1"/>
  <c r="H9"/>
  <c r="I9" s="1"/>
  <c r="H8"/>
  <c r="I8" s="1"/>
</calcChain>
</file>

<file path=xl/sharedStrings.xml><?xml version="1.0" encoding="utf-8"?>
<sst xmlns="http://schemas.openxmlformats.org/spreadsheetml/2006/main" count="2508" uniqueCount="150">
  <si>
    <t>Inspección</t>
  </si>
  <si>
    <t>Capacitación</t>
  </si>
  <si>
    <t>Como puede ocurrir</t>
  </si>
  <si>
    <t>Causas</t>
  </si>
  <si>
    <t>Estafa de Clientes y/o proveedores</t>
  </si>
  <si>
    <t>Personal no autorizado</t>
  </si>
  <si>
    <t>Clave de acceso disponible</t>
  </si>
  <si>
    <t>Clientes o proveedores no verificados</t>
  </si>
  <si>
    <t>Significancia</t>
  </si>
  <si>
    <t xml:space="preserve">Tratamiento del Riesgo o Control Operacional </t>
  </si>
  <si>
    <t>R = S x P</t>
  </si>
  <si>
    <t>Equipos</t>
  </si>
  <si>
    <t>Establecido en:</t>
  </si>
  <si>
    <t>NA</t>
  </si>
  <si>
    <t>Circuito CCTV</t>
  </si>
  <si>
    <t>Control de  Ingresos de visitas</t>
  </si>
  <si>
    <t>Hurto de información</t>
  </si>
  <si>
    <t xml:space="preserve">Acceso a la información restringida por parte de malos elementos </t>
  </si>
  <si>
    <t>Trabajar con clientes o proveedores los cuales estafan a la Empresa vinculándola con el narcotráfico o con lavado de activos.</t>
  </si>
  <si>
    <t>Información no protegida</t>
  </si>
  <si>
    <t>Identificación</t>
  </si>
  <si>
    <t>Análisis</t>
  </si>
  <si>
    <t>Evaluación Inicial</t>
  </si>
  <si>
    <t>Prov.</t>
  </si>
  <si>
    <t>Controles de Ingeniería</t>
  </si>
  <si>
    <t>Controles de Administración</t>
  </si>
  <si>
    <t>Sever</t>
  </si>
  <si>
    <t>Información Proporcionada no verificada</t>
  </si>
  <si>
    <t>Consecuencias
(RIESGOS)</t>
  </si>
  <si>
    <t xml:space="preserve">Que puede ocurrir
(PELIGRO)          </t>
  </si>
  <si>
    <t>Proceso</t>
  </si>
  <si>
    <t>Acompañamiento a la visita</t>
  </si>
  <si>
    <t>Proced. Control de Acceso</t>
  </si>
  <si>
    <t xml:space="preserve">Políticas de Seguridad en Sistemas </t>
  </si>
  <si>
    <t>Cambio periódico de claves</t>
  </si>
  <si>
    <t>Visita Cliente Proveedor</t>
  </si>
  <si>
    <t>Configuración en el servidor</t>
  </si>
  <si>
    <t>Puntaje</t>
  </si>
  <si>
    <t>Grado de aceptación</t>
  </si>
  <si>
    <t>Controles Ambientales</t>
  </si>
  <si>
    <t>Aceptable</t>
  </si>
  <si>
    <t>2 a 4</t>
  </si>
  <si>
    <t>Aceptable con restricción</t>
  </si>
  <si>
    <t xml:space="preserve"> </t>
  </si>
  <si>
    <t>6 a 9</t>
  </si>
  <si>
    <t>Significativo</t>
  </si>
  <si>
    <t>o</t>
  </si>
  <si>
    <t>No aceptable</t>
  </si>
  <si>
    <r>
      <t xml:space="preserve">Controles de Seguridad y Salud en el Trabajo y </t>
    </r>
    <r>
      <rPr>
        <b/>
        <i/>
        <sz val="10"/>
        <rFont val="Arial"/>
        <family val="2"/>
      </rPr>
      <t>Seguridad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BASC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</si>
  <si>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Seguimiento a través de inspecciones de rutina.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</si>
  <si>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Considerar la implementación de controles adicionales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</si>
  <si>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Identificar y poner en práctica  las medidas de control para disminuir 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</si>
  <si>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Mejorar controles existentes o implementar nuevos controles.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</si>
  <si>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Acciones para prevenir o reducir el impacto/riesgo.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</si>
  <si>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En las unidades se realiza el trabajo con autorización del Jefe de Seguridad en coordinación con el Jefe de cada proceso.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</si>
  <si>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Acciones inmediatas para la prevención, corrección o reducción del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</si>
  <si>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Prohibido el inicio de trabajos hasta la corrección o reducción del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</si>
  <si>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Determinar e implementar las medidas de control a tomar para disminuir 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</si>
  <si>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Establecimiento de Objetivos, Metas y sus correspondientes Programas Ambientales y de SST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</si>
  <si>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Monitoreo y /o verificación de las actividades de la organización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</si>
  <si>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Revisión de las acciones/ operaciones involucradas. </t>
    </r>
  </si>
  <si>
    <t>CRITERIOS</t>
  </si>
  <si>
    <t>Fuga de Información</t>
  </si>
  <si>
    <t>Acceso a información restringida por parte de malos elementos.</t>
  </si>
  <si>
    <t>Acceso a las instalaciones Personal no autorizado</t>
  </si>
  <si>
    <t>Lavado de Activos</t>
  </si>
  <si>
    <t>Cuando se estime daños graves o irreversibles a la seguridad de la cadena logística.
- Afecta la imagen de la organización.
- Se afecta totalmente la imagen,  pérdida de cuentas importantes de clientes. 
- Pérdida económica.</t>
  </si>
  <si>
    <t>Control de Acceso</t>
  </si>
  <si>
    <t>Colusión</t>
  </si>
  <si>
    <t>Personal de la organización se  colude para favorecer a un tercero</t>
  </si>
  <si>
    <t>Personal vulnerable en puestos criticos</t>
  </si>
  <si>
    <t>Gestión Integrada
(P-02)</t>
  </si>
  <si>
    <t>Gestión de la Dirección
(P-01)</t>
  </si>
  <si>
    <t>Cuando se estime daños reversibles a la seguridad
- Se afecta la imagen en el sector
- Pérdida de algunas cuentas de clientes.</t>
  </si>
  <si>
    <t>Visita Domiciliaria</t>
  </si>
  <si>
    <t>Control de firmas y sellos</t>
  </si>
  <si>
    <t>Gestión Comercial
(P-11)</t>
  </si>
  <si>
    <t>Planeamiento del Servicio
(P-12)</t>
  </si>
  <si>
    <t>Centro de Control
(P-13)</t>
  </si>
  <si>
    <t>Vigilancia Privada
(P-14)</t>
  </si>
  <si>
    <t>Supervision del Servicio
(P-17)</t>
  </si>
  <si>
    <t>Gestion del Talento Humano
(P-21)</t>
  </si>
  <si>
    <t>Tecnología de la Información y Comunicación
(P-22)</t>
  </si>
  <si>
    <t>Mantenimiento
(P-23)</t>
  </si>
  <si>
    <t>Logistica
(P-24)</t>
  </si>
  <si>
    <t>Cuando se estime daños reversibles a la seguridad
- Se afecta la imagen en el sector.
- Pérdida de algunas cuentas de clientes.</t>
  </si>
  <si>
    <t>Fraude documentario</t>
  </si>
  <si>
    <t>Documentos con información erronea</t>
  </si>
  <si>
    <t xml:space="preserve">No se verifica la información </t>
  </si>
  <si>
    <t>Documentos no veraces</t>
  </si>
  <si>
    <t>Estafa de clientes</t>
  </si>
  <si>
    <t>Empresa que involucren en actos ilícitos de lavado de activos y narcotráfico.</t>
  </si>
  <si>
    <t>Clientes  no verificados</t>
  </si>
  <si>
    <t>Conspiraciones Internas.</t>
  </si>
  <si>
    <t>Manipulación de Información</t>
  </si>
  <si>
    <t>Empresa que involucre a la organización en actos ilícitos de lavado de activos y narcotráfico.</t>
  </si>
  <si>
    <t>Acuerdo de negocio</t>
  </si>
  <si>
    <t>Personal de la organización planifique robos o infiltraciones de droga.</t>
  </si>
  <si>
    <t>Control de accesos</t>
  </si>
  <si>
    <t>Actividades sospechosas</t>
  </si>
  <si>
    <t>CCTV</t>
  </si>
  <si>
    <t>Contro de firmas y sellos</t>
  </si>
  <si>
    <t>Políticas de Seguridad en Sistemas</t>
  </si>
  <si>
    <t>Hurto de Documentos valorados</t>
  </si>
  <si>
    <t>Ingreso forzado</t>
  </si>
  <si>
    <t>Ingreso de malos elementos</t>
  </si>
  <si>
    <t>Conspiraciones Internas</t>
  </si>
  <si>
    <t>Visita Docimiliaria</t>
  </si>
  <si>
    <t>Personas sospechosas</t>
  </si>
  <si>
    <t>Proc. Funciones Generales durante la prestación de servicio</t>
  </si>
  <si>
    <t>Reporte de Actividades Sospechosas</t>
  </si>
  <si>
    <t>Inst. Actividades Sospechosas</t>
  </si>
  <si>
    <t>- Evaluación y Reevaluación de Proveedores
- Selección de Clientes</t>
  </si>
  <si>
    <t>Verificaciones según corresponda</t>
  </si>
  <si>
    <t>Documentos del proceso</t>
  </si>
  <si>
    <t>En caso de que el cliente no cuente con procedimientos se utilizarán los de JV</t>
  </si>
  <si>
    <t>Procedimientos del cliente</t>
  </si>
  <si>
    <t>Según Política del cliente</t>
  </si>
  <si>
    <t>Circuito CCTV (si aplica)</t>
  </si>
  <si>
    <t>Control de  accesos</t>
  </si>
  <si>
    <t>Robo de Activos</t>
  </si>
  <si>
    <t>Ingreso de malos elementos o personal no autorizado.</t>
  </si>
  <si>
    <t>Acceso a las instalaciones Personal no autorizado.</t>
  </si>
  <si>
    <t xml:space="preserve">Personal de la organización permite el acceso a las instalaciones. </t>
  </si>
  <si>
    <t>Programa Acepto</t>
  </si>
  <si>
    <t>Personal propio de la empresa</t>
  </si>
  <si>
    <t>Visita docimiciliaria</t>
  </si>
  <si>
    <t>Documentos valorados  en manos de malos elementos</t>
  </si>
  <si>
    <t xml:space="preserve">La carga de contenedor y/o unidad móvil es sujeto de extracción </t>
  </si>
  <si>
    <t>Violacion de precintos</t>
  </si>
  <si>
    <t>Precintos de los contenedores violentados</t>
  </si>
  <si>
    <t>Contaminación de la Carga</t>
  </si>
  <si>
    <t>La carga de contenedor y/o unidad móvil es sujeto de extracción</t>
  </si>
  <si>
    <t>Infiltrar elementos ilegales en la carga, unidad móvil u otro seccion del activo.</t>
  </si>
  <si>
    <t>Verificaciones establecidas</t>
  </si>
  <si>
    <t>Procedimiento establecido</t>
  </si>
  <si>
    <t>Aguas Arriba</t>
  </si>
  <si>
    <t>Aguas Abajo</t>
  </si>
  <si>
    <t>Socios</t>
  </si>
  <si>
    <t>Consultores del Sistema de Gestión Integrado
Auditores Externos</t>
  </si>
  <si>
    <t>Clientes (asociados BASC)</t>
  </si>
  <si>
    <t>Proveedores de armamento / uniforme</t>
  </si>
  <si>
    <t xml:space="preserve">Proveedores de Hardware y Software
Proveedor </t>
  </si>
  <si>
    <t>Proveedores de Hardware y vehículos</t>
  </si>
  <si>
    <t>Clientes / proveedores (asociados BASC)</t>
  </si>
  <si>
    <t>Cuando se estime daños reversibles a la seguridad por pérdida de activos e información valiosa:
- Se afecta la imagen en el sector.
- Pérdida de algunas cuentas de clientes. 
- La información podría ser utilizada en casos ilícitas.</t>
  </si>
  <si>
    <t>Cuando se estime daños reversibles a la seguridad por pérdida de activos e información valiosa :
- Se afecta la imagen en el sector.
- Pérdida de algunas cuentas de clientes. 
- La información podría ser utilizada en casos ilícitas.</t>
  </si>
  <si>
    <t>Clientes / Proveedores:</t>
  </si>
  <si>
    <t>Clientes (Asociados de negocio):</t>
  </si>
  <si>
    <t>Clientes / Proveedores / Visitantes: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</si>
</sst>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7"/>
      <name val="Times New Roman"/>
      <family val="1"/>
    </font>
    <font>
      <b/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vertical="top" wrapText="1"/>
    </xf>
    <xf numFmtId="0" fontId="2" fillId="9" borderId="38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  <xf numFmtId="0" fontId="5" fillId="8" borderId="0" xfId="0" applyFont="1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0" fillId="8" borderId="41" xfId="0" applyFill="1" applyBorder="1" applyAlignment="1">
      <alignment vertical="top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13" xfId="0" applyFont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16" xfId="0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 wrapText="1"/>
    </xf>
    <xf numFmtId="0" fontId="0" fillId="5" borderId="21" xfId="0" applyFont="1" applyFill="1" applyBorder="1" applyAlignment="1">
      <alignment horizontal="left" vertical="center" wrapText="1"/>
    </xf>
    <xf numFmtId="0" fontId="0" fillId="5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left" vertical="center" wrapText="1"/>
    </xf>
    <xf numFmtId="0" fontId="0" fillId="5" borderId="1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5" borderId="49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 applyProtection="1">
      <alignment horizontal="center" vertical="center" wrapText="1"/>
      <protection locked="0"/>
    </xf>
    <xf numFmtId="0" fontId="0" fillId="5" borderId="50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5" borderId="4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8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9" xfId="0" applyFont="1" applyFill="1" applyBorder="1" applyAlignment="1">
      <alignment horizontal="center" vertical="center" wrapText="1"/>
    </xf>
    <xf numFmtId="0" fontId="0" fillId="5" borderId="51" xfId="0" applyFont="1" applyFill="1" applyBorder="1" applyAlignment="1">
      <alignment horizontal="left" vertical="center" wrapText="1"/>
    </xf>
    <xf numFmtId="0" fontId="0" fillId="0" borderId="8" xfId="0" quotePrefix="1" applyFont="1" applyBorder="1" applyAlignment="1">
      <alignment horizontal="center" vertical="center" wrapText="1"/>
    </xf>
    <xf numFmtId="0" fontId="0" fillId="0" borderId="17" xfId="0" quotePrefix="1" applyFont="1" applyBorder="1" applyAlignment="1">
      <alignment horizontal="left" vertical="center" wrapText="1"/>
    </xf>
    <xf numFmtId="0" fontId="0" fillId="0" borderId="4" xfId="0" quotePrefix="1" applyFont="1" applyBorder="1" applyAlignment="1">
      <alignment horizontal="center" vertical="center" wrapText="1"/>
    </xf>
    <xf numFmtId="0" fontId="0" fillId="0" borderId="16" xfId="0" quotePrefix="1" applyFont="1" applyBorder="1" applyAlignment="1">
      <alignment horizontal="left" vertical="center" wrapText="1"/>
    </xf>
    <xf numFmtId="0" fontId="0" fillId="5" borderId="8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shrinkToFit="1"/>
      <protection locked="0"/>
    </xf>
    <xf numFmtId="49" fontId="0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2" fillId="8" borderId="46" xfId="0" applyFont="1" applyFill="1" applyBorder="1" applyAlignment="1">
      <alignment horizontal="center" vertical="top" wrapText="1"/>
    </xf>
    <xf numFmtId="0" fontId="2" fillId="8" borderId="29" xfId="0" applyFont="1" applyFill="1" applyBorder="1" applyAlignment="1">
      <alignment horizontal="center" vertical="top" wrapText="1"/>
    </xf>
    <xf numFmtId="0" fontId="2" fillId="8" borderId="40" xfId="0" applyFont="1" applyFill="1" applyBorder="1" applyAlignment="1">
      <alignment horizontal="center" vertical="top" wrapText="1"/>
    </xf>
    <xf numFmtId="0" fontId="2" fillId="8" borderId="46" xfId="0" applyFont="1" applyFill="1" applyBorder="1" applyAlignment="1">
      <alignment horizontal="justify" vertical="top" wrapText="1"/>
    </xf>
    <xf numFmtId="0" fontId="2" fillId="8" borderId="29" xfId="0" applyFont="1" applyFill="1" applyBorder="1" applyAlignment="1">
      <alignment horizontal="justify" vertical="top" wrapText="1"/>
    </xf>
    <xf numFmtId="0" fontId="2" fillId="8" borderId="40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justify" vertical="top" wrapText="1"/>
    </xf>
    <xf numFmtId="0" fontId="2" fillId="8" borderId="43" xfId="0" applyFont="1" applyFill="1" applyBorder="1" applyAlignment="1">
      <alignment horizontal="justify" vertical="top" wrapText="1"/>
    </xf>
    <xf numFmtId="0" fontId="2" fillId="8" borderId="44" xfId="0" applyFont="1" applyFill="1" applyBorder="1" applyAlignment="1">
      <alignment horizontal="justify" vertical="top" wrapText="1"/>
    </xf>
    <xf numFmtId="0" fontId="2" fillId="8" borderId="30" xfId="0" applyFont="1" applyFill="1" applyBorder="1" applyAlignment="1">
      <alignment horizontal="justify" vertical="top" wrapText="1"/>
    </xf>
    <xf numFmtId="0" fontId="2" fillId="8" borderId="31" xfId="0" applyFont="1" applyFill="1" applyBorder="1" applyAlignment="1">
      <alignment horizontal="justify" vertical="top" wrapText="1"/>
    </xf>
    <xf numFmtId="0" fontId="2" fillId="8" borderId="36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  <xf numFmtId="0" fontId="2" fillId="8" borderId="28" xfId="0" applyFont="1" applyFill="1" applyBorder="1" applyAlignment="1">
      <alignment horizontal="center" vertical="top" wrapText="1"/>
    </xf>
    <xf numFmtId="0" fontId="2" fillId="8" borderId="47" xfId="0" applyFont="1" applyFill="1" applyBorder="1" applyAlignment="1">
      <alignment horizontal="justify" vertical="top" wrapText="1"/>
    </xf>
    <xf numFmtId="0" fontId="2" fillId="8" borderId="23" xfId="0" applyFont="1" applyFill="1" applyBorder="1" applyAlignment="1">
      <alignment horizontal="justify" vertical="top" wrapText="1"/>
    </xf>
    <xf numFmtId="0" fontId="2" fillId="8" borderId="24" xfId="0" applyFont="1" applyFill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2" fillId="8" borderId="37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center" vertical="top" wrapText="1"/>
    </xf>
    <xf numFmtId="0" fontId="2" fillId="8" borderId="32" xfId="0" applyFont="1" applyFill="1" applyBorder="1" applyAlignment="1">
      <alignment horizontal="justify" vertical="top" wrapText="1"/>
    </xf>
    <xf numFmtId="0" fontId="2" fillId="8" borderId="33" xfId="0" applyFont="1" applyFill="1" applyBorder="1" applyAlignment="1">
      <alignment horizontal="justify" vertical="top" wrapText="1"/>
    </xf>
    <xf numFmtId="0" fontId="2" fillId="8" borderId="45" xfId="0" applyFont="1" applyFill="1" applyBorder="1" applyAlignment="1">
      <alignment horizontal="center"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8" borderId="34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1"/>
    <cellStyle name="Porcentual 2" xfId="3"/>
  </cellStyles>
  <dxfs count="9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1</xdr:row>
      <xdr:rowOff>0</xdr:rowOff>
    </xdr:from>
    <xdr:to>
      <xdr:col>1</xdr:col>
      <xdr:colOff>353786</xdr:colOff>
      <xdr:row>1</xdr:row>
      <xdr:rowOff>95250</xdr:rowOff>
    </xdr:to>
    <xdr:sp macro="" textlink="">
      <xdr:nvSpPr>
        <xdr:cNvPr id="2" name="1 Flecha derecha"/>
        <xdr:cNvSpPr/>
      </xdr:nvSpPr>
      <xdr:spPr>
        <a:xfrm>
          <a:off x="122464" y="381000"/>
          <a:ext cx="1129393" cy="204107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114300</xdr:rowOff>
    </xdr:from>
    <xdr:to>
      <xdr:col>1</xdr:col>
      <xdr:colOff>249012</xdr:colOff>
      <xdr:row>1</xdr:row>
      <xdr:rowOff>102053</xdr:rowOff>
    </xdr:to>
    <xdr:sp macro="" textlink="">
      <xdr:nvSpPr>
        <xdr:cNvPr id="2" name="1 Flecha derecha"/>
        <xdr:cNvSpPr/>
      </xdr:nvSpPr>
      <xdr:spPr>
        <a:xfrm flipH="1">
          <a:off x="85726" y="114300"/>
          <a:ext cx="1144361" cy="149678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dina/AppData/Local/Microsoft/Windows/Temporary%20Internet%20Files/Content.Outlook/H9NHVF0U/Matriz%20del%20Riesgo%20Vigilantes%20-%20Resguardos%20-%20Guardianias_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LVI\AppData\Local\Microsoft\Windows\Temporary%20Internet%20Files\Low\Content.IE5\AJGGE4C0\MATRIZ_RIESGO_J&amp;V_1503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opez/AppData/Local/Microsoft/Windows/Temporary%20Internet%20Files/Content.Outlook/TXKCYFSK/Matrix_Ejemp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SUKA\Documentos\FDC\Clientes\01_ISO\DHN\SGI-DHN%201\02_Documentos_Internos\P-04_Gesti&#243;n_Integrada\Matriz%20IAI\IAI-DHN_GENERAL%20V03%201311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vlopez\Configuraci&#243;n%20local\Archivos%20temporales%20de%20Internet\OLK28\Matriz%20Riesgo%20Oficinas_161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dor.lapcli\Desktop\IP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AI Vigilancia"/>
      <sheetName val="IPER_Vigilancia"/>
      <sheetName val="IAI_Guardiania"/>
      <sheetName val="IPER_Guardiania"/>
      <sheetName val="IAI_SP"/>
      <sheetName val="IPER_SP"/>
      <sheetName val="Tablas"/>
      <sheetName val="Lista_Peligr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Acopio de Residuos</v>
          </cell>
        </row>
        <row r="4">
          <cell r="A4" t="str">
            <v>Almacenar productos peligrosos</v>
          </cell>
        </row>
        <row r="5">
          <cell r="A5" t="str">
            <v>Alud</v>
          </cell>
        </row>
        <row r="6">
          <cell r="A6" t="str">
            <v>Amenaza de bomba</v>
          </cell>
        </row>
        <row r="7">
          <cell r="A7" t="str">
            <v>Asalto</v>
          </cell>
        </row>
        <row r="8">
          <cell r="A8" t="str">
            <v>Condiciones Climatológicas Adversas</v>
          </cell>
        </row>
        <row r="9">
          <cell r="A9" t="str">
            <v>Consumo de agua</v>
          </cell>
        </row>
        <row r="10">
          <cell r="A10" t="str">
            <v>Consumo de Combustible</v>
          </cell>
        </row>
        <row r="11">
          <cell r="A11" t="str">
            <v>Consumo de energía eléctrica</v>
          </cell>
        </row>
        <row r="12">
          <cell r="A12" t="str">
            <v>Consumo de Papel</v>
          </cell>
        </row>
        <row r="13">
          <cell r="A13" t="str">
            <v xml:space="preserve">Derrame de combustible, refrigerante, aditivos </v>
          </cell>
        </row>
        <row r="14">
          <cell r="A14" t="str">
            <v>Disposición de medicamentos vencidos.</v>
          </cell>
        </row>
        <row r="15">
          <cell r="A15" t="str">
            <v>Efluentes domésticos</v>
          </cell>
        </row>
        <row r="16">
          <cell r="A16" t="str">
            <v>Emisión de gases por combustión</v>
          </cell>
        </row>
        <row r="17">
          <cell r="A17" t="str">
            <v>Fuga del aire acondicionado</v>
          </cell>
        </row>
        <row r="18">
          <cell r="A18" t="str">
            <v>Fuga o derrame de productos peligrosos</v>
          </cell>
        </row>
        <row r="19">
          <cell r="A19" t="str">
            <v>EPP en desuso</v>
          </cell>
        </row>
        <row r="20">
          <cell r="A20" t="str">
            <v>Generación de gases y vapores inorgánicos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>Generación de residuos líquidos</v>
          </cell>
        </row>
        <row r="26">
          <cell r="A26" t="str">
            <v xml:space="preserve">Generación de residuos orgánicos </v>
          </cell>
        </row>
        <row r="27">
          <cell r="A27" t="str">
            <v>Generación de residuos orgánicos (poda de gras, restos de comida)</v>
          </cell>
        </row>
        <row r="28">
          <cell r="A28" t="str">
            <v xml:space="preserve">Generación de residuos sólidos contaminados por heces </v>
          </cell>
        </row>
        <row r="29">
          <cell r="A29" t="str">
            <v xml:space="preserve">Generación de residuos sólidos no peligrosos </v>
          </cell>
        </row>
        <row r="30">
          <cell r="A30" t="str">
            <v>Generación de residuos sólidos no peligrosos (Precinto, retazos de madera, toldos, sogas, chatarra, plástico, trapo, otros)</v>
          </cell>
        </row>
        <row r="31">
          <cell r="A31" t="str">
            <v>Generación de residuos sólidos no peligrosos (Lapiceros, papel, clips, cinta adhesiva, accesorios limpieza, etc)</v>
          </cell>
        </row>
        <row r="32">
          <cell r="A32" t="str">
            <v>Generación de residuos sólidos no peligrosos (Accesorios de limpieza y EPP en desuso no contaminado)</v>
          </cell>
        </row>
        <row r="33">
          <cell r="A33" t="str">
            <v>Generación de residuos sólidos peligrosos (Baterías, pilas, baterías de litio de baja, neumáticos de baja)</v>
          </cell>
        </row>
        <row r="34">
          <cell r="A34" t="str">
            <v>Generación de residuos sólidos peligrosos (Fluorescentes, toner, tintas, )</v>
          </cell>
        </row>
        <row r="35">
          <cell r="A35" t="str">
            <v>Generación de residuos sólidos peligrosos (Casquillos, trapos con solvente, otros)</v>
          </cell>
        </row>
        <row r="36">
          <cell r="A36" t="str">
            <v>Generación de residuos sólidos peligrosos (Accesorios de limpieza y EPP contaminados)</v>
          </cell>
        </row>
        <row r="37">
          <cell r="A37" t="str">
            <v>Generación de residuos sólidos y líquidos</v>
          </cell>
        </row>
        <row r="38">
          <cell r="A38" t="str">
            <v>Generación de ruido</v>
          </cell>
        </row>
        <row r="39">
          <cell r="A39" t="str">
            <v>Incendio</v>
          </cell>
        </row>
        <row r="40">
          <cell r="A40" t="str">
            <v>Mantenimiento de Casilleros</v>
          </cell>
        </row>
        <row r="41">
          <cell r="A41" t="str">
            <v>Mantenimiento de Infraestructura</v>
          </cell>
        </row>
        <row r="42">
          <cell r="A42" t="str">
            <v>Pandillaje y saqueo</v>
          </cell>
        </row>
        <row r="43">
          <cell r="A43" t="str">
            <v>Paro Nacional o Regional</v>
          </cell>
        </row>
        <row r="44">
          <cell r="A44" t="str">
            <v>Potencial caída de aceites y solventes usados para la limpieza y mantenimiento del armamento</v>
          </cell>
        </row>
        <row r="45">
          <cell r="A45" t="str">
            <v>Potencial caída de desinfectante, limpiavidrios, y otros productos de limpieza</v>
          </cell>
        </row>
        <row r="46">
          <cell r="A46" t="str">
            <v>Potencial Incendio</v>
          </cell>
        </row>
        <row r="47">
          <cell r="A47" t="str">
            <v>Potencial  de incendio por munición almacenada</v>
          </cell>
        </row>
        <row r="48">
          <cell r="A48" t="str">
            <v>Potencial  de incendio por corto circuito</v>
          </cell>
        </row>
        <row r="49">
          <cell r="A49" t="str">
            <v>Potencial de incendio o explosión</v>
          </cell>
        </row>
        <row r="50">
          <cell r="A50" t="str">
            <v>Potencial de incendio o explosión por corto circuito en vehículos</v>
          </cell>
        </row>
        <row r="51">
          <cell r="A51" t="str">
            <v>Potencial derrame de detergentes</v>
          </cell>
        </row>
        <row r="52">
          <cell r="A52" t="str">
            <v>Potencial Fuga y/o Derrame de combustible</v>
          </cell>
        </row>
        <row r="53">
          <cell r="A53" t="str">
            <v>Potencial Fuga y/o Derrames de aceites y lubricantes  almacenadosParo Nacional o Regional</v>
          </cell>
        </row>
        <row r="54">
          <cell r="A54" t="str">
            <v>Potencial fuga de GLP de cocina</v>
          </cell>
        </row>
        <row r="55">
          <cell r="A55" t="str">
            <v>Potencial  fuga  de GLP/GNV de vehículos</v>
          </cell>
        </row>
        <row r="59">
          <cell r="A59" t="str">
            <v>Disminución de la vida útil del rellena sanitario</v>
          </cell>
        </row>
        <row r="60">
          <cell r="A60" t="str">
            <v>Deterioro de la capa de ozona.</v>
          </cell>
        </row>
        <row r="61">
          <cell r="A61" t="str">
            <v>Agotamiento del recurso natural</v>
          </cell>
        </row>
        <row r="62">
          <cell r="A62" t="str">
            <v>Agotamiento del recurso natural agua</v>
          </cell>
        </row>
        <row r="63">
          <cell r="A63" t="str">
            <v>Agotamiento del recurso natural energía eléctrica</v>
          </cell>
        </row>
        <row r="64">
          <cell r="A64" t="str">
            <v>Contaminación del agua</v>
          </cell>
        </row>
        <row r="65">
          <cell r="A65" t="str">
            <v>Contaminación de suelo</v>
          </cell>
        </row>
        <row r="66">
          <cell r="A66" t="str">
            <v>Contaminación del agua y suelo</v>
          </cell>
        </row>
        <row r="67">
          <cell r="A67" t="str">
            <v>Contaminación del agua, suelo y aire</v>
          </cell>
        </row>
        <row r="68">
          <cell r="A68" t="str">
            <v>Contaminación del aire</v>
          </cell>
        </row>
        <row r="69">
          <cell r="A69" t="str">
            <v xml:space="preserve">Contaminación de aire, suelo </v>
          </cell>
        </row>
        <row r="70">
          <cell r="A70" t="str">
            <v>Contaminación sonara</v>
          </cell>
        </row>
        <row r="74">
          <cell r="A74" t="str">
            <v>Rutinaria</v>
          </cell>
        </row>
        <row r="75">
          <cell r="A75" t="str">
            <v>No Rutinaria</v>
          </cell>
        </row>
        <row r="76">
          <cell r="A76" t="str">
            <v>Emergencia</v>
          </cell>
        </row>
        <row r="86">
          <cell r="A86" t="str">
            <v>Seguridad</v>
          </cell>
        </row>
        <row r="87">
          <cell r="A87" t="str">
            <v>Salud</v>
          </cell>
        </row>
        <row r="88">
          <cell r="A88" t="str">
            <v>Seguridad y Salud</v>
          </cell>
        </row>
        <row r="92">
          <cell r="A92" t="str">
            <v>Abrir y cerrar portones</v>
          </cell>
        </row>
        <row r="93">
          <cell r="A93" t="str">
            <v>Abrir y cerrar puertas o portones</v>
          </cell>
        </row>
        <row r="94">
          <cell r="A94" t="str">
            <v>Actos Terroristas</v>
          </cell>
        </row>
        <row r="95">
          <cell r="A95" t="str">
            <v>Almacenar en forma inadecuada el arma</v>
          </cell>
        </row>
        <row r="96">
          <cell r="A96" t="str">
            <v>Almacenar en forma inadecuada la munición</v>
          </cell>
        </row>
        <row r="97">
          <cell r="A97" t="str">
            <v>Almacenar productos peligrosos</v>
          </cell>
        </row>
        <row r="98">
          <cell r="A98" t="str">
            <v>Alta frecuencia de accidentes</v>
          </cell>
        </row>
        <row r="99">
          <cell r="A99" t="str">
            <v>Ambiente de  Trabajos - Condiciones Climatológicas Adversas</v>
          </cell>
        </row>
        <row r="100">
          <cell r="A100" t="str">
            <v>Ambiente de descanso</v>
          </cell>
        </row>
        <row r="101">
          <cell r="A101" t="str">
            <v>Ambiente de Trabajo</v>
          </cell>
        </row>
        <row r="102">
          <cell r="A102" t="str">
            <v>Ambiente de Trabajo - Espacio de trabajo reducido</v>
          </cell>
        </row>
        <row r="103">
          <cell r="A103" t="str">
            <v>Ambiente de Trabajo - Frío excesivo</v>
          </cell>
        </row>
        <row r="104">
          <cell r="A104" t="str">
            <v>Ambiente de trabajo - mayor a 1.80 m de altura</v>
          </cell>
        </row>
        <row r="105">
          <cell r="A105" t="str">
            <v>Ambiente de trabajo - mayor a 2,500 msnm</v>
          </cell>
        </row>
        <row r="106">
          <cell r="A106" t="str">
            <v>Ambiente de Trabajo - Rondas</v>
          </cell>
        </row>
        <row r="107">
          <cell r="A107" t="str">
            <v>Ambiente de trabajo - Trabajo en solitario</v>
          </cell>
        </row>
        <row r="108">
          <cell r="A108" t="str">
            <v>Ambiente de Trabajo - Vigilancia de pie</v>
          </cell>
        </row>
        <row r="109">
          <cell r="A109" t="str">
            <v>Ambiente de Trabajo - Calor</v>
          </cell>
        </row>
        <row r="110">
          <cell r="A110" t="str">
            <v>Ambiente de Trabajo - Frío excesivo</v>
          </cell>
        </row>
        <row r="111">
          <cell r="A111" t="str">
            <v>Armamento en mal estado</v>
          </cell>
        </row>
        <row r="112">
          <cell r="A112" t="str">
            <v>Caída de la mercancía almacenada</v>
          </cell>
        </row>
        <row r="113">
          <cell r="A113" t="str">
            <v xml:space="preserve">Caída de objetos </v>
          </cell>
        </row>
        <row r="114">
          <cell r="A114" t="str">
            <v>Caída de objetos desde altura</v>
          </cell>
        </row>
        <row r="115">
          <cell r="A115" t="str">
            <v>Caída de piedra</v>
          </cell>
        </row>
        <row r="116">
          <cell r="A116" t="str">
            <v xml:space="preserve">Caída del personal </v>
          </cell>
        </row>
        <row r="117">
          <cell r="A117" t="str">
            <v>Calefacción deficiente</v>
          </cell>
        </row>
        <row r="118">
          <cell r="A118" t="str">
            <v>Cambio de llanta - Golpeado por: voladura de aros, pernas, pestañas</v>
          </cell>
        </row>
        <row r="119">
          <cell r="A119" t="str">
            <v>Cargar el contenedor</v>
          </cell>
        </row>
        <row r="120">
          <cell r="A120" t="str">
            <v>Colocación de piñas</v>
          </cell>
        </row>
        <row r="121">
          <cell r="A121" t="str">
            <v>Condiciones de Trabajo: Turnicidad, ritmos y jornadas de trabajo y acoso psicológico</v>
          </cell>
        </row>
        <row r="122">
          <cell r="A122" t="str">
            <v>Conducir vehículo</v>
          </cell>
        </row>
        <row r="123">
          <cell r="A123" t="str">
            <v>Conductor propio en estado etílico</v>
          </cell>
        </row>
        <row r="124">
          <cell r="A124" t="str">
            <v>Consumo de alimentos sin salubridad</v>
          </cell>
        </row>
        <row r="125">
          <cell r="A125" t="str">
            <v>Contacto con equipos mecánicos</v>
          </cell>
        </row>
        <row r="126">
          <cell r="A126" t="str">
            <v>Control de la mercadería en el container</v>
          </cell>
        </row>
        <row r="127">
          <cell r="A127" t="str">
            <v xml:space="preserve">Desorden, pánico colectivo al momento de evacuar </v>
          </cell>
        </row>
        <row r="128">
          <cell r="A128" t="str">
            <v>Desperfecto mecánico</v>
          </cell>
        </row>
        <row r="129">
          <cell r="A129" t="str">
            <v>Desplazamiento en las instalaciones (interiores - exteriores) - Atropello, Accidente</v>
          </cell>
        </row>
        <row r="130">
          <cell r="A130" t="str">
            <v xml:space="preserve">Emisión de olores ante aforo de contenedor que  contiene productos peligrosos (vapores orgánicos) </v>
          </cell>
        </row>
        <row r="131">
          <cell r="A131" t="str">
            <v>Emisión de partículas de Plomo en el aire</v>
          </cell>
        </row>
        <row r="132">
          <cell r="A132" t="str">
            <v>Emisión de partículas suspendidas en el aire</v>
          </cell>
        </row>
        <row r="133">
          <cell r="A133" t="str">
            <v>Emisión de polvillo de carbón activado por rotura de envases - Polvillo en contacto con los ojos</v>
          </cell>
        </row>
        <row r="134">
          <cell r="A134" t="str">
            <v xml:space="preserve">Equipo en movimiento </v>
          </cell>
        </row>
        <row r="135">
          <cell r="A135" t="str">
            <v>Estacionar vehículo - Choque, accidente</v>
          </cell>
        </row>
        <row r="136">
          <cell r="A136" t="str">
            <v>Exposición al medio ambiente (polvos, granos, arenas, cemento, otros)</v>
          </cell>
        </row>
        <row r="137">
          <cell r="A137" t="str">
            <v>Fuga de gas propano</v>
          </cell>
        </row>
        <row r="138">
          <cell r="A138" t="str">
            <v>Gases de combustión</v>
          </cell>
        </row>
        <row r="139">
          <cell r="A139" t="str">
            <v>Granizo</v>
          </cell>
        </row>
        <row r="140">
          <cell r="A140" t="str">
            <v>Hipotérmia</v>
          </cell>
        </row>
        <row r="141">
          <cell r="A141" t="str">
            <v>Huaico, lluvia, Alud</v>
          </cell>
        </row>
        <row r="142">
          <cell r="A142" t="str">
            <v>Incendio</v>
          </cell>
        </row>
        <row r="143">
          <cell r="A143" t="str">
            <v>Incomodidad</v>
          </cell>
        </row>
        <row r="144">
          <cell r="A144" t="str">
            <v xml:space="preserve">Incumplimiento con los horarios de refrigerio </v>
          </cell>
        </row>
        <row r="145">
          <cell r="A145" t="str">
            <v>Ingerir alimentos rápidamente</v>
          </cell>
        </row>
        <row r="146">
          <cell r="A146" t="str">
            <v xml:space="preserve">Inhalación de gases tóxicos </v>
          </cell>
        </row>
        <row r="147">
          <cell r="A147" t="str">
            <v>Inhalación de gases tóxicos (vapor de mercurio/ gas halógenas)</v>
          </cell>
        </row>
        <row r="148">
          <cell r="A148" t="str">
            <v>Inhalación de polvo</v>
          </cell>
        </row>
        <row r="149">
          <cell r="A149" t="str">
            <v>Inhalación del producto tóxico</v>
          </cell>
        </row>
        <row r="150">
          <cell r="A150" t="str">
            <v>Inspección en la parte superior de los vehículos</v>
          </cell>
        </row>
        <row r="151">
          <cell r="A151" t="str">
            <v>Instalaciones y conexiones eléctricas (tableros eléctricos, etc )</v>
          </cell>
        </row>
        <row r="152">
          <cell r="A152" t="str">
            <v>Intersecciones riesgosas o de alto tráfico</v>
          </cell>
        </row>
        <row r="153">
          <cell r="A153" t="str">
            <v>Inundación</v>
          </cell>
        </row>
        <row r="154">
          <cell r="A154" t="str">
            <v>Lesiones, golpes, muerte</v>
          </cell>
        </row>
        <row r="155">
          <cell r="A155" t="str">
            <v>Levantar cargas pesadas(mayores de 25 Kg) -  Sobreesfuerzo a la columna</v>
          </cell>
        </row>
        <row r="156">
          <cell r="A156" t="str">
            <v xml:space="preserve">Líquidos tóxicos en contacto con la piel </v>
          </cell>
        </row>
        <row r="157">
          <cell r="A157" t="str">
            <v>Locomotora  en movimiento - Choque, atropello, accidente</v>
          </cell>
        </row>
        <row r="158">
          <cell r="A158" t="str">
            <v>Lunas de garita</v>
          </cell>
        </row>
        <row r="159">
          <cell r="A159" t="str">
            <v>Manipulación de portones -  Sobreesfuerzo a la columna</v>
          </cell>
        </row>
        <row r="160">
          <cell r="A160" t="str">
            <v>Manipulación incorrecta del arma</v>
          </cell>
        </row>
        <row r="161">
          <cell r="A161" t="str">
            <v>Materiales punzo cortantes (puerta o ventana de vidrio, tijeras, etc)</v>
          </cell>
        </row>
        <row r="162">
          <cell r="A162" t="str">
            <v>Movimiento telúrico</v>
          </cell>
        </row>
        <row r="163">
          <cell r="A163" t="str">
            <v>Munición mal estado</v>
          </cell>
        </row>
        <row r="164">
          <cell r="A164" t="str">
            <v>Obstáculos en el piso (cables sueltos, etc)</v>
          </cell>
        </row>
        <row r="165">
          <cell r="A165" t="str">
            <v>Ondas eletromagnéticas</v>
          </cell>
        </row>
        <row r="166">
          <cell r="A166" t="str">
            <v>Pantalla de computadora</v>
          </cell>
        </row>
        <row r="167">
          <cell r="A167" t="str">
            <v xml:space="preserve">Pasadizo húmedo en el puesto </v>
          </cell>
        </row>
        <row r="168">
          <cell r="A168" t="str">
            <v>Permanecer sentado por prolongado tiempo</v>
          </cell>
        </row>
        <row r="169">
          <cell r="A169" t="str">
            <v>Persona con estado alterado</v>
          </cell>
        </row>
        <row r="170">
          <cell r="A170" t="str">
            <v>Persona en estado Etílico</v>
          </cell>
        </row>
        <row r="171">
          <cell r="A171" t="str">
            <v>Personal en estado Etílico</v>
          </cell>
        </row>
        <row r="172">
          <cell r="A172" t="str">
            <v xml:space="preserve">Pintura en contacto con la piel </v>
          </cell>
        </row>
        <row r="173">
          <cell r="A173" t="str">
            <v>Piso  resbaloso</v>
          </cell>
        </row>
        <row r="174">
          <cell r="A174" t="str">
            <v>Pisos a disnevel</v>
          </cell>
        </row>
        <row r="175">
          <cell r="A175" t="str">
            <v>Presencia de roedores</v>
          </cell>
        </row>
        <row r="176">
          <cell r="A176" t="str">
            <v xml:space="preserve">Polvo en contacto con los ojos </v>
          </cell>
        </row>
        <row r="177">
          <cell r="A177" t="str">
            <v>Potencial atentado al PMI</v>
          </cell>
        </row>
        <row r="178">
          <cell r="A178" t="str">
            <v>Potencial atropello</v>
          </cell>
        </row>
        <row r="179">
          <cell r="A179" t="str">
            <v>Potencial Atropello, choque</v>
          </cell>
        </row>
        <row r="180">
          <cell r="A180" t="str">
            <v>Potencial caída a abismo</v>
          </cell>
        </row>
        <row r="181">
          <cell r="A181" t="str">
            <v>Potencial caída al mismo y diferente nivel</v>
          </cell>
        </row>
        <row r="182">
          <cell r="A182" t="str">
            <v>Potencial contacto con paquetes peligrosos</v>
          </cell>
        </row>
        <row r="183">
          <cell r="A183" t="str">
            <v>Potencial de incendio o explosión</v>
          </cell>
        </row>
        <row r="184">
          <cell r="A184" t="str">
            <v>Potencial derrame de combustible</v>
          </cell>
        </row>
        <row r="185">
          <cell r="A185" t="str">
            <v>Potencial derrame de gasolinas y aceites</v>
          </cell>
        </row>
        <row r="186">
          <cell r="A186" t="str">
            <v>Potencial disparo del arma</v>
          </cell>
        </row>
        <row r="187">
          <cell r="A187" t="str">
            <v>Potencial electrocución</v>
          </cell>
        </row>
        <row r="188">
          <cell r="A188" t="str">
            <v xml:space="preserve">Potencial fuga del material refrigerante </v>
          </cell>
        </row>
        <row r="189">
          <cell r="A189" t="str">
            <v>Potencial huelga, disturbios</v>
          </cell>
        </row>
        <row r="190">
          <cell r="A190" t="str">
            <v>Potencial Inundación</v>
          </cell>
        </row>
        <row r="191">
          <cell r="A191" t="str">
            <v>Potencial invasión</v>
          </cell>
        </row>
        <row r="192">
          <cell r="A192" t="str">
            <v>Potencial presencia del arma</v>
          </cell>
        </row>
        <row r="193">
          <cell r="A193" t="str">
            <v>Potencial robo del armamento</v>
          </cell>
        </row>
        <row r="194">
          <cell r="A194" t="str">
            <v>Potencial robos de armamento</v>
          </cell>
        </row>
        <row r="195">
          <cell r="A195" t="str">
            <v>Potencial robos, asaltos</v>
          </cell>
        </row>
        <row r="196">
          <cell r="A196" t="str">
            <v>Potencial robos, asaltos, saqueos</v>
          </cell>
        </row>
        <row r="197">
          <cell r="A197" t="str">
            <v>Potencial robos, asaltos, secuestro</v>
          </cell>
        </row>
        <row r="198">
          <cell r="A198" t="str">
            <v>Potencial rodamiento</v>
          </cell>
        </row>
        <row r="199">
          <cell r="A199" t="str">
            <v>Potencial rodamiento (rampa/escaleras)</v>
          </cell>
        </row>
        <row r="200">
          <cell r="A200" t="str">
            <v>Presencia de aves</v>
          </cell>
        </row>
        <row r="201">
          <cell r="A201" t="str">
            <v>Presencia de aviones</v>
          </cell>
        </row>
        <row r="202">
          <cell r="A202" t="str">
            <v>Presencia de canes de vigilancia</v>
          </cell>
        </row>
        <row r="203">
          <cell r="A203" t="str">
            <v>Presencia de insectos y animales nacivos a la seguridad/salud</v>
          </cell>
        </row>
        <row r="204">
          <cell r="A204" t="str">
            <v>Presencia de ruidos</v>
          </cell>
        </row>
        <row r="205">
          <cell r="A205" t="str">
            <v>Prevención de atentados</v>
          </cell>
        </row>
        <row r="206">
          <cell r="A206" t="str">
            <v>Prolongado trabajo de pie</v>
          </cell>
        </row>
        <row r="207">
          <cell r="A207" t="str">
            <v>Realizar el toldeo / precintado  - Accidente, atropello</v>
          </cell>
        </row>
        <row r="208">
          <cell r="A208" t="str">
            <v xml:space="preserve">Residuos generados en la limpieza </v>
          </cell>
        </row>
        <row r="209">
          <cell r="A209" t="str">
            <v>Residuos generados en la limpieza - Inhalación de polvo</v>
          </cell>
        </row>
        <row r="210">
          <cell r="A210" t="str">
            <v xml:space="preserve">Residuos generados en la limpieza - Polvo en contacto con los ojos </v>
          </cell>
        </row>
        <row r="211">
          <cell r="A211" t="str">
            <v xml:space="preserve">Salpicadura  grasa o aceites </v>
          </cell>
        </row>
        <row r="212">
          <cell r="A212" t="str">
            <v>Sobreesfuerzo al abrir/cerrar tranqueras portones.</v>
          </cell>
        </row>
        <row r="213">
          <cell r="A213" t="str">
            <v>Terremoto - Sismo</v>
          </cell>
        </row>
        <row r="214">
          <cell r="A214" t="str">
            <v>Tormenta eléctrica</v>
          </cell>
        </row>
        <row r="215">
          <cell r="A215" t="str">
            <v>Tormenta de polvo y arena</v>
          </cell>
        </row>
        <row r="216">
          <cell r="A216" t="str">
            <v>Trabajos aislados</v>
          </cell>
        </row>
        <row r="217">
          <cell r="A217" t="str">
            <v>Trabajos nocturna</v>
          </cell>
        </row>
        <row r="218">
          <cell r="A218" t="str">
            <v>Tránsito en las instalaciones</v>
          </cell>
        </row>
        <row r="219">
          <cell r="A219" t="str">
            <v xml:space="preserve">Tránsito en zonas de alto riesgo </v>
          </cell>
        </row>
        <row r="220">
          <cell r="A220" t="str">
            <v>Tsunami</v>
          </cell>
        </row>
        <row r="221">
          <cell r="A221" t="str">
            <v>Uso de estantes (almacenaje de archivos)</v>
          </cell>
        </row>
        <row r="222">
          <cell r="A222" t="str">
            <v>Uso de Garret</v>
          </cell>
        </row>
        <row r="223">
          <cell r="A223" t="str">
            <v>Uso de implementos para limpieza de armas</v>
          </cell>
        </row>
        <row r="224">
          <cell r="A224" t="str">
            <v>Uso de mobiliario</v>
          </cell>
        </row>
        <row r="225">
          <cell r="A225" t="str">
            <v>Utilización de los instrumentos</v>
          </cell>
        </row>
        <row r="226">
          <cell r="A226" t="str">
            <v>Vaciado de frenas</v>
          </cell>
        </row>
        <row r="227">
          <cell r="A227" t="str">
            <v>Vehículo  en movimiento - Choque, atropello, accidente</v>
          </cell>
        </row>
        <row r="228">
          <cell r="A228" t="str">
            <v xml:space="preserve">Vehículo en movimiento  - Accidente con el tracto </v>
          </cell>
        </row>
        <row r="229">
          <cell r="A229" t="str">
            <v xml:space="preserve">Vehículo en movimiento  - Vibraciones que afectan a todo el organismo por hallarse dentro del vehículo en movimiento </v>
          </cell>
        </row>
        <row r="230">
          <cell r="A230" t="str">
            <v>Visita con menores hijos</v>
          </cell>
        </row>
        <row r="231">
          <cell r="A231" t="str">
            <v>Visitas</v>
          </cell>
        </row>
        <row r="232">
          <cell r="A232" t="str">
            <v>Voladura</v>
          </cell>
        </row>
        <row r="233">
          <cell r="A233" t="str">
            <v>Volcadura del vehículo</v>
          </cell>
        </row>
        <row r="236">
          <cell r="A236" t="str">
            <v>Accidente</v>
          </cell>
        </row>
        <row r="237">
          <cell r="A237" t="str">
            <v>Accidente y muerte</v>
          </cell>
        </row>
        <row r="238">
          <cell r="A238" t="str">
            <v>Afecciones a los músculos, huesos por exposición al frío</v>
          </cell>
        </row>
        <row r="239">
          <cell r="A239" t="str">
            <v>Afecciones a los músculos, huesos por exposición al frío</v>
          </cell>
        </row>
        <row r="240">
          <cell r="A240" t="str">
            <v>Ahogamiento, golpes, muerte</v>
          </cell>
        </row>
        <row r="241">
          <cell r="A241" t="str">
            <v>Asfixia</v>
          </cell>
        </row>
        <row r="242">
          <cell r="A242" t="str">
            <v>Asfixia y quemadura</v>
          </cell>
        </row>
        <row r="243">
          <cell r="A243" t="str">
            <v>Asfixia, quemadura, muerte</v>
          </cell>
        </row>
        <row r="244">
          <cell r="A244" t="str">
            <v>Atrapamiento</v>
          </cell>
        </row>
        <row r="245">
          <cell r="A245" t="str">
            <v>Atropello</v>
          </cell>
        </row>
        <row r="246">
          <cell r="A246" t="str">
            <v>Caída a diferente nivel mas de 1.8 m</v>
          </cell>
        </row>
        <row r="247">
          <cell r="A247" t="str">
            <v>Caída a diferente nivel menas de 1.8 m</v>
          </cell>
        </row>
        <row r="248">
          <cell r="A248" t="str">
            <v>Caída de las escaleras</v>
          </cell>
        </row>
        <row r="249">
          <cell r="A249" t="str">
            <v>Caída, golpes, contusiones</v>
          </cell>
        </row>
        <row r="250">
          <cell r="A250" t="str">
            <v>Choque, accidente</v>
          </cell>
        </row>
        <row r="251">
          <cell r="A251" t="str">
            <v xml:space="preserve">Conjuntivitis, irritación a la vista </v>
          </cell>
        </row>
        <row r="252">
          <cell r="A252" t="str">
            <v>Cortes por superficies punzo cortantes</v>
          </cell>
        </row>
        <row r="253">
          <cell r="A253" t="str">
            <v>Dermatitis, hongos, fiebre, insolación, influenza, alergias, hipotermia</v>
          </cell>
        </row>
        <row r="254">
          <cell r="A254" t="str">
            <v>Dermatitis, hongos, alergias.</v>
          </cell>
        </row>
        <row r="255">
          <cell r="A255" t="str">
            <v xml:space="preserve">Dermatitis, irritaciones a la piel </v>
          </cell>
        </row>
        <row r="256">
          <cell r="A256" t="str">
            <v>Deterioro de la Piel</v>
          </cell>
        </row>
        <row r="257">
          <cell r="A257" t="str">
            <v>Dolor abdominal, gastritis, anemia</v>
          </cell>
        </row>
        <row r="258">
          <cell r="A258" t="str">
            <v>Dolor de espalda, lumbalgia</v>
          </cell>
        </row>
        <row r="259">
          <cell r="A259" t="str">
            <v>Electrocución</v>
          </cell>
        </row>
        <row r="260">
          <cell r="A260" t="str">
            <v>Enfermedad Ocupacional</v>
          </cell>
        </row>
        <row r="261">
          <cell r="A261" t="str">
            <v>Enfermedades, infecciones, muerte</v>
          </cell>
        </row>
        <row r="262">
          <cell r="A262" t="str">
            <v>Exposición al sol - radiaciones no ionizantes</v>
          </cell>
        </row>
        <row r="263">
          <cell r="A263" t="str">
            <v>Ergonómico por condiciones de iluminación inadecuadas</v>
          </cell>
        </row>
        <row r="264">
          <cell r="A264" t="str">
            <v>Ergonómico por postura inadecuada</v>
          </cell>
        </row>
        <row r="265">
          <cell r="A265" t="str">
            <v>Ergonómico: Afecciones a los músculos, tendones, huesos, articulaciones</v>
          </cell>
        </row>
        <row r="266">
          <cell r="A266" t="str">
            <v>Estrés, agotamiento y cansancio</v>
          </cell>
        </row>
        <row r="267">
          <cell r="A267" t="str">
            <v>Estrés, mal humor, afecciones de los músculos, de los tendones, de los huesos, de las articulaciones</v>
          </cell>
        </row>
        <row r="268">
          <cell r="A268" t="str">
            <v>Exposición a ventilación deficiente</v>
          </cell>
        </row>
        <row r="269">
          <cell r="A269" t="str">
            <v>Exposición al medio ambiente</v>
          </cell>
        </row>
        <row r="270">
          <cell r="A270" t="str">
            <v>Falta de oxigeno</v>
          </cell>
        </row>
        <row r="271">
          <cell r="A271" t="str">
            <v>Fatiga</v>
          </cell>
        </row>
        <row r="272">
          <cell r="A272" t="str">
            <v>Fatiga, dolor de cabeza</v>
          </cell>
        </row>
        <row r="273">
          <cell r="A273" t="str">
            <v>Fracturas, lesión a la columna, hernia</v>
          </cell>
        </row>
        <row r="274">
          <cell r="A274" t="str">
            <v xml:space="preserve">Fracturas, muerte </v>
          </cell>
        </row>
        <row r="275">
          <cell r="A275" t="str">
            <v>Golpe a la cadera, brazos, pies, lesiones o muerte</v>
          </cell>
        </row>
        <row r="276">
          <cell r="A276" t="str">
            <v>Golpes</v>
          </cell>
        </row>
        <row r="277">
          <cell r="A277" t="str">
            <v>Golpes contra objetos/equipos</v>
          </cell>
        </row>
        <row r="278">
          <cell r="A278" t="str">
            <v>Golpes y fracturas</v>
          </cell>
        </row>
        <row r="279">
          <cell r="A279" t="str">
            <v>Golpes,  contusiones, fracturas</v>
          </cell>
        </row>
        <row r="280">
          <cell r="A280" t="str">
            <v xml:space="preserve">Golpes, contusiones </v>
          </cell>
        </row>
        <row r="281">
          <cell r="A281" t="str">
            <v xml:space="preserve">Golpes, contusiones, cortes en manos, rostro, muerte </v>
          </cell>
        </row>
        <row r="282">
          <cell r="A282" t="str">
            <v>Golpes, contusiones, fracturas</v>
          </cell>
        </row>
        <row r="283">
          <cell r="A283" t="str">
            <v>Golpes, contusiones, muerte</v>
          </cell>
        </row>
        <row r="284">
          <cell r="A284" t="str">
            <v>Golpes, cortes a las manos o alguna otra parte del cuerpo, atrapamiento</v>
          </cell>
        </row>
        <row r="285">
          <cell r="A285" t="str">
            <v>Golpes, cortes, atrapamiento</v>
          </cell>
        </row>
        <row r="286">
          <cell r="A286" t="str">
            <v>Golpes, fracturas, contusiones, muerte</v>
          </cell>
        </row>
        <row r="287">
          <cell r="A287" t="str">
            <v>Golpes, lesiones , muerte</v>
          </cell>
        </row>
        <row r="288">
          <cell r="A288" t="str">
            <v>Hipoacusia</v>
          </cell>
        </row>
        <row r="289">
          <cell r="A289" t="str">
            <v>Incendio</v>
          </cell>
        </row>
        <row r="290">
          <cell r="A290" t="str">
            <v>Inhalación del producto químico</v>
          </cell>
        </row>
        <row r="291">
          <cell r="A291" t="str">
            <v>Intoxicación por Gases</v>
          </cell>
        </row>
        <row r="292">
          <cell r="A292" t="str">
            <v>Intoxicación por Ingesta</v>
          </cell>
        </row>
        <row r="293">
          <cell r="A293" t="str">
            <v>Irritación a los ojos, conjuntivitis</v>
          </cell>
        </row>
        <row r="294">
          <cell r="A294" t="str">
            <v xml:space="preserve">Irritación, quemaduras a los ojos </v>
          </cell>
        </row>
        <row r="295">
          <cell r="A295" t="str">
            <v>Irritaciones a la piel, irritación a la vista, inhalación, daños por ingesta</v>
          </cell>
        </row>
        <row r="296">
          <cell r="A296" t="str">
            <v xml:space="preserve">Irritaciones, quemaduras a la piel </v>
          </cell>
        </row>
        <row r="297">
          <cell r="A297" t="str">
            <v>Lesiones , muerte</v>
          </cell>
        </row>
        <row r="298">
          <cell r="A298" t="str">
            <v>Lesiones a la garganta, ahogamiento , asfixia</v>
          </cell>
        </row>
        <row r="299">
          <cell r="A299" t="str">
            <v>Lesiones, cortes o muerte</v>
          </cell>
        </row>
        <row r="300">
          <cell r="A300" t="str">
            <v xml:space="preserve">Lesiones, cortes o muerte del personal </v>
          </cell>
        </row>
        <row r="301">
          <cell r="A301" t="str">
            <v xml:space="preserve">Lesiones, cortes, ahogamiento o muerte del personal </v>
          </cell>
        </row>
        <row r="302">
          <cell r="A302" t="str">
            <v>Lesiones, fracturas, golpes, muerte</v>
          </cell>
        </row>
        <row r="303">
          <cell r="A303" t="str">
            <v>Lesiones, golpes, muerte</v>
          </cell>
        </row>
        <row r="304">
          <cell r="A304" t="str">
            <v>Lesiones, muerte</v>
          </cell>
        </row>
        <row r="305">
          <cell r="A305" t="str">
            <v>Lesiones, quemaduras, muerte</v>
          </cell>
        </row>
        <row r="306">
          <cell r="A306" t="str">
            <v xml:space="preserve">Malestar estomacal </v>
          </cell>
        </row>
        <row r="307">
          <cell r="A307" t="str">
            <v>Mordedura</v>
          </cell>
        </row>
        <row r="308">
          <cell r="A308" t="str">
            <v>Muerte</v>
          </cell>
        </row>
        <row r="309">
          <cell r="A309" t="str">
            <v>Muerte por choque o atropello</v>
          </cell>
        </row>
        <row r="310">
          <cell r="A310" t="str">
            <v>Muerte por choque o volcadura</v>
          </cell>
        </row>
        <row r="311">
          <cell r="A311" t="str">
            <v>Muerte, fracturas, amputaciones</v>
          </cell>
        </row>
        <row r="312">
          <cell r="A312" t="str">
            <v xml:space="preserve">Neumoconiosis,  alergias </v>
          </cell>
        </row>
        <row r="313">
          <cell r="A313" t="str">
            <v>Paro cardiaco</v>
          </cell>
        </row>
        <row r="314">
          <cell r="A314" t="str">
            <v>Paro cardiaco , muerte , quemaduras, aneurisma</v>
          </cell>
        </row>
        <row r="315">
          <cell r="A315" t="str">
            <v>Paro cardiaco , muerte, aneurisma</v>
          </cell>
        </row>
        <row r="316">
          <cell r="A316" t="str">
            <v xml:space="preserve">Paro cardiaco / Envenenamiento </v>
          </cell>
        </row>
        <row r="317">
          <cell r="A317" t="str">
            <v>Potencial robo</v>
          </cell>
        </row>
        <row r="318">
          <cell r="A318" t="str">
            <v>Psicosociales</v>
          </cell>
        </row>
        <row r="319">
          <cell r="A319" t="str">
            <v>Quemaduras</v>
          </cell>
        </row>
        <row r="320">
          <cell r="A320" t="str">
            <v>Quemaduras, incendio</v>
          </cell>
        </row>
        <row r="321">
          <cell r="A321" t="str">
            <v>Sufrir agresión física o verbal</v>
          </cell>
        </row>
        <row r="322">
          <cell r="A322" t="str">
            <v>Tos, asma, irritaciones a las vías respiratorias</v>
          </cell>
        </row>
        <row r="323">
          <cell r="A323" t="str">
            <v>Tos, dolor de garganta por inhalación excesiva</v>
          </cell>
        </row>
        <row r="336">
          <cell r="A336">
            <v>1</v>
          </cell>
        </row>
        <row r="337">
          <cell r="A337">
            <v>2</v>
          </cell>
        </row>
        <row r="338">
          <cell r="A338">
            <v>3</v>
          </cell>
        </row>
        <row r="340">
          <cell r="A340">
            <v>1</v>
          </cell>
        </row>
        <row r="341">
          <cell r="A341">
            <v>2</v>
          </cell>
        </row>
        <row r="342">
          <cell r="A342">
            <v>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_World Color"/>
      <sheetName val="IPER_World Color"/>
      <sheetName val="IAI SIDERPERÚ"/>
      <sheetName val="IPER_SIDERPERÚ"/>
      <sheetName val="IAI_CELIMA"/>
      <sheetName val="IPER_CELIMA"/>
      <sheetName val="IAI RIPLEY"/>
      <sheetName val="IPER_RIPLEY"/>
      <sheetName val="IAI_GLORIA HUACHIPA"/>
      <sheetName val="Emergencia"/>
      <sheetName val="Tipos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A4" t="str">
            <v>Acopio de Residuos</v>
          </cell>
        </row>
        <row r="5">
          <cell r="A5" t="str">
            <v>Consumo de agua</v>
          </cell>
        </row>
        <row r="6">
          <cell r="A6" t="str">
            <v>Consumo de Combustible</v>
          </cell>
        </row>
        <row r="7">
          <cell r="A7" t="str">
            <v>Consumo de energía</v>
          </cell>
        </row>
        <row r="8">
          <cell r="A8" t="str">
            <v>Consumo de Papel</v>
          </cell>
        </row>
        <row r="9">
          <cell r="A9" t="str">
            <v>Derrame de aditivos para combustible</v>
          </cell>
        </row>
        <row r="10">
          <cell r="A10" t="str">
            <v>Derrame de productos agroveterinarios</v>
          </cell>
        </row>
        <row r="11">
          <cell r="A11" t="str">
            <v>Derrame de Refrigerante</v>
          </cell>
        </row>
        <row r="12">
          <cell r="A12" t="str">
            <v>Disposición de medicamentos vencidos.</v>
          </cell>
        </row>
        <row r="13">
          <cell r="A13" t="str">
            <v>Efluentes domesticos</v>
          </cell>
        </row>
        <row r="14">
          <cell r="A14" t="str">
            <v>Emisión de gases por combustión</v>
          </cell>
        </row>
        <row r="15">
          <cell r="A15" t="str">
            <v>Emisión de gases por combustión de terceros</v>
          </cell>
        </row>
        <row r="16">
          <cell r="A16" t="str">
            <v>Emisiones fugitivas del aire acondicionado</v>
          </cell>
        </row>
        <row r="17">
          <cell r="A17" t="str">
            <v>Epps en desuso</v>
          </cell>
        </row>
        <row r="18">
          <cell r="A18" t="str">
            <v xml:space="preserve">Explosiones de  compresora de aire                                         </v>
          </cell>
        </row>
        <row r="19">
          <cell r="A19" t="str">
            <v>Generación de gases y vapores inorgánicos</v>
          </cell>
        </row>
        <row r="20">
          <cell r="A20" t="str">
            <v>Generación de gases y vapores 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 xml:space="preserve">Generación de residuos organicos </v>
          </cell>
        </row>
        <row r="26">
          <cell r="A26" t="str">
            <v>Generación de residuos organicos (poda de gras)</v>
          </cell>
        </row>
        <row r="27">
          <cell r="A27" t="str">
            <v>Generación de residuos organicos (poda de gras, restos de comida)</v>
          </cell>
        </row>
        <row r="28">
          <cell r="A28" t="str">
            <v>Generación de residuos solidos (heces de ave, cartones, files en desuso, etc)</v>
          </cell>
        </row>
        <row r="29">
          <cell r="A29" t="str">
            <v>Generación de residuos solidos No peligrosos - (Precinto, retazos de madera,)</v>
          </cell>
        </row>
        <row r="30">
          <cell r="A30" t="str">
            <v>Generación de residuos solidos No peligrosos - (Toldos, sogas, fajas)</v>
          </cell>
        </row>
        <row r="31">
          <cell r="A31" t="str">
            <v>Generación de residuos solidos No peligrosos (Chatarra,mangueras de aire y corriente,)</v>
          </cell>
        </row>
        <row r="32">
          <cell r="A32" t="str">
            <v>Generación de residuos solidos No peligrosos (Lapiceros, papeles, clips, cinta adhesiva,etc)</v>
          </cell>
        </row>
        <row r="33">
          <cell r="A33" t="str">
            <v>Generación de residuos solidos No peligrosos(Accesorios de limpieza y Epp's en desuso contaminados)</v>
          </cell>
        </row>
        <row r="34">
          <cell r="A34" t="str">
            <v>Generación de residuos solidos No peligrosos(papeles)</v>
          </cell>
        </row>
        <row r="35">
          <cell r="A35" t="str">
            <v>Generación de residuos solidos No peligrosos(papeles, carton film y madera)</v>
          </cell>
        </row>
        <row r="36">
          <cell r="A36" t="str">
            <v>Generación de residuos solidos No peligrosos(tacos de madera, conos de seguridad,botellas de gaseosa, trapos con polvo)</v>
          </cell>
        </row>
        <row r="37">
          <cell r="A37" t="str">
            <v>Generación de residuos solidos peligrosos (Disminución de la vida útil de baterias, disminución de la viscosidad del aceite,desgaste de neumáticos)</v>
          </cell>
        </row>
        <row r="38">
          <cell r="A38" t="str">
            <v>Generación de residuos solidos peligrosos (Fluorescentes)</v>
          </cell>
        </row>
        <row r="39">
          <cell r="A39" t="str">
            <v>Generación de residuos solidos peligrosos (Fluorescentes, toner,tintas,baterias de litio)</v>
          </cell>
        </row>
        <row r="40">
          <cell r="A40" t="str">
            <v>Generación de residuos solidos peligrosos(Accesorios de limpieza y Epp's en desuso)</v>
          </cell>
        </row>
        <row r="41">
          <cell r="A41" t="str">
            <v>Generación de residuos solidos y líquidos</v>
          </cell>
        </row>
        <row r="42">
          <cell r="A42" t="str">
            <v>Generación de ruido</v>
          </cell>
        </row>
        <row r="43">
          <cell r="A43" t="str">
            <v>Potencial caída de aceites y solventes usados para la limpieza y mantenimiento del armamento</v>
          </cell>
        </row>
        <row r="44">
          <cell r="A44" t="str">
            <v>Potencial caída de desinfectante, limpiavidrios, y otros productos de limpieza</v>
          </cell>
        </row>
        <row r="45">
          <cell r="A45" t="str">
            <v>Potencial caída de líquido de soldar, productos de limpieza de piezas</v>
          </cell>
        </row>
        <row r="46">
          <cell r="A46" t="str">
            <v>Potencial Incendio</v>
          </cell>
        </row>
        <row r="47">
          <cell r="A47" t="str">
            <v>Potencial  de incendio por explosión del armamento almacenado</v>
          </cell>
        </row>
        <row r="48">
          <cell r="A48" t="str">
            <v>Potencial  de incendio por corto circuito</v>
          </cell>
        </row>
        <row r="49">
          <cell r="A49" t="str">
            <v>Potencial  de incendio por corto circuito en oficinas</v>
          </cell>
        </row>
        <row r="50">
          <cell r="A50" t="str">
            <v>Potencial de incendio o explosion por corto circuito en unidades</v>
          </cell>
        </row>
        <row r="51">
          <cell r="A51" t="str">
            <v>Potencial de incendio o explosion por corto circuito en unidades   de terceros</v>
          </cell>
        </row>
        <row r="52">
          <cell r="A52" t="str">
            <v>Potencial derrame de detergente por mal apilamiento</v>
          </cell>
        </row>
        <row r="53">
          <cell r="A53" t="str">
            <v>Potencial derrame de detergente por mal apilamiento o mal trincado</v>
          </cell>
        </row>
        <row r="54">
          <cell r="A54" t="str">
            <v>Potencial derrame de detergentes</v>
          </cell>
        </row>
        <row r="55">
          <cell r="A55" t="str">
            <v>Potencial derrame de grasa de tornameza</v>
          </cell>
        </row>
        <row r="56">
          <cell r="A56" t="str">
            <v>Potencial derrame de lubricantes , diessel por Sismos</v>
          </cell>
        </row>
        <row r="57">
          <cell r="A57" t="str">
            <v>Potencial fuga de hidrolina (Estockas)</v>
          </cell>
        </row>
        <row r="58">
          <cell r="A58" t="str">
            <v>Potencial Fuga y/o Derrame de Diessel, aceites del vehiculo  por terceros.</v>
          </cell>
        </row>
        <row r="59">
          <cell r="A59" t="str">
            <v>Potencial Fuga y/o Derrame de Diessel, aceites del vehiculo.</v>
          </cell>
        </row>
        <row r="60">
          <cell r="A60" t="str">
            <v>Potencial Fuga y/o Derrame de hidrolina</v>
          </cell>
        </row>
        <row r="61">
          <cell r="A61" t="str">
            <v>Potencial Fuga y/o Derrames de aceites y lubricantes  almacenados</v>
          </cell>
        </row>
        <row r="62">
          <cell r="A62" t="str">
            <v>Presencia de polvo</v>
          </cell>
        </row>
        <row r="63">
          <cell r="A63" t="str">
            <v>Uso de arma</v>
          </cell>
        </row>
        <row r="64">
          <cell r="A64" t="str">
            <v>Potenciales  fugas  de GLP</v>
          </cell>
        </row>
        <row r="83">
          <cell r="A83" t="str">
            <v>Rutinaria</v>
          </cell>
        </row>
        <row r="84">
          <cell r="A84" t="str">
            <v>No Rutinaria</v>
          </cell>
        </row>
        <row r="85">
          <cell r="A85" t="str">
            <v>Emergencia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nte_serv"/>
      <sheetName val="Tablas"/>
    </sheetNames>
    <sheetDataSet>
      <sheetData sheetId="0" refreshError="1"/>
      <sheetData sheetId="1">
        <row r="117">
          <cell r="A117">
            <v>0</v>
          </cell>
        </row>
        <row r="118">
          <cell r="A118">
            <v>0.1</v>
          </cell>
        </row>
        <row r="119">
          <cell r="A119">
            <v>0.2</v>
          </cell>
        </row>
        <row r="120">
          <cell r="A120">
            <v>0.3</v>
          </cell>
        </row>
        <row r="121">
          <cell r="A121">
            <v>0.4</v>
          </cell>
        </row>
        <row r="122">
          <cell r="A122">
            <v>0.5</v>
          </cell>
        </row>
        <row r="123">
          <cell r="A123">
            <v>0.6</v>
          </cell>
        </row>
        <row r="124">
          <cell r="A124">
            <v>0.7</v>
          </cell>
        </row>
        <row r="125">
          <cell r="A125">
            <v>0.8</v>
          </cell>
        </row>
        <row r="126">
          <cell r="A126">
            <v>0.9</v>
          </cell>
        </row>
        <row r="127">
          <cell r="A127">
            <v>1</v>
          </cell>
        </row>
        <row r="128">
          <cell r="A128" t="str">
            <v>NA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PA"/>
      <sheetName val="IAI"/>
      <sheetName val="IAI Positivos"/>
      <sheetName val="Pasivos"/>
      <sheetName val="P01"/>
      <sheetName val="P02"/>
      <sheetName val="P03"/>
      <sheetName val="P04"/>
      <sheetName val="P11"/>
      <sheetName val="P12"/>
      <sheetName val="P13 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23"/>
      <sheetName val="P24"/>
      <sheetName val="P31"/>
      <sheetName val="P25"/>
      <sheetName val="P32"/>
      <sheetName val="P33"/>
      <sheetName val="P34"/>
      <sheetName val="P35"/>
      <sheetName val="P36"/>
      <sheetName val="P37"/>
      <sheetName val="Naviera"/>
      <sheetName val="COMUHID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72">
          <cell r="A72" t="str">
            <v>No Existe</v>
          </cell>
        </row>
        <row r="73">
          <cell r="A73" t="str">
            <v>Pobre</v>
          </cell>
        </row>
        <row r="74">
          <cell r="A74" t="str">
            <v>Med-Eficaz</v>
          </cell>
        </row>
        <row r="75">
          <cell r="A75" t="str">
            <v>Eficaz</v>
          </cell>
        </row>
        <row r="79">
          <cell r="A79" t="str">
            <v>Producto</v>
          </cell>
        </row>
        <row r="80">
          <cell r="A80" t="str">
            <v>Actividad</v>
          </cell>
        </row>
        <row r="81">
          <cell r="A81" t="str">
            <v>Servicio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 Positivos"/>
      <sheetName val="IPER"/>
      <sheetName val="Tablas"/>
    </sheetNames>
    <sheetDataSet>
      <sheetData sheetId="0" refreshError="1"/>
      <sheetData sheetId="1" refreshError="1"/>
      <sheetData sheetId="2" refreshError="1"/>
      <sheetData sheetId="3">
        <row r="80">
          <cell r="A80" t="str">
            <v>Seguridad</v>
          </cell>
        </row>
        <row r="81">
          <cell r="A81" t="str">
            <v>Salud</v>
          </cell>
        </row>
        <row r="82">
          <cell r="A82" t="str">
            <v>Seguridad y Salud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NIVELES DE RIESGO"/>
      <sheetName val="TALLER"/>
    </sheetNames>
    <sheetDataSet>
      <sheetData sheetId="0">
        <row r="5">
          <cell r="B5" t="str">
            <v xml:space="preserve">Caídas a distinto nivel                 </v>
          </cell>
        </row>
        <row r="6">
          <cell r="B6" t="str">
            <v xml:space="preserve">Caídas al mismo nivel                            </v>
          </cell>
        </row>
        <row r="7">
          <cell r="B7" t="str">
            <v xml:space="preserve">Desplome, derrumbamiento                            </v>
          </cell>
        </row>
        <row r="8">
          <cell r="B8" t="str">
            <v xml:space="preserve">Caídas manipulación de objetos                      </v>
          </cell>
        </row>
        <row r="9">
          <cell r="B9" t="str">
            <v xml:space="preserve">Choques de objetos desprendidos                     </v>
          </cell>
        </row>
        <row r="10">
          <cell r="B10" t="str">
            <v xml:space="preserve"> Pisadas sobre objetos                               </v>
          </cell>
        </row>
        <row r="11">
          <cell r="B11" t="str">
            <v xml:space="preserve">Choques contra objetos inmóviles                     </v>
          </cell>
        </row>
        <row r="12">
          <cell r="B12" t="str">
            <v xml:space="preserve">Choques contra objetos móviles                       </v>
          </cell>
        </row>
        <row r="13">
          <cell r="B13" t="str">
            <v xml:space="preserve">Golpes - Cortes                                      </v>
          </cell>
        </row>
        <row r="14">
          <cell r="B14" t="str">
            <v xml:space="preserve">Proyección de Partículas                             </v>
          </cell>
        </row>
        <row r="15">
          <cell r="B15" t="str">
            <v xml:space="preserve">Atrapamiento por o entre objetos                     </v>
          </cell>
        </row>
        <row r="16">
          <cell r="B16" t="str">
            <v xml:space="preserve">Atrapamiento por vuelco de máquinas                 </v>
          </cell>
        </row>
        <row r="17">
          <cell r="B17" t="str">
            <v xml:space="preserve">Sobreesfuerzo                                        </v>
          </cell>
        </row>
        <row r="18">
          <cell r="B18" t="str">
            <v xml:space="preserve">Exposición o temperaturas extremas                  </v>
          </cell>
        </row>
        <row r="19">
          <cell r="B19" t="str">
            <v xml:space="preserve">Contactos térmicos                                  </v>
          </cell>
        </row>
        <row r="20">
          <cell r="B20" t="str">
            <v xml:space="preserve">Contactos eléctricos directos                       </v>
          </cell>
        </row>
        <row r="21">
          <cell r="B21" t="str">
            <v xml:space="preserve">Contactos eléctricos indirectos                     </v>
          </cell>
        </row>
        <row r="22">
          <cell r="B22" t="str">
            <v xml:space="preserve">Exposición a sustancias nocivas                      </v>
          </cell>
        </row>
        <row r="23">
          <cell r="B23" t="str">
            <v xml:space="preserve">Exposición a sustancias cáusticas                    </v>
          </cell>
        </row>
        <row r="24">
          <cell r="B24" t="str">
            <v xml:space="preserve">Exposición a radiaciones                            </v>
          </cell>
        </row>
        <row r="25">
          <cell r="B25" t="str">
            <v xml:space="preserve">Explosiones                                         </v>
          </cell>
        </row>
        <row r="26">
          <cell r="B26" t="str">
            <v xml:space="preserve">Incendios                                           </v>
          </cell>
        </row>
        <row r="27">
          <cell r="B27" t="str">
            <v xml:space="preserve">Accidentes causados por seres vivos                 </v>
          </cell>
        </row>
        <row r="28">
          <cell r="B28" t="str">
            <v xml:space="preserve">Atropello o golpe con vehículos                     </v>
          </cell>
        </row>
        <row r="29">
          <cell r="B29" t="str">
            <v xml:space="preserve">Contaminantes químicos: vapores                     </v>
          </cell>
        </row>
        <row r="30">
          <cell r="B30" t="str">
            <v xml:space="preserve">Contaminantes químicos: gases                       </v>
          </cell>
        </row>
        <row r="31">
          <cell r="B31" t="str">
            <v xml:space="preserve">Contaminantes químicos: Aerosoles, polvo             </v>
          </cell>
        </row>
        <row r="32">
          <cell r="B32" t="str">
            <v xml:space="preserve">Contaminantes químicos: Metales                      </v>
          </cell>
        </row>
        <row r="33">
          <cell r="B33" t="str">
            <v xml:space="preserve">Contaminantes biológicos                            </v>
          </cell>
        </row>
        <row r="34">
          <cell r="B34" t="str">
            <v xml:space="preserve">Ruido                                                </v>
          </cell>
        </row>
        <row r="35">
          <cell r="B35" t="str">
            <v xml:space="preserve">Vibraciones                                         </v>
          </cell>
        </row>
        <row r="36">
          <cell r="B36" t="str">
            <v xml:space="preserve">Iluminación                                         </v>
          </cell>
        </row>
        <row r="37">
          <cell r="B37" t="str">
            <v xml:space="preserve">Temperatura (calor-frío)                            </v>
          </cell>
        </row>
        <row r="38">
          <cell r="B38" t="str">
            <v xml:space="preserve">Radiaciones ionizantes                               </v>
          </cell>
        </row>
        <row r="39">
          <cell r="B39" t="str">
            <v xml:space="preserve">Radiaciones no ionizantes                            </v>
          </cell>
        </row>
        <row r="40">
          <cell r="B40" t="str">
            <v xml:space="preserve">Puestos de trabajo con pantallas de visualización    </v>
          </cell>
        </row>
        <row r="41">
          <cell r="B41" t="str">
            <v xml:space="preserve">Carga física: Posición                               </v>
          </cell>
        </row>
        <row r="42">
          <cell r="B42" t="str">
            <v xml:space="preserve">Carga física: Desplazamiento                        </v>
          </cell>
        </row>
        <row r="43">
          <cell r="B43" t="str">
            <v xml:space="preserve">Carga física: Esfuerzo                               </v>
          </cell>
        </row>
        <row r="44">
          <cell r="B44" t="str">
            <v xml:space="preserve">Carga física: Manejo de cargas                   </v>
          </cell>
        </row>
        <row r="45">
          <cell r="B45" t="str">
            <v xml:space="preserve">Carga mental                                       </v>
          </cell>
        </row>
        <row r="46">
          <cell r="B46" t="str">
            <v xml:space="preserve">Insatisfacción                             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98"/>
  <sheetViews>
    <sheetView showGridLines="0" tabSelected="1" zoomScale="85" zoomScaleNormal="85" zoomScaleSheetLayoutView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D7" sqref="D7"/>
    </sheetView>
  </sheetViews>
  <sheetFormatPr baseColWidth="10" defaultRowHeight="12.75"/>
  <cols>
    <col min="1" max="1" width="10.42578125" style="21" customWidth="1"/>
    <col min="2" max="2" width="20.42578125" style="20" customWidth="1"/>
    <col min="3" max="3" width="24.140625" style="20" customWidth="1"/>
    <col min="4" max="4" width="19" style="20" customWidth="1"/>
    <col min="5" max="5" width="29.42578125" style="20" customWidth="1"/>
    <col min="6" max="6" width="7.140625" style="20" customWidth="1"/>
    <col min="7" max="7" width="6.42578125" style="20" customWidth="1"/>
    <col min="8" max="8" width="8.42578125" style="20" customWidth="1"/>
    <col min="9" max="9" width="13.28515625" style="20" customWidth="1"/>
    <col min="10" max="10" width="11.85546875" style="20" customWidth="1"/>
    <col min="11" max="11" width="12.85546875" style="20" customWidth="1"/>
    <col min="12" max="12" width="13.5703125" style="20" customWidth="1"/>
    <col min="13" max="13" width="15.28515625" style="20" customWidth="1"/>
    <col min="14" max="14" width="10.28515625" style="20" customWidth="1"/>
    <col min="15" max="15" width="18.42578125" style="54" customWidth="1"/>
    <col min="16" max="20" width="11.42578125" style="20"/>
    <col min="21" max="21" width="33.28515625" style="20" customWidth="1"/>
    <col min="22" max="16384" width="11.42578125" style="20"/>
  </cols>
  <sheetData>
    <row r="2" spans="1:15" ht="13.5" thickBot="1"/>
    <row r="3" spans="1:15" ht="12.75" customHeight="1">
      <c r="A3" s="122" t="s">
        <v>30</v>
      </c>
      <c r="B3" s="118" t="s">
        <v>20</v>
      </c>
      <c r="C3" s="118"/>
      <c r="D3" s="118"/>
      <c r="E3" s="89" t="s">
        <v>21</v>
      </c>
      <c r="F3" s="121" t="s">
        <v>22</v>
      </c>
      <c r="G3" s="121"/>
      <c r="H3" s="121"/>
      <c r="I3" s="121"/>
      <c r="J3" s="119" t="s">
        <v>9</v>
      </c>
      <c r="K3" s="119"/>
      <c r="L3" s="119"/>
      <c r="M3" s="119"/>
      <c r="N3" s="119"/>
      <c r="O3" s="120"/>
    </row>
    <row r="4" spans="1:15" ht="26.25" thickBot="1">
      <c r="A4" s="123"/>
      <c r="B4" s="22" t="s">
        <v>29</v>
      </c>
      <c r="C4" s="22" t="s">
        <v>2</v>
      </c>
      <c r="D4" s="23" t="s">
        <v>3</v>
      </c>
      <c r="E4" s="22" t="s">
        <v>28</v>
      </c>
      <c r="F4" s="22" t="s">
        <v>26</v>
      </c>
      <c r="G4" s="22" t="s">
        <v>23</v>
      </c>
      <c r="H4" s="24" t="s">
        <v>10</v>
      </c>
      <c r="I4" s="25" t="s">
        <v>8</v>
      </c>
      <c r="J4" s="26" t="s">
        <v>0</v>
      </c>
      <c r="K4" s="26" t="s">
        <v>1</v>
      </c>
      <c r="L4" s="26" t="s">
        <v>24</v>
      </c>
      <c r="M4" s="26" t="s">
        <v>25</v>
      </c>
      <c r="N4" s="26" t="s">
        <v>11</v>
      </c>
      <c r="O4" s="27" t="s">
        <v>12</v>
      </c>
    </row>
    <row r="5" spans="1:15" ht="82.5" customHeight="1">
      <c r="A5" s="28" t="s">
        <v>72</v>
      </c>
      <c r="B5" s="29" t="s">
        <v>16</v>
      </c>
      <c r="C5" s="4" t="s">
        <v>17</v>
      </c>
      <c r="D5" s="4" t="s">
        <v>19</v>
      </c>
      <c r="E5" s="30" t="s">
        <v>73</v>
      </c>
      <c r="F5" s="29">
        <v>3</v>
      </c>
      <c r="G5" s="29">
        <v>1</v>
      </c>
      <c r="H5" s="31">
        <f t="shared" ref="H5:H11" si="0">F5*G5</f>
        <v>3</v>
      </c>
      <c r="I5" s="4" t="str">
        <f t="shared" ref="I5" si="1">IF(H5=1,"Aceptable",IF(H5=2,"Aceptable con restricción",IF(H5=3,"Aceptable con restricción",IF(H5=4,"Aceptable con restricción",IF(H5=6,"No Aceptable",IF(H5=9,"No Aceptable"))))))</f>
        <v>Aceptable con restricción</v>
      </c>
      <c r="J5" s="4" t="s">
        <v>13</v>
      </c>
      <c r="K5" s="4" t="s">
        <v>33</v>
      </c>
      <c r="L5" s="4" t="s">
        <v>36</v>
      </c>
      <c r="M5" s="4" t="s">
        <v>34</v>
      </c>
      <c r="N5" s="4" t="s">
        <v>13</v>
      </c>
      <c r="O5" s="55" t="s">
        <v>33</v>
      </c>
    </row>
    <row r="6" spans="1:15" ht="81.75" customHeight="1">
      <c r="A6" s="17" t="s">
        <v>72</v>
      </c>
      <c r="B6" s="32" t="s">
        <v>16</v>
      </c>
      <c r="C6" s="1" t="s">
        <v>17</v>
      </c>
      <c r="D6" s="1" t="s">
        <v>5</v>
      </c>
      <c r="E6" s="30" t="s">
        <v>73</v>
      </c>
      <c r="F6" s="32">
        <v>3</v>
      </c>
      <c r="G6" s="32">
        <v>1</v>
      </c>
      <c r="H6" s="33">
        <f t="shared" si="0"/>
        <v>3</v>
      </c>
      <c r="I6" s="1" t="str">
        <f t="shared" ref="I6:I11" si="2">IF(H6=1,"Aceptable",IF(H6=2,"Aceptable con restricción",IF(H6=3,"Aceptable con restricción",IF(H6=4,"Aceptable con restricción",IF(H6=6,"No Aceptable",IF(H6=9,"No Aceptable"))))))</f>
        <v>Aceptable con restricción</v>
      </c>
      <c r="J6" s="1" t="s">
        <v>15</v>
      </c>
      <c r="K6" s="1" t="s">
        <v>31</v>
      </c>
      <c r="L6" s="1" t="s">
        <v>13</v>
      </c>
      <c r="M6" s="1" t="s">
        <v>13</v>
      </c>
      <c r="N6" s="1" t="s">
        <v>14</v>
      </c>
      <c r="O6" s="56" t="s">
        <v>32</v>
      </c>
    </row>
    <row r="7" spans="1:15" ht="63.75">
      <c r="A7" s="17" t="s">
        <v>72</v>
      </c>
      <c r="B7" s="32" t="s">
        <v>16</v>
      </c>
      <c r="C7" s="1" t="s">
        <v>17</v>
      </c>
      <c r="D7" s="1" t="s">
        <v>6</v>
      </c>
      <c r="E7" s="30" t="s">
        <v>73</v>
      </c>
      <c r="F7" s="32">
        <v>3</v>
      </c>
      <c r="G7" s="32">
        <v>1</v>
      </c>
      <c r="H7" s="33">
        <f t="shared" si="0"/>
        <v>3</v>
      </c>
      <c r="I7" s="1" t="str">
        <f t="shared" si="2"/>
        <v>Aceptable con restricción</v>
      </c>
      <c r="J7" s="1" t="s">
        <v>13</v>
      </c>
      <c r="K7" s="1" t="s">
        <v>33</v>
      </c>
      <c r="L7" s="1" t="s">
        <v>36</v>
      </c>
      <c r="M7" s="1" t="s">
        <v>34</v>
      </c>
      <c r="N7" s="1" t="s">
        <v>13</v>
      </c>
      <c r="O7" s="56" t="s">
        <v>13</v>
      </c>
    </row>
    <row r="8" spans="1:15" ht="79.5" customHeight="1">
      <c r="A8" s="17" t="s">
        <v>72</v>
      </c>
      <c r="B8" s="1" t="s">
        <v>4</v>
      </c>
      <c r="C8" s="1" t="s">
        <v>18</v>
      </c>
      <c r="D8" s="1" t="s">
        <v>7</v>
      </c>
      <c r="E8" s="30" t="s">
        <v>73</v>
      </c>
      <c r="F8" s="32">
        <v>1</v>
      </c>
      <c r="G8" s="32">
        <v>1</v>
      </c>
      <c r="H8" s="33">
        <f t="shared" si="0"/>
        <v>1</v>
      </c>
      <c r="I8" s="1" t="str">
        <f t="shared" si="2"/>
        <v>Aceptable</v>
      </c>
      <c r="J8" s="1" t="s">
        <v>35</v>
      </c>
      <c r="K8" s="1" t="s">
        <v>13</v>
      </c>
      <c r="L8" s="1" t="s">
        <v>13</v>
      </c>
      <c r="M8" s="92" t="s">
        <v>112</v>
      </c>
      <c r="N8" s="1" t="s">
        <v>13</v>
      </c>
      <c r="O8" s="93" t="s">
        <v>112</v>
      </c>
    </row>
    <row r="9" spans="1:15" ht="79.5" customHeight="1" thickBot="1">
      <c r="A9" s="34" t="s">
        <v>72</v>
      </c>
      <c r="B9" s="3" t="s">
        <v>4</v>
      </c>
      <c r="C9" s="3" t="s">
        <v>18</v>
      </c>
      <c r="D9" s="3" t="s">
        <v>27</v>
      </c>
      <c r="E9" s="35" t="s">
        <v>73</v>
      </c>
      <c r="F9" s="36">
        <v>1</v>
      </c>
      <c r="G9" s="36">
        <v>1</v>
      </c>
      <c r="H9" s="37">
        <f t="shared" si="0"/>
        <v>1</v>
      </c>
      <c r="I9" s="3" t="str">
        <f t="shared" si="2"/>
        <v>Aceptable</v>
      </c>
      <c r="J9" s="3" t="s">
        <v>35</v>
      </c>
      <c r="K9" s="3" t="s">
        <v>13</v>
      </c>
      <c r="L9" s="3" t="s">
        <v>13</v>
      </c>
      <c r="M9" s="94" t="s">
        <v>112</v>
      </c>
      <c r="N9" s="3" t="s">
        <v>13</v>
      </c>
      <c r="O9" s="95" t="s">
        <v>112</v>
      </c>
    </row>
    <row r="10" spans="1:15" ht="86.25" customHeight="1">
      <c r="A10" s="38" t="s">
        <v>71</v>
      </c>
      <c r="B10" s="39" t="s">
        <v>16</v>
      </c>
      <c r="C10" s="6" t="s">
        <v>17</v>
      </c>
      <c r="D10" s="40" t="s">
        <v>19</v>
      </c>
      <c r="E10" s="41" t="s">
        <v>73</v>
      </c>
      <c r="F10" s="6">
        <v>1</v>
      </c>
      <c r="G10" s="39">
        <v>1</v>
      </c>
      <c r="H10" s="42">
        <f t="shared" si="0"/>
        <v>1</v>
      </c>
      <c r="I10" s="2" t="str">
        <f t="shared" si="2"/>
        <v>Aceptable</v>
      </c>
      <c r="J10" s="2" t="s">
        <v>13</v>
      </c>
      <c r="K10" s="1" t="s">
        <v>33</v>
      </c>
      <c r="L10" s="1" t="s">
        <v>36</v>
      </c>
      <c r="M10" s="1" t="s">
        <v>34</v>
      </c>
      <c r="N10" s="1" t="s">
        <v>13</v>
      </c>
      <c r="O10" s="56" t="s">
        <v>33</v>
      </c>
    </row>
    <row r="11" spans="1:15" ht="76.5" customHeight="1">
      <c r="A11" s="17" t="s">
        <v>71</v>
      </c>
      <c r="B11" s="43" t="s">
        <v>16</v>
      </c>
      <c r="C11" s="5" t="s">
        <v>17</v>
      </c>
      <c r="D11" s="44" t="s">
        <v>5</v>
      </c>
      <c r="E11" s="30" t="s">
        <v>73</v>
      </c>
      <c r="F11" s="5">
        <v>1</v>
      </c>
      <c r="G11" s="43">
        <v>1</v>
      </c>
      <c r="H11" s="33">
        <f t="shared" si="0"/>
        <v>1</v>
      </c>
      <c r="I11" s="1" t="str">
        <f t="shared" si="2"/>
        <v>Aceptable</v>
      </c>
      <c r="J11" s="1" t="s">
        <v>15</v>
      </c>
      <c r="K11" s="1" t="s">
        <v>31</v>
      </c>
      <c r="L11" s="1" t="s">
        <v>13</v>
      </c>
      <c r="M11" s="1" t="s">
        <v>13</v>
      </c>
      <c r="N11" s="1" t="s">
        <v>14</v>
      </c>
      <c r="O11" s="56" t="s">
        <v>32</v>
      </c>
    </row>
    <row r="12" spans="1:15" ht="76.5" customHeight="1">
      <c r="A12" s="17" t="s">
        <v>71</v>
      </c>
      <c r="B12" s="32" t="s">
        <v>16</v>
      </c>
      <c r="C12" s="1" t="s">
        <v>17</v>
      </c>
      <c r="D12" s="1" t="s">
        <v>6</v>
      </c>
      <c r="E12" s="30" t="s">
        <v>73</v>
      </c>
      <c r="F12" s="1">
        <v>1</v>
      </c>
      <c r="G12" s="32">
        <v>1</v>
      </c>
      <c r="H12" s="33">
        <f>F12*G12</f>
        <v>1</v>
      </c>
      <c r="I12" s="1" t="str">
        <f>IF(H12=1,"Aceptable",IF(H12=2,"Aceptable con restricción",IF(H12=3,"Aceptable con restricción",IF(H12=4,"Aceptable con restricción",IF(H12=6,"No Aceptable",IF(H12=9,"No Aceptable"))))))</f>
        <v>Aceptable</v>
      </c>
      <c r="J12" s="1" t="s">
        <v>13</v>
      </c>
      <c r="K12" s="1" t="s">
        <v>33</v>
      </c>
      <c r="L12" s="1" t="s">
        <v>36</v>
      </c>
      <c r="M12" s="1" t="s">
        <v>34</v>
      </c>
      <c r="N12" s="1" t="s">
        <v>13</v>
      </c>
      <c r="O12" s="56" t="s">
        <v>33</v>
      </c>
    </row>
    <row r="13" spans="1:15" ht="70.5" customHeight="1">
      <c r="A13" s="17" t="s">
        <v>71</v>
      </c>
      <c r="B13" s="45" t="s">
        <v>68</v>
      </c>
      <c r="C13" s="1" t="s">
        <v>69</v>
      </c>
      <c r="D13" s="46" t="s">
        <v>70</v>
      </c>
      <c r="E13" s="30" t="s">
        <v>73</v>
      </c>
      <c r="F13" s="1">
        <v>2</v>
      </c>
      <c r="G13" s="1">
        <v>1</v>
      </c>
      <c r="H13" s="33">
        <f t="shared" ref="H13:H27" si="3">F13*G13</f>
        <v>2</v>
      </c>
      <c r="I13" s="1" t="str">
        <f t="shared" ref="I13:I31" si="4">IF(H13=1,"Aceptable",IF(H13=2,"Aceptable con restricción",IF(H13=3,"Aceptable con restricción",IF(H13=4,"Aceptable con restricción",IF(H13=6,"No Aceptable",IF(H13=9,"No Aceptable"))))))</f>
        <v>Aceptable con restricción</v>
      </c>
      <c r="J13" s="49" t="s">
        <v>107</v>
      </c>
      <c r="K13" s="5" t="s">
        <v>108</v>
      </c>
      <c r="L13" s="5" t="s">
        <v>13</v>
      </c>
      <c r="M13" s="5" t="s">
        <v>75</v>
      </c>
      <c r="N13" s="5" t="s">
        <v>13</v>
      </c>
      <c r="O13" s="57" t="s">
        <v>109</v>
      </c>
    </row>
    <row r="14" spans="1:15" ht="70.5" customHeight="1">
      <c r="A14" s="17" t="s">
        <v>71</v>
      </c>
      <c r="B14" s="45" t="s">
        <v>62</v>
      </c>
      <c r="C14" s="1" t="s">
        <v>63</v>
      </c>
      <c r="D14" s="1" t="s">
        <v>64</v>
      </c>
      <c r="E14" s="30" t="s">
        <v>73</v>
      </c>
      <c r="F14" s="1">
        <v>2</v>
      </c>
      <c r="G14" s="1">
        <v>1</v>
      </c>
      <c r="H14" s="33">
        <f t="shared" si="3"/>
        <v>2</v>
      </c>
      <c r="I14" s="1" t="str">
        <f t="shared" si="4"/>
        <v>Aceptable con restricción</v>
      </c>
      <c r="J14" s="18" t="s">
        <v>15</v>
      </c>
      <c r="K14" s="5" t="s">
        <v>108</v>
      </c>
      <c r="L14" s="5" t="s">
        <v>13</v>
      </c>
      <c r="M14" s="5" t="s">
        <v>67</v>
      </c>
      <c r="N14" s="5" t="s">
        <v>100</v>
      </c>
      <c r="O14" s="57" t="s">
        <v>109</v>
      </c>
    </row>
    <row r="15" spans="1:15" ht="70.5" customHeight="1" thickBot="1">
      <c r="A15" s="73" t="s">
        <v>71</v>
      </c>
      <c r="B15" s="74" t="s">
        <v>62</v>
      </c>
      <c r="C15" s="5" t="s">
        <v>63</v>
      </c>
      <c r="D15" s="5" t="s">
        <v>6</v>
      </c>
      <c r="E15" s="75" t="s">
        <v>73</v>
      </c>
      <c r="F15" s="5">
        <v>2</v>
      </c>
      <c r="G15" s="5">
        <v>1</v>
      </c>
      <c r="H15" s="76">
        <f t="shared" si="3"/>
        <v>2</v>
      </c>
      <c r="I15" s="5" t="str">
        <f t="shared" si="4"/>
        <v>Aceptable con restricción</v>
      </c>
      <c r="J15" s="49" t="s">
        <v>13</v>
      </c>
      <c r="K15" s="5" t="s">
        <v>108</v>
      </c>
      <c r="L15" s="5" t="s">
        <v>34</v>
      </c>
      <c r="M15" s="5" t="s">
        <v>13</v>
      </c>
      <c r="N15" s="5" t="s">
        <v>13</v>
      </c>
      <c r="O15" s="57" t="s">
        <v>33</v>
      </c>
    </row>
    <row r="16" spans="1:15" ht="76.5" customHeight="1">
      <c r="A16" s="28" t="s">
        <v>76</v>
      </c>
      <c r="B16" s="65" t="s">
        <v>16</v>
      </c>
      <c r="C16" s="4" t="s">
        <v>17</v>
      </c>
      <c r="D16" s="4" t="s">
        <v>19</v>
      </c>
      <c r="E16" s="64" t="s">
        <v>85</v>
      </c>
      <c r="F16" s="4">
        <v>1</v>
      </c>
      <c r="G16" s="4">
        <v>1</v>
      </c>
      <c r="H16" s="31">
        <f t="shared" si="3"/>
        <v>1</v>
      </c>
      <c r="I16" s="4" t="str">
        <f t="shared" si="4"/>
        <v>Aceptable</v>
      </c>
      <c r="J16" s="65" t="s">
        <v>13</v>
      </c>
      <c r="K16" s="65" t="s">
        <v>33</v>
      </c>
      <c r="L16" s="65" t="s">
        <v>36</v>
      </c>
      <c r="M16" s="65" t="s">
        <v>34</v>
      </c>
      <c r="N16" s="65" t="s">
        <v>13</v>
      </c>
      <c r="O16" s="66" t="s">
        <v>33</v>
      </c>
    </row>
    <row r="17" spans="1:15" ht="76.5">
      <c r="A17" s="17" t="s">
        <v>76</v>
      </c>
      <c r="B17" s="18" t="s">
        <v>16</v>
      </c>
      <c r="C17" s="1" t="s">
        <v>17</v>
      </c>
      <c r="D17" s="1" t="s">
        <v>5</v>
      </c>
      <c r="E17" s="30" t="s">
        <v>85</v>
      </c>
      <c r="F17" s="1">
        <v>1</v>
      </c>
      <c r="G17" s="1">
        <v>1</v>
      </c>
      <c r="H17" s="33">
        <f t="shared" si="3"/>
        <v>1</v>
      </c>
      <c r="I17" s="1" t="str">
        <f t="shared" si="4"/>
        <v>Aceptable</v>
      </c>
      <c r="J17" s="18" t="s">
        <v>15</v>
      </c>
      <c r="K17" s="18" t="s">
        <v>31</v>
      </c>
      <c r="L17" s="18" t="s">
        <v>13</v>
      </c>
      <c r="M17" s="18" t="s">
        <v>13</v>
      </c>
      <c r="N17" s="18" t="s">
        <v>14</v>
      </c>
      <c r="O17" s="58" t="s">
        <v>32</v>
      </c>
    </row>
    <row r="18" spans="1:15" ht="76.5">
      <c r="A18" s="17" t="s">
        <v>76</v>
      </c>
      <c r="B18" s="18" t="s">
        <v>16</v>
      </c>
      <c r="C18" s="1" t="s">
        <v>17</v>
      </c>
      <c r="D18" s="47" t="s">
        <v>6</v>
      </c>
      <c r="E18" s="30" t="s">
        <v>85</v>
      </c>
      <c r="F18" s="1">
        <v>1</v>
      </c>
      <c r="G18" s="1">
        <v>1</v>
      </c>
      <c r="H18" s="33">
        <f t="shared" si="3"/>
        <v>1</v>
      </c>
      <c r="I18" s="1" t="str">
        <f t="shared" si="4"/>
        <v>Aceptable</v>
      </c>
      <c r="J18" s="18" t="s">
        <v>13</v>
      </c>
      <c r="K18" s="18" t="s">
        <v>33</v>
      </c>
      <c r="L18" s="18" t="s">
        <v>36</v>
      </c>
      <c r="M18" s="18" t="s">
        <v>34</v>
      </c>
      <c r="N18" s="18" t="s">
        <v>13</v>
      </c>
      <c r="O18" s="58" t="s">
        <v>33</v>
      </c>
    </row>
    <row r="19" spans="1:15" ht="76.5">
      <c r="A19" s="17" t="s">
        <v>76</v>
      </c>
      <c r="B19" s="48" t="s">
        <v>68</v>
      </c>
      <c r="C19" s="1" t="s">
        <v>69</v>
      </c>
      <c r="D19" s="46" t="s">
        <v>70</v>
      </c>
      <c r="E19" s="30" t="s">
        <v>85</v>
      </c>
      <c r="F19" s="1">
        <v>2</v>
      </c>
      <c r="G19" s="1">
        <v>1</v>
      </c>
      <c r="H19" s="33">
        <f t="shared" si="3"/>
        <v>2</v>
      </c>
      <c r="I19" s="1" t="str">
        <f t="shared" si="4"/>
        <v>Aceptable con restricción</v>
      </c>
      <c r="J19" s="49" t="s">
        <v>107</v>
      </c>
      <c r="K19" s="49" t="s">
        <v>108</v>
      </c>
      <c r="L19" s="49" t="s">
        <v>13</v>
      </c>
      <c r="M19" s="49" t="s">
        <v>75</v>
      </c>
      <c r="N19" s="49" t="s">
        <v>13</v>
      </c>
      <c r="O19" s="59" t="s">
        <v>109</v>
      </c>
    </row>
    <row r="20" spans="1:15" ht="76.5">
      <c r="A20" s="17" t="s">
        <v>76</v>
      </c>
      <c r="B20" s="48" t="s">
        <v>86</v>
      </c>
      <c r="C20" s="1" t="s">
        <v>87</v>
      </c>
      <c r="D20" s="1" t="s">
        <v>88</v>
      </c>
      <c r="E20" s="30" t="s">
        <v>85</v>
      </c>
      <c r="F20" s="1">
        <v>1</v>
      </c>
      <c r="G20" s="1">
        <v>1</v>
      </c>
      <c r="H20" s="33">
        <f t="shared" si="3"/>
        <v>1</v>
      </c>
      <c r="I20" s="1" t="str">
        <f t="shared" si="4"/>
        <v>Aceptable</v>
      </c>
      <c r="J20" s="18" t="s">
        <v>13</v>
      </c>
      <c r="K20" s="49" t="s">
        <v>108</v>
      </c>
      <c r="L20" s="18" t="s">
        <v>113</v>
      </c>
      <c r="M20" s="18" t="s">
        <v>13</v>
      </c>
      <c r="N20" s="18" t="s">
        <v>13</v>
      </c>
      <c r="O20" s="19" t="s">
        <v>13</v>
      </c>
    </row>
    <row r="21" spans="1:15" ht="76.5">
      <c r="A21" s="17" t="s">
        <v>76</v>
      </c>
      <c r="B21" s="48" t="s">
        <v>86</v>
      </c>
      <c r="C21" s="1" t="s">
        <v>89</v>
      </c>
      <c r="D21" s="1" t="s">
        <v>88</v>
      </c>
      <c r="E21" s="30" t="s">
        <v>85</v>
      </c>
      <c r="F21" s="1">
        <v>1</v>
      </c>
      <c r="G21" s="1">
        <v>1</v>
      </c>
      <c r="H21" s="33">
        <f t="shared" si="3"/>
        <v>1</v>
      </c>
      <c r="I21" s="1" t="str">
        <f t="shared" si="4"/>
        <v>Aceptable</v>
      </c>
      <c r="J21" s="18" t="s">
        <v>13</v>
      </c>
      <c r="K21" s="49" t="s">
        <v>108</v>
      </c>
      <c r="L21" s="18" t="s">
        <v>113</v>
      </c>
      <c r="M21" s="18" t="s">
        <v>13</v>
      </c>
      <c r="N21" s="18" t="s">
        <v>13</v>
      </c>
      <c r="O21" s="19" t="s">
        <v>13</v>
      </c>
    </row>
    <row r="22" spans="1:15" ht="63.75">
      <c r="A22" s="17" t="s">
        <v>76</v>
      </c>
      <c r="B22" s="48" t="s">
        <v>62</v>
      </c>
      <c r="C22" s="1" t="s">
        <v>63</v>
      </c>
      <c r="D22" s="1" t="s">
        <v>64</v>
      </c>
      <c r="E22" s="30" t="s">
        <v>73</v>
      </c>
      <c r="F22" s="1">
        <v>1</v>
      </c>
      <c r="G22" s="1">
        <v>1</v>
      </c>
      <c r="H22" s="33">
        <f t="shared" si="3"/>
        <v>1</v>
      </c>
      <c r="I22" s="1" t="str">
        <f t="shared" si="4"/>
        <v>Aceptable</v>
      </c>
      <c r="J22" s="18" t="s">
        <v>15</v>
      </c>
      <c r="K22" s="49" t="s">
        <v>108</v>
      </c>
      <c r="L22" s="18" t="s">
        <v>13</v>
      </c>
      <c r="M22" s="1" t="s">
        <v>67</v>
      </c>
      <c r="N22" s="1" t="s">
        <v>100</v>
      </c>
      <c r="O22" s="59" t="s">
        <v>108</v>
      </c>
    </row>
    <row r="23" spans="1:15" ht="76.5">
      <c r="A23" s="17" t="s">
        <v>76</v>
      </c>
      <c r="B23" s="48" t="s">
        <v>62</v>
      </c>
      <c r="C23" s="1" t="s">
        <v>63</v>
      </c>
      <c r="D23" s="1" t="s">
        <v>6</v>
      </c>
      <c r="E23" s="30" t="s">
        <v>85</v>
      </c>
      <c r="F23" s="1">
        <v>1</v>
      </c>
      <c r="G23" s="1">
        <v>1</v>
      </c>
      <c r="H23" s="33">
        <f t="shared" si="3"/>
        <v>1</v>
      </c>
      <c r="I23" s="1" t="str">
        <f t="shared" si="4"/>
        <v>Aceptable</v>
      </c>
      <c r="J23" s="18" t="s">
        <v>13</v>
      </c>
      <c r="K23" s="18" t="s">
        <v>110</v>
      </c>
      <c r="L23" s="1" t="s">
        <v>34</v>
      </c>
      <c r="M23" s="18" t="s">
        <v>13</v>
      </c>
      <c r="N23" s="18" t="s">
        <v>13</v>
      </c>
      <c r="O23" s="58" t="s">
        <v>33</v>
      </c>
    </row>
    <row r="24" spans="1:15" ht="76.5">
      <c r="A24" s="17" t="s">
        <v>76</v>
      </c>
      <c r="B24" s="48" t="s">
        <v>90</v>
      </c>
      <c r="C24" s="1" t="s">
        <v>91</v>
      </c>
      <c r="D24" s="1" t="s">
        <v>92</v>
      </c>
      <c r="E24" s="30" t="s">
        <v>85</v>
      </c>
      <c r="F24" s="1">
        <v>1</v>
      </c>
      <c r="G24" s="1">
        <v>1</v>
      </c>
      <c r="H24" s="33">
        <f t="shared" si="3"/>
        <v>1</v>
      </c>
      <c r="I24" s="1" t="str">
        <f t="shared" si="4"/>
        <v>Aceptable</v>
      </c>
      <c r="J24" s="49" t="s">
        <v>107</v>
      </c>
      <c r="K24" s="18" t="s">
        <v>110</v>
      </c>
      <c r="L24" s="18" t="s">
        <v>13</v>
      </c>
      <c r="M24" s="18" t="s">
        <v>96</v>
      </c>
      <c r="N24" s="18" t="s">
        <v>13</v>
      </c>
      <c r="O24" s="58" t="s">
        <v>111</v>
      </c>
    </row>
    <row r="25" spans="1:15" ht="77.25" thickBot="1">
      <c r="A25" s="34" t="s">
        <v>76</v>
      </c>
      <c r="B25" s="77" t="s">
        <v>68</v>
      </c>
      <c r="C25" s="3" t="s">
        <v>69</v>
      </c>
      <c r="D25" s="78" t="s">
        <v>70</v>
      </c>
      <c r="E25" s="35" t="s">
        <v>85</v>
      </c>
      <c r="F25" s="3">
        <v>2</v>
      </c>
      <c r="G25" s="3">
        <v>1</v>
      </c>
      <c r="H25" s="37">
        <f t="shared" si="3"/>
        <v>2</v>
      </c>
      <c r="I25" s="3" t="str">
        <f t="shared" si="4"/>
        <v>Aceptable con restricción</v>
      </c>
      <c r="J25" s="69" t="s">
        <v>107</v>
      </c>
      <c r="K25" s="69" t="s">
        <v>110</v>
      </c>
      <c r="L25" s="69" t="s">
        <v>13</v>
      </c>
      <c r="M25" s="69" t="s">
        <v>75</v>
      </c>
      <c r="N25" s="69" t="s">
        <v>13</v>
      </c>
      <c r="O25" s="71" t="s">
        <v>111</v>
      </c>
    </row>
    <row r="26" spans="1:15" ht="63.75">
      <c r="A26" s="28" t="s">
        <v>77</v>
      </c>
      <c r="B26" s="61" t="s">
        <v>16</v>
      </c>
      <c r="C26" s="62" t="s">
        <v>17</v>
      </c>
      <c r="D26" s="63" t="s">
        <v>19</v>
      </c>
      <c r="E26" s="64" t="s">
        <v>73</v>
      </c>
      <c r="F26" s="62">
        <v>3</v>
      </c>
      <c r="G26" s="61">
        <v>1</v>
      </c>
      <c r="H26" s="31">
        <f t="shared" si="3"/>
        <v>3</v>
      </c>
      <c r="I26" s="4" t="str">
        <f t="shared" si="4"/>
        <v>Aceptable con restricción</v>
      </c>
      <c r="J26" s="4" t="s">
        <v>13</v>
      </c>
      <c r="K26" s="4" t="s">
        <v>33</v>
      </c>
      <c r="L26" s="4" t="s">
        <v>36</v>
      </c>
      <c r="M26" s="4" t="s">
        <v>34</v>
      </c>
      <c r="N26" s="4" t="s">
        <v>13</v>
      </c>
      <c r="O26" s="55" t="s">
        <v>33</v>
      </c>
    </row>
    <row r="27" spans="1:15" ht="63.75">
      <c r="A27" s="17" t="s">
        <v>77</v>
      </c>
      <c r="B27" s="43" t="s">
        <v>16</v>
      </c>
      <c r="C27" s="5" t="s">
        <v>17</v>
      </c>
      <c r="D27" s="44" t="s">
        <v>5</v>
      </c>
      <c r="E27" s="30" t="s">
        <v>73</v>
      </c>
      <c r="F27" s="5">
        <v>3</v>
      </c>
      <c r="G27" s="43">
        <v>1</v>
      </c>
      <c r="H27" s="33">
        <f t="shared" si="3"/>
        <v>3</v>
      </c>
      <c r="I27" s="1" t="str">
        <f t="shared" si="4"/>
        <v>Aceptable con restricción</v>
      </c>
      <c r="J27" s="1" t="s">
        <v>15</v>
      </c>
      <c r="K27" s="1" t="s">
        <v>31</v>
      </c>
      <c r="L27" s="1" t="s">
        <v>13</v>
      </c>
      <c r="M27" s="1" t="s">
        <v>13</v>
      </c>
      <c r="N27" s="1" t="s">
        <v>14</v>
      </c>
      <c r="O27" s="56" t="s">
        <v>32</v>
      </c>
    </row>
    <row r="28" spans="1:15" ht="63.75">
      <c r="A28" s="17" t="s">
        <v>77</v>
      </c>
      <c r="B28" s="32" t="s">
        <v>16</v>
      </c>
      <c r="C28" s="1" t="s">
        <v>17</v>
      </c>
      <c r="D28" s="1" t="s">
        <v>6</v>
      </c>
      <c r="E28" s="30" t="s">
        <v>73</v>
      </c>
      <c r="F28" s="1">
        <v>3</v>
      </c>
      <c r="G28" s="32">
        <v>1</v>
      </c>
      <c r="H28" s="33">
        <f>F28*G28</f>
        <v>3</v>
      </c>
      <c r="I28" s="1" t="str">
        <f>IF(H28=1,"Aceptable",IF(H28=2,"Aceptable con restricción",IF(H28=3,"Aceptable con restricción",IF(H28=4,"Aceptable con restricción",IF(H28=6,"No Aceptable",IF(H28=9,"No Aceptable"))))))</f>
        <v>Aceptable con restricción</v>
      </c>
      <c r="J28" s="1" t="s">
        <v>13</v>
      </c>
      <c r="K28" s="1" t="s">
        <v>33</v>
      </c>
      <c r="L28" s="1" t="s">
        <v>36</v>
      </c>
      <c r="M28" s="1" t="s">
        <v>34</v>
      </c>
      <c r="N28" s="1" t="s">
        <v>13</v>
      </c>
      <c r="O28" s="56" t="s">
        <v>33</v>
      </c>
    </row>
    <row r="29" spans="1:15" ht="63.75">
      <c r="A29" s="17" t="s">
        <v>77</v>
      </c>
      <c r="B29" s="45" t="s">
        <v>68</v>
      </c>
      <c r="C29" s="1" t="s">
        <v>69</v>
      </c>
      <c r="D29" s="46" t="s">
        <v>70</v>
      </c>
      <c r="E29" s="30" t="s">
        <v>73</v>
      </c>
      <c r="F29" s="1">
        <v>2</v>
      </c>
      <c r="G29" s="1">
        <v>1</v>
      </c>
      <c r="H29" s="33">
        <f t="shared" ref="H29:H31" si="5">F29*G29</f>
        <v>2</v>
      </c>
      <c r="I29" s="1" t="str">
        <f t="shared" si="4"/>
        <v>Aceptable con restricción</v>
      </c>
      <c r="J29" s="49" t="s">
        <v>107</v>
      </c>
      <c r="K29" s="5" t="s">
        <v>108</v>
      </c>
      <c r="L29" s="5" t="s">
        <v>13</v>
      </c>
      <c r="M29" s="5" t="s">
        <v>75</v>
      </c>
      <c r="N29" s="5" t="s">
        <v>13</v>
      </c>
      <c r="O29" s="57" t="s">
        <v>109</v>
      </c>
    </row>
    <row r="30" spans="1:15" ht="63.75">
      <c r="A30" s="17" t="s">
        <v>77</v>
      </c>
      <c r="B30" s="45" t="s">
        <v>62</v>
      </c>
      <c r="C30" s="1" t="s">
        <v>63</v>
      </c>
      <c r="D30" s="1" t="s">
        <v>64</v>
      </c>
      <c r="E30" s="30" t="s">
        <v>73</v>
      </c>
      <c r="F30" s="1">
        <v>2</v>
      </c>
      <c r="G30" s="1">
        <v>1</v>
      </c>
      <c r="H30" s="33">
        <f t="shared" si="5"/>
        <v>2</v>
      </c>
      <c r="I30" s="1" t="str">
        <f t="shared" si="4"/>
        <v>Aceptable con restricción</v>
      </c>
      <c r="J30" s="18" t="s">
        <v>15</v>
      </c>
      <c r="K30" s="5" t="s">
        <v>108</v>
      </c>
      <c r="L30" s="5" t="s">
        <v>13</v>
      </c>
      <c r="M30" s="5" t="s">
        <v>67</v>
      </c>
      <c r="N30" s="5" t="s">
        <v>100</v>
      </c>
      <c r="O30" s="57" t="s">
        <v>109</v>
      </c>
    </row>
    <row r="31" spans="1:15" ht="63.75">
      <c r="A31" s="17" t="s">
        <v>77</v>
      </c>
      <c r="B31" s="45" t="s">
        <v>62</v>
      </c>
      <c r="C31" s="1" t="s">
        <v>63</v>
      </c>
      <c r="D31" s="1" t="s">
        <v>6</v>
      </c>
      <c r="E31" s="30" t="s">
        <v>73</v>
      </c>
      <c r="F31" s="1">
        <v>2</v>
      </c>
      <c r="G31" s="1">
        <v>1</v>
      </c>
      <c r="H31" s="33">
        <f t="shared" si="5"/>
        <v>2</v>
      </c>
      <c r="I31" s="1" t="str">
        <f t="shared" si="4"/>
        <v>Aceptable con restricción</v>
      </c>
      <c r="J31" s="49" t="s">
        <v>13</v>
      </c>
      <c r="K31" s="5" t="s">
        <v>108</v>
      </c>
      <c r="L31" s="1" t="s">
        <v>34</v>
      </c>
      <c r="M31" s="5" t="s">
        <v>13</v>
      </c>
      <c r="N31" s="5" t="s">
        <v>13</v>
      </c>
      <c r="O31" s="56" t="s">
        <v>33</v>
      </c>
    </row>
    <row r="32" spans="1:15" ht="76.5">
      <c r="A32" s="17" t="s">
        <v>77</v>
      </c>
      <c r="B32" s="48" t="s">
        <v>86</v>
      </c>
      <c r="C32" s="18" t="s">
        <v>87</v>
      </c>
      <c r="D32" s="18" t="s">
        <v>88</v>
      </c>
      <c r="E32" s="79" t="s">
        <v>85</v>
      </c>
      <c r="F32" s="18">
        <v>2</v>
      </c>
      <c r="G32" s="18">
        <v>1</v>
      </c>
      <c r="H32" s="80">
        <f t="shared" ref="H32" si="6">F32*G32</f>
        <v>2</v>
      </c>
      <c r="I32" s="18" t="str">
        <f t="shared" ref="I32" si="7">IF(H32=1,"Aceptable",IF(H32=2,"Aceptable con restricción",IF(H32=3,"Aceptable con restricción",IF(H32=4,"Aceptable con restricción",IF(H32=6,"No Aceptable",IF(H32=9,"No Aceptable"))))))</f>
        <v>Aceptable con restricción</v>
      </c>
      <c r="J32" s="49" t="s">
        <v>13</v>
      </c>
      <c r="K32" s="49" t="s">
        <v>108</v>
      </c>
      <c r="L32" s="18" t="s">
        <v>113</v>
      </c>
      <c r="M32" s="49" t="s">
        <v>13</v>
      </c>
      <c r="N32" s="49" t="s">
        <v>13</v>
      </c>
      <c r="O32" s="58" t="s">
        <v>114</v>
      </c>
    </row>
    <row r="33" spans="1:15" ht="76.5">
      <c r="A33" s="17" t="s">
        <v>77</v>
      </c>
      <c r="B33" s="48" t="s">
        <v>62</v>
      </c>
      <c r="C33" s="18" t="s">
        <v>63</v>
      </c>
      <c r="D33" s="18" t="s">
        <v>64</v>
      </c>
      <c r="E33" s="79" t="s">
        <v>85</v>
      </c>
      <c r="F33" s="18">
        <v>2</v>
      </c>
      <c r="G33" s="18">
        <v>2</v>
      </c>
      <c r="H33" s="80">
        <f t="shared" ref="H33:H35" si="8">F33*G33</f>
        <v>4</v>
      </c>
      <c r="I33" s="18" t="str">
        <f t="shared" ref="I33:I37" si="9">IF(H33=1,"Aceptable",IF(H33=2,"Aceptable con restricción",IF(H33=3,"Aceptable con restricción",IF(H33=4,"Aceptable con restricción",IF(H33=6,"No Aceptable",IF(H33=9,"No Aceptable"))))))</f>
        <v>Aceptable con restricción</v>
      </c>
      <c r="J33" s="18" t="s">
        <v>15</v>
      </c>
      <c r="K33" s="18" t="s">
        <v>15</v>
      </c>
      <c r="L33" s="1" t="s">
        <v>34</v>
      </c>
      <c r="M33" s="49" t="s">
        <v>67</v>
      </c>
      <c r="N33" s="96" t="s">
        <v>100</v>
      </c>
      <c r="O33" s="58" t="s">
        <v>32</v>
      </c>
    </row>
    <row r="34" spans="1:15" ht="76.5">
      <c r="A34" s="17" t="s">
        <v>77</v>
      </c>
      <c r="B34" s="48" t="s">
        <v>62</v>
      </c>
      <c r="C34" s="18" t="s">
        <v>63</v>
      </c>
      <c r="D34" s="18" t="s">
        <v>6</v>
      </c>
      <c r="E34" s="79" t="s">
        <v>85</v>
      </c>
      <c r="F34" s="18">
        <v>2</v>
      </c>
      <c r="G34" s="18">
        <v>2</v>
      </c>
      <c r="H34" s="80">
        <f t="shared" si="8"/>
        <v>4</v>
      </c>
      <c r="I34" s="18" t="str">
        <f t="shared" si="9"/>
        <v>Aceptable con restricción</v>
      </c>
      <c r="J34" s="49" t="s">
        <v>13</v>
      </c>
      <c r="K34" s="18" t="s">
        <v>34</v>
      </c>
      <c r="L34" s="18" t="s">
        <v>34</v>
      </c>
      <c r="M34" s="49" t="s">
        <v>13</v>
      </c>
      <c r="N34" s="49" t="s">
        <v>13</v>
      </c>
      <c r="O34" s="58" t="s">
        <v>33</v>
      </c>
    </row>
    <row r="35" spans="1:15" ht="77.25" thickBot="1">
      <c r="A35" s="34" t="s">
        <v>77</v>
      </c>
      <c r="B35" s="77" t="s">
        <v>90</v>
      </c>
      <c r="C35" s="69" t="s">
        <v>95</v>
      </c>
      <c r="D35" s="69" t="s">
        <v>92</v>
      </c>
      <c r="E35" s="84" t="s">
        <v>85</v>
      </c>
      <c r="F35" s="69">
        <v>2</v>
      </c>
      <c r="G35" s="69">
        <v>2</v>
      </c>
      <c r="H35" s="85">
        <f t="shared" si="8"/>
        <v>4</v>
      </c>
      <c r="I35" s="69" t="str">
        <f t="shared" si="9"/>
        <v>Aceptable con restricción</v>
      </c>
      <c r="J35" s="69" t="s">
        <v>35</v>
      </c>
      <c r="K35" s="69" t="s">
        <v>13</v>
      </c>
      <c r="L35" s="69" t="s">
        <v>35</v>
      </c>
      <c r="M35" s="69" t="s">
        <v>13</v>
      </c>
      <c r="N35" s="69" t="s">
        <v>13</v>
      </c>
      <c r="O35" s="71" t="s">
        <v>114</v>
      </c>
    </row>
    <row r="36" spans="1:15" ht="76.5">
      <c r="A36" s="28" t="s">
        <v>78</v>
      </c>
      <c r="B36" s="29" t="s">
        <v>16</v>
      </c>
      <c r="C36" s="4" t="s">
        <v>17</v>
      </c>
      <c r="D36" s="51" t="s">
        <v>19</v>
      </c>
      <c r="E36" s="79" t="s">
        <v>85</v>
      </c>
      <c r="F36" s="29">
        <v>3</v>
      </c>
      <c r="G36" s="29">
        <v>1</v>
      </c>
      <c r="H36" s="52">
        <f t="shared" ref="H36:H48" si="10">F36*G36</f>
        <v>3</v>
      </c>
      <c r="I36" s="4" t="str">
        <f t="shared" si="9"/>
        <v>Aceptable con restricción</v>
      </c>
      <c r="J36" s="4" t="s">
        <v>13</v>
      </c>
      <c r="K36" s="4" t="s">
        <v>33</v>
      </c>
      <c r="L36" s="4" t="s">
        <v>36</v>
      </c>
      <c r="M36" s="4" t="s">
        <v>34</v>
      </c>
      <c r="N36" s="4" t="s">
        <v>13</v>
      </c>
      <c r="O36" s="55" t="s">
        <v>33</v>
      </c>
    </row>
    <row r="37" spans="1:15" ht="76.5">
      <c r="A37" s="17" t="s">
        <v>78</v>
      </c>
      <c r="B37" s="32" t="s">
        <v>16</v>
      </c>
      <c r="C37" s="1" t="s">
        <v>17</v>
      </c>
      <c r="D37" s="47" t="s">
        <v>5</v>
      </c>
      <c r="E37" s="79" t="s">
        <v>85</v>
      </c>
      <c r="F37" s="32">
        <v>3</v>
      </c>
      <c r="G37" s="32">
        <v>1</v>
      </c>
      <c r="H37" s="33">
        <f t="shared" si="10"/>
        <v>3</v>
      </c>
      <c r="I37" s="1" t="str">
        <f t="shared" si="9"/>
        <v>Aceptable con restricción</v>
      </c>
      <c r="J37" s="1" t="s">
        <v>15</v>
      </c>
      <c r="K37" s="1" t="s">
        <v>31</v>
      </c>
      <c r="L37" s="1" t="s">
        <v>13</v>
      </c>
      <c r="M37" s="1" t="s">
        <v>13</v>
      </c>
      <c r="N37" s="1" t="s">
        <v>14</v>
      </c>
      <c r="O37" s="56" t="s">
        <v>32</v>
      </c>
    </row>
    <row r="38" spans="1:15" ht="76.5">
      <c r="A38" s="17" t="s">
        <v>78</v>
      </c>
      <c r="B38" s="32" t="s">
        <v>16</v>
      </c>
      <c r="C38" s="1" t="s">
        <v>17</v>
      </c>
      <c r="D38" s="47" t="s">
        <v>6</v>
      </c>
      <c r="E38" s="79" t="s">
        <v>85</v>
      </c>
      <c r="F38" s="32">
        <v>3</v>
      </c>
      <c r="G38" s="32">
        <v>1</v>
      </c>
      <c r="H38" s="33">
        <f t="shared" si="10"/>
        <v>3</v>
      </c>
      <c r="I38" s="1" t="str">
        <f>IF(H38=1,"Aceptable",IF(H38=2,"Aceptable con restricción",IF(H38=3,"Aceptable con restricción",IF(H38=4,"Aceptable con restricción",IF(H38=6,"No Aceptable",IF(H38=9,"No Aceptable"))))))</f>
        <v>Aceptable con restricción</v>
      </c>
      <c r="J38" s="1" t="s">
        <v>13</v>
      </c>
      <c r="K38" s="1" t="s">
        <v>33</v>
      </c>
      <c r="L38" s="1" t="s">
        <v>36</v>
      </c>
      <c r="M38" s="1" t="s">
        <v>34</v>
      </c>
      <c r="N38" s="1" t="s">
        <v>13</v>
      </c>
      <c r="O38" s="56" t="s">
        <v>33</v>
      </c>
    </row>
    <row r="39" spans="1:15" ht="76.5">
      <c r="A39" s="17" t="s">
        <v>78</v>
      </c>
      <c r="B39" s="45" t="s">
        <v>68</v>
      </c>
      <c r="C39" s="1" t="s">
        <v>69</v>
      </c>
      <c r="D39" s="46" t="s">
        <v>70</v>
      </c>
      <c r="E39" s="30" t="s">
        <v>85</v>
      </c>
      <c r="F39" s="1">
        <v>2</v>
      </c>
      <c r="G39" s="1">
        <v>1</v>
      </c>
      <c r="H39" s="50">
        <f t="shared" si="10"/>
        <v>2</v>
      </c>
      <c r="I39" s="1" t="str">
        <f t="shared" ref="I39:I41" si="11">IF(H39=1,"Aceptable",IF(H39=2,"Aceptable con restricción",IF(H39=3,"Aceptable con restricción",IF(H39=4,"Aceptable con restricción",IF(H39=6,"No Aceptable",IF(H39=9,"No Aceptable"))))))</f>
        <v>Aceptable con restricción</v>
      </c>
      <c r="J39" s="49" t="s">
        <v>107</v>
      </c>
      <c r="K39" s="5" t="s">
        <v>108</v>
      </c>
      <c r="L39" s="5" t="s">
        <v>13</v>
      </c>
      <c r="M39" s="5" t="s">
        <v>75</v>
      </c>
      <c r="N39" s="5" t="s">
        <v>13</v>
      </c>
      <c r="O39" s="57" t="s">
        <v>109</v>
      </c>
    </row>
    <row r="40" spans="1:15" ht="76.5">
      <c r="A40" s="17" t="s">
        <v>78</v>
      </c>
      <c r="B40" s="45" t="s">
        <v>93</v>
      </c>
      <c r="C40" s="1" t="s">
        <v>94</v>
      </c>
      <c r="D40" s="1" t="s">
        <v>70</v>
      </c>
      <c r="E40" s="30" t="s">
        <v>85</v>
      </c>
      <c r="F40" s="1">
        <v>2</v>
      </c>
      <c r="G40" s="1">
        <v>1</v>
      </c>
      <c r="H40" s="50">
        <f t="shared" si="10"/>
        <v>2</v>
      </c>
      <c r="I40" s="1" t="str">
        <f t="shared" si="11"/>
        <v>Aceptable con restricción</v>
      </c>
      <c r="J40" s="18" t="s">
        <v>15</v>
      </c>
      <c r="K40" s="5" t="s">
        <v>108</v>
      </c>
      <c r="L40" s="5" t="s">
        <v>13</v>
      </c>
      <c r="M40" s="5" t="s">
        <v>67</v>
      </c>
      <c r="N40" s="5" t="s">
        <v>100</v>
      </c>
      <c r="O40" s="57" t="s">
        <v>109</v>
      </c>
    </row>
    <row r="41" spans="1:15" ht="76.5">
      <c r="A41" s="17" t="s">
        <v>78</v>
      </c>
      <c r="B41" s="45" t="s">
        <v>86</v>
      </c>
      <c r="C41" s="1" t="s">
        <v>87</v>
      </c>
      <c r="D41" s="1" t="s">
        <v>88</v>
      </c>
      <c r="E41" s="30" t="s">
        <v>85</v>
      </c>
      <c r="F41" s="1">
        <v>2</v>
      </c>
      <c r="G41" s="1">
        <v>1</v>
      </c>
      <c r="H41" s="50">
        <f t="shared" si="10"/>
        <v>2</v>
      </c>
      <c r="I41" s="1" t="str">
        <f t="shared" si="11"/>
        <v>Aceptable con restricción</v>
      </c>
      <c r="J41" s="49" t="s">
        <v>13</v>
      </c>
      <c r="K41" s="5" t="s">
        <v>108</v>
      </c>
      <c r="L41" s="1" t="s">
        <v>34</v>
      </c>
      <c r="M41" s="5" t="s">
        <v>13</v>
      </c>
      <c r="N41" s="5" t="s">
        <v>13</v>
      </c>
      <c r="O41" s="56" t="s">
        <v>33</v>
      </c>
    </row>
    <row r="42" spans="1:15" ht="76.5">
      <c r="A42" s="17" t="s">
        <v>78</v>
      </c>
      <c r="B42" s="45" t="s">
        <v>86</v>
      </c>
      <c r="C42" s="1" t="s">
        <v>89</v>
      </c>
      <c r="D42" s="1" t="s">
        <v>88</v>
      </c>
      <c r="E42" s="30" t="s">
        <v>85</v>
      </c>
      <c r="F42" s="1">
        <v>2</v>
      </c>
      <c r="G42" s="1">
        <v>1</v>
      </c>
      <c r="H42" s="50">
        <f t="shared" si="10"/>
        <v>2</v>
      </c>
      <c r="I42" s="1" t="str">
        <f t="shared" ref="I42:I48" si="12">IF(H42=1,"Aceptable",IF(H42=2,"Aceptable con restricción",IF(H42=3,"Aceptable con restricción",IF(H42=4,"Aceptable con restricción",IF(H42=6,"No Aceptable",IF(H42=9,"No Aceptable"))))))</f>
        <v>Aceptable con restricción</v>
      </c>
      <c r="J42" s="5" t="s">
        <v>13</v>
      </c>
      <c r="K42" s="5" t="s">
        <v>108</v>
      </c>
      <c r="L42" s="18" t="s">
        <v>113</v>
      </c>
      <c r="M42" s="5" t="s">
        <v>67</v>
      </c>
      <c r="N42" s="5" t="s">
        <v>100</v>
      </c>
      <c r="O42" s="58" t="s">
        <v>114</v>
      </c>
    </row>
    <row r="43" spans="1:15" ht="76.5">
      <c r="A43" s="17" t="s">
        <v>78</v>
      </c>
      <c r="B43" s="45" t="s">
        <v>62</v>
      </c>
      <c r="C43" s="1" t="s">
        <v>63</v>
      </c>
      <c r="D43" s="1" t="s">
        <v>64</v>
      </c>
      <c r="E43" s="30" t="s">
        <v>85</v>
      </c>
      <c r="F43" s="1">
        <v>2</v>
      </c>
      <c r="G43" s="1">
        <v>1</v>
      </c>
      <c r="H43" s="50">
        <f t="shared" si="10"/>
        <v>2</v>
      </c>
      <c r="I43" s="18" t="str">
        <f t="shared" si="12"/>
        <v>Aceptable con restricción</v>
      </c>
      <c r="J43" s="18" t="s">
        <v>15</v>
      </c>
      <c r="K43" s="18" t="s">
        <v>15</v>
      </c>
      <c r="L43" s="49" t="s">
        <v>13</v>
      </c>
      <c r="M43" s="49" t="s">
        <v>67</v>
      </c>
      <c r="N43" s="96" t="s">
        <v>100</v>
      </c>
      <c r="O43" s="58" t="s">
        <v>32</v>
      </c>
    </row>
    <row r="44" spans="1:15" ht="76.5">
      <c r="A44" s="17" t="s">
        <v>78</v>
      </c>
      <c r="B44" s="45" t="s">
        <v>62</v>
      </c>
      <c r="C44" s="1" t="s">
        <v>63</v>
      </c>
      <c r="D44" s="1" t="s">
        <v>6</v>
      </c>
      <c r="E44" s="30" t="s">
        <v>85</v>
      </c>
      <c r="F44" s="1">
        <v>2</v>
      </c>
      <c r="G44" s="1">
        <v>1</v>
      </c>
      <c r="H44" s="50">
        <f t="shared" si="10"/>
        <v>2</v>
      </c>
      <c r="I44" s="18" t="str">
        <f t="shared" si="12"/>
        <v>Aceptable con restricción</v>
      </c>
      <c r="J44" s="49" t="s">
        <v>13</v>
      </c>
      <c r="K44" s="18" t="s">
        <v>34</v>
      </c>
      <c r="L44" s="18" t="s">
        <v>34</v>
      </c>
      <c r="M44" s="49" t="s">
        <v>13</v>
      </c>
      <c r="N44" s="49" t="s">
        <v>13</v>
      </c>
      <c r="O44" s="58" t="s">
        <v>33</v>
      </c>
    </row>
    <row r="45" spans="1:15" ht="76.5">
      <c r="A45" s="17" t="s">
        <v>78</v>
      </c>
      <c r="B45" s="45" t="s">
        <v>86</v>
      </c>
      <c r="C45" s="1" t="s">
        <v>87</v>
      </c>
      <c r="D45" s="1" t="s">
        <v>88</v>
      </c>
      <c r="E45" s="30" t="s">
        <v>85</v>
      </c>
      <c r="F45" s="1">
        <v>2</v>
      </c>
      <c r="G45" s="1">
        <v>1</v>
      </c>
      <c r="H45" s="50">
        <f t="shared" si="10"/>
        <v>2</v>
      </c>
      <c r="I45" s="1" t="str">
        <f t="shared" si="12"/>
        <v>Aceptable con restricción</v>
      </c>
      <c r="J45" s="49" t="s">
        <v>13</v>
      </c>
      <c r="K45" s="5" t="s">
        <v>108</v>
      </c>
      <c r="L45" s="18" t="s">
        <v>113</v>
      </c>
      <c r="M45" s="49" t="s">
        <v>13</v>
      </c>
      <c r="N45" s="49" t="s">
        <v>13</v>
      </c>
      <c r="O45" s="58" t="s">
        <v>114</v>
      </c>
    </row>
    <row r="46" spans="1:15" ht="76.5">
      <c r="A46" s="17" t="s">
        <v>78</v>
      </c>
      <c r="B46" s="45" t="s">
        <v>62</v>
      </c>
      <c r="C46" s="1" t="s">
        <v>63</v>
      </c>
      <c r="D46" s="1" t="s">
        <v>64</v>
      </c>
      <c r="E46" s="30" t="s">
        <v>85</v>
      </c>
      <c r="F46" s="1">
        <v>2</v>
      </c>
      <c r="G46" s="1">
        <v>2</v>
      </c>
      <c r="H46" s="50">
        <f t="shared" si="10"/>
        <v>4</v>
      </c>
      <c r="I46" s="1" t="str">
        <f t="shared" si="12"/>
        <v>Aceptable con restricción</v>
      </c>
      <c r="J46" s="5" t="s">
        <v>35</v>
      </c>
      <c r="K46" s="5" t="s">
        <v>108</v>
      </c>
      <c r="L46" s="5" t="s">
        <v>13</v>
      </c>
      <c r="M46" s="5" t="s">
        <v>67</v>
      </c>
      <c r="N46" s="5" t="s">
        <v>100</v>
      </c>
      <c r="O46" s="58" t="s">
        <v>114</v>
      </c>
    </row>
    <row r="47" spans="1:15" ht="76.5">
      <c r="A47" s="17" t="s">
        <v>78</v>
      </c>
      <c r="B47" s="45" t="s">
        <v>62</v>
      </c>
      <c r="C47" s="1" t="s">
        <v>63</v>
      </c>
      <c r="D47" s="1" t="s">
        <v>6</v>
      </c>
      <c r="E47" s="30" t="s">
        <v>85</v>
      </c>
      <c r="F47" s="1">
        <v>2</v>
      </c>
      <c r="G47" s="1">
        <v>2</v>
      </c>
      <c r="H47" s="50">
        <f t="shared" si="10"/>
        <v>4</v>
      </c>
      <c r="I47" s="1" t="str">
        <f t="shared" si="12"/>
        <v>Aceptable con restricción</v>
      </c>
      <c r="J47" s="5" t="s">
        <v>13</v>
      </c>
      <c r="K47" s="5" t="s">
        <v>108</v>
      </c>
      <c r="L47" s="5" t="s">
        <v>34</v>
      </c>
      <c r="M47" s="5" t="s">
        <v>13</v>
      </c>
      <c r="N47" s="5" t="s">
        <v>13</v>
      </c>
      <c r="O47" s="58" t="s">
        <v>114</v>
      </c>
    </row>
    <row r="48" spans="1:15" ht="77.25" thickBot="1">
      <c r="A48" s="34" t="s">
        <v>78</v>
      </c>
      <c r="B48" s="3" t="s">
        <v>90</v>
      </c>
      <c r="C48" s="3" t="s">
        <v>95</v>
      </c>
      <c r="D48" s="3" t="s">
        <v>92</v>
      </c>
      <c r="E48" s="35" t="s">
        <v>85</v>
      </c>
      <c r="F48" s="3">
        <v>2</v>
      </c>
      <c r="G48" s="3">
        <v>2</v>
      </c>
      <c r="H48" s="83">
        <f t="shared" si="10"/>
        <v>4</v>
      </c>
      <c r="I48" s="3" t="str">
        <f t="shared" si="12"/>
        <v>Aceptable con restricción</v>
      </c>
      <c r="J48" s="3" t="s">
        <v>35</v>
      </c>
      <c r="K48" s="3" t="s">
        <v>108</v>
      </c>
      <c r="L48" s="3"/>
      <c r="M48" s="3" t="s">
        <v>96</v>
      </c>
      <c r="N48" s="3" t="s">
        <v>13</v>
      </c>
      <c r="O48" s="71" t="s">
        <v>114</v>
      </c>
    </row>
    <row r="49" spans="1:16" ht="63.75">
      <c r="A49" s="28" t="s">
        <v>79</v>
      </c>
      <c r="B49" s="29" t="s">
        <v>16</v>
      </c>
      <c r="C49" s="4" t="s">
        <v>17</v>
      </c>
      <c r="D49" s="51" t="s">
        <v>19</v>
      </c>
      <c r="E49" s="79" t="s">
        <v>73</v>
      </c>
      <c r="F49" s="29">
        <v>3</v>
      </c>
      <c r="G49" s="29">
        <v>1</v>
      </c>
      <c r="H49" s="52">
        <f t="shared" ref="H49:H53" si="13">F49*G49</f>
        <v>3</v>
      </c>
      <c r="I49" s="4" t="str">
        <f>IF(H49=1,"Aceptable",IF(H49=2,"Aceptable con restricción",IF(H49=3,"Aceptable con restricción",IF(H49=4,"Aceptable con restricción",IF(H49=6,"No Aceptable",IF(H49=9,"No Aceptable"))))))</f>
        <v>Aceptable con restricción</v>
      </c>
      <c r="J49" s="65" t="s">
        <v>13</v>
      </c>
      <c r="K49" s="65" t="s">
        <v>116</v>
      </c>
      <c r="L49" s="87" t="s">
        <v>13</v>
      </c>
      <c r="M49" s="65" t="s">
        <v>117</v>
      </c>
      <c r="N49" s="65" t="s">
        <v>13</v>
      </c>
      <c r="O49" s="66" t="s">
        <v>115</v>
      </c>
    </row>
    <row r="50" spans="1:16" ht="63.75">
      <c r="A50" s="17" t="s">
        <v>79</v>
      </c>
      <c r="B50" s="32" t="s">
        <v>16</v>
      </c>
      <c r="C50" s="1" t="s">
        <v>17</v>
      </c>
      <c r="D50" s="47" t="s">
        <v>5</v>
      </c>
      <c r="E50" s="79" t="s">
        <v>73</v>
      </c>
      <c r="F50" s="32">
        <v>3</v>
      </c>
      <c r="G50" s="32">
        <v>1</v>
      </c>
      <c r="H50" s="33">
        <f t="shared" si="13"/>
        <v>3</v>
      </c>
      <c r="I50" s="1" t="str">
        <f t="shared" ref="I50:I53" si="14">IF(H50=1,"Aceptable",IF(H50=2,"Aceptable con restricción",IF(H50=3,"Aceptable con restricción",IF(H50=4,"Aceptable con restricción",IF(H50=6,"No Aceptable",IF(H50=9,"No Aceptable"))))))</f>
        <v>Aceptable con restricción</v>
      </c>
      <c r="J50" s="18" t="s">
        <v>119</v>
      </c>
      <c r="K50" s="18" t="s">
        <v>116</v>
      </c>
      <c r="L50" s="49" t="s">
        <v>13</v>
      </c>
      <c r="M50" s="18" t="s">
        <v>117</v>
      </c>
      <c r="N50" s="18" t="s">
        <v>118</v>
      </c>
      <c r="O50" s="58" t="s">
        <v>115</v>
      </c>
    </row>
    <row r="51" spans="1:16" ht="63.75">
      <c r="A51" s="17" t="s">
        <v>79</v>
      </c>
      <c r="B51" s="48" t="s">
        <v>62</v>
      </c>
      <c r="C51" s="18" t="s">
        <v>63</v>
      </c>
      <c r="D51" s="18" t="s">
        <v>64</v>
      </c>
      <c r="E51" s="79" t="s">
        <v>73</v>
      </c>
      <c r="F51" s="18">
        <v>2</v>
      </c>
      <c r="G51" s="18">
        <v>1</v>
      </c>
      <c r="H51" s="86">
        <f t="shared" si="13"/>
        <v>2</v>
      </c>
      <c r="I51" s="18" t="str">
        <f t="shared" si="14"/>
        <v>Aceptable con restricción</v>
      </c>
      <c r="J51" s="18" t="s">
        <v>119</v>
      </c>
      <c r="K51" s="49" t="s">
        <v>108</v>
      </c>
      <c r="L51" s="49" t="s">
        <v>13</v>
      </c>
      <c r="M51" s="49" t="s">
        <v>67</v>
      </c>
      <c r="N51" s="18" t="s">
        <v>118</v>
      </c>
      <c r="O51" s="58" t="s">
        <v>115</v>
      </c>
      <c r="P51" s="60"/>
    </row>
    <row r="52" spans="1:16" ht="76.5">
      <c r="A52" s="17" t="s">
        <v>79</v>
      </c>
      <c r="B52" s="48" t="s">
        <v>86</v>
      </c>
      <c r="C52" s="18" t="s">
        <v>87</v>
      </c>
      <c r="D52" s="18" t="s">
        <v>88</v>
      </c>
      <c r="E52" s="79" t="s">
        <v>85</v>
      </c>
      <c r="F52" s="18">
        <v>2</v>
      </c>
      <c r="G52" s="18">
        <v>1</v>
      </c>
      <c r="H52" s="80">
        <f t="shared" si="13"/>
        <v>2</v>
      </c>
      <c r="I52" s="18" t="str">
        <f t="shared" si="14"/>
        <v>Aceptable con restricción</v>
      </c>
      <c r="J52" s="18" t="s">
        <v>119</v>
      </c>
      <c r="K52" s="49" t="s">
        <v>108</v>
      </c>
      <c r="L52" s="49" t="s">
        <v>13</v>
      </c>
      <c r="M52" s="49" t="s">
        <v>117</v>
      </c>
      <c r="N52" s="49" t="s">
        <v>13</v>
      </c>
      <c r="O52" s="58" t="s">
        <v>115</v>
      </c>
      <c r="P52" s="60"/>
    </row>
    <row r="53" spans="1:16" ht="76.5">
      <c r="A53" s="73" t="s">
        <v>79</v>
      </c>
      <c r="B53" s="81" t="s">
        <v>62</v>
      </c>
      <c r="C53" s="49" t="s">
        <v>63</v>
      </c>
      <c r="D53" s="49" t="s">
        <v>64</v>
      </c>
      <c r="E53" s="72" t="s">
        <v>85</v>
      </c>
      <c r="F53" s="49">
        <v>2</v>
      </c>
      <c r="G53" s="49">
        <v>2</v>
      </c>
      <c r="H53" s="82">
        <f t="shared" si="13"/>
        <v>4</v>
      </c>
      <c r="I53" s="49" t="str">
        <f t="shared" si="14"/>
        <v>Aceptable con restricción</v>
      </c>
      <c r="J53" s="49" t="s">
        <v>119</v>
      </c>
      <c r="K53" s="49" t="s">
        <v>108</v>
      </c>
      <c r="L53" s="49" t="s">
        <v>13</v>
      </c>
      <c r="M53" s="49" t="s">
        <v>67</v>
      </c>
      <c r="N53" s="49" t="s">
        <v>118</v>
      </c>
      <c r="O53" s="58" t="s">
        <v>115</v>
      </c>
      <c r="P53" s="60"/>
    </row>
    <row r="54" spans="1:16" ht="127.5">
      <c r="A54" s="17" t="s">
        <v>79</v>
      </c>
      <c r="B54" s="1" t="s">
        <v>120</v>
      </c>
      <c r="C54" s="1" t="s">
        <v>121</v>
      </c>
      <c r="D54" s="1" t="s">
        <v>122</v>
      </c>
      <c r="E54" s="112" t="s">
        <v>145</v>
      </c>
      <c r="F54" s="32">
        <v>3</v>
      </c>
      <c r="G54" s="32">
        <v>1</v>
      </c>
      <c r="H54" s="33">
        <f t="shared" ref="H54:H55" si="15">F54*G54</f>
        <v>3</v>
      </c>
      <c r="I54" s="1" t="str">
        <f t="shared" ref="I54:I55" si="16">IF(H54=1,"Aceptable",IF(H54=2,"Aceptable con restricción",IF(H54=3,"Aceptable con restricción",IF(H54=4,"Aceptable con restricción",IF(H54=6,"No Aceptable",IF(H54=9,"No Aceptable"))))))</f>
        <v>Aceptable con restricción</v>
      </c>
      <c r="J54" s="49" t="s">
        <v>13</v>
      </c>
      <c r="K54" s="49" t="s">
        <v>124</v>
      </c>
      <c r="L54" s="49" t="s">
        <v>13</v>
      </c>
      <c r="M54" s="49" t="s">
        <v>124</v>
      </c>
      <c r="N54" s="49" t="s">
        <v>118</v>
      </c>
      <c r="O54" s="58" t="s">
        <v>115</v>
      </c>
      <c r="P54" s="60"/>
    </row>
    <row r="55" spans="1:16" ht="127.5">
      <c r="A55" s="17" t="s">
        <v>79</v>
      </c>
      <c r="B55" s="1" t="s">
        <v>120</v>
      </c>
      <c r="C55" s="1" t="s">
        <v>121</v>
      </c>
      <c r="D55" s="1" t="s">
        <v>123</v>
      </c>
      <c r="E55" s="30" t="s">
        <v>146</v>
      </c>
      <c r="F55" s="32">
        <v>3</v>
      </c>
      <c r="G55" s="32">
        <v>1</v>
      </c>
      <c r="H55" s="33">
        <f t="shared" si="15"/>
        <v>3</v>
      </c>
      <c r="I55" s="1" t="str">
        <f t="shared" si="16"/>
        <v>Aceptable con restricción</v>
      </c>
      <c r="J55" s="49" t="s">
        <v>13</v>
      </c>
      <c r="K55" s="49" t="s">
        <v>124</v>
      </c>
      <c r="L55" s="49" t="s">
        <v>13</v>
      </c>
      <c r="M55" s="49" t="s">
        <v>124</v>
      </c>
      <c r="N55" s="49" t="s">
        <v>118</v>
      </c>
      <c r="O55" s="58" t="s">
        <v>115</v>
      </c>
      <c r="P55" s="60"/>
    </row>
    <row r="56" spans="1:16" ht="63.75">
      <c r="A56" s="17" t="s">
        <v>79</v>
      </c>
      <c r="B56" s="45" t="s">
        <v>93</v>
      </c>
      <c r="C56" s="1" t="s">
        <v>97</v>
      </c>
      <c r="D56" s="1" t="s">
        <v>5</v>
      </c>
      <c r="E56" s="30" t="s">
        <v>73</v>
      </c>
      <c r="F56" s="1">
        <v>2</v>
      </c>
      <c r="G56" s="1">
        <v>1</v>
      </c>
      <c r="H56" s="33">
        <f t="shared" ref="H56:H63" si="17">F56*G56</f>
        <v>2</v>
      </c>
      <c r="I56" s="1" t="str">
        <f t="shared" ref="I56:I63" si="18">IF(H56=1,"Aceptable",IF(H56=2,"Aceptable con restricción",IF(H56=3,"Aceptable con restricción",IF(H56=4,"Aceptable con restricción",IF(H56=6,"No Aceptable",IF(H56=9,"No Aceptable"))))))</f>
        <v>Aceptable con restricción</v>
      </c>
      <c r="J56" s="49" t="s">
        <v>13</v>
      </c>
      <c r="K56" s="49" t="s">
        <v>108</v>
      </c>
      <c r="L56" s="49" t="s">
        <v>13</v>
      </c>
      <c r="M56" s="49" t="s">
        <v>110</v>
      </c>
      <c r="N56" s="49" t="s">
        <v>118</v>
      </c>
      <c r="O56" s="58" t="s">
        <v>115</v>
      </c>
      <c r="P56" s="60"/>
    </row>
    <row r="57" spans="1:16" ht="63.75">
      <c r="A57" s="17" t="s">
        <v>79</v>
      </c>
      <c r="B57" s="45" t="s">
        <v>93</v>
      </c>
      <c r="C57" s="1" t="s">
        <v>97</v>
      </c>
      <c r="D57" s="1" t="s">
        <v>125</v>
      </c>
      <c r="E57" s="30" t="s">
        <v>73</v>
      </c>
      <c r="F57" s="1">
        <v>2</v>
      </c>
      <c r="G57" s="1">
        <v>2</v>
      </c>
      <c r="H57" s="33">
        <f t="shared" si="17"/>
        <v>4</v>
      </c>
      <c r="I57" s="1" t="str">
        <f t="shared" si="18"/>
        <v>Aceptable con restricción</v>
      </c>
      <c r="J57" s="49" t="s">
        <v>13</v>
      </c>
      <c r="K57" s="49" t="s">
        <v>108</v>
      </c>
      <c r="L57" s="49" t="s">
        <v>13</v>
      </c>
      <c r="M57" s="49" t="s">
        <v>110</v>
      </c>
      <c r="N57" s="49" t="s">
        <v>118</v>
      </c>
      <c r="O57" s="58" t="s">
        <v>115</v>
      </c>
      <c r="P57" s="60"/>
    </row>
    <row r="58" spans="1:16" ht="63.75">
      <c r="A58" s="17" t="s">
        <v>79</v>
      </c>
      <c r="B58" s="45" t="s">
        <v>106</v>
      </c>
      <c r="C58" s="1" t="s">
        <v>94</v>
      </c>
      <c r="D58" s="1" t="s">
        <v>70</v>
      </c>
      <c r="E58" s="30" t="s">
        <v>73</v>
      </c>
      <c r="F58" s="1">
        <v>2</v>
      </c>
      <c r="G58" s="1">
        <v>2</v>
      </c>
      <c r="H58" s="33">
        <f t="shared" ref="H58:H59" si="19">F58*G58</f>
        <v>4</v>
      </c>
      <c r="I58" s="1" t="str">
        <f t="shared" ref="I58:I59" si="20">IF(H58=1,"Aceptable",IF(H58=2,"Aceptable con restricción",IF(H58=3,"Aceptable con restricción",IF(H58=4,"Aceptable con restricción",IF(H58=6,"No Aceptable",IF(H58=9,"No Aceptable"))))))</f>
        <v>Aceptable con restricción</v>
      </c>
      <c r="J58" s="1" t="s">
        <v>126</v>
      </c>
      <c r="K58" s="49" t="s">
        <v>108</v>
      </c>
      <c r="L58" s="49" t="s">
        <v>13</v>
      </c>
      <c r="M58" s="49" t="s">
        <v>110</v>
      </c>
      <c r="N58" s="49" t="s">
        <v>118</v>
      </c>
      <c r="O58" s="58" t="s">
        <v>115</v>
      </c>
      <c r="P58" s="60"/>
    </row>
    <row r="59" spans="1:16" ht="63.75">
      <c r="A59" s="17" t="s">
        <v>79</v>
      </c>
      <c r="B59" s="45" t="s">
        <v>104</v>
      </c>
      <c r="C59" s="1" t="s">
        <v>105</v>
      </c>
      <c r="D59" s="1" t="s">
        <v>5</v>
      </c>
      <c r="E59" s="30" t="s">
        <v>73</v>
      </c>
      <c r="F59" s="1">
        <v>1</v>
      </c>
      <c r="G59" s="1">
        <v>2</v>
      </c>
      <c r="H59" s="33">
        <f t="shared" si="19"/>
        <v>2</v>
      </c>
      <c r="I59" s="1" t="str">
        <f t="shared" si="20"/>
        <v>Aceptable con restricción</v>
      </c>
      <c r="J59" s="49" t="s">
        <v>13</v>
      </c>
      <c r="K59" s="49" t="s">
        <v>108</v>
      </c>
      <c r="L59" s="49" t="s">
        <v>13</v>
      </c>
      <c r="M59" s="49" t="s">
        <v>117</v>
      </c>
      <c r="N59" s="49" t="s">
        <v>118</v>
      </c>
      <c r="O59" s="58" t="s">
        <v>115</v>
      </c>
      <c r="P59" s="60"/>
    </row>
    <row r="60" spans="1:16" ht="63.75">
      <c r="A60" s="17" t="s">
        <v>79</v>
      </c>
      <c r="B60" s="45" t="s">
        <v>103</v>
      </c>
      <c r="C60" s="1" t="s">
        <v>127</v>
      </c>
      <c r="D60" s="1" t="s">
        <v>5</v>
      </c>
      <c r="E60" s="30" t="s">
        <v>73</v>
      </c>
      <c r="F60" s="1">
        <v>2</v>
      </c>
      <c r="G60" s="1">
        <v>2</v>
      </c>
      <c r="H60" s="33">
        <f t="shared" si="17"/>
        <v>4</v>
      </c>
      <c r="I60" s="1" t="str">
        <f t="shared" si="18"/>
        <v>Aceptable con restricción</v>
      </c>
      <c r="J60" s="49" t="s">
        <v>13</v>
      </c>
      <c r="K60" s="49" t="s">
        <v>98</v>
      </c>
      <c r="L60" s="49" t="s">
        <v>13</v>
      </c>
      <c r="M60" s="49" t="s">
        <v>117</v>
      </c>
      <c r="N60" s="49" t="s">
        <v>118</v>
      </c>
      <c r="O60" s="58" t="s">
        <v>115</v>
      </c>
      <c r="P60" s="60"/>
    </row>
    <row r="61" spans="1:16" ht="63.75">
      <c r="A61" s="17" t="s">
        <v>79</v>
      </c>
      <c r="B61" s="48" t="s">
        <v>129</v>
      </c>
      <c r="C61" s="18" t="s">
        <v>130</v>
      </c>
      <c r="D61" s="18" t="s">
        <v>7</v>
      </c>
      <c r="E61" s="79" t="s">
        <v>73</v>
      </c>
      <c r="F61" s="18">
        <v>2</v>
      </c>
      <c r="G61" s="18">
        <v>1</v>
      </c>
      <c r="H61" s="86">
        <f t="shared" si="17"/>
        <v>2</v>
      </c>
      <c r="I61" s="18" t="str">
        <f t="shared" si="18"/>
        <v>Aceptable con restricción</v>
      </c>
      <c r="J61" s="49" t="s">
        <v>13</v>
      </c>
      <c r="K61" s="18" t="s">
        <v>98</v>
      </c>
      <c r="L61" s="18" t="s">
        <v>13</v>
      </c>
      <c r="M61" s="18" t="s">
        <v>117</v>
      </c>
      <c r="N61" s="18" t="s">
        <v>13</v>
      </c>
      <c r="O61" s="19" t="s">
        <v>114</v>
      </c>
      <c r="P61" s="60"/>
    </row>
    <row r="62" spans="1:16" ht="63.75">
      <c r="A62" s="17" t="s">
        <v>79</v>
      </c>
      <c r="B62" s="48" t="s">
        <v>131</v>
      </c>
      <c r="C62" s="18" t="s">
        <v>133</v>
      </c>
      <c r="D62" s="18" t="s">
        <v>5</v>
      </c>
      <c r="E62" s="79" t="s">
        <v>73</v>
      </c>
      <c r="F62" s="18">
        <v>2</v>
      </c>
      <c r="G62" s="18">
        <v>2</v>
      </c>
      <c r="H62" s="86">
        <f t="shared" si="17"/>
        <v>4</v>
      </c>
      <c r="I62" s="18" t="str">
        <f t="shared" si="18"/>
        <v>Aceptable con restricción</v>
      </c>
      <c r="J62" s="49" t="s">
        <v>13</v>
      </c>
      <c r="K62" s="18" t="s">
        <v>98</v>
      </c>
      <c r="L62" s="18" t="s">
        <v>13</v>
      </c>
      <c r="M62" s="18" t="s">
        <v>117</v>
      </c>
      <c r="N62" s="18" t="s">
        <v>13</v>
      </c>
      <c r="O62" s="19" t="s">
        <v>114</v>
      </c>
      <c r="P62" s="60"/>
    </row>
    <row r="63" spans="1:16" ht="64.5" thickBot="1">
      <c r="A63" s="34" t="s">
        <v>79</v>
      </c>
      <c r="B63" s="77" t="s">
        <v>131</v>
      </c>
      <c r="C63" s="69" t="s">
        <v>133</v>
      </c>
      <c r="D63" s="69" t="s">
        <v>7</v>
      </c>
      <c r="E63" s="84" t="s">
        <v>73</v>
      </c>
      <c r="F63" s="69">
        <v>2</v>
      </c>
      <c r="G63" s="69">
        <v>2</v>
      </c>
      <c r="H63" s="88">
        <f t="shared" si="17"/>
        <v>4</v>
      </c>
      <c r="I63" s="69" t="str">
        <f t="shared" si="18"/>
        <v>Aceptable con restricción</v>
      </c>
      <c r="J63" s="69" t="s">
        <v>13</v>
      </c>
      <c r="K63" s="69" t="s">
        <v>108</v>
      </c>
      <c r="L63" s="69" t="s">
        <v>13</v>
      </c>
      <c r="M63" s="69" t="s">
        <v>117</v>
      </c>
      <c r="N63" s="69" t="s">
        <v>13</v>
      </c>
      <c r="O63" s="97" t="s">
        <v>114</v>
      </c>
    </row>
    <row r="64" spans="1:16" ht="63.75">
      <c r="A64" s="28" t="s">
        <v>80</v>
      </c>
      <c r="B64" s="29" t="s">
        <v>16</v>
      </c>
      <c r="C64" s="4" t="s">
        <v>17</v>
      </c>
      <c r="D64" s="51" t="s">
        <v>19</v>
      </c>
      <c r="E64" s="79" t="s">
        <v>73</v>
      </c>
      <c r="F64" s="29">
        <v>3</v>
      </c>
      <c r="G64" s="29">
        <v>1</v>
      </c>
      <c r="H64" s="52">
        <f t="shared" ref="H64:H66" si="21">F64*G64</f>
        <v>3</v>
      </c>
      <c r="I64" s="4" t="str">
        <f>IF(H64=1,"Aceptable",IF(H64=2,"Aceptable con restricción",IF(H64=3,"Aceptable con restricción",IF(H64=4,"Aceptable con restricción",IF(H64=6,"No Aceptable",IF(H64=9,"No Aceptable"))))))</f>
        <v>Aceptable con restricción</v>
      </c>
      <c r="J64" s="65" t="s">
        <v>13</v>
      </c>
      <c r="K64" s="65" t="s">
        <v>116</v>
      </c>
      <c r="L64" s="87" t="s">
        <v>13</v>
      </c>
      <c r="M64" s="65" t="s">
        <v>117</v>
      </c>
      <c r="N64" s="65" t="s">
        <v>13</v>
      </c>
      <c r="O64" s="66" t="s">
        <v>115</v>
      </c>
    </row>
    <row r="65" spans="1:15" ht="63.75">
      <c r="A65" s="17" t="s">
        <v>80</v>
      </c>
      <c r="B65" s="32" t="s">
        <v>16</v>
      </c>
      <c r="C65" s="1" t="s">
        <v>17</v>
      </c>
      <c r="D65" s="47" t="s">
        <v>5</v>
      </c>
      <c r="E65" s="79" t="s">
        <v>73</v>
      </c>
      <c r="F65" s="32">
        <v>3</v>
      </c>
      <c r="G65" s="32">
        <v>1</v>
      </c>
      <c r="H65" s="33">
        <f t="shared" si="21"/>
        <v>3</v>
      </c>
      <c r="I65" s="1" t="str">
        <f t="shared" ref="I65:I66" si="22">IF(H65=1,"Aceptable",IF(H65=2,"Aceptable con restricción",IF(H65=3,"Aceptable con restricción",IF(H65=4,"Aceptable con restricción",IF(H65=6,"No Aceptable",IF(H65=9,"No Aceptable"))))))</f>
        <v>Aceptable con restricción</v>
      </c>
      <c r="J65" s="18" t="s">
        <v>119</v>
      </c>
      <c r="K65" s="18" t="s">
        <v>116</v>
      </c>
      <c r="L65" s="49" t="s">
        <v>13</v>
      </c>
      <c r="M65" s="18" t="s">
        <v>13</v>
      </c>
      <c r="N65" s="18" t="s">
        <v>118</v>
      </c>
      <c r="O65" s="58" t="s">
        <v>115</v>
      </c>
    </row>
    <row r="66" spans="1:15" ht="63.75">
      <c r="A66" s="17" t="s">
        <v>80</v>
      </c>
      <c r="B66" s="32" t="s">
        <v>16</v>
      </c>
      <c r="C66" s="1" t="s">
        <v>17</v>
      </c>
      <c r="D66" s="47" t="s">
        <v>6</v>
      </c>
      <c r="E66" s="79" t="s">
        <v>73</v>
      </c>
      <c r="F66" s="32">
        <v>3</v>
      </c>
      <c r="G66" s="32">
        <v>1</v>
      </c>
      <c r="H66" s="33">
        <f t="shared" si="21"/>
        <v>3</v>
      </c>
      <c r="I66" s="1" t="str">
        <f t="shared" si="22"/>
        <v>Aceptable con restricción</v>
      </c>
      <c r="J66" s="18" t="s">
        <v>13</v>
      </c>
      <c r="K66" s="18" t="s">
        <v>116</v>
      </c>
      <c r="L66" s="18" t="s">
        <v>13</v>
      </c>
      <c r="M66" s="18" t="s">
        <v>34</v>
      </c>
      <c r="N66" s="18" t="s">
        <v>13</v>
      </c>
      <c r="O66" s="58" t="s">
        <v>115</v>
      </c>
    </row>
    <row r="67" spans="1:15" ht="63.75">
      <c r="A67" s="17" t="s">
        <v>80</v>
      </c>
      <c r="B67" s="48" t="s">
        <v>120</v>
      </c>
      <c r="C67" s="18" t="s">
        <v>128</v>
      </c>
      <c r="D67" s="18" t="s">
        <v>5</v>
      </c>
      <c r="E67" s="79" t="s">
        <v>73</v>
      </c>
      <c r="F67" s="18">
        <v>2</v>
      </c>
      <c r="G67" s="18">
        <v>2</v>
      </c>
      <c r="H67" s="33">
        <f t="shared" ref="H67:H74" si="23">F67*G67</f>
        <v>4</v>
      </c>
      <c r="I67" s="1" t="str">
        <f t="shared" ref="I67:I74" si="24">IF(H67=1,"Aceptable",IF(H67=2,"Aceptable con restricción",IF(H67=3,"Aceptable con restricción",IF(H67=4,"Aceptable con restricción",IF(H67=6,"No Aceptable",IF(H67=9,"No Aceptable"))))))</f>
        <v>Aceptable con restricción</v>
      </c>
      <c r="J67" s="18" t="s">
        <v>35</v>
      </c>
      <c r="K67" s="18" t="s">
        <v>108</v>
      </c>
      <c r="L67" s="18" t="s">
        <v>13</v>
      </c>
      <c r="M67" s="18" t="s">
        <v>117</v>
      </c>
      <c r="N67" s="18" t="s">
        <v>13</v>
      </c>
      <c r="O67" s="19" t="s">
        <v>114</v>
      </c>
    </row>
    <row r="68" spans="1:15" ht="63.75">
      <c r="A68" s="17" t="s">
        <v>80</v>
      </c>
      <c r="B68" s="48" t="s">
        <v>120</v>
      </c>
      <c r="C68" s="18" t="s">
        <v>128</v>
      </c>
      <c r="D68" s="18" t="s">
        <v>7</v>
      </c>
      <c r="E68" s="79" t="s">
        <v>73</v>
      </c>
      <c r="F68" s="18">
        <v>2</v>
      </c>
      <c r="G68" s="18">
        <v>2</v>
      </c>
      <c r="H68" s="33">
        <f t="shared" ref="H68:H73" si="25">F68*G68</f>
        <v>4</v>
      </c>
      <c r="I68" s="1" t="str">
        <f t="shared" ref="I68:I73" si="26">IF(H68=1,"Aceptable",IF(H68=2,"Aceptable con restricción",IF(H68=3,"Aceptable con restricción",IF(H68=4,"Aceptable con restricción",IF(H68=6,"No Aceptable",IF(H68=9,"No Aceptable"))))))</f>
        <v>Aceptable con restricción</v>
      </c>
      <c r="J68" s="18" t="s">
        <v>35</v>
      </c>
      <c r="K68" s="18" t="s">
        <v>98</v>
      </c>
      <c r="L68" s="18" t="s">
        <v>13</v>
      </c>
      <c r="M68" s="18" t="s">
        <v>117</v>
      </c>
      <c r="N68" s="18" t="s">
        <v>13</v>
      </c>
      <c r="O68" s="19" t="s">
        <v>114</v>
      </c>
    </row>
    <row r="69" spans="1:15" ht="63.75">
      <c r="A69" s="17" t="s">
        <v>80</v>
      </c>
      <c r="B69" s="48" t="s">
        <v>129</v>
      </c>
      <c r="C69" s="18" t="s">
        <v>130</v>
      </c>
      <c r="D69" s="18" t="s">
        <v>7</v>
      </c>
      <c r="E69" s="79" t="s">
        <v>73</v>
      </c>
      <c r="F69" s="18">
        <v>2</v>
      </c>
      <c r="G69" s="18">
        <v>1</v>
      </c>
      <c r="H69" s="33">
        <f t="shared" si="25"/>
        <v>2</v>
      </c>
      <c r="I69" s="1" t="str">
        <f t="shared" si="26"/>
        <v>Aceptable con restricción</v>
      </c>
      <c r="J69" s="18" t="s">
        <v>35</v>
      </c>
      <c r="K69" s="18" t="s">
        <v>98</v>
      </c>
      <c r="L69" s="18" t="s">
        <v>13</v>
      </c>
      <c r="M69" s="18" t="s">
        <v>117</v>
      </c>
      <c r="N69" s="18" t="s">
        <v>13</v>
      </c>
      <c r="O69" s="19" t="s">
        <v>114</v>
      </c>
    </row>
    <row r="70" spans="1:15" ht="63.75">
      <c r="A70" s="17" t="s">
        <v>80</v>
      </c>
      <c r="B70" s="48" t="s">
        <v>131</v>
      </c>
      <c r="C70" s="18" t="s">
        <v>133</v>
      </c>
      <c r="D70" s="18" t="s">
        <v>5</v>
      </c>
      <c r="E70" s="79" t="s">
        <v>73</v>
      </c>
      <c r="F70" s="18">
        <v>2</v>
      </c>
      <c r="G70" s="18">
        <v>2</v>
      </c>
      <c r="H70" s="33">
        <f t="shared" si="25"/>
        <v>4</v>
      </c>
      <c r="I70" s="1" t="str">
        <f t="shared" si="26"/>
        <v>Aceptable con restricción</v>
      </c>
      <c r="J70" s="18" t="s">
        <v>35</v>
      </c>
      <c r="K70" s="18" t="s">
        <v>98</v>
      </c>
      <c r="L70" s="18" t="s">
        <v>13</v>
      </c>
      <c r="M70" s="18" t="s">
        <v>117</v>
      </c>
      <c r="N70" s="18" t="s">
        <v>13</v>
      </c>
      <c r="O70" s="19" t="s">
        <v>114</v>
      </c>
    </row>
    <row r="71" spans="1:15" ht="63.75">
      <c r="A71" s="17" t="s">
        <v>80</v>
      </c>
      <c r="B71" s="48" t="s">
        <v>131</v>
      </c>
      <c r="C71" s="18" t="s">
        <v>133</v>
      </c>
      <c r="D71" s="18" t="s">
        <v>7</v>
      </c>
      <c r="E71" s="79" t="s">
        <v>73</v>
      </c>
      <c r="F71" s="18">
        <v>2</v>
      </c>
      <c r="G71" s="18">
        <v>2</v>
      </c>
      <c r="H71" s="33">
        <f t="shared" si="25"/>
        <v>4</v>
      </c>
      <c r="I71" s="1" t="str">
        <f t="shared" si="26"/>
        <v>Aceptable con restricción</v>
      </c>
      <c r="J71" s="18" t="s">
        <v>98</v>
      </c>
      <c r="K71" s="18" t="s">
        <v>108</v>
      </c>
      <c r="L71" s="18" t="s">
        <v>13</v>
      </c>
      <c r="M71" s="18" t="s">
        <v>117</v>
      </c>
      <c r="N71" s="18" t="s">
        <v>13</v>
      </c>
      <c r="O71" s="19" t="s">
        <v>114</v>
      </c>
    </row>
    <row r="72" spans="1:15" ht="63.75">
      <c r="A72" s="17" t="s">
        <v>80</v>
      </c>
      <c r="B72" s="48" t="s">
        <v>93</v>
      </c>
      <c r="C72" s="18" t="s">
        <v>97</v>
      </c>
      <c r="D72" s="18" t="s">
        <v>5</v>
      </c>
      <c r="E72" s="79" t="s">
        <v>73</v>
      </c>
      <c r="F72" s="18">
        <v>2</v>
      </c>
      <c r="G72" s="18">
        <v>2</v>
      </c>
      <c r="H72" s="33">
        <f t="shared" si="25"/>
        <v>4</v>
      </c>
      <c r="I72" s="1" t="str">
        <f t="shared" si="26"/>
        <v>Aceptable con restricción</v>
      </c>
      <c r="J72" s="18" t="s">
        <v>98</v>
      </c>
      <c r="K72" s="18" t="s">
        <v>108</v>
      </c>
      <c r="L72" s="18" t="s">
        <v>13</v>
      </c>
      <c r="M72" s="18" t="s">
        <v>117</v>
      </c>
      <c r="N72" s="18" t="s">
        <v>13</v>
      </c>
      <c r="O72" s="19" t="s">
        <v>114</v>
      </c>
    </row>
    <row r="73" spans="1:15" ht="63.75">
      <c r="A73" s="17" t="s">
        <v>80</v>
      </c>
      <c r="B73" s="48" t="s">
        <v>120</v>
      </c>
      <c r="C73" s="18" t="s">
        <v>132</v>
      </c>
      <c r="D73" s="18" t="s">
        <v>5</v>
      </c>
      <c r="E73" s="79" t="s">
        <v>73</v>
      </c>
      <c r="F73" s="18">
        <v>2</v>
      </c>
      <c r="G73" s="18">
        <v>2</v>
      </c>
      <c r="H73" s="33">
        <f t="shared" si="25"/>
        <v>4</v>
      </c>
      <c r="I73" s="1" t="str">
        <f t="shared" si="26"/>
        <v>Aceptable con restricción</v>
      </c>
      <c r="J73" s="18" t="s">
        <v>98</v>
      </c>
      <c r="K73" s="18" t="s">
        <v>108</v>
      </c>
      <c r="L73" s="18" t="s">
        <v>13</v>
      </c>
      <c r="M73" s="18" t="s">
        <v>117</v>
      </c>
      <c r="N73" s="18" t="s">
        <v>13</v>
      </c>
      <c r="O73" s="19" t="s">
        <v>114</v>
      </c>
    </row>
    <row r="74" spans="1:15" ht="64.5" thickBot="1">
      <c r="A74" s="34" t="s">
        <v>80</v>
      </c>
      <c r="B74" s="77" t="s">
        <v>120</v>
      </c>
      <c r="C74" s="69" t="s">
        <v>132</v>
      </c>
      <c r="D74" s="69" t="s">
        <v>7</v>
      </c>
      <c r="E74" s="84" t="s">
        <v>73</v>
      </c>
      <c r="F74" s="69">
        <v>2</v>
      </c>
      <c r="G74" s="69">
        <v>2</v>
      </c>
      <c r="H74" s="37">
        <f t="shared" si="23"/>
        <v>4</v>
      </c>
      <c r="I74" s="3" t="str">
        <f t="shared" si="24"/>
        <v>Aceptable con restricción</v>
      </c>
      <c r="J74" s="69" t="s">
        <v>98</v>
      </c>
      <c r="K74" s="69" t="s">
        <v>108</v>
      </c>
      <c r="L74" s="69" t="s">
        <v>13</v>
      </c>
      <c r="M74" s="69" t="s">
        <v>117</v>
      </c>
      <c r="N74" s="69" t="s">
        <v>13</v>
      </c>
      <c r="O74" s="97" t="s">
        <v>114</v>
      </c>
    </row>
    <row r="75" spans="1:15" ht="63.75">
      <c r="A75" s="28" t="s">
        <v>81</v>
      </c>
      <c r="B75" s="61" t="s">
        <v>16</v>
      </c>
      <c r="C75" s="62" t="s">
        <v>17</v>
      </c>
      <c r="D75" s="63" t="s">
        <v>19</v>
      </c>
      <c r="E75" s="64" t="s">
        <v>73</v>
      </c>
      <c r="F75" s="62">
        <v>3</v>
      </c>
      <c r="G75" s="61">
        <v>1</v>
      </c>
      <c r="H75" s="31">
        <f t="shared" ref="H75:H76" si="27">F75*G75</f>
        <v>3</v>
      </c>
      <c r="I75" s="4" t="str">
        <f t="shared" ref="I75:I76" si="28">IF(H75=1,"Aceptable",IF(H75=2,"Aceptable con restricción",IF(H75=3,"Aceptable con restricción",IF(H75=4,"Aceptable con restricción",IF(H75=6,"No Aceptable",IF(H75=9,"No Aceptable"))))))</f>
        <v>Aceptable con restricción</v>
      </c>
      <c r="J75" s="65" t="s">
        <v>13</v>
      </c>
      <c r="K75" s="65" t="s">
        <v>33</v>
      </c>
      <c r="L75" s="65" t="s">
        <v>36</v>
      </c>
      <c r="M75" s="65" t="s">
        <v>34</v>
      </c>
      <c r="N75" s="65" t="s">
        <v>13</v>
      </c>
      <c r="O75" s="66" t="s">
        <v>33</v>
      </c>
    </row>
    <row r="76" spans="1:15" ht="63.75">
      <c r="A76" s="17" t="s">
        <v>81</v>
      </c>
      <c r="B76" s="43" t="s">
        <v>16</v>
      </c>
      <c r="C76" s="5" t="s">
        <v>17</v>
      </c>
      <c r="D76" s="44" t="s">
        <v>5</v>
      </c>
      <c r="E76" s="30" t="s">
        <v>73</v>
      </c>
      <c r="F76" s="5">
        <v>3</v>
      </c>
      <c r="G76" s="43">
        <v>1</v>
      </c>
      <c r="H76" s="33">
        <f t="shared" si="27"/>
        <v>3</v>
      </c>
      <c r="I76" s="1" t="str">
        <f t="shared" si="28"/>
        <v>Aceptable con restricción</v>
      </c>
      <c r="J76" s="1" t="s">
        <v>15</v>
      </c>
      <c r="K76" s="1" t="s">
        <v>31</v>
      </c>
      <c r="L76" s="1" t="s">
        <v>13</v>
      </c>
      <c r="M76" s="1" t="s">
        <v>13</v>
      </c>
      <c r="N76" s="1" t="s">
        <v>14</v>
      </c>
      <c r="O76" s="56" t="s">
        <v>32</v>
      </c>
    </row>
    <row r="77" spans="1:15" ht="63.75">
      <c r="A77" s="53" t="s">
        <v>81</v>
      </c>
      <c r="B77" s="32" t="s">
        <v>16</v>
      </c>
      <c r="C77" s="1" t="s">
        <v>17</v>
      </c>
      <c r="D77" s="1" t="s">
        <v>6</v>
      </c>
      <c r="E77" s="30" t="s">
        <v>73</v>
      </c>
      <c r="F77" s="1">
        <v>3</v>
      </c>
      <c r="G77" s="32">
        <v>1</v>
      </c>
      <c r="H77" s="33">
        <f>F77*G77</f>
        <v>3</v>
      </c>
      <c r="I77" s="1" t="str">
        <f>IF(H77=1,"Aceptable",IF(H77=2,"Aceptable con restricción",IF(H77=3,"Aceptable con restricción",IF(H77=4,"Aceptable con restricción",IF(H77=6,"No Aceptable",IF(H77=9,"No Aceptable"))))))</f>
        <v>Aceptable con restricción</v>
      </c>
      <c r="J77" s="1" t="s">
        <v>13</v>
      </c>
      <c r="K77" s="1" t="s">
        <v>33</v>
      </c>
      <c r="L77" s="1" t="s">
        <v>36</v>
      </c>
      <c r="M77" s="1" t="s">
        <v>34</v>
      </c>
      <c r="N77" s="1" t="s">
        <v>13</v>
      </c>
      <c r="O77" s="56" t="s">
        <v>33</v>
      </c>
    </row>
    <row r="78" spans="1:15" ht="63.75">
      <c r="A78" s="53" t="s">
        <v>81</v>
      </c>
      <c r="B78" s="45" t="s">
        <v>68</v>
      </c>
      <c r="C78" s="1" t="s">
        <v>69</v>
      </c>
      <c r="D78" s="46" t="s">
        <v>70</v>
      </c>
      <c r="E78" s="30" t="s">
        <v>73</v>
      </c>
      <c r="F78" s="1">
        <v>2</v>
      </c>
      <c r="G78" s="1">
        <v>1</v>
      </c>
      <c r="H78" s="33">
        <f t="shared" ref="H78:H80" si="29">F78*G78</f>
        <v>2</v>
      </c>
      <c r="I78" s="1" t="str">
        <f t="shared" ref="I78:I80" si="30">IF(H78=1,"Aceptable",IF(H78=2,"Aceptable con restricción",IF(H78=3,"Aceptable con restricción",IF(H78=4,"Aceptable con restricción",IF(H78=6,"No Aceptable",IF(H78=9,"No Aceptable"))))))</f>
        <v>Aceptable con restricción</v>
      </c>
      <c r="J78" s="49" t="s">
        <v>107</v>
      </c>
      <c r="K78" s="5" t="s">
        <v>108</v>
      </c>
      <c r="L78" s="5" t="s">
        <v>13</v>
      </c>
      <c r="M78" s="5" t="s">
        <v>75</v>
      </c>
      <c r="N78" s="5" t="s">
        <v>13</v>
      </c>
      <c r="O78" s="57" t="s">
        <v>109</v>
      </c>
    </row>
    <row r="79" spans="1:15" ht="63.75">
      <c r="A79" s="53" t="s">
        <v>81</v>
      </c>
      <c r="B79" s="45" t="s">
        <v>62</v>
      </c>
      <c r="C79" s="1" t="s">
        <v>63</v>
      </c>
      <c r="D79" s="1" t="s">
        <v>64</v>
      </c>
      <c r="E79" s="30" t="s">
        <v>73</v>
      </c>
      <c r="F79" s="1">
        <v>2</v>
      </c>
      <c r="G79" s="1">
        <v>1</v>
      </c>
      <c r="H79" s="33">
        <f t="shared" si="29"/>
        <v>2</v>
      </c>
      <c r="I79" s="1" t="str">
        <f t="shared" si="30"/>
        <v>Aceptable con restricción</v>
      </c>
      <c r="J79" s="18" t="s">
        <v>15</v>
      </c>
      <c r="K79" s="5" t="s">
        <v>108</v>
      </c>
      <c r="L79" s="5" t="s">
        <v>13</v>
      </c>
      <c r="M79" s="5" t="s">
        <v>67</v>
      </c>
      <c r="N79" s="5" t="s">
        <v>100</v>
      </c>
      <c r="O79" s="57" t="s">
        <v>109</v>
      </c>
    </row>
    <row r="80" spans="1:15" ht="71.25" customHeight="1" thickBot="1">
      <c r="A80" s="67" t="s">
        <v>81</v>
      </c>
      <c r="B80" s="68" t="s">
        <v>62</v>
      </c>
      <c r="C80" s="3" t="s">
        <v>63</v>
      </c>
      <c r="D80" s="3" t="s">
        <v>6</v>
      </c>
      <c r="E80" s="35" t="s">
        <v>73</v>
      </c>
      <c r="F80" s="3">
        <v>2</v>
      </c>
      <c r="G80" s="3">
        <v>1</v>
      </c>
      <c r="H80" s="37">
        <f t="shared" si="29"/>
        <v>2</v>
      </c>
      <c r="I80" s="3" t="str">
        <f t="shared" si="30"/>
        <v>Aceptable con restricción</v>
      </c>
      <c r="J80" s="69" t="s">
        <v>13</v>
      </c>
      <c r="K80" s="3" t="s">
        <v>108</v>
      </c>
      <c r="L80" s="3" t="s">
        <v>34</v>
      </c>
      <c r="M80" s="3" t="s">
        <v>13</v>
      </c>
      <c r="N80" s="3" t="s">
        <v>13</v>
      </c>
      <c r="O80" s="70" t="s">
        <v>33</v>
      </c>
    </row>
    <row r="81" spans="1:15" ht="89.25">
      <c r="A81" s="28" t="s">
        <v>82</v>
      </c>
      <c r="B81" s="61" t="s">
        <v>16</v>
      </c>
      <c r="C81" s="62" t="s">
        <v>17</v>
      </c>
      <c r="D81" s="63" t="s">
        <v>19</v>
      </c>
      <c r="E81" s="64" t="s">
        <v>73</v>
      </c>
      <c r="F81" s="62">
        <v>3</v>
      </c>
      <c r="G81" s="61">
        <v>1</v>
      </c>
      <c r="H81" s="31">
        <f t="shared" ref="H81:H82" si="31">F81*G81</f>
        <v>3</v>
      </c>
      <c r="I81" s="4" t="str">
        <f t="shared" ref="I81:I82" si="32">IF(H81=1,"Aceptable",IF(H81=2,"Aceptable con restricción",IF(H81=3,"Aceptable con restricción",IF(H81=4,"Aceptable con restricción",IF(H81=6,"No Aceptable",IF(H81=9,"No Aceptable"))))))</f>
        <v>Aceptable con restricción</v>
      </c>
      <c r="J81" s="65" t="s">
        <v>13</v>
      </c>
      <c r="K81" s="65" t="s">
        <v>33</v>
      </c>
      <c r="L81" s="65" t="s">
        <v>36</v>
      </c>
      <c r="M81" s="65" t="s">
        <v>34</v>
      </c>
      <c r="N81" s="65" t="s">
        <v>13</v>
      </c>
      <c r="O81" s="66" t="s">
        <v>33</v>
      </c>
    </row>
    <row r="82" spans="1:15" ht="89.25">
      <c r="A82" s="17" t="s">
        <v>82</v>
      </c>
      <c r="B82" s="43" t="s">
        <v>16</v>
      </c>
      <c r="C82" s="5" t="s">
        <v>17</v>
      </c>
      <c r="D82" s="44" t="s">
        <v>5</v>
      </c>
      <c r="E82" s="30" t="s">
        <v>73</v>
      </c>
      <c r="F82" s="5">
        <v>3</v>
      </c>
      <c r="G82" s="43">
        <v>1</v>
      </c>
      <c r="H82" s="33">
        <f t="shared" si="31"/>
        <v>3</v>
      </c>
      <c r="I82" s="1" t="str">
        <f t="shared" si="32"/>
        <v>Aceptable con restricción</v>
      </c>
      <c r="J82" s="1" t="s">
        <v>15</v>
      </c>
      <c r="K82" s="1" t="s">
        <v>31</v>
      </c>
      <c r="L82" s="1" t="s">
        <v>13</v>
      </c>
      <c r="M82" s="1" t="s">
        <v>13</v>
      </c>
      <c r="N82" s="1" t="s">
        <v>14</v>
      </c>
      <c r="O82" s="56" t="s">
        <v>32</v>
      </c>
    </row>
    <row r="83" spans="1:15" ht="89.25">
      <c r="A83" s="17" t="s">
        <v>82</v>
      </c>
      <c r="B83" s="32" t="s">
        <v>16</v>
      </c>
      <c r="C83" s="1" t="s">
        <v>17</v>
      </c>
      <c r="D83" s="1" t="s">
        <v>6</v>
      </c>
      <c r="E83" s="30" t="s">
        <v>73</v>
      </c>
      <c r="F83" s="1">
        <v>3</v>
      </c>
      <c r="G83" s="32">
        <v>1</v>
      </c>
      <c r="H83" s="33">
        <f>F83*G83</f>
        <v>3</v>
      </c>
      <c r="I83" s="1" t="str">
        <f>IF(H83=1,"Aceptable",IF(H83=2,"Aceptable con restricción",IF(H83=3,"Aceptable con restricción",IF(H83=4,"Aceptable con restricción",IF(H83=6,"No Aceptable",IF(H83=9,"No Aceptable"))))))</f>
        <v>Aceptable con restricción</v>
      </c>
      <c r="J83" s="1" t="s">
        <v>13</v>
      </c>
      <c r="K83" s="1" t="s">
        <v>33</v>
      </c>
      <c r="L83" s="1" t="s">
        <v>36</v>
      </c>
      <c r="M83" s="1" t="s">
        <v>34</v>
      </c>
      <c r="N83" s="1" t="s">
        <v>13</v>
      </c>
      <c r="O83" s="56" t="s">
        <v>33</v>
      </c>
    </row>
    <row r="84" spans="1:15" ht="89.25">
      <c r="A84" s="17" t="s">
        <v>82</v>
      </c>
      <c r="B84" s="45" t="s">
        <v>68</v>
      </c>
      <c r="C84" s="1" t="s">
        <v>69</v>
      </c>
      <c r="D84" s="46" t="s">
        <v>70</v>
      </c>
      <c r="E84" s="30" t="s">
        <v>73</v>
      </c>
      <c r="F84" s="1">
        <v>2</v>
      </c>
      <c r="G84" s="1">
        <v>1</v>
      </c>
      <c r="H84" s="33">
        <f t="shared" ref="H84:H86" si="33">F84*G84</f>
        <v>2</v>
      </c>
      <c r="I84" s="1" t="str">
        <f t="shared" ref="I84:I86" si="34">IF(H84=1,"Aceptable",IF(H84=2,"Aceptable con restricción",IF(H84=3,"Aceptable con restricción",IF(H84=4,"Aceptable con restricción",IF(H84=6,"No Aceptable",IF(H84=9,"No Aceptable"))))))</f>
        <v>Aceptable con restricción</v>
      </c>
      <c r="J84" s="49" t="s">
        <v>107</v>
      </c>
      <c r="K84" s="5" t="s">
        <v>108</v>
      </c>
      <c r="L84" s="5" t="s">
        <v>13</v>
      </c>
      <c r="M84" s="5" t="s">
        <v>75</v>
      </c>
      <c r="N84" s="5" t="s">
        <v>13</v>
      </c>
      <c r="O84" s="57" t="s">
        <v>109</v>
      </c>
    </row>
    <row r="85" spans="1:15" ht="89.25">
      <c r="A85" s="17" t="s">
        <v>82</v>
      </c>
      <c r="B85" s="45" t="s">
        <v>62</v>
      </c>
      <c r="C85" s="1" t="s">
        <v>63</v>
      </c>
      <c r="D85" s="1" t="s">
        <v>64</v>
      </c>
      <c r="E85" s="30" t="s">
        <v>73</v>
      </c>
      <c r="F85" s="1">
        <v>2</v>
      </c>
      <c r="G85" s="1">
        <v>1</v>
      </c>
      <c r="H85" s="33">
        <f t="shared" si="33"/>
        <v>2</v>
      </c>
      <c r="I85" s="1" t="str">
        <f t="shared" si="34"/>
        <v>Aceptable con restricción</v>
      </c>
      <c r="J85" s="18" t="s">
        <v>15</v>
      </c>
      <c r="K85" s="5" t="s">
        <v>108</v>
      </c>
      <c r="L85" s="5" t="s">
        <v>13</v>
      </c>
      <c r="M85" s="5" t="s">
        <v>67</v>
      </c>
      <c r="N85" s="5" t="s">
        <v>100</v>
      </c>
      <c r="O85" s="57" t="s">
        <v>109</v>
      </c>
    </row>
    <row r="86" spans="1:15" ht="90" thickBot="1">
      <c r="A86" s="34" t="s">
        <v>82</v>
      </c>
      <c r="B86" s="68" t="s">
        <v>62</v>
      </c>
      <c r="C86" s="3" t="s">
        <v>63</v>
      </c>
      <c r="D86" s="3" t="s">
        <v>6</v>
      </c>
      <c r="E86" s="35" t="s">
        <v>73</v>
      </c>
      <c r="F86" s="3">
        <v>2</v>
      </c>
      <c r="G86" s="3">
        <v>1</v>
      </c>
      <c r="H86" s="37">
        <f t="shared" si="33"/>
        <v>2</v>
      </c>
      <c r="I86" s="3" t="str">
        <f t="shared" si="34"/>
        <v>Aceptable con restricción</v>
      </c>
      <c r="J86" s="69" t="s">
        <v>13</v>
      </c>
      <c r="K86" s="3" t="s">
        <v>108</v>
      </c>
      <c r="L86" s="3" t="s">
        <v>34</v>
      </c>
      <c r="M86" s="3" t="s">
        <v>13</v>
      </c>
      <c r="N86" s="3" t="s">
        <v>13</v>
      </c>
      <c r="O86" s="70" t="s">
        <v>33</v>
      </c>
    </row>
    <row r="87" spans="1:15" ht="63.75">
      <c r="A87" s="28" t="s">
        <v>83</v>
      </c>
      <c r="B87" s="61" t="s">
        <v>16</v>
      </c>
      <c r="C87" s="62" t="s">
        <v>17</v>
      </c>
      <c r="D87" s="63" t="s">
        <v>19</v>
      </c>
      <c r="E87" s="64" t="s">
        <v>73</v>
      </c>
      <c r="F87" s="62">
        <v>3</v>
      </c>
      <c r="G87" s="61">
        <v>1</v>
      </c>
      <c r="H87" s="31">
        <f t="shared" ref="H87:H88" si="35">F87*G87</f>
        <v>3</v>
      </c>
      <c r="I87" s="4" t="str">
        <f t="shared" ref="I87:I88" si="36">IF(H87=1,"Aceptable",IF(H87=2,"Aceptable con restricción",IF(H87=3,"Aceptable con restricción",IF(H87=4,"Aceptable con restricción",IF(H87=6,"No Aceptable",IF(H87=9,"No Aceptable"))))))</f>
        <v>Aceptable con restricción</v>
      </c>
      <c r="J87" s="4" t="s">
        <v>13</v>
      </c>
      <c r="K87" s="1" t="s">
        <v>31</v>
      </c>
      <c r="L87" s="4" t="s">
        <v>36</v>
      </c>
      <c r="M87" s="4" t="s">
        <v>34</v>
      </c>
      <c r="N87" s="4" t="s">
        <v>13</v>
      </c>
      <c r="O87" s="55" t="s">
        <v>33</v>
      </c>
    </row>
    <row r="88" spans="1:15" ht="63.75">
      <c r="A88" s="17" t="s">
        <v>83</v>
      </c>
      <c r="B88" s="43" t="s">
        <v>16</v>
      </c>
      <c r="C88" s="5" t="s">
        <v>17</v>
      </c>
      <c r="D88" s="44" t="s">
        <v>5</v>
      </c>
      <c r="E88" s="30" t="s">
        <v>73</v>
      </c>
      <c r="F88" s="5">
        <v>3</v>
      </c>
      <c r="G88" s="43">
        <v>1</v>
      </c>
      <c r="H88" s="33">
        <f t="shared" si="35"/>
        <v>3</v>
      </c>
      <c r="I88" s="1" t="str">
        <f t="shared" si="36"/>
        <v>Aceptable con restricción</v>
      </c>
      <c r="J88" s="1" t="s">
        <v>15</v>
      </c>
      <c r="K88" s="1" t="s">
        <v>31</v>
      </c>
      <c r="L88" s="1" t="s">
        <v>13</v>
      </c>
      <c r="M88" s="1" t="s">
        <v>13</v>
      </c>
      <c r="N88" s="1" t="s">
        <v>14</v>
      </c>
      <c r="O88" s="56" t="s">
        <v>32</v>
      </c>
    </row>
    <row r="89" spans="1:15" ht="63.75">
      <c r="A89" s="17" t="s">
        <v>83</v>
      </c>
      <c r="B89" s="32" t="s">
        <v>16</v>
      </c>
      <c r="C89" s="1" t="s">
        <v>17</v>
      </c>
      <c r="D89" s="1" t="s">
        <v>6</v>
      </c>
      <c r="E89" s="30" t="s">
        <v>73</v>
      </c>
      <c r="F89" s="1">
        <v>3</v>
      </c>
      <c r="G89" s="32">
        <v>1</v>
      </c>
      <c r="H89" s="33">
        <f>F89*G89</f>
        <v>3</v>
      </c>
      <c r="I89" s="1" t="str">
        <f>IF(H89=1,"Aceptable",IF(H89=2,"Aceptable con restricción",IF(H89=3,"Aceptable con restricción",IF(H89=4,"Aceptable con restricción",IF(H89=6,"No Aceptable",IF(H89=9,"No Aceptable"))))))</f>
        <v>Aceptable con restricción</v>
      </c>
      <c r="J89" s="1" t="s">
        <v>13</v>
      </c>
      <c r="K89" s="5" t="s">
        <v>108</v>
      </c>
      <c r="L89" s="1" t="s">
        <v>36</v>
      </c>
      <c r="M89" s="1" t="s">
        <v>34</v>
      </c>
      <c r="N89" s="1" t="s">
        <v>13</v>
      </c>
      <c r="O89" s="56" t="s">
        <v>33</v>
      </c>
    </row>
    <row r="90" spans="1:15" ht="63.75">
      <c r="A90" s="17" t="s">
        <v>83</v>
      </c>
      <c r="B90" s="45" t="s">
        <v>68</v>
      </c>
      <c r="C90" s="1" t="s">
        <v>69</v>
      </c>
      <c r="D90" s="46" t="s">
        <v>70</v>
      </c>
      <c r="E90" s="30" t="s">
        <v>73</v>
      </c>
      <c r="F90" s="1">
        <v>2</v>
      </c>
      <c r="G90" s="1">
        <v>1</v>
      </c>
      <c r="H90" s="33">
        <f t="shared" ref="H90:H92" si="37">F90*G90</f>
        <v>2</v>
      </c>
      <c r="I90" s="1" t="str">
        <f t="shared" ref="I90:I92" si="38">IF(H90=1,"Aceptable",IF(H90=2,"Aceptable con restricción",IF(H90=3,"Aceptable con restricción",IF(H90=4,"Aceptable con restricción",IF(H90=6,"No Aceptable",IF(H90=9,"No Aceptable"))))))</f>
        <v>Aceptable con restricción</v>
      </c>
      <c r="J90" s="49" t="s">
        <v>107</v>
      </c>
      <c r="K90" s="5" t="s">
        <v>108</v>
      </c>
      <c r="L90" s="5" t="s">
        <v>13</v>
      </c>
      <c r="M90" s="5" t="s">
        <v>75</v>
      </c>
      <c r="N90" s="5" t="s">
        <v>13</v>
      </c>
      <c r="O90" s="57" t="s">
        <v>109</v>
      </c>
    </row>
    <row r="91" spans="1:15" ht="63.75">
      <c r="A91" s="17" t="s">
        <v>83</v>
      </c>
      <c r="B91" s="45" t="s">
        <v>62</v>
      </c>
      <c r="C91" s="1" t="s">
        <v>63</v>
      </c>
      <c r="D91" s="1" t="s">
        <v>64</v>
      </c>
      <c r="E91" s="30" t="s">
        <v>73</v>
      </c>
      <c r="F91" s="1">
        <v>2</v>
      </c>
      <c r="G91" s="1">
        <v>1</v>
      </c>
      <c r="H91" s="33">
        <f t="shared" si="37"/>
        <v>2</v>
      </c>
      <c r="I91" s="1" t="str">
        <f t="shared" si="38"/>
        <v>Aceptable con restricción</v>
      </c>
      <c r="J91" s="18" t="s">
        <v>15</v>
      </c>
      <c r="K91" s="5" t="s">
        <v>108</v>
      </c>
      <c r="L91" s="5" t="s">
        <v>13</v>
      </c>
      <c r="M91" s="5" t="s">
        <v>67</v>
      </c>
      <c r="N91" s="5" t="s">
        <v>100</v>
      </c>
      <c r="O91" s="57" t="s">
        <v>109</v>
      </c>
    </row>
    <row r="92" spans="1:15" ht="64.5" thickBot="1">
      <c r="A92" s="34" t="s">
        <v>83</v>
      </c>
      <c r="B92" s="68" t="s">
        <v>62</v>
      </c>
      <c r="C92" s="3" t="s">
        <v>63</v>
      </c>
      <c r="D92" s="3" t="s">
        <v>6</v>
      </c>
      <c r="E92" s="35" t="s">
        <v>73</v>
      </c>
      <c r="F92" s="3">
        <v>2</v>
      </c>
      <c r="G92" s="3">
        <v>1</v>
      </c>
      <c r="H92" s="37">
        <f t="shared" si="37"/>
        <v>2</v>
      </c>
      <c r="I92" s="3" t="str">
        <f t="shared" si="38"/>
        <v>Aceptable con restricción</v>
      </c>
      <c r="J92" s="69" t="s">
        <v>13</v>
      </c>
      <c r="K92" s="69" t="s">
        <v>108</v>
      </c>
      <c r="L92" s="69" t="s">
        <v>34</v>
      </c>
      <c r="M92" s="69" t="s">
        <v>13</v>
      </c>
      <c r="N92" s="69" t="s">
        <v>13</v>
      </c>
      <c r="O92" s="71" t="s">
        <v>33</v>
      </c>
    </row>
    <row r="93" spans="1:15" ht="63.75">
      <c r="A93" s="28" t="s">
        <v>84</v>
      </c>
      <c r="B93" s="61" t="s">
        <v>16</v>
      </c>
      <c r="C93" s="62" t="s">
        <v>17</v>
      </c>
      <c r="D93" s="63" t="s">
        <v>19</v>
      </c>
      <c r="E93" s="64" t="s">
        <v>73</v>
      </c>
      <c r="F93" s="62">
        <v>3</v>
      </c>
      <c r="G93" s="61">
        <v>1</v>
      </c>
      <c r="H93" s="31">
        <f t="shared" ref="H93:H94" si="39">F93*G93</f>
        <v>3</v>
      </c>
      <c r="I93" s="4" t="str">
        <f t="shared" ref="I93:I94" si="40">IF(H93=1,"Aceptable",IF(H93=2,"Aceptable con restricción",IF(H93=3,"Aceptable con restricción",IF(H93=4,"Aceptable con restricción",IF(H93=6,"No Aceptable",IF(H93=9,"No Aceptable"))))))</f>
        <v>Aceptable con restricción</v>
      </c>
      <c r="J93" s="65" t="s">
        <v>13</v>
      </c>
      <c r="K93" s="65" t="s">
        <v>33</v>
      </c>
      <c r="L93" s="65" t="s">
        <v>36</v>
      </c>
      <c r="M93" s="65" t="s">
        <v>34</v>
      </c>
      <c r="N93" s="65" t="s">
        <v>13</v>
      </c>
      <c r="O93" s="66" t="s">
        <v>33</v>
      </c>
    </row>
    <row r="94" spans="1:15" ht="63.75">
      <c r="A94" s="17" t="s">
        <v>84</v>
      </c>
      <c r="B94" s="43" t="s">
        <v>16</v>
      </c>
      <c r="C94" s="5" t="s">
        <v>17</v>
      </c>
      <c r="D94" s="44" t="s">
        <v>5</v>
      </c>
      <c r="E94" s="30" t="s">
        <v>73</v>
      </c>
      <c r="F94" s="5">
        <v>3</v>
      </c>
      <c r="G94" s="43">
        <v>1</v>
      </c>
      <c r="H94" s="33">
        <f t="shared" si="39"/>
        <v>3</v>
      </c>
      <c r="I94" s="1" t="str">
        <f t="shared" si="40"/>
        <v>Aceptable con restricción</v>
      </c>
      <c r="J94" s="1" t="s">
        <v>15</v>
      </c>
      <c r="K94" s="1" t="s">
        <v>31</v>
      </c>
      <c r="L94" s="1" t="s">
        <v>13</v>
      </c>
      <c r="M94" s="1" t="s">
        <v>13</v>
      </c>
      <c r="N94" s="1" t="s">
        <v>14</v>
      </c>
      <c r="O94" s="56" t="s">
        <v>32</v>
      </c>
    </row>
    <row r="95" spans="1:15" ht="63.75">
      <c r="A95" s="17" t="s">
        <v>84</v>
      </c>
      <c r="B95" s="32" t="s">
        <v>16</v>
      </c>
      <c r="C95" s="1" t="s">
        <v>17</v>
      </c>
      <c r="D95" s="1" t="s">
        <v>6</v>
      </c>
      <c r="E95" s="30" t="s">
        <v>73</v>
      </c>
      <c r="F95" s="1">
        <v>3</v>
      </c>
      <c r="G95" s="32">
        <v>1</v>
      </c>
      <c r="H95" s="33">
        <f>F95*G95</f>
        <v>3</v>
      </c>
      <c r="I95" s="1" t="str">
        <f>IF(H95=1,"Aceptable",IF(H95=2,"Aceptable con restricción",IF(H95=3,"Aceptable con restricción",IF(H95=4,"Aceptable con restricción",IF(H95=6,"No Aceptable",IF(H95=9,"No Aceptable"))))))</f>
        <v>Aceptable con restricción</v>
      </c>
      <c r="J95" s="1" t="s">
        <v>13</v>
      </c>
      <c r="K95" s="1" t="s">
        <v>33</v>
      </c>
      <c r="L95" s="1" t="s">
        <v>36</v>
      </c>
      <c r="M95" s="1" t="s">
        <v>34</v>
      </c>
      <c r="N95" s="1" t="s">
        <v>13</v>
      </c>
      <c r="O95" s="56" t="s">
        <v>33</v>
      </c>
    </row>
    <row r="96" spans="1:15" ht="63.75">
      <c r="A96" s="17" t="s">
        <v>84</v>
      </c>
      <c r="B96" s="45" t="s">
        <v>68</v>
      </c>
      <c r="C96" s="1" t="s">
        <v>69</v>
      </c>
      <c r="D96" s="46" t="s">
        <v>70</v>
      </c>
      <c r="E96" s="30" t="s">
        <v>73</v>
      </c>
      <c r="F96" s="1">
        <v>2</v>
      </c>
      <c r="G96" s="1">
        <v>1</v>
      </c>
      <c r="H96" s="33">
        <f t="shared" ref="H96:H98" si="41">F96*G96</f>
        <v>2</v>
      </c>
      <c r="I96" s="1" t="str">
        <f t="shared" ref="I96:I98" si="42">IF(H96=1,"Aceptable",IF(H96=2,"Aceptable con restricción",IF(H96=3,"Aceptable con restricción",IF(H96=4,"Aceptable con restricción",IF(H96=6,"No Aceptable",IF(H96=9,"No Aceptable"))))))</f>
        <v>Aceptable con restricción</v>
      </c>
      <c r="J96" s="49" t="s">
        <v>107</v>
      </c>
      <c r="K96" s="5" t="s">
        <v>108</v>
      </c>
      <c r="L96" s="5" t="s">
        <v>13</v>
      </c>
      <c r="M96" s="5" t="s">
        <v>75</v>
      </c>
      <c r="N96" s="5" t="s">
        <v>13</v>
      </c>
      <c r="O96" s="57" t="s">
        <v>109</v>
      </c>
    </row>
    <row r="97" spans="1:15" ht="63.75">
      <c r="A97" s="17" t="s">
        <v>84</v>
      </c>
      <c r="B97" s="45" t="s">
        <v>62</v>
      </c>
      <c r="C97" s="1" t="s">
        <v>63</v>
      </c>
      <c r="D97" s="1" t="s">
        <v>64</v>
      </c>
      <c r="E97" s="30" t="s">
        <v>73</v>
      </c>
      <c r="F97" s="1">
        <v>2</v>
      </c>
      <c r="G97" s="1">
        <v>1</v>
      </c>
      <c r="H97" s="33">
        <f t="shared" si="41"/>
        <v>2</v>
      </c>
      <c r="I97" s="1" t="str">
        <f t="shared" si="42"/>
        <v>Aceptable con restricción</v>
      </c>
      <c r="J97" s="18" t="s">
        <v>15</v>
      </c>
      <c r="K97" s="5" t="s">
        <v>108</v>
      </c>
      <c r="L97" s="5" t="s">
        <v>13</v>
      </c>
      <c r="M97" s="5" t="s">
        <v>67</v>
      </c>
      <c r="N97" s="5" t="s">
        <v>100</v>
      </c>
      <c r="O97" s="57" t="s">
        <v>109</v>
      </c>
    </row>
    <row r="98" spans="1:15" ht="64.5" thickBot="1">
      <c r="A98" s="34" t="s">
        <v>84</v>
      </c>
      <c r="B98" s="68" t="s">
        <v>62</v>
      </c>
      <c r="C98" s="3" t="s">
        <v>63</v>
      </c>
      <c r="D98" s="3" t="s">
        <v>6</v>
      </c>
      <c r="E98" s="35" t="s">
        <v>73</v>
      </c>
      <c r="F98" s="3">
        <v>2</v>
      </c>
      <c r="G98" s="3">
        <v>1</v>
      </c>
      <c r="H98" s="37">
        <f t="shared" si="41"/>
        <v>2</v>
      </c>
      <c r="I98" s="3" t="str">
        <f t="shared" si="42"/>
        <v>Aceptable con restricción</v>
      </c>
      <c r="J98" s="69" t="s">
        <v>13</v>
      </c>
      <c r="K98" s="3" t="s">
        <v>108</v>
      </c>
      <c r="L98" s="3" t="s">
        <v>34</v>
      </c>
      <c r="M98" s="3" t="s">
        <v>13</v>
      </c>
      <c r="N98" s="3" t="s">
        <v>13</v>
      </c>
      <c r="O98" s="70" t="s">
        <v>33</v>
      </c>
    </row>
  </sheetData>
  <mergeCells count="4">
    <mergeCell ref="B3:D3"/>
    <mergeCell ref="J3:O3"/>
    <mergeCell ref="F3:I3"/>
    <mergeCell ref="A3:A4"/>
  </mergeCells>
  <conditionalFormatting sqref="H5:H98">
    <cfRule type="cellIs" dxfId="8" priority="40" stopIfTrue="1" operator="between">
      <formula>1</formula>
      <formula>1</formula>
    </cfRule>
    <cfRule type="cellIs" dxfId="7" priority="41" stopIfTrue="1" operator="between">
      <formula>2</formula>
      <formula>4</formula>
    </cfRule>
    <cfRule type="cellIs" dxfId="6" priority="42" stopIfTrue="1" operator="between">
      <formula>6</formula>
      <formula>9</formula>
    </cfRule>
  </conditionalFormatting>
  <dataValidations count="1">
    <dataValidation allowBlank="1" showErrorMessage="1" sqref="F4:I4 J3:J4 K4:O4 B3:D4 E3:F3"/>
  </dataValidations>
  <pageMargins left="0.15748031496062992" right="0.15748031496062992" top="0.56999999999999995" bottom="0.51" header="0.31496062992125984" footer="0.31496062992125984"/>
  <pageSetup paperSize="9" scale="66" orientation="landscape" r:id="rId1"/>
  <headerFooter>
    <oddHeader xml:space="preserve">&amp;C&amp;"Arial,Negrita"&amp;14
MATRIZ RIESGO - BASC
</oddHeader>
    <oddFooter>&amp;RVer. 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P47"/>
  <sheetViews>
    <sheetView showGridLines="0" zoomScaleNormal="100" zoomScaleSheetLayoutView="70" workbookViewId="0">
      <pane xSplit="5" ySplit="4" topLeftCell="F5" activePane="bottomRight" state="frozen"/>
      <selection pane="topRight" activeCell="E1" sqref="E1"/>
      <selection pane="bottomLeft" activeCell="A7" sqref="A7"/>
      <selection pane="bottomRight" activeCell="C6" sqref="C6"/>
    </sheetView>
  </sheetViews>
  <sheetFormatPr baseColWidth="10" defaultRowHeight="12.75"/>
  <cols>
    <col min="1" max="1" width="18.28515625" style="111" customWidth="1"/>
    <col min="2" max="2" width="13.5703125" style="20" customWidth="1"/>
    <col min="3" max="3" width="20.42578125" style="20" customWidth="1"/>
    <col min="4" max="4" width="24.140625" style="20" customWidth="1"/>
    <col min="5" max="5" width="19" style="20" customWidth="1"/>
    <col min="6" max="6" width="39.5703125" style="20" customWidth="1"/>
    <col min="7" max="7" width="7.140625" style="20" customWidth="1"/>
    <col min="8" max="8" width="6.42578125" style="20" customWidth="1"/>
    <col min="9" max="9" width="8.42578125" style="20" customWidth="1"/>
    <col min="10" max="16" width="13.28515625" style="20" customWidth="1"/>
    <col min="17" max="17" width="4.42578125" style="20" customWidth="1"/>
    <col min="18" max="16384" width="11.42578125" style="20"/>
  </cols>
  <sheetData>
    <row r="2" spans="1:16" ht="13.5" thickBot="1">
      <c r="D2" s="16"/>
    </row>
    <row r="3" spans="1:16" ht="12.75" customHeight="1">
      <c r="A3" s="122" t="s">
        <v>136</v>
      </c>
      <c r="B3" s="122" t="s">
        <v>30</v>
      </c>
      <c r="C3" s="118" t="s">
        <v>20</v>
      </c>
      <c r="D3" s="118"/>
      <c r="E3" s="118"/>
      <c r="F3" s="89" t="s">
        <v>21</v>
      </c>
      <c r="G3" s="121" t="s">
        <v>22</v>
      </c>
      <c r="H3" s="121"/>
      <c r="I3" s="121"/>
      <c r="J3" s="121"/>
      <c r="K3" s="119" t="s">
        <v>9</v>
      </c>
      <c r="L3" s="119"/>
      <c r="M3" s="119"/>
      <c r="N3" s="119"/>
      <c r="O3" s="119"/>
      <c r="P3" s="120"/>
    </row>
    <row r="4" spans="1:16" ht="26.25" thickBot="1">
      <c r="A4" s="123"/>
      <c r="B4" s="123"/>
      <c r="C4" s="22" t="s">
        <v>29</v>
      </c>
      <c r="D4" s="22" t="s">
        <v>2</v>
      </c>
      <c r="E4" s="23" t="s">
        <v>3</v>
      </c>
      <c r="F4" s="22" t="s">
        <v>28</v>
      </c>
      <c r="G4" s="22" t="s">
        <v>26</v>
      </c>
      <c r="H4" s="22" t="s">
        <v>23</v>
      </c>
      <c r="I4" s="24" t="s">
        <v>10</v>
      </c>
      <c r="J4" s="25" t="s">
        <v>8</v>
      </c>
      <c r="K4" s="26" t="s">
        <v>0</v>
      </c>
      <c r="L4" s="26" t="s">
        <v>1</v>
      </c>
      <c r="M4" s="26" t="s">
        <v>24</v>
      </c>
      <c r="N4" s="26" t="s">
        <v>25</v>
      </c>
      <c r="O4" s="26" t="s">
        <v>11</v>
      </c>
      <c r="P4" s="27" t="s">
        <v>12</v>
      </c>
    </row>
    <row r="5" spans="1:16" ht="89.25">
      <c r="A5" s="108" t="s">
        <v>138</v>
      </c>
      <c r="B5" s="100" t="s">
        <v>72</v>
      </c>
      <c r="C5" s="4" t="s">
        <v>62</v>
      </c>
      <c r="D5" s="4" t="s">
        <v>63</v>
      </c>
      <c r="E5" s="4" t="s">
        <v>64</v>
      </c>
      <c r="F5" s="64" t="s">
        <v>66</v>
      </c>
      <c r="G5" s="29">
        <v>3</v>
      </c>
      <c r="H5" s="29">
        <v>1</v>
      </c>
      <c r="I5" s="31">
        <f t="shared" ref="I5:I21" si="0">G5*H5</f>
        <v>3</v>
      </c>
      <c r="J5" s="4" t="str">
        <f>IF(I5=1,"Aceptable",IF(I5=2,"Aceptable con restricción",IF(I5=3,"Aceptable con restricción",IF(I5=4,"Aceptable con restricción",IF(I5=6,"No Aceptable",IF(I5=9,"No Aceptable"))))))</f>
        <v>Aceptable con restricción</v>
      </c>
      <c r="K5" s="4" t="s">
        <v>98</v>
      </c>
      <c r="L5" s="4" t="s">
        <v>99</v>
      </c>
      <c r="M5" s="4" t="s">
        <v>13</v>
      </c>
      <c r="N5" s="4" t="s">
        <v>98</v>
      </c>
      <c r="O5" s="4" t="s">
        <v>100</v>
      </c>
      <c r="P5" s="98" t="s">
        <v>134</v>
      </c>
    </row>
    <row r="6" spans="1:16" ht="90" thickBot="1">
      <c r="A6" s="109" t="s">
        <v>138</v>
      </c>
      <c r="B6" s="74" t="s">
        <v>72</v>
      </c>
      <c r="C6" s="5" t="s">
        <v>65</v>
      </c>
      <c r="D6" s="5" t="s">
        <v>63</v>
      </c>
      <c r="E6" s="5" t="s">
        <v>64</v>
      </c>
      <c r="F6" s="75" t="s">
        <v>66</v>
      </c>
      <c r="G6" s="43">
        <v>3</v>
      </c>
      <c r="H6" s="43">
        <v>1</v>
      </c>
      <c r="I6" s="76">
        <f t="shared" si="0"/>
        <v>3</v>
      </c>
      <c r="J6" s="5" t="str">
        <f>IF(I6=1,"Aceptable",IF(I6=2,"Aceptable con restricción",IF(I6=3,"Aceptable con restricción",IF(I6=4,"Aceptable con restricción",IF(I6=6,"No Aceptable",IF(I6=9,"No Aceptable"))))))</f>
        <v>Aceptable con restricción</v>
      </c>
      <c r="K6" s="5" t="s">
        <v>98</v>
      </c>
      <c r="L6" s="5" t="s">
        <v>99</v>
      </c>
      <c r="M6" s="5" t="s">
        <v>13</v>
      </c>
      <c r="N6" s="5" t="s">
        <v>98</v>
      </c>
      <c r="O6" s="5" t="s">
        <v>100</v>
      </c>
      <c r="P6" s="106" t="s">
        <v>134</v>
      </c>
    </row>
    <row r="7" spans="1:16" ht="51">
      <c r="A7" s="108" t="s">
        <v>139</v>
      </c>
      <c r="B7" s="100" t="s">
        <v>71</v>
      </c>
      <c r="C7" s="100" t="s">
        <v>68</v>
      </c>
      <c r="D7" s="4" t="s">
        <v>69</v>
      </c>
      <c r="E7" s="101" t="s">
        <v>70</v>
      </c>
      <c r="F7" s="64" t="s">
        <v>73</v>
      </c>
      <c r="G7" s="29">
        <v>2</v>
      </c>
      <c r="H7" s="29">
        <v>1</v>
      </c>
      <c r="I7" s="31">
        <f t="shared" si="0"/>
        <v>2</v>
      </c>
      <c r="J7" s="4" t="str">
        <f t="shared" ref="J7:J31" si="1">IF(I7=1,"Aceptable",IF(I7=2,"Aceptable con restricción",IF(I7=3,"Aceptable con restricción",IF(I7=4,"Aceptable con restricción",IF(I7=6,"No Aceptable",IF(I7=9,"No Aceptable"))))))</f>
        <v>Aceptable con restricción</v>
      </c>
      <c r="K7" s="4" t="s">
        <v>74</v>
      </c>
      <c r="L7" s="4" t="s">
        <v>99</v>
      </c>
      <c r="M7" s="4" t="s">
        <v>13</v>
      </c>
      <c r="N7" s="4" t="s">
        <v>101</v>
      </c>
      <c r="O7" s="4" t="s">
        <v>13</v>
      </c>
      <c r="P7" s="98" t="s">
        <v>135</v>
      </c>
    </row>
    <row r="8" spans="1:16" ht="74.25" customHeight="1">
      <c r="A8" s="104" t="s">
        <v>139</v>
      </c>
      <c r="B8" s="45" t="s">
        <v>71</v>
      </c>
      <c r="C8" s="45" t="s">
        <v>62</v>
      </c>
      <c r="D8" s="1" t="s">
        <v>63</v>
      </c>
      <c r="E8" s="1" t="s">
        <v>64</v>
      </c>
      <c r="F8" s="30" t="s">
        <v>73</v>
      </c>
      <c r="G8" s="32">
        <v>2</v>
      </c>
      <c r="H8" s="32">
        <v>1</v>
      </c>
      <c r="I8" s="33">
        <f t="shared" si="0"/>
        <v>2</v>
      </c>
      <c r="J8" s="1" t="str">
        <f t="shared" si="1"/>
        <v>Aceptable con restricción</v>
      </c>
      <c r="K8" s="1" t="s">
        <v>102</v>
      </c>
      <c r="L8" s="1" t="s">
        <v>13</v>
      </c>
      <c r="M8" s="1" t="s">
        <v>13</v>
      </c>
      <c r="N8" s="1" t="s">
        <v>98</v>
      </c>
      <c r="O8" s="1" t="s">
        <v>100</v>
      </c>
      <c r="P8" s="102" t="s">
        <v>102</v>
      </c>
    </row>
    <row r="9" spans="1:16" ht="76.5" customHeight="1" thickBot="1">
      <c r="A9" s="105" t="s">
        <v>139</v>
      </c>
      <c r="B9" s="68" t="s">
        <v>71</v>
      </c>
      <c r="C9" s="68" t="s">
        <v>62</v>
      </c>
      <c r="D9" s="3" t="s">
        <v>63</v>
      </c>
      <c r="E9" s="3" t="s">
        <v>6</v>
      </c>
      <c r="F9" s="35" t="s">
        <v>73</v>
      </c>
      <c r="G9" s="36">
        <v>2</v>
      </c>
      <c r="H9" s="36">
        <v>1</v>
      </c>
      <c r="I9" s="37">
        <f t="shared" si="0"/>
        <v>2</v>
      </c>
      <c r="J9" s="3" t="str">
        <f t="shared" si="1"/>
        <v>Aceptable con restricción</v>
      </c>
      <c r="K9" s="3" t="s">
        <v>13</v>
      </c>
      <c r="L9" s="3" t="s">
        <v>99</v>
      </c>
      <c r="M9" s="3" t="s">
        <v>36</v>
      </c>
      <c r="N9" s="3" t="s">
        <v>34</v>
      </c>
      <c r="O9" s="3" t="s">
        <v>13</v>
      </c>
      <c r="P9" s="99" t="s">
        <v>102</v>
      </c>
    </row>
    <row r="10" spans="1:16" ht="51">
      <c r="A10" s="107" t="s">
        <v>140</v>
      </c>
      <c r="B10" s="103" t="s">
        <v>76</v>
      </c>
      <c r="C10" s="90" t="s">
        <v>16</v>
      </c>
      <c r="D10" s="2" t="s">
        <v>17</v>
      </c>
      <c r="E10" s="2" t="s">
        <v>19</v>
      </c>
      <c r="F10" s="41" t="s">
        <v>85</v>
      </c>
      <c r="G10" s="2">
        <v>3</v>
      </c>
      <c r="H10" s="2">
        <v>1</v>
      </c>
      <c r="I10" s="42">
        <f t="shared" si="0"/>
        <v>3</v>
      </c>
      <c r="J10" s="2" t="str">
        <f t="shared" si="1"/>
        <v>Aceptable con restricción</v>
      </c>
      <c r="K10" s="90" t="s">
        <v>13</v>
      </c>
      <c r="L10" s="18" t="s">
        <v>31</v>
      </c>
      <c r="M10" s="90" t="s">
        <v>36</v>
      </c>
      <c r="N10" s="90" t="s">
        <v>34</v>
      </c>
      <c r="O10" s="90" t="s">
        <v>13</v>
      </c>
      <c r="P10" s="91" t="s">
        <v>33</v>
      </c>
    </row>
    <row r="11" spans="1:16" ht="51">
      <c r="A11" s="104" t="s">
        <v>140</v>
      </c>
      <c r="B11" s="45" t="s">
        <v>76</v>
      </c>
      <c r="C11" s="18" t="s">
        <v>16</v>
      </c>
      <c r="D11" s="1" t="s">
        <v>17</v>
      </c>
      <c r="E11" s="1" t="s">
        <v>5</v>
      </c>
      <c r="F11" s="30" t="s">
        <v>85</v>
      </c>
      <c r="G11" s="1">
        <v>3</v>
      </c>
      <c r="H11" s="1">
        <v>1</v>
      </c>
      <c r="I11" s="33">
        <f t="shared" si="0"/>
        <v>3</v>
      </c>
      <c r="J11" s="1" t="str">
        <f t="shared" si="1"/>
        <v>Aceptable con restricción</v>
      </c>
      <c r="K11" s="18" t="s">
        <v>15</v>
      </c>
      <c r="L11" s="18" t="s">
        <v>31</v>
      </c>
      <c r="M11" s="18" t="s">
        <v>13</v>
      </c>
      <c r="N11" s="18" t="s">
        <v>13</v>
      </c>
      <c r="O11" s="18" t="s">
        <v>14</v>
      </c>
      <c r="P11" s="58" t="s">
        <v>32</v>
      </c>
    </row>
    <row r="12" spans="1:16" ht="51">
      <c r="A12" s="104" t="s">
        <v>140</v>
      </c>
      <c r="B12" s="45" t="s">
        <v>76</v>
      </c>
      <c r="C12" s="18" t="s">
        <v>16</v>
      </c>
      <c r="D12" s="1" t="s">
        <v>17</v>
      </c>
      <c r="E12" s="47" t="s">
        <v>6</v>
      </c>
      <c r="F12" s="30" t="s">
        <v>85</v>
      </c>
      <c r="G12" s="1">
        <v>3</v>
      </c>
      <c r="H12" s="1">
        <v>1</v>
      </c>
      <c r="I12" s="33">
        <f t="shared" si="0"/>
        <v>3</v>
      </c>
      <c r="J12" s="1" t="str">
        <f t="shared" si="1"/>
        <v>Aceptable con restricción</v>
      </c>
      <c r="K12" s="18" t="s">
        <v>13</v>
      </c>
      <c r="L12" s="49" t="s">
        <v>108</v>
      </c>
      <c r="M12" s="18" t="s">
        <v>36</v>
      </c>
      <c r="N12" s="18" t="s">
        <v>34</v>
      </c>
      <c r="O12" s="18" t="s">
        <v>13</v>
      </c>
      <c r="P12" s="58" t="s">
        <v>33</v>
      </c>
    </row>
    <row r="13" spans="1:16" ht="76.5">
      <c r="A13" s="104" t="s">
        <v>140</v>
      </c>
      <c r="B13" s="45" t="s">
        <v>76</v>
      </c>
      <c r="C13" s="48" t="s">
        <v>68</v>
      </c>
      <c r="D13" s="1" t="s">
        <v>69</v>
      </c>
      <c r="E13" s="46" t="s">
        <v>70</v>
      </c>
      <c r="F13" s="30" t="s">
        <v>85</v>
      </c>
      <c r="G13" s="1">
        <v>2</v>
      </c>
      <c r="H13" s="1">
        <v>1</v>
      </c>
      <c r="I13" s="33">
        <f t="shared" si="0"/>
        <v>2</v>
      </c>
      <c r="J13" s="1" t="str">
        <f t="shared" si="1"/>
        <v>Aceptable con restricción</v>
      </c>
      <c r="K13" s="49" t="s">
        <v>107</v>
      </c>
      <c r="L13" s="49" t="s">
        <v>108</v>
      </c>
      <c r="M13" s="49" t="s">
        <v>13</v>
      </c>
      <c r="N13" s="49" t="s">
        <v>75</v>
      </c>
      <c r="O13" s="49" t="s">
        <v>13</v>
      </c>
      <c r="P13" s="59" t="s">
        <v>109</v>
      </c>
    </row>
    <row r="14" spans="1:16" ht="51">
      <c r="A14" s="104" t="s">
        <v>140</v>
      </c>
      <c r="B14" s="45" t="s">
        <v>76</v>
      </c>
      <c r="C14" s="48" t="s">
        <v>86</v>
      </c>
      <c r="D14" s="1" t="s">
        <v>87</v>
      </c>
      <c r="E14" s="1" t="s">
        <v>88</v>
      </c>
      <c r="F14" s="30" t="s">
        <v>85</v>
      </c>
      <c r="G14" s="1">
        <v>2</v>
      </c>
      <c r="H14" s="1">
        <v>1</v>
      </c>
      <c r="I14" s="33">
        <f t="shared" si="0"/>
        <v>2</v>
      </c>
      <c r="J14" s="1" t="str">
        <f t="shared" si="1"/>
        <v>Aceptable con restricción</v>
      </c>
      <c r="K14" s="18" t="s">
        <v>13</v>
      </c>
      <c r="L14" s="49" t="s">
        <v>108</v>
      </c>
      <c r="M14" s="18" t="s">
        <v>113</v>
      </c>
      <c r="N14" s="18" t="s">
        <v>13</v>
      </c>
      <c r="O14" s="18" t="s">
        <v>13</v>
      </c>
      <c r="P14" s="19" t="s">
        <v>13</v>
      </c>
    </row>
    <row r="15" spans="1:16" ht="51">
      <c r="A15" s="104" t="s">
        <v>140</v>
      </c>
      <c r="B15" s="45" t="s">
        <v>76</v>
      </c>
      <c r="C15" s="48" t="s">
        <v>86</v>
      </c>
      <c r="D15" s="1" t="s">
        <v>89</v>
      </c>
      <c r="E15" s="1" t="s">
        <v>88</v>
      </c>
      <c r="F15" s="30" t="s">
        <v>85</v>
      </c>
      <c r="G15" s="1">
        <v>2</v>
      </c>
      <c r="H15" s="1">
        <v>1</v>
      </c>
      <c r="I15" s="33">
        <f t="shared" si="0"/>
        <v>2</v>
      </c>
      <c r="J15" s="1" t="str">
        <f t="shared" si="1"/>
        <v>Aceptable con restricción</v>
      </c>
      <c r="K15" s="18" t="s">
        <v>13</v>
      </c>
      <c r="L15" s="49" t="s">
        <v>108</v>
      </c>
      <c r="M15" s="18" t="s">
        <v>113</v>
      </c>
      <c r="N15" s="18" t="s">
        <v>13</v>
      </c>
      <c r="O15" s="18" t="s">
        <v>13</v>
      </c>
      <c r="P15" s="19" t="s">
        <v>13</v>
      </c>
    </row>
    <row r="16" spans="1:16" ht="51">
      <c r="A16" s="104" t="s">
        <v>140</v>
      </c>
      <c r="B16" s="45" t="s">
        <v>76</v>
      </c>
      <c r="C16" s="48" t="s">
        <v>62</v>
      </c>
      <c r="D16" s="1" t="s">
        <v>63</v>
      </c>
      <c r="E16" s="1" t="s">
        <v>64</v>
      </c>
      <c r="F16" s="30" t="s">
        <v>73</v>
      </c>
      <c r="G16" s="1">
        <v>2</v>
      </c>
      <c r="H16" s="1">
        <v>2</v>
      </c>
      <c r="I16" s="33">
        <f t="shared" si="0"/>
        <v>4</v>
      </c>
      <c r="J16" s="1" t="str">
        <f t="shared" si="1"/>
        <v>Aceptable con restricción</v>
      </c>
      <c r="K16" s="18" t="s">
        <v>15</v>
      </c>
      <c r="L16" s="49" t="s">
        <v>108</v>
      </c>
      <c r="M16" s="18" t="s">
        <v>13</v>
      </c>
      <c r="N16" s="1" t="s">
        <v>67</v>
      </c>
      <c r="O16" s="1" t="s">
        <v>100</v>
      </c>
      <c r="P16" s="59" t="s">
        <v>108</v>
      </c>
    </row>
    <row r="17" spans="1:16" ht="51">
      <c r="A17" s="104" t="s">
        <v>140</v>
      </c>
      <c r="B17" s="45" t="s">
        <v>76</v>
      </c>
      <c r="C17" s="48" t="s">
        <v>62</v>
      </c>
      <c r="D17" s="1" t="s">
        <v>63</v>
      </c>
      <c r="E17" s="1" t="s">
        <v>6</v>
      </c>
      <c r="F17" s="30" t="s">
        <v>85</v>
      </c>
      <c r="G17" s="1">
        <v>2</v>
      </c>
      <c r="H17" s="1">
        <v>2</v>
      </c>
      <c r="I17" s="33">
        <f t="shared" si="0"/>
        <v>4</v>
      </c>
      <c r="J17" s="1" t="str">
        <f t="shared" si="1"/>
        <v>Aceptable con restricción</v>
      </c>
      <c r="K17" s="18" t="s">
        <v>13</v>
      </c>
      <c r="L17" s="18" t="s">
        <v>110</v>
      </c>
      <c r="M17" s="1" t="s">
        <v>34</v>
      </c>
      <c r="N17" s="18" t="s">
        <v>13</v>
      </c>
      <c r="O17" s="18" t="s">
        <v>13</v>
      </c>
      <c r="P17" s="58" t="s">
        <v>33</v>
      </c>
    </row>
    <row r="18" spans="1:16" ht="51">
      <c r="A18" s="104" t="s">
        <v>140</v>
      </c>
      <c r="B18" s="45" t="s">
        <v>76</v>
      </c>
      <c r="C18" s="48" t="s">
        <v>90</v>
      </c>
      <c r="D18" s="1" t="s">
        <v>91</v>
      </c>
      <c r="E18" s="1" t="s">
        <v>92</v>
      </c>
      <c r="F18" s="30" t="s">
        <v>85</v>
      </c>
      <c r="G18" s="1">
        <v>2</v>
      </c>
      <c r="H18" s="1">
        <v>2</v>
      </c>
      <c r="I18" s="33">
        <f t="shared" si="0"/>
        <v>4</v>
      </c>
      <c r="J18" s="1" t="str">
        <f t="shared" si="1"/>
        <v>Aceptable con restricción</v>
      </c>
      <c r="K18" s="49" t="s">
        <v>107</v>
      </c>
      <c r="L18" s="18" t="s">
        <v>110</v>
      </c>
      <c r="M18" s="18" t="s">
        <v>13</v>
      </c>
      <c r="N18" s="18" t="s">
        <v>96</v>
      </c>
      <c r="O18" s="18" t="s">
        <v>13</v>
      </c>
      <c r="P18" s="58" t="s">
        <v>111</v>
      </c>
    </row>
    <row r="19" spans="1:16" ht="51.75" thickBot="1">
      <c r="A19" s="109" t="s">
        <v>140</v>
      </c>
      <c r="B19" s="74" t="s">
        <v>76</v>
      </c>
      <c r="C19" s="81" t="s">
        <v>68</v>
      </c>
      <c r="D19" s="5" t="s">
        <v>69</v>
      </c>
      <c r="E19" s="110" t="s">
        <v>70</v>
      </c>
      <c r="F19" s="75" t="s">
        <v>85</v>
      </c>
      <c r="G19" s="5">
        <v>2</v>
      </c>
      <c r="H19" s="5">
        <v>1</v>
      </c>
      <c r="I19" s="76">
        <f t="shared" si="0"/>
        <v>2</v>
      </c>
      <c r="J19" s="5" t="str">
        <f t="shared" si="1"/>
        <v>Aceptable con restricción</v>
      </c>
      <c r="K19" s="49" t="s">
        <v>107</v>
      </c>
      <c r="L19" s="49" t="s">
        <v>110</v>
      </c>
      <c r="M19" s="49" t="s">
        <v>13</v>
      </c>
      <c r="N19" s="49" t="s">
        <v>75</v>
      </c>
      <c r="O19" s="49" t="s">
        <v>13</v>
      </c>
      <c r="P19" s="59" t="s">
        <v>111</v>
      </c>
    </row>
    <row r="20" spans="1:16" ht="51">
      <c r="A20" s="108" t="s">
        <v>144</v>
      </c>
      <c r="B20" s="100" t="s">
        <v>77</v>
      </c>
      <c r="C20" s="61" t="s">
        <v>16</v>
      </c>
      <c r="D20" s="62" t="s">
        <v>17</v>
      </c>
      <c r="E20" s="63" t="s">
        <v>19</v>
      </c>
      <c r="F20" s="64" t="s">
        <v>73</v>
      </c>
      <c r="G20" s="62">
        <v>3</v>
      </c>
      <c r="H20" s="61">
        <v>1</v>
      </c>
      <c r="I20" s="31">
        <f t="shared" si="0"/>
        <v>3</v>
      </c>
      <c r="J20" s="4" t="str">
        <f t="shared" si="1"/>
        <v>Aceptable con restricción</v>
      </c>
      <c r="K20" s="4" t="s">
        <v>13</v>
      </c>
      <c r="L20" s="4" t="s">
        <v>33</v>
      </c>
      <c r="M20" s="4" t="s">
        <v>36</v>
      </c>
      <c r="N20" s="4" t="s">
        <v>34</v>
      </c>
      <c r="O20" s="4" t="s">
        <v>13</v>
      </c>
      <c r="P20" s="55" t="s">
        <v>33</v>
      </c>
    </row>
    <row r="21" spans="1:16" ht="51">
      <c r="A21" s="104" t="s">
        <v>144</v>
      </c>
      <c r="B21" s="45" t="s">
        <v>77</v>
      </c>
      <c r="C21" s="43" t="s">
        <v>16</v>
      </c>
      <c r="D21" s="5" t="s">
        <v>17</v>
      </c>
      <c r="E21" s="44" t="s">
        <v>5</v>
      </c>
      <c r="F21" s="30" t="s">
        <v>73</v>
      </c>
      <c r="G21" s="5">
        <v>3</v>
      </c>
      <c r="H21" s="43">
        <v>1</v>
      </c>
      <c r="I21" s="33">
        <f t="shared" si="0"/>
        <v>3</v>
      </c>
      <c r="J21" s="1" t="str">
        <f t="shared" si="1"/>
        <v>Aceptable con restricción</v>
      </c>
      <c r="K21" s="1" t="s">
        <v>15</v>
      </c>
      <c r="L21" s="1" t="s">
        <v>31</v>
      </c>
      <c r="M21" s="1" t="s">
        <v>13</v>
      </c>
      <c r="N21" s="1" t="s">
        <v>13</v>
      </c>
      <c r="O21" s="1" t="s">
        <v>14</v>
      </c>
      <c r="P21" s="56" t="s">
        <v>32</v>
      </c>
    </row>
    <row r="22" spans="1:16" ht="51">
      <c r="A22" s="104" t="s">
        <v>144</v>
      </c>
      <c r="B22" s="45" t="s">
        <v>77</v>
      </c>
      <c r="C22" s="32" t="s">
        <v>16</v>
      </c>
      <c r="D22" s="1" t="s">
        <v>17</v>
      </c>
      <c r="E22" s="1" t="s">
        <v>6</v>
      </c>
      <c r="F22" s="30" t="s">
        <v>73</v>
      </c>
      <c r="G22" s="1">
        <v>3</v>
      </c>
      <c r="H22" s="32">
        <v>1</v>
      </c>
      <c r="I22" s="33">
        <f>G22*H22</f>
        <v>3</v>
      </c>
      <c r="J22" s="1" t="str">
        <f>IF(I22=1,"Aceptable",IF(I22=2,"Aceptable con restricción",IF(I22=3,"Aceptable con restricción",IF(I22=4,"Aceptable con restricción",IF(I22=6,"No Aceptable",IF(I22=9,"No Aceptable"))))))</f>
        <v>Aceptable con restricción</v>
      </c>
      <c r="K22" s="1" t="s">
        <v>13</v>
      </c>
      <c r="L22" s="1" t="s">
        <v>33</v>
      </c>
      <c r="M22" s="1" t="s">
        <v>36</v>
      </c>
      <c r="N22" s="1" t="s">
        <v>34</v>
      </c>
      <c r="O22" s="1" t="s">
        <v>13</v>
      </c>
      <c r="P22" s="56" t="s">
        <v>33</v>
      </c>
    </row>
    <row r="23" spans="1:16" ht="76.5">
      <c r="A23" s="104" t="s">
        <v>144</v>
      </c>
      <c r="B23" s="45" t="s">
        <v>77</v>
      </c>
      <c r="C23" s="45" t="s">
        <v>68</v>
      </c>
      <c r="D23" s="1" t="s">
        <v>69</v>
      </c>
      <c r="E23" s="46" t="s">
        <v>70</v>
      </c>
      <c r="F23" s="30" t="s">
        <v>73</v>
      </c>
      <c r="G23" s="1">
        <v>2</v>
      </c>
      <c r="H23" s="1">
        <v>1</v>
      </c>
      <c r="I23" s="33">
        <f t="shared" ref="I23:I31" si="2">G23*H23</f>
        <v>2</v>
      </c>
      <c r="J23" s="1" t="str">
        <f t="shared" si="1"/>
        <v>Aceptable con restricción</v>
      </c>
      <c r="K23" s="49" t="s">
        <v>107</v>
      </c>
      <c r="L23" s="5" t="s">
        <v>108</v>
      </c>
      <c r="M23" s="5" t="s">
        <v>13</v>
      </c>
      <c r="N23" s="5" t="s">
        <v>75</v>
      </c>
      <c r="O23" s="5" t="s">
        <v>13</v>
      </c>
      <c r="P23" s="57" t="s">
        <v>109</v>
      </c>
    </row>
    <row r="24" spans="1:16" ht="76.5">
      <c r="A24" s="104" t="s">
        <v>144</v>
      </c>
      <c r="B24" s="45" t="s">
        <v>77</v>
      </c>
      <c r="C24" s="45" t="s">
        <v>62</v>
      </c>
      <c r="D24" s="1" t="s">
        <v>63</v>
      </c>
      <c r="E24" s="1" t="s">
        <v>64</v>
      </c>
      <c r="F24" s="30" t="s">
        <v>73</v>
      </c>
      <c r="G24" s="1">
        <v>2</v>
      </c>
      <c r="H24" s="1">
        <v>1</v>
      </c>
      <c r="I24" s="33">
        <f t="shared" si="2"/>
        <v>2</v>
      </c>
      <c r="J24" s="1" t="str">
        <f t="shared" si="1"/>
        <v>Aceptable con restricción</v>
      </c>
      <c r="K24" s="18" t="s">
        <v>15</v>
      </c>
      <c r="L24" s="5" t="s">
        <v>108</v>
      </c>
      <c r="M24" s="5" t="s">
        <v>13</v>
      </c>
      <c r="N24" s="5" t="s">
        <v>67</v>
      </c>
      <c r="O24" s="5" t="s">
        <v>100</v>
      </c>
      <c r="P24" s="57" t="s">
        <v>109</v>
      </c>
    </row>
    <row r="25" spans="1:16" ht="51">
      <c r="A25" s="104" t="s">
        <v>144</v>
      </c>
      <c r="B25" s="45" t="s">
        <v>77</v>
      </c>
      <c r="C25" s="45" t="s">
        <v>62</v>
      </c>
      <c r="D25" s="1" t="s">
        <v>63</v>
      </c>
      <c r="E25" s="1" t="s">
        <v>6</v>
      </c>
      <c r="F25" s="30" t="s">
        <v>73</v>
      </c>
      <c r="G25" s="1">
        <v>2</v>
      </c>
      <c r="H25" s="1">
        <v>1</v>
      </c>
      <c r="I25" s="33">
        <f t="shared" si="2"/>
        <v>2</v>
      </c>
      <c r="J25" s="1" t="str">
        <f t="shared" si="1"/>
        <v>Aceptable con restricción</v>
      </c>
      <c r="K25" s="49" t="s">
        <v>13</v>
      </c>
      <c r="L25" s="5" t="s">
        <v>108</v>
      </c>
      <c r="M25" s="1" t="s">
        <v>34</v>
      </c>
      <c r="N25" s="5" t="s">
        <v>13</v>
      </c>
      <c r="O25" s="5" t="s">
        <v>13</v>
      </c>
      <c r="P25" s="56" t="s">
        <v>33</v>
      </c>
    </row>
    <row r="26" spans="1:16" ht="51">
      <c r="A26" s="104" t="s">
        <v>144</v>
      </c>
      <c r="B26" s="45" t="s">
        <v>77</v>
      </c>
      <c r="C26" s="48" t="s">
        <v>86</v>
      </c>
      <c r="D26" s="18" t="s">
        <v>87</v>
      </c>
      <c r="E26" s="18" t="s">
        <v>88</v>
      </c>
      <c r="F26" s="79" t="s">
        <v>85</v>
      </c>
      <c r="G26" s="18">
        <v>2</v>
      </c>
      <c r="H26" s="18">
        <v>1</v>
      </c>
      <c r="I26" s="80">
        <f t="shared" si="2"/>
        <v>2</v>
      </c>
      <c r="J26" s="18" t="str">
        <f t="shared" si="1"/>
        <v>Aceptable con restricción</v>
      </c>
      <c r="K26" s="49" t="s">
        <v>13</v>
      </c>
      <c r="L26" s="49" t="s">
        <v>108</v>
      </c>
      <c r="M26" s="18" t="s">
        <v>113</v>
      </c>
      <c r="N26" s="49" t="s">
        <v>13</v>
      </c>
      <c r="O26" s="49" t="s">
        <v>13</v>
      </c>
      <c r="P26" s="58" t="s">
        <v>114</v>
      </c>
    </row>
    <row r="27" spans="1:16" ht="51">
      <c r="A27" s="104" t="s">
        <v>144</v>
      </c>
      <c r="B27" s="45" t="s">
        <v>77</v>
      </c>
      <c r="C27" s="48" t="s">
        <v>62</v>
      </c>
      <c r="D27" s="18" t="s">
        <v>63</v>
      </c>
      <c r="E27" s="18" t="s">
        <v>64</v>
      </c>
      <c r="F27" s="79" t="s">
        <v>85</v>
      </c>
      <c r="G27" s="18">
        <v>2</v>
      </c>
      <c r="H27" s="18">
        <v>2</v>
      </c>
      <c r="I27" s="80">
        <f t="shared" si="2"/>
        <v>4</v>
      </c>
      <c r="J27" s="18" t="str">
        <f t="shared" si="1"/>
        <v>Aceptable con restricción</v>
      </c>
      <c r="K27" s="18" t="s">
        <v>15</v>
      </c>
      <c r="L27" s="18" t="s">
        <v>15</v>
      </c>
      <c r="M27" s="1" t="s">
        <v>34</v>
      </c>
      <c r="N27" s="49" t="s">
        <v>67</v>
      </c>
      <c r="O27" s="96" t="s">
        <v>100</v>
      </c>
      <c r="P27" s="58" t="s">
        <v>32</v>
      </c>
    </row>
    <row r="28" spans="1:16" ht="51">
      <c r="A28" s="104" t="s">
        <v>144</v>
      </c>
      <c r="B28" s="45" t="s">
        <v>77</v>
      </c>
      <c r="C28" s="48" t="s">
        <v>62</v>
      </c>
      <c r="D28" s="18" t="s">
        <v>63</v>
      </c>
      <c r="E28" s="18" t="s">
        <v>6</v>
      </c>
      <c r="F28" s="79" t="s">
        <v>85</v>
      </c>
      <c r="G28" s="18">
        <v>2</v>
      </c>
      <c r="H28" s="18">
        <v>2</v>
      </c>
      <c r="I28" s="80">
        <f t="shared" si="2"/>
        <v>4</v>
      </c>
      <c r="J28" s="18" t="str">
        <f t="shared" si="1"/>
        <v>Aceptable con restricción</v>
      </c>
      <c r="K28" s="49" t="s">
        <v>13</v>
      </c>
      <c r="L28" s="18" t="s">
        <v>34</v>
      </c>
      <c r="M28" s="18" t="s">
        <v>34</v>
      </c>
      <c r="N28" s="49" t="s">
        <v>13</v>
      </c>
      <c r="O28" s="49" t="s">
        <v>13</v>
      </c>
      <c r="P28" s="58" t="s">
        <v>33</v>
      </c>
    </row>
    <row r="29" spans="1:16" ht="51.75" thickBot="1">
      <c r="A29" s="105" t="s">
        <v>144</v>
      </c>
      <c r="B29" s="68" t="s">
        <v>77</v>
      </c>
      <c r="C29" s="77" t="s">
        <v>90</v>
      </c>
      <c r="D29" s="69" t="s">
        <v>95</v>
      </c>
      <c r="E29" s="69" t="s">
        <v>92</v>
      </c>
      <c r="F29" s="84" t="s">
        <v>85</v>
      </c>
      <c r="G29" s="69">
        <v>2</v>
      </c>
      <c r="H29" s="69">
        <v>2</v>
      </c>
      <c r="I29" s="85">
        <f t="shared" si="2"/>
        <v>4</v>
      </c>
      <c r="J29" s="69" t="str">
        <f t="shared" si="1"/>
        <v>Aceptable con restricción</v>
      </c>
      <c r="K29" s="69" t="s">
        <v>35</v>
      </c>
      <c r="L29" s="69" t="s">
        <v>13</v>
      </c>
      <c r="M29" s="69" t="s">
        <v>35</v>
      </c>
      <c r="N29" s="69" t="s">
        <v>13</v>
      </c>
      <c r="O29" s="69" t="s">
        <v>13</v>
      </c>
      <c r="P29" s="71" t="s">
        <v>114</v>
      </c>
    </row>
    <row r="30" spans="1:16" ht="63.75">
      <c r="A30" s="107" t="s">
        <v>142</v>
      </c>
      <c r="B30" s="103" t="s">
        <v>82</v>
      </c>
      <c r="C30" s="39" t="s">
        <v>16</v>
      </c>
      <c r="D30" s="6" t="s">
        <v>17</v>
      </c>
      <c r="E30" s="40" t="s">
        <v>19</v>
      </c>
      <c r="F30" s="41" t="s">
        <v>73</v>
      </c>
      <c r="G30" s="6">
        <v>3</v>
      </c>
      <c r="H30" s="39">
        <v>1</v>
      </c>
      <c r="I30" s="42">
        <f t="shared" si="2"/>
        <v>3</v>
      </c>
      <c r="J30" s="2" t="str">
        <f t="shared" si="1"/>
        <v>Aceptable con restricción</v>
      </c>
      <c r="K30" s="90" t="s">
        <v>13</v>
      </c>
      <c r="L30" s="90" t="s">
        <v>33</v>
      </c>
      <c r="M30" s="90" t="s">
        <v>36</v>
      </c>
      <c r="N30" s="90" t="s">
        <v>34</v>
      </c>
      <c r="O30" s="90" t="s">
        <v>13</v>
      </c>
      <c r="P30" s="91" t="s">
        <v>33</v>
      </c>
    </row>
    <row r="31" spans="1:16" ht="63.75">
      <c r="A31" s="104" t="s">
        <v>142</v>
      </c>
      <c r="B31" s="45" t="s">
        <v>82</v>
      </c>
      <c r="C31" s="43" t="s">
        <v>16</v>
      </c>
      <c r="D31" s="5" t="s">
        <v>17</v>
      </c>
      <c r="E31" s="44" t="s">
        <v>5</v>
      </c>
      <c r="F31" s="30" t="s">
        <v>73</v>
      </c>
      <c r="G31" s="5">
        <v>3</v>
      </c>
      <c r="H31" s="43">
        <v>1</v>
      </c>
      <c r="I31" s="33">
        <f t="shared" si="2"/>
        <v>3</v>
      </c>
      <c r="J31" s="1" t="str">
        <f t="shared" si="1"/>
        <v>Aceptable con restricción</v>
      </c>
      <c r="K31" s="1" t="s">
        <v>15</v>
      </c>
      <c r="L31" s="1" t="s">
        <v>31</v>
      </c>
      <c r="M31" s="1" t="s">
        <v>13</v>
      </c>
      <c r="N31" s="1" t="s">
        <v>13</v>
      </c>
      <c r="O31" s="1" t="s">
        <v>14</v>
      </c>
      <c r="P31" s="56" t="s">
        <v>32</v>
      </c>
    </row>
    <row r="32" spans="1:16" ht="63.75">
      <c r="A32" s="104" t="s">
        <v>142</v>
      </c>
      <c r="B32" s="45" t="s">
        <v>82</v>
      </c>
      <c r="C32" s="32" t="s">
        <v>16</v>
      </c>
      <c r="D32" s="1" t="s">
        <v>17</v>
      </c>
      <c r="E32" s="1" t="s">
        <v>6</v>
      </c>
      <c r="F32" s="30" t="s">
        <v>73</v>
      </c>
      <c r="G32" s="1">
        <v>3</v>
      </c>
      <c r="H32" s="32">
        <v>1</v>
      </c>
      <c r="I32" s="33">
        <f>G32*H32</f>
        <v>3</v>
      </c>
      <c r="J32" s="1" t="str">
        <f>IF(I32=1,"Aceptable",IF(I32=2,"Aceptable con restricción",IF(I32=3,"Aceptable con restricción",IF(I32=4,"Aceptable con restricción",IF(I32=6,"No Aceptable",IF(I32=9,"No Aceptable"))))))</f>
        <v>Aceptable con restricción</v>
      </c>
      <c r="K32" s="1" t="s">
        <v>13</v>
      </c>
      <c r="L32" s="1" t="s">
        <v>33</v>
      </c>
      <c r="M32" s="1" t="s">
        <v>36</v>
      </c>
      <c r="N32" s="1" t="s">
        <v>34</v>
      </c>
      <c r="O32" s="1" t="s">
        <v>13</v>
      </c>
      <c r="P32" s="56" t="s">
        <v>33</v>
      </c>
    </row>
    <row r="33" spans="1:16" ht="76.5">
      <c r="A33" s="104" t="s">
        <v>142</v>
      </c>
      <c r="B33" s="45" t="s">
        <v>82</v>
      </c>
      <c r="C33" s="45" t="s">
        <v>68</v>
      </c>
      <c r="D33" s="1" t="s">
        <v>69</v>
      </c>
      <c r="E33" s="46" t="s">
        <v>70</v>
      </c>
      <c r="F33" s="30" t="s">
        <v>73</v>
      </c>
      <c r="G33" s="1">
        <v>2</v>
      </c>
      <c r="H33" s="1">
        <v>1</v>
      </c>
      <c r="I33" s="33">
        <f t="shared" ref="I33:I37" si="3">G33*H33</f>
        <v>2</v>
      </c>
      <c r="J33" s="1" t="str">
        <f t="shared" ref="J33:J37" si="4">IF(I33=1,"Aceptable",IF(I33=2,"Aceptable con restricción",IF(I33=3,"Aceptable con restricción",IF(I33=4,"Aceptable con restricción",IF(I33=6,"No Aceptable",IF(I33=9,"No Aceptable"))))))</f>
        <v>Aceptable con restricción</v>
      </c>
      <c r="K33" s="49" t="s">
        <v>107</v>
      </c>
      <c r="L33" s="5" t="s">
        <v>108</v>
      </c>
      <c r="M33" s="5" t="s">
        <v>13</v>
      </c>
      <c r="N33" s="5" t="s">
        <v>75</v>
      </c>
      <c r="O33" s="5" t="s">
        <v>13</v>
      </c>
      <c r="P33" s="57" t="s">
        <v>109</v>
      </c>
    </row>
    <row r="34" spans="1:16" ht="76.5">
      <c r="A34" s="104" t="s">
        <v>142</v>
      </c>
      <c r="B34" s="45" t="s">
        <v>82</v>
      </c>
      <c r="C34" s="45" t="s">
        <v>62</v>
      </c>
      <c r="D34" s="1" t="s">
        <v>63</v>
      </c>
      <c r="E34" s="1" t="s">
        <v>64</v>
      </c>
      <c r="F34" s="30" t="s">
        <v>73</v>
      </c>
      <c r="G34" s="1">
        <v>2</v>
      </c>
      <c r="H34" s="1">
        <v>1</v>
      </c>
      <c r="I34" s="33">
        <f t="shared" si="3"/>
        <v>2</v>
      </c>
      <c r="J34" s="1" t="str">
        <f t="shared" si="4"/>
        <v>Aceptable con restricción</v>
      </c>
      <c r="K34" s="18" t="s">
        <v>15</v>
      </c>
      <c r="L34" s="5" t="s">
        <v>108</v>
      </c>
      <c r="M34" s="5" t="s">
        <v>13</v>
      </c>
      <c r="N34" s="5" t="s">
        <v>67</v>
      </c>
      <c r="O34" s="5" t="s">
        <v>100</v>
      </c>
      <c r="P34" s="57" t="s">
        <v>109</v>
      </c>
    </row>
    <row r="35" spans="1:16" ht="64.5" thickBot="1">
      <c r="A35" s="109" t="s">
        <v>142</v>
      </c>
      <c r="B35" s="74" t="s">
        <v>82</v>
      </c>
      <c r="C35" s="74" t="s">
        <v>62</v>
      </c>
      <c r="D35" s="5" t="s">
        <v>63</v>
      </c>
      <c r="E35" s="5" t="s">
        <v>6</v>
      </c>
      <c r="F35" s="75" t="s">
        <v>73</v>
      </c>
      <c r="G35" s="5">
        <v>2</v>
      </c>
      <c r="H35" s="5">
        <v>1</v>
      </c>
      <c r="I35" s="76">
        <f t="shared" si="3"/>
        <v>2</v>
      </c>
      <c r="J35" s="5" t="str">
        <f t="shared" si="4"/>
        <v>Aceptable con restricción</v>
      </c>
      <c r="K35" s="49" t="s">
        <v>13</v>
      </c>
      <c r="L35" s="5" t="s">
        <v>108</v>
      </c>
      <c r="M35" s="5" t="s">
        <v>34</v>
      </c>
      <c r="N35" s="5" t="s">
        <v>13</v>
      </c>
      <c r="O35" s="5" t="s">
        <v>13</v>
      </c>
      <c r="P35" s="57" t="s">
        <v>33</v>
      </c>
    </row>
    <row r="36" spans="1:16" ht="51">
      <c r="A36" s="108" t="s">
        <v>143</v>
      </c>
      <c r="B36" s="100" t="s">
        <v>83</v>
      </c>
      <c r="C36" s="61" t="s">
        <v>16</v>
      </c>
      <c r="D36" s="62" t="s">
        <v>17</v>
      </c>
      <c r="E36" s="63" t="s">
        <v>19</v>
      </c>
      <c r="F36" s="64" t="s">
        <v>73</v>
      </c>
      <c r="G36" s="62">
        <v>3</v>
      </c>
      <c r="H36" s="61">
        <v>1</v>
      </c>
      <c r="I36" s="31">
        <f t="shared" si="3"/>
        <v>3</v>
      </c>
      <c r="J36" s="4" t="str">
        <f t="shared" si="4"/>
        <v>Aceptable con restricción</v>
      </c>
      <c r="K36" s="4" t="s">
        <v>13</v>
      </c>
      <c r="L36" s="4" t="s">
        <v>33</v>
      </c>
      <c r="M36" s="4" t="s">
        <v>36</v>
      </c>
      <c r="N36" s="4" t="s">
        <v>34</v>
      </c>
      <c r="O36" s="4" t="s">
        <v>13</v>
      </c>
      <c r="P36" s="55" t="s">
        <v>33</v>
      </c>
    </row>
    <row r="37" spans="1:16" ht="51">
      <c r="A37" s="104" t="s">
        <v>143</v>
      </c>
      <c r="B37" s="45" t="s">
        <v>83</v>
      </c>
      <c r="C37" s="43" t="s">
        <v>16</v>
      </c>
      <c r="D37" s="5" t="s">
        <v>17</v>
      </c>
      <c r="E37" s="44" t="s">
        <v>5</v>
      </c>
      <c r="F37" s="30" t="s">
        <v>73</v>
      </c>
      <c r="G37" s="5">
        <v>3</v>
      </c>
      <c r="H37" s="43">
        <v>1</v>
      </c>
      <c r="I37" s="33">
        <f t="shared" si="3"/>
        <v>3</v>
      </c>
      <c r="J37" s="1" t="str">
        <f t="shared" si="4"/>
        <v>Aceptable con restricción</v>
      </c>
      <c r="K37" s="1" t="s">
        <v>15</v>
      </c>
      <c r="L37" s="1" t="s">
        <v>31</v>
      </c>
      <c r="M37" s="1" t="s">
        <v>13</v>
      </c>
      <c r="N37" s="1" t="s">
        <v>13</v>
      </c>
      <c r="O37" s="1" t="s">
        <v>14</v>
      </c>
      <c r="P37" s="56" t="s">
        <v>32</v>
      </c>
    </row>
    <row r="38" spans="1:16" ht="51">
      <c r="A38" s="104" t="s">
        <v>143</v>
      </c>
      <c r="B38" s="45" t="s">
        <v>83</v>
      </c>
      <c r="C38" s="32" t="s">
        <v>16</v>
      </c>
      <c r="D38" s="1" t="s">
        <v>17</v>
      </c>
      <c r="E38" s="1" t="s">
        <v>6</v>
      </c>
      <c r="F38" s="30" t="s">
        <v>73</v>
      </c>
      <c r="G38" s="1">
        <v>3</v>
      </c>
      <c r="H38" s="32">
        <v>1</v>
      </c>
      <c r="I38" s="33">
        <f>G38*H38</f>
        <v>3</v>
      </c>
      <c r="J38" s="1" t="str">
        <f>IF(I38=1,"Aceptable",IF(I38=2,"Aceptable con restricción",IF(I38=3,"Aceptable con restricción",IF(I38=4,"Aceptable con restricción",IF(I38=6,"No Aceptable",IF(I38=9,"No Aceptable"))))))</f>
        <v>Aceptable con restricción</v>
      </c>
      <c r="K38" s="1" t="s">
        <v>13</v>
      </c>
      <c r="L38" s="1" t="s">
        <v>33</v>
      </c>
      <c r="M38" s="1" t="s">
        <v>36</v>
      </c>
      <c r="N38" s="1" t="s">
        <v>34</v>
      </c>
      <c r="O38" s="1" t="s">
        <v>13</v>
      </c>
      <c r="P38" s="56" t="s">
        <v>33</v>
      </c>
    </row>
    <row r="39" spans="1:16" ht="76.5">
      <c r="A39" s="104" t="s">
        <v>143</v>
      </c>
      <c r="B39" s="45" t="s">
        <v>83</v>
      </c>
      <c r="C39" s="45" t="s">
        <v>68</v>
      </c>
      <c r="D39" s="1" t="s">
        <v>69</v>
      </c>
      <c r="E39" s="46" t="s">
        <v>70</v>
      </c>
      <c r="F39" s="30" t="s">
        <v>73</v>
      </c>
      <c r="G39" s="1">
        <v>2</v>
      </c>
      <c r="H39" s="1">
        <v>1</v>
      </c>
      <c r="I39" s="33">
        <f t="shared" ref="I39:I43" si="5">G39*H39</f>
        <v>2</v>
      </c>
      <c r="J39" s="1" t="str">
        <f t="shared" ref="J39:J43" si="6">IF(I39=1,"Aceptable",IF(I39=2,"Aceptable con restricción",IF(I39=3,"Aceptable con restricción",IF(I39=4,"Aceptable con restricción",IF(I39=6,"No Aceptable",IF(I39=9,"No Aceptable"))))))</f>
        <v>Aceptable con restricción</v>
      </c>
      <c r="K39" s="49" t="s">
        <v>107</v>
      </c>
      <c r="L39" s="5" t="s">
        <v>108</v>
      </c>
      <c r="M39" s="5" t="s">
        <v>13</v>
      </c>
      <c r="N39" s="5" t="s">
        <v>75</v>
      </c>
      <c r="O39" s="5" t="s">
        <v>13</v>
      </c>
      <c r="P39" s="57" t="s">
        <v>109</v>
      </c>
    </row>
    <row r="40" spans="1:16" ht="76.5">
      <c r="A40" s="104" t="s">
        <v>143</v>
      </c>
      <c r="B40" s="45" t="s">
        <v>83</v>
      </c>
      <c r="C40" s="45" t="s">
        <v>62</v>
      </c>
      <c r="D40" s="1" t="s">
        <v>63</v>
      </c>
      <c r="E40" s="1" t="s">
        <v>64</v>
      </c>
      <c r="F40" s="30" t="s">
        <v>73</v>
      </c>
      <c r="G40" s="1">
        <v>2</v>
      </c>
      <c r="H40" s="1">
        <v>1</v>
      </c>
      <c r="I40" s="33">
        <f t="shared" si="5"/>
        <v>2</v>
      </c>
      <c r="J40" s="1" t="str">
        <f t="shared" si="6"/>
        <v>Aceptable con restricción</v>
      </c>
      <c r="K40" s="18" t="s">
        <v>15</v>
      </c>
      <c r="L40" s="5" t="s">
        <v>108</v>
      </c>
      <c r="M40" s="5" t="s">
        <v>13</v>
      </c>
      <c r="N40" s="5" t="s">
        <v>67</v>
      </c>
      <c r="O40" s="5" t="s">
        <v>100</v>
      </c>
      <c r="P40" s="57" t="s">
        <v>109</v>
      </c>
    </row>
    <row r="41" spans="1:16" ht="51" customHeight="1" thickBot="1">
      <c r="A41" s="109" t="s">
        <v>143</v>
      </c>
      <c r="B41" s="74" t="s">
        <v>83</v>
      </c>
      <c r="C41" s="74" t="s">
        <v>62</v>
      </c>
      <c r="D41" s="5" t="s">
        <v>63</v>
      </c>
      <c r="E41" s="5" t="s">
        <v>6</v>
      </c>
      <c r="F41" s="75" t="s">
        <v>73</v>
      </c>
      <c r="G41" s="5">
        <v>2</v>
      </c>
      <c r="H41" s="5">
        <v>1</v>
      </c>
      <c r="I41" s="76">
        <f t="shared" si="5"/>
        <v>2</v>
      </c>
      <c r="J41" s="5" t="str">
        <f t="shared" si="6"/>
        <v>Aceptable con restricción</v>
      </c>
      <c r="K41" s="49" t="s">
        <v>13</v>
      </c>
      <c r="L41" s="49" t="s">
        <v>108</v>
      </c>
      <c r="M41" s="49" t="s">
        <v>34</v>
      </c>
      <c r="N41" s="49" t="s">
        <v>13</v>
      </c>
      <c r="O41" s="49" t="s">
        <v>13</v>
      </c>
      <c r="P41" s="59" t="s">
        <v>33</v>
      </c>
    </row>
    <row r="42" spans="1:16" ht="51">
      <c r="A42" s="108" t="s">
        <v>141</v>
      </c>
      <c r="B42" s="100" t="s">
        <v>84</v>
      </c>
      <c r="C42" s="61" t="s">
        <v>16</v>
      </c>
      <c r="D42" s="62" t="s">
        <v>17</v>
      </c>
      <c r="E42" s="63" t="s">
        <v>19</v>
      </c>
      <c r="F42" s="64" t="s">
        <v>73</v>
      </c>
      <c r="G42" s="62">
        <v>3</v>
      </c>
      <c r="H42" s="61">
        <v>1</v>
      </c>
      <c r="I42" s="31">
        <f t="shared" si="5"/>
        <v>3</v>
      </c>
      <c r="J42" s="4" t="str">
        <f t="shared" si="6"/>
        <v>Aceptable con restricción</v>
      </c>
      <c r="K42" s="65" t="s">
        <v>13</v>
      </c>
      <c r="L42" s="65" t="s">
        <v>33</v>
      </c>
      <c r="M42" s="65" t="s">
        <v>36</v>
      </c>
      <c r="N42" s="65" t="s">
        <v>34</v>
      </c>
      <c r="O42" s="65" t="s">
        <v>13</v>
      </c>
      <c r="P42" s="66" t="s">
        <v>33</v>
      </c>
    </row>
    <row r="43" spans="1:16" ht="51">
      <c r="A43" s="104" t="s">
        <v>141</v>
      </c>
      <c r="B43" s="45" t="s">
        <v>84</v>
      </c>
      <c r="C43" s="43" t="s">
        <v>16</v>
      </c>
      <c r="D43" s="5" t="s">
        <v>17</v>
      </c>
      <c r="E43" s="44" t="s">
        <v>5</v>
      </c>
      <c r="F43" s="30" t="s">
        <v>73</v>
      </c>
      <c r="G43" s="5">
        <v>3</v>
      </c>
      <c r="H43" s="43">
        <v>1</v>
      </c>
      <c r="I43" s="33">
        <f t="shared" si="5"/>
        <v>3</v>
      </c>
      <c r="J43" s="1" t="str">
        <f t="shared" si="6"/>
        <v>Aceptable con restricción</v>
      </c>
      <c r="K43" s="1" t="s">
        <v>15</v>
      </c>
      <c r="L43" s="1" t="s">
        <v>31</v>
      </c>
      <c r="M43" s="1" t="s">
        <v>13</v>
      </c>
      <c r="N43" s="1" t="s">
        <v>13</v>
      </c>
      <c r="O43" s="1" t="s">
        <v>14</v>
      </c>
      <c r="P43" s="56" t="s">
        <v>32</v>
      </c>
    </row>
    <row r="44" spans="1:16" ht="51">
      <c r="A44" s="104" t="s">
        <v>141</v>
      </c>
      <c r="B44" s="45" t="s">
        <v>84</v>
      </c>
      <c r="C44" s="32" t="s">
        <v>16</v>
      </c>
      <c r="D44" s="1" t="s">
        <v>17</v>
      </c>
      <c r="E44" s="1" t="s">
        <v>6</v>
      </c>
      <c r="F44" s="30" t="s">
        <v>73</v>
      </c>
      <c r="G44" s="1">
        <v>3</v>
      </c>
      <c r="H44" s="32">
        <v>1</v>
      </c>
      <c r="I44" s="33">
        <f>G44*H44</f>
        <v>3</v>
      </c>
      <c r="J44" s="1" t="str">
        <f>IF(I44=1,"Aceptable",IF(I44=2,"Aceptable con restricción",IF(I44=3,"Aceptable con restricción",IF(I44=4,"Aceptable con restricción",IF(I44=6,"No Aceptable",IF(I44=9,"No Aceptable"))))))</f>
        <v>Aceptable con restricción</v>
      </c>
      <c r="K44" s="1" t="s">
        <v>13</v>
      </c>
      <c r="L44" s="1" t="s">
        <v>33</v>
      </c>
      <c r="M44" s="1" t="s">
        <v>36</v>
      </c>
      <c r="N44" s="1" t="s">
        <v>34</v>
      </c>
      <c r="O44" s="1" t="s">
        <v>13</v>
      </c>
      <c r="P44" s="56" t="s">
        <v>33</v>
      </c>
    </row>
    <row r="45" spans="1:16" ht="76.5">
      <c r="A45" s="104" t="s">
        <v>141</v>
      </c>
      <c r="B45" s="45" t="s">
        <v>84</v>
      </c>
      <c r="C45" s="45" t="s">
        <v>68</v>
      </c>
      <c r="D45" s="1" t="s">
        <v>69</v>
      </c>
      <c r="E45" s="46" t="s">
        <v>70</v>
      </c>
      <c r="F45" s="30" t="s">
        <v>73</v>
      </c>
      <c r="G45" s="1">
        <v>2</v>
      </c>
      <c r="H45" s="1">
        <v>1</v>
      </c>
      <c r="I45" s="33">
        <f t="shared" ref="I45:I47" si="7">G45*H45</f>
        <v>2</v>
      </c>
      <c r="J45" s="1" t="str">
        <f t="shared" ref="J45:J47" si="8">IF(I45=1,"Aceptable",IF(I45=2,"Aceptable con restricción",IF(I45=3,"Aceptable con restricción",IF(I45=4,"Aceptable con restricción",IF(I45=6,"No Aceptable",IF(I45=9,"No Aceptable"))))))</f>
        <v>Aceptable con restricción</v>
      </c>
      <c r="K45" s="49" t="s">
        <v>107</v>
      </c>
      <c r="L45" s="5" t="s">
        <v>108</v>
      </c>
      <c r="M45" s="5" t="s">
        <v>13</v>
      </c>
      <c r="N45" s="5" t="s">
        <v>75</v>
      </c>
      <c r="O45" s="5" t="s">
        <v>13</v>
      </c>
      <c r="P45" s="57" t="s">
        <v>109</v>
      </c>
    </row>
    <row r="46" spans="1:16" ht="76.5">
      <c r="A46" s="104" t="s">
        <v>141</v>
      </c>
      <c r="B46" s="45" t="s">
        <v>84</v>
      </c>
      <c r="C46" s="45" t="s">
        <v>62</v>
      </c>
      <c r="D46" s="1" t="s">
        <v>63</v>
      </c>
      <c r="E46" s="1" t="s">
        <v>64</v>
      </c>
      <c r="F46" s="30" t="s">
        <v>73</v>
      </c>
      <c r="G46" s="1">
        <v>2</v>
      </c>
      <c r="H46" s="1">
        <v>1</v>
      </c>
      <c r="I46" s="33">
        <f t="shared" si="7"/>
        <v>2</v>
      </c>
      <c r="J46" s="1" t="str">
        <f t="shared" si="8"/>
        <v>Aceptable con restricción</v>
      </c>
      <c r="K46" s="18" t="s">
        <v>15</v>
      </c>
      <c r="L46" s="5" t="s">
        <v>108</v>
      </c>
      <c r="M46" s="5" t="s">
        <v>13</v>
      </c>
      <c r="N46" s="5" t="s">
        <v>67</v>
      </c>
      <c r="O46" s="5" t="s">
        <v>100</v>
      </c>
      <c r="P46" s="57" t="s">
        <v>109</v>
      </c>
    </row>
    <row r="47" spans="1:16" ht="51.75" thickBot="1">
      <c r="A47" s="105" t="s">
        <v>141</v>
      </c>
      <c r="B47" s="68" t="s">
        <v>84</v>
      </c>
      <c r="C47" s="68" t="s">
        <v>62</v>
      </c>
      <c r="D47" s="3" t="s">
        <v>63</v>
      </c>
      <c r="E47" s="3" t="s">
        <v>6</v>
      </c>
      <c r="F47" s="35" t="s">
        <v>73</v>
      </c>
      <c r="G47" s="3">
        <v>2</v>
      </c>
      <c r="H47" s="3">
        <v>1</v>
      </c>
      <c r="I47" s="37">
        <f t="shared" si="7"/>
        <v>2</v>
      </c>
      <c r="J47" s="3" t="str">
        <f t="shared" si="8"/>
        <v>Aceptable con restricción</v>
      </c>
      <c r="K47" s="69" t="s">
        <v>13</v>
      </c>
      <c r="L47" s="3" t="s">
        <v>108</v>
      </c>
      <c r="M47" s="3" t="s">
        <v>34</v>
      </c>
      <c r="N47" s="3" t="s">
        <v>13</v>
      </c>
      <c r="O47" s="3" t="s">
        <v>13</v>
      </c>
      <c r="P47" s="70" t="s">
        <v>33</v>
      </c>
    </row>
  </sheetData>
  <mergeCells count="5">
    <mergeCell ref="A3:A4"/>
    <mergeCell ref="K3:P3"/>
    <mergeCell ref="B3:B4"/>
    <mergeCell ref="C3:E3"/>
    <mergeCell ref="G3:J3"/>
  </mergeCells>
  <conditionalFormatting sqref="I5:I47">
    <cfRule type="cellIs" dxfId="5" priority="13" stopIfTrue="1" operator="between">
      <formula>1</formula>
      <formula>1</formula>
    </cfRule>
    <cfRule type="cellIs" dxfId="4" priority="14" stopIfTrue="1" operator="between">
      <formula>2</formula>
      <formula>4</formula>
    </cfRule>
    <cfRule type="cellIs" dxfId="3" priority="15" stopIfTrue="1" operator="between">
      <formula>6</formula>
      <formula>9</formula>
    </cfRule>
  </conditionalFormatting>
  <dataValidations count="1">
    <dataValidation allowBlank="1" showErrorMessage="1" sqref="F3:G3 L4:P4 G4:J4 C3:E4 K3:K4"/>
  </dataValidations>
  <pageMargins left="0.15748031496062992" right="0.15748031496062992" top="0.59" bottom="0.46" header="0.31496062992125984" footer="0.31496062992125984"/>
  <pageSetup paperSize="9" scale="59" orientation="landscape" r:id="rId1"/>
  <headerFooter>
    <oddHeader xml:space="preserve">&amp;C
&amp;"Arial,Negrita"&amp;14MATRIZ RIESGO - BASC&amp;"Arial,Normal"&amp;10
</oddHeader>
    <oddFooter xml:space="preserve">&amp;RVer. 02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P77"/>
  <sheetViews>
    <sheetView showGridLines="0" zoomScaleNormal="100" zoomScaleSheetLayoutView="85" workbookViewId="0">
      <pane xSplit="5" ySplit="4" topLeftCell="F5" activePane="bottomRight" state="frozen"/>
      <selection pane="topRight" activeCell="E1" sqref="E1"/>
      <selection pane="bottomLeft" activeCell="A7" sqref="A7"/>
      <selection pane="bottomRight" activeCell="A3" sqref="A3:A4"/>
    </sheetView>
  </sheetViews>
  <sheetFormatPr baseColWidth="10" defaultRowHeight="12.75"/>
  <cols>
    <col min="1" max="2" width="14.7109375" style="20" customWidth="1"/>
    <col min="3" max="3" width="20.42578125" style="20" customWidth="1"/>
    <col min="4" max="4" width="24.140625" style="20" customWidth="1"/>
    <col min="5" max="5" width="19" style="20" customWidth="1"/>
    <col min="6" max="6" width="39.5703125" style="20" customWidth="1"/>
    <col min="7" max="7" width="7.140625" style="20" customWidth="1"/>
    <col min="8" max="8" width="6.42578125" style="20" customWidth="1"/>
    <col min="9" max="9" width="8.42578125" style="20" customWidth="1"/>
    <col min="10" max="16" width="13.28515625" style="20" customWidth="1"/>
    <col min="17" max="17" width="4.42578125" style="20" customWidth="1"/>
    <col min="18" max="16384" width="11.42578125" style="20"/>
  </cols>
  <sheetData>
    <row r="2" spans="1:16" ht="13.5" thickBot="1">
      <c r="D2" s="16"/>
    </row>
    <row r="3" spans="1:16" ht="12.75" customHeight="1">
      <c r="A3" s="122" t="s">
        <v>137</v>
      </c>
      <c r="B3" s="122" t="s">
        <v>30</v>
      </c>
      <c r="C3" s="118" t="s">
        <v>20</v>
      </c>
      <c r="D3" s="118"/>
      <c r="E3" s="118"/>
      <c r="F3" s="89" t="s">
        <v>21</v>
      </c>
      <c r="G3" s="121" t="s">
        <v>22</v>
      </c>
      <c r="H3" s="121"/>
      <c r="I3" s="121"/>
      <c r="J3" s="121"/>
      <c r="K3" s="119" t="s">
        <v>9</v>
      </c>
      <c r="L3" s="119"/>
      <c r="M3" s="119"/>
      <c r="N3" s="119"/>
      <c r="O3" s="119"/>
      <c r="P3" s="120"/>
    </row>
    <row r="4" spans="1:16" ht="26.25" thickBot="1">
      <c r="A4" s="123"/>
      <c r="B4" s="123"/>
      <c r="C4" s="22" t="s">
        <v>29</v>
      </c>
      <c r="D4" s="22" t="s">
        <v>2</v>
      </c>
      <c r="E4" s="23" t="s">
        <v>3</v>
      </c>
      <c r="F4" s="22" t="s">
        <v>28</v>
      </c>
      <c r="G4" s="22" t="s">
        <v>26</v>
      </c>
      <c r="H4" s="22" t="s">
        <v>23</v>
      </c>
      <c r="I4" s="24" t="s">
        <v>10</v>
      </c>
      <c r="J4" s="25" t="s">
        <v>8</v>
      </c>
      <c r="K4" s="26" t="s">
        <v>0</v>
      </c>
      <c r="L4" s="26" t="s">
        <v>1</v>
      </c>
      <c r="M4" s="26" t="s">
        <v>24</v>
      </c>
      <c r="N4" s="26" t="s">
        <v>25</v>
      </c>
      <c r="O4" s="26" t="s">
        <v>11</v>
      </c>
      <c r="P4" s="27" t="s">
        <v>12</v>
      </c>
    </row>
    <row r="5" spans="1:16" ht="51">
      <c r="A5" s="113" t="s">
        <v>147</v>
      </c>
      <c r="B5" s="38" t="s">
        <v>76</v>
      </c>
      <c r="C5" s="90" t="s">
        <v>16</v>
      </c>
      <c r="D5" s="2" t="s">
        <v>17</v>
      </c>
      <c r="E5" s="2" t="s">
        <v>19</v>
      </c>
      <c r="F5" s="41" t="s">
        <v>85</v>
      </c>
      <c r="G5" s="2">
        <v>3</v>
      </c>
      <c r="H5" s="2">
        <v>1</v>
      </c>
      <c r="I5" s="42">
        <f t="shared" ref="I5:I55" si="0">G5*H5</f>
        <v>3</v>
      </c>
      <c r="J5" s="2" t="str">
        <f t="shared" ref="J5:J16" si="1">IF(I5=1,"Aceptable",IF(I5=2,"Aceptable con restricción",IF(I5=3,"Aceptable con restricción",IF(I5=4,"Aceptable con restricción",IF(I5=6,"No Aceptable",IF(I5=9,"No Aceptable"))))))</f>
        <v>Aceptable con restricción</v>
      </c>
      <c r="K5" s="90" t="s">
        <v>13</v>
      </c>
      <c r="L5" s="90" t="s">
        <v>33</v>
      </c>
      <c r="M5" s="90" t="s">
        <v>36</v>
      </c>
      <c r="N5" s="90" t="s">
        <v>34</v>
      </c>
      <c r="O5" s="90" t="s">
        <v>13</v>
      </c>
      <c r="P5" s="91" t="s">
        <v>33</v>
      </c>
    </row>
    <row r="6" spans="1:16" ht="51">
      <c r="A6" s="114" t="s">
        <v>147</v>
      </c>
      <c r="B6" s="17" t="s">
        <v>76</v>
      </c>
      <c r="C6" s="18" t="s">
        <v>16</v>
      </c>
      <c r="D6" s="1" t="s">
        <v>17</v>
      </c>
      <c r="E6" s="1" t="s">
        <v>5</v>
      </c>
      <c r="F6" s="30" t="s">
        <v>85</v>
      </c>
      <c r="G6" s="1">
        <v>3</v>
      </c>
      <c r="H6" s="1">
        <v>1</v>
      </c>
      <c r="I6" s="33">
        <f t="shared" si="0"/>
        <v>3</v>
      </c>
      <c r="J6" s="1" t="str">
        <f t="shared" si="1"/>
        <v>Aceptable con restricción</v>
      </c>
      <c r="K6" s="18" t="s">
        <v>15</v>
      </c>
      <c r="L6" s="18" t="s">
        <v>31</v>
      </c>
      <c r="M6" s="18" t="s">
        <v>13</v>
      </c>
      <c r="N6" s="18" t="s">
        <v>13</v>
      </c>
      <c r="O6" s="18" t="s">
        <v>14</v>
      </c>
      <c r="P6" s="58" t="s">
        <v>32</v>
      </c>
    </row>
    <row r="7" spans="1:16" ht="51">
      <c r="A7" s="114" t="s">
        <v>147</v>
      </c>
      <c r="B7" s="17" t="s">
        <v>76</v>
      </c>
      <c r="C7" s="18" t="s">
        <v>16</v>
      </c>
      <c r="D7" s="1" t="s">
        <v>17</v>
      </c>
      <c r="E7" s="47" t="s">
        <v>6</v>
      </c>
      <c r="F7" s="30" t="s">
        <v>85</v>
      </c>
      <c r="G7" s="1">
        <v>3</v>
      </c>
      <c r="H7" s="1">
        <v>1</v>
      </c>
      <c r="I7" s="33">
        <f t="shared" si="0"/>
        <v>3</v>
      </c>
      <c r="J7" s="1" t="str">
        <f t="shared" si="1"/>
        <v>Aceptable con restricción</v>
      </c>
      <c r="K7" s="18" t="s">
        <v>13</v>
      </c>
      <c r="L7" s="18" t="s">
        <v>33</v>
      </c>
      <c r="M7" s="18" t="s">
        <v>36</v>
      </c>
      <c r="N7" s="18" t="s">
        <v>34</v>
      </c>
      <c r="O7" s="18" t="s">
        <v>13</v>
      </c>
      <c r="P7" s="58" t="s">
        <v>33</v>
      </c>
    </row>
    <row r="8" spans="1:16" ht="76.5">
      <c r="A8" s="114" t="s">
        <v>147</v>
      </c>
      <c r="B8" s="17" t="s">
        <v>76</v>
      </c>
      <c r="C8" s="48" t="s">
        <v>68</v>
      </c>
      <c r="D8" s="1" t="s">
        <v>69</v>
      </c>
      <c r="E8" s="46" t="s">
        <v>70</v>
      </c>
      <c r="F8" s="30" t="s">
        <v>85</v>
      </c>
      <c r="G8" s="1">
        <v>2</v>
      </c>
      <c r="H8" s="1">
        <v>1</v>
      </c>
      <c r="I8" s="33">
        <f t="shared" si="0"/>
        <v>2</v>
      </c>
      <c r="J8" s="1" t="str">
        <f t="shared" si="1"/>
        <v>Aceptable con restricción</v>
      </c>
      <c r="K8" s="49" t="s">
        <v>107</v>
      </c>
      <c r="L8" s="49" t="s">
        <v>108</v>
      </c>
      <c r="M8" s="49" t="s">
        <v>13</v>
      </c>
      <c r="N8" s="49" t="s">
        <v>75</v>
      </c>
      <c r="O8" s="49" t="s">
        <v>13</v>
      </c>
      <c r="P8" s="59" t="s">
        <v>109</v>
      </c>
    </row>
    <row r="9" spans="1:16" ht="51">
      <c r="A9" s="114" t="s">
        <v>147</v>
      </c>
      <c r="B9" s="17" t="s">
        <v>76</v>
      </c>
      <c r="C9" s="48" t="s">
        <v>86</v>
      </c>
      <c r="D9" s="1" t="s">
        <v>87</v>
      </c>
      <c r="E9" s="1" t="s">
        <v>88</v>
      </c>
      <c r="F9" s="30" t="s">
        <v>85</v>
      </c>
      <c r="G9" s="1">
        <v>2</v>
      </c>
      <c r="H9" s="1">
        <v>1</v>
      </c>
      <c r="I9" s="33">
        <f t="shared" si="0"/>
        <v>2</v>
      </c>
      <c r="J9" s="1" t="str">
        <f t="shared" si="1"/>
        <v>Aceptable con restricción</v>
      </c>
      <c r="K9" s="18" t="s">
        <v>13</v>
      </c>
      <c r="L9" s="49" t="s">
        <v>108</v>
      </c>
      <c r="M9" s="18" t="s">
        <v>113</v>
      </c>
      <c r="N9" s="18" t="s">
        <v>13</v>
      </c>
      <c r="O9" s="18" t="s">
        <v>13</v>
      </c>
      <c r="P9" s="19" t="s">
        <v>13</v>
      </c>
    </row>
    <row r="10" spans="1:16" ht="51">
      <c r="A10" s="114" t="s">
        <v>147</v>
      </c>
      <c r="B10" s="17" t="s">
        <v>76</v>
      </c>
      <c r="C10" s="48" t="s">
        <v>86</v>
      </c>
      <c r="D10" s="1" t="s">
        <v>89</v>
      </c>
      <c r="E10" s="1" t="s">
        <v>88</v>
      </c>
      <c r="F10" s="30" t="s">
        <v>85</v>
      </c>
      <c r="G10" s="1">
        <v>2</v>
      </c>
      <c r="H10" s="1">
        <v>1</v>
      </c>
      <c r="I10" s="33">
        <f t="shared" si="0"/>
        <v>2</v>
      </c>
      <c r="J10" s="1" t="str">
        <f t="shared" si="1"/>
        <v>Aceptable con restricción</v>
      </c>
      <c r="K10" s="18" t="s">
        <v>13</v>
      </c>
      <c r="L10" s="49" t="s">
        <v>108</v>
      </c>
      <c r="M10" s="18" t="s">
        <v>113</v>
      </c>
      <c r="N10" s="18" t="s">
        <v>13</v>
      </c>
      <c r="O10" s="18" t="s">
        <v>13</v>
      </c>
      <c r="P10" s="19" t="s">
        <v>13</v>
      </c>
    </row>
    <row r="11" spans="1:16" ht="51">
      <c r="A11" s="114" t="s">
        <v>147</v>
      </c>
      <c r="B11" s="17" t="s">
        <v>76</v>
      </c>
      <c r="C11" s="48" t="s">
        <v>62</v>
      </c>
      <c r="D11" s="1" t="s">
        <v>63</v>
      </c>
      <c r="E11" s="1" t="s">
        <v>64</v>
      </c>
      <c r="F11" s="30" t="s">
        <v>73</v>
      </c>
      <c r="G11" s="1">
        <v>2</v>
      </c>
      <c r="H11" s="1">
        <v>2</v>
      </c>
      <c r="I11" s="33">
        <f t="shared" si="0"/>
        <v>4</v>
      </c>
      <c r="J11" s="1" t="str">
        <f t="shared" si="1"/>
        <v>Aceptable con restricción</v>
      </c>
      <c r="K11" s="18" t="s">
        <v>15</v>
      </c>
      <c r="L11" s="49" t="s">
        <v>108</v>
      </c>
      <c r="M11" s="18" t="s">
        <v>13</v>
      </c>
      <c r="N11" s="1" t="s">
        <v>67</v>
      </c>
      <c r="O11" s="1" t="s">
        <v>100</v>
      </c>
      <c r="P11" s="59" t="s">
        <v>108</v>
      </c>
    </row>
    <row r="12" spans="1:16" ht="51">
      <c r="A12" s="114" t="s">
        <v>147</v>
      </c>
      <c r="B12" s="17" t="s">
        <v>76</v>
      </c>
      <c r="C12" s="48" t="s">
        <v>62</v>
      </c>
      <c r="D12" s="1" t="s">
        <v>63</v>
      </c>
      <c r="E12" s="1" t="s">
        <v>6</v>
      </c>
      <c r="F12" s="30" t="s">
        <v>85</v>
      </c>
      <c r="G12" s="1">
        <v>2</v>
      </c>
      <c r="H12" s="1">
        <v>2</v>
      </c>
      <c r="I12" s="33">
        <f t="shared" si="0"/>
        <v>4</v>
      </c>
      <c r="J12" s="1" t="str">
        <f t="shared" si="1"/>
        <v>Aceptable con restricción</v>
      </c>
      <c r="K12" s="18" t="s">
        <v>13</v>
      </c>
      <c r="L12" s="18" t="s">
        <v>110</v>
      </c>
      <c r="M12" s="1" t="s">
        <v>34</v>
      </c>
      <c r="N12" s="18" t="s">
        <v>13</v>
      </c>
      <c r="O12" s="18" t="s">
        <v>13</v>
      </c>
      <c r="P12" s="58" t="s">
        <v>33</v>
      </c>
    </row>
    <row r="13" spans="1:16" ht="51">
      <c r="A13" s="114" t="s">
        <v>147</v>
      </c>
      <c r="B13" s="17" t="s">
        <v>76</v>
      </c>
      <c r="C13" s="48" t="s">
        <v>90</v>
      </c>
      <c r="D13" s="1" t="s">
        <v>91</v>
      </c>
      <c r="E13" s="1" t="s">
        <v>92</v>
      </c>
      <c r="F13" s="30" t="s">
        <v>85</v>
      </c>
      <c r="G13" s="1">
        <v>2</v>
      </c>
      <c r="H13" s="1">
        <v>2</v>
      </c>
      <c r="I13" s="33">
        <f t="shared" si="0"/>
        <v>4</v>
      </c>
      <c r="J13" s="1" t="str">
        <f t="shared" si="1"/>
        <v>Aceptable con restricción</v>
      </c>
      <c r="K13" s="49" t="s">
        <v>107</v>
      </c>
      <c r="L13" s="18" t="s">
        <v>110</v>
      </c>
      <c r="M13" s="18" t="s">
        <v>13</v>
      </c>
      <c r="N13" s="18" t="s">
        <v>96</v>
      </c>
      <c r="O13" s="18" t="s">
        <v>13</v>
      </c>
      <c r="P13" s="58" t="s">
        <v>111</v>
      </c>
    </row>
    <row r="14" spans="1:16" ht="51.75" thickBot="1">
      <c r="A14" s="114" t="s">
        <v>147</v>
      </c>
      <c r="B14" s="34" t="s">
        <v>76</v>
      </c>
      <c r="C14" s="77" t="s">
        <v>68</v>
      </c>
      <c r="D14" s="3" t="s">
        <v>69</v>
      </c>
      <c r="E14" s="78" t="s">
        <v>70</v>
      </c>
      <c r="F14" s="35" t="s">
        <v>85</v>
      </c>
      <c r="G14" s="3">
        <v>2</v>
      </c>
      <c r="H14" s="3">
        <v>1</v>
      </c>
      <c r="I14" s="37">
        <f t="shared" si="0"/>
        <v>2</v>
      </c>
      <c r="J14" s="3" t="str">
        <f t="shared" si="1"/>
        <v>Aceptable con restricción</v>
      </c>
      <c r="K14" s="69" t="s">
        <v>107</v>
      </c>
      <c r="L14" s="69" t="s">
        <v>110</v>
      </c>
      <c r="M14" s="69" t="s">
        <v>13</v>
      </c>
      <c r="N14" s="69" t="s">
        <v>75</v>
      </c>
      <c r="O14" s="69" t="s">
        <v>13</v>
      </c>
      <c r="P14" s="71" t="s">
        <v>111</v>
      </c>
    </row>
    <row r="15" spans="1:16" ht="51">
      <c r="A15" s="28" t="s">
        <v>147</v>
      </c>
      <c r="B15" s="28" t="s">
        <v>78</v>
      </c>
      <c r="C15" s="29" t="s">
        <v>16</v>
      </c>
      <c r="D15" s="4" t="s">
        <v>17</v>
      </c>
      <c r="E15" s="51" t="s">
        <v>19</v>
      </c>
      <c r="F15" s="30" t="s">
        <v>73</v>
      </c>
      <c r="G15" s="29">
        <v>3</v>
      </c>
      <c r="H15" s="29">
        <v>1</v>
      </c>
      <c r="I15" s="52">
        <f t="shared" si="0"/>
        <v>3</v>
      </c>
      <c r="J15" s="4" t="str">
        <f t="shared" si="1"/>
        <v>Aceptable con restricción</v>
      </c>
      <c r="K15" s="4" t="s">
        <v>13</v>
      </c>
      <c r="L15" s="4" t="s">
        <v>33</v>
      </c>
      <c r="M15" s="4" t="s">
        <v>36</v>
      </c>
      <c r="N15" s="4" t="s">
        <v>34</v>
      </c>
      <c r="O15" s="4" t="s">
        <v>13</v>
      </c>
      <c r="P15" s="55" t="s">
        <v>33</v>
      </c>
    </row>
    <row r="16" spans="1:16" ht="51">
      <c r="A16" s="17" t="s">
        <v>147</v>
      </c>
      <c r="B16" s="17" t="s">
        <v>78</v>
      </c>
      <c r="C16" s="32" t="s">
        <v>16</v>
      </c>
      <c r="D16" s="1" t="s">
        <v>17</v>
      </c>
      <c r="E16" s="47" t="s">
        <v>5</v>
      </c>
      <c r="F16" s="30" t="s">
        <v>73</v>
      </c>
      <c r="G16" s="32">
        <v>3</v>
      </c>
      <c r="H16" s="32">
        <v>1</v>
      </c>
      <c r="I16" s="33">
        <f t="shared" si="0"/>
        <v>3</v>
      </c>
      <c r="J16" s="1" t="str">
        <f t="shared" si="1"/>
        <v>Aceptable con restricción</v>
      </c>
      <c r="K16" s="1" t="s">
        <v>15</v>
      </c>
      <c r="L16" s="1" t="s">
        <v>31</v>
      </c>
      <c r="M16" s="1" t="s">
        <v>13</v>
      </c>
      <c r="N16" s="1" t="s">
        <v>13</v>
      </c>
      <c r="O16" s="1" t="s">
        <v>14</v>
      </c>
      <c r="P16" s="56" t="s">
        <v>32</v>
      </c>
    </row>
    <row r="17" spans="1:16" ht="51">
      <c r="A17" s="17" t="s">
        <v>147</v>
      </c>
      <c r="B17" s="17" t="s">
        <v>78</v>
      </c>
      <c r="C17" s="32" t="s">
        <v>16</v>
      </c>
      <c r="D17" s="1" t="s">
        <v>17</v>
      </c>
      <c r="E17" s="47" t="s">
        <v>6</v>
      </c>
      <c r="F17" s="30" t="s">
        <v>73</v>
      </c>
      <c r="G17" s="32">
        <v>3</v>
      </c>
      <c r="H17" s="32">
        <v>1</v>
      </c>
      <c r="I17" s="33">
        <f t="shared" si="0"/>
        <v>3</v>
      </c>
      <c r="J17" s="1" t="str">
        <f>IF(I17=1,"Aceptable",IF(I17=2,"Aceptable con restricción",IF(I17=3,"Aceptable con restricción",IF(I17=4,"Aceptable con restricción",IF(I17=6,"No Aceptable",IF(I17=9,"No Aceptable"))))))</f>
        <v>Aceptable con restricción</v>
      </c>
      <c r="K17" s="1" t="s">
        <v>13</v>
      </c>
      <c r="L17" s="1" t="s">
        <v>33</v>
      </c>
      <c r="M17" s="1" t="s">
        <v>36</v>
      </c>
      <c r="N17" s="1" t="s">
        <v>34</v>
      </c>
      <c r="O17" s="1" t="s">
        <v>13</v>
      </c>
      <c r="P17" s="56" t="s">
        <v>33</v>
      </c>
    </row>
    <row r="18" spans="1:16" ht="76.5">
      <c r="A18" s="17" t="s">
        <v>147</v>
      </c>
      <c r="B18" s="17" t="s">
        <v>78</v>
      </c>
      <c r="C18" s="45" t="s">
        <v>68</v>
      </c>
      <c r="D18" s="1" t="s">
        <v>69</v>
      </c>
      <c r="E18" s="46" t="s">
        <v>70</v>
      </c>
      <c r="F18" s="30" t="s">
        <v>85</v>
      </c>
      <c r="G18" s="1">
        <v>2</v>
      </c>
      <c r="H18" s="1">
        <v>1</v>
      </c>
      <c r="I18" s="50">
        <f t="shared" si="0"/>
        <v>2</v>
      </c>
      <c r="J18" s="1" t="str">
        <f t="shared" ref="J18:J27" si="2">IF(I18=1,"Aceptable",IF(I18=2,"Aceptable con restricción",IF(I18=3,"Aceptable con restricción",IF(I18=4,"Aceptable con restricción",IF(I18=6,"No Aceptable",IF(I18=9,"No Aceptable"))))))</f>
        <v>Aceptable con restricción</v>
      </c>
      <c r="K18" s="49" t="s">
        <v>107</v>
      </c>
      <c r="L18" s="5" t="s">
        <v>108</v>
      </c>
      <c r="M18" s="5" t="s">
        <v>13</v>
      </c>
      <c r="N18" s="5" t="s">
        <v>75</v>
      </c>
      <c r="O18" s="5" t="s">
        <v>13</v>
      </c>
      <c r="P18" s="57" t="s">
        <v>109</v>
      </c>
    </row>
    <row r="19" spans="1:16" ht="76.5">
      <c r="A19" s="17" t="s">
        <v>147</v>
      </c>
      <c r="B19" s="17" t="s">
        <v>78</v>
      </c>
      <c r="C19" s="45" t="s">
        <v>93</v>
      </c>
      <c r="D19" s="1" t="s">
        <v>94</v>
      </c>
      <c r="E19" s="1" t="s">
        <v>70</v>
      </c>
      <c r="F19" s="30" t="s">
        <v>85</v>
      </c>
      <c r="G19" s="1">
        <v>2</v>
      </c>
      <c r="H19" s="1">
        <v>1</v>
      </c>
      <c r="I19" s="50">
        <f t="shared" si="0"/>
        <v>2</v>
      </c>
      <c r="J19" s="1" t="str">
        <f t="shared" si="2"/>
        <v>Aceptable con restricción</v>
      </c>
      <c r="K19" s="18" t="s">
        <v>15</v>
      </c>
      <c r="L19" s="5" t="s">
        <v>108</v>
      </c>
      <c r="M19" s="5" t="s">
        <v>13</v>
      </c>
      <c r="N19" s="5" t="s">
        <v>67</v>
      </c>
      <c r="O19" s="5" t="s">
        <v>100</v>
      </c>
      <c r="P19" s="57" t="s">
        <v>109</v>
      </c>
    </row>
    <row r="20" spans="1:16" ht="51">
      <c r="A20" s="17" t="s">
        <v>147</v>
      </c>
      <c r="B20" s="17" t="s">
        <v>78</v>
      </c>
      <c r="C20" s="45" t="s">
        <v>86</v>
      </c>
      <c r="D20" s="1" t="s">
        <v>87</v>
      </c>
      <c r="E20" s="1" t="s">
        <v>88</v>
      </c>
      <c r="F20" s="30" t="s">
        <v>85</v>
      </c>
      <c r="G20" s="1">
        <v>2</v>
      </c>
      <c r="H20" s="1">
        <v>1</v>
      </c>
      <c r="I20" s="50">
        <f t="shared" si="0"/>
        <v>2</v>
      </c>
      <c r="J20" s="1" t="str">
        <f t="shared" si="2"/>
        <v>Aceptable con restricción</v>
      </c>
      <c r="K20" s="49" t="s">
        <v>13</v>
      </c>
      <c r="L20" s="5" t="s">
        <v>108</v>
      </c>
      <c r="M20" s="1" t="s">
        <v>34</v>
      </c>
      <c r="N20" s="5" t="s">
        <v>13</v>
      </c>
      <c r="O20" s="5" t="s">
        <v>13</v>
      </c>
      <c r="P20" s="56" t="s">
        <v>33</v>
      </c>
    </row>
    <row r="21" spans="1:16" ht="51">
      <c r="A21" s="17" t="s">
        <v>147</v>
      </c>
      <c r="B21" s="17" t="s">
        <v>78</v>
      </c>
      <c r="C21" s="45" t="s">
        <v>86</v>
      </c>
      <c r="D21" s="1" t="s">
        <v>89</v>
      </c>
      <c r="E21" s="1" t="s">
        <v>88</v>
      </c>
      <c r="F21" s="30" t="s">
        <v>85</v>
      </c>
      <c r="G21" s="1">
        <v>2</v>
      </c>
      <c r="H21" s="1">
        <v>1</v>
      </c>
      <c r="I21" s="50">
        <f t="shared" si="0"/>
        <v>2</v>
      </c>
      <c r="J21" s="1" t="str">
        <f t="shared" si="2"/>
        <v>Aceptable con restricción</v>
      </c>
      <c r="K21" s="5" t="s">
        <v>13</v>
      </c>
      <c r="L21" s="5" t="s">
        <v>108</v>
      </c>
      <c r="M21" s="18" t="s">
        <v>113</v>
      </c>
      <c r="N21" s="5" t="s">
        <v>67</v>
      </c>
      <c r="O21" s="5" t="s">
        <v>100</v>
      </c>
      <c r="P21" s="58" t="s">
        <v>114</v>
      </c>
    </row>
    <row r="22" spans="1:16" ht="51">
      <c r="A22" s="17" t="s">
        <v>147</v>
      </c>
      <c r="B22" s="17" t="s">
        <v>78</v>
      </c>
      <c r="C22" s="45" t="s">
        <v>62</v>
      </c>
      <c r="D22" s="1" t="s">
        <v>63</v>
      </c>
      <c r="E22" s="1" t="s">
        <v>64</v>
      </c>
      <c r="F22" s="30" t="s">
        <v>85</v>
      </c>
      <c r="G22" s="1">
        <v>2</v>
      </c>
      <c r="H22" s="1">
        <v>1</v>
      </c>
      <c r="I22" s="50">
        <f t="shared" si="0"/>
        <v>2</v>
      </c>
      <c r="J22" s="18" t="str">
        <f t="shared" si="2"/>
        <v>Aceptable con restricción</v>
      </c>
      <c r="K22" s="18" t="s">
        <v>15</v>
      </c>
      <c r="L22" s="18" t="s">
        <v>15</v>
      </c>
      <c r="M22" s="49" t="s">
        <v>13</v>
      </c>
      <c r="N22" s="49" t="s">
        <v>67</v>
      </c>
      <c r="O22" s="96" t="s">
        <v>100</v>
      </c>
      <c r="P22" s="58" t="s">
        <v>32</v>
      </c>
    </row>
    <row r="23" spans="1:16" ht="51">
      <c r="A23" s="17" t="s">
        <v>147</v>
      </c>
      <c r="B23" s="17" t="s">
        <v>78</v>
      </c>
      <c r="C23" s="45" t="s">
        <v>62</v>
      </c>
      <c r="D23" s="1" t="s">
        <v>63</v>
      </c>
      <c r="E23" s="1" t="s">
        <v>6</v>
      </c>
      <c r="F23" s="30" t="s">
        <v>85</v>
      </c>
      <c r="G23" s="1">
        <v>2</v>
      </c>
      <c r="H23" s="1">
        <v>1</v>
      </c>
      <c r="I23" s="50">
        <f t="shared" si="0"/>
        <v>2</v>
      </c>
      <c r="J23" s="18" t="str">
        <f t="shared" si="2"/>
        <v>Aceptable con restricción</v>
      </c>
      <c r="K23" s="49" t="s">
        <v>13</v>
      </c>
      <c r="L23" s="18" t="s">
        <v>34</v>
      </c>
      <c r="M23" s="18" t="s">
        <v>34</v>
      </c>
      <c r="N23" s="49" t="s">
        <v>13</v>
      </c>
      <c r="O23" s="49" t="s">
        <v>13</v>
      </c>
      <c r="P23" s="58" t="s">
        <v>33</v>
      </c>
    </row>
    <row r="24" spans="1:16" ht="51">
      <c r="A24" s="17" t="s">
        <v>147</v>
      </c>
      <c r="B24" s="17" t="s">
        <v>78</v>
      </c>
      <c r="C24" s="45" t="s">
        <v>86</v>
      </c>
      <c r="D24" s="1" t="s">
        <v>87</v>
      </c>
      <c r="E24" s="1" t="s">
        <v>88</v>
      </c>
      <c r="F24" s="30" t="s">
        <v>85</v>
      </c>
      <c r="G24" s="1">
        <v>2</v>
      </c>
      <c r="H24" s="1">
        <v>1</v>
      </c>
      <c r="I24" s="50">
        <f t="shared" si="0"/>
        <v>2</v>
      </c>
      <c r="J24" s="1" t="str">
        <f t="shared" si="2"/>
        <v>Aceptable con restricción</v>
      </c>
      <c r="K24" s="49" t="s">
        <v>13</v>
      </c>
      <c r="L24" s="5" t="s">
        <v>108</v>
      </c>
      <c r="M24" s="18" t="s">
        <v>113</v>
      </c>
      <c r="N24" s="49" t="s">
        <v>13</v>
      </c>
      <c r="O24" s="49" t="s">
        <v>13</v>
      </c>
      <c r="P24" s="58" t="s">
        <v>114</v>
      </c>
    </row>
    <row r="25" spans="1:16" ht="51">
      <c r="A25" s="17" t="s">
        <v>147</v>
      </c>
      <c r="B25" s="17" t="s">
        <v>78</v>
      </c>
      <c r="C25" s="45" t="s">
        <v>62</v>
      </c>
      <c r="D25" s="1" t="s">
        <v>63</v>
      </c>
      <c r="E25" s="1" t="s">
        <v>64</v>
      </c>
      <c r="F25" s="30" t="s">
        <v>85</v>
      </c>
      <c r="G25" s="1">
        <v>2</v>
      </c>
      <c r="H25" s="1">
        <v>2</v>
      </c>
      <c r="I25" s="50">
        <f t="shared" si="0"/>
        <v>4</v>
      </c>
      <c r="J25" s="1" t="str">
        <f t="shared" si="2"/>
        <v>Aceptable con restricción</v>
      </c>
      <c r="K25" s="5" t="s">
        <v>35</v>
      </c>
      <c r="L25" s="5" t="s">
        <v>108</v>
      </c>
      <c r="M25" s="5" t="s">
        <v>13</v>
      </c>
      <c r="N25" s="5" t="s">
        <v>67</v>
      </c>
      <c r="O25" s="5" t="s">
        <v>100</v>
      </c>
      <c r="P25" s="58" t="s">
        <v>114</v>
      </c>
    </row>
    <row r="26" spans="1:16" ht="51">
      <c r="A26" s="17" t="s">
        <v>147</v>
      </c>
      <c r="B26" s="17" t="s">
        <v>78</v>
      </c>
      <c r="C26" s="45" t="s">
        <v>62</v>
      </c>
      <c r="D26" s="1" t="s">
        <v>63</v>
      </c>
      <c r="E26" s="1" t="s">
        <v>6</v>
      </c>
      <c r="F26" s="30" t="s">
        <v>85</v>
      </c>
      <c r="G26" s="1">
        <v>2</v>
      </c>
      <c r="H26" s="1">
        <v>2</v>
      </c>
      <c r="I26" s="50">
        <f t="shared" si="0"/>
        <v>4</v>
      </c>
      <c r="J26" s="1" t="str">
        <f t="shared" si="2"/>
        <v>Aceptable con restricción</v>
      </c>
      <c r="K26" s="5" t="s">
        <v>13</v>
      </c>
      <c r="L26" s="5" t="s">
        <v>108</v>
      </c>
      <c r="M26" s="5" t="s">
        <v>34</v>
      </c>
      <c r="N26" s="5" t="s">
        <v>13</v>
      </c>
      <c r="O26" s="5" t="s">
        <v>13</v>
      </c>
      <c r="P26" s="58" t="s">
        <v>114</v>
      </c>
    </row>
    <row r="27" spans="1:16" ht="51.75" thickBot="1">
      <c r="A27" s="17" t="s">
        <v>147</v>
      </c>
      <c r="B27" s="34" t="s">
        <v>78</v>
      </c>
      <c r="C27" s="3" t="s">
        <v>90</v>
      </c>
      <c r="D27" s="3" t="s">
        <v>95</v>
      </c>
      <c r="E27" s="3" t="s">
        <v>92</v>
      </c>
      <c r="F27" s="35" t="s">
        <v>85</v>
      </c>
      <c r="G27" s="3">
        <v>2</v>
      </c>
      <c r="H27" s="3">
        <v>2</v>
      </c>
      <c r="I27" s="83">
        <f t="shared" si="0"/>
        <v>4</v>
      </c>
      <c r="J27" s="3" t="str">
        <f t="shared" si="2"/>
        <v>Aceptable con restricción</v>
      </c>
      <c r="K27" s="3" t="s">
        <v>35</v>
      </c>
      <c r="L27" s="3" t="s">
        <v>108</v>
      </c>
      <c r="M27" s="3"/>
      <c r="N27" s="3" t="s">
        <v>96</v>
      </c>
      <c r="O27" s="3" t="s">
        <v>13</v>
      </c>
      <c r="P27" s="71" t="s">
        <v>114</v>
      </c>
    </row>
    <row r="28" spans="1:16" ht="76.5">
      <c r="A28" s="115" t="s">
        <v>148</v>
      </c>
      <c r="B28" s="28" t="s">
        <v>79</v>
      </c>
      <c r="C28" s="29" t="s">
        <v>16</v>
      </c>
      <c r="D28" s="4" t="s">
        <v>17</v>
      </c>
      <c r="E28" s="51" t="s">
        <v>19</v>
      </c>
      <c r="F28" s="64" t="s">
        <v>73</v>
      </c>
      <c r="G28" s="29">
        <v>3</v>
      </c>
      <c r="H28" s="29">
        <v>1</v>
      </c>
      <c r="I28" s="52">
        <f t="shared" si="0"/>
        <v>3</v>
      </c>
      <c r="J28" s="4" t="str">
        <f>IF(I28=1,"Aceptable",IF(I28=2,"Aceptable con restricción",IF(I28=3,"Aceptable con restricción",IF(I28=4,"Aceptable con restricción",IF(I28=6,"No Aceptable",IF(I28=9,"No Aceptable"))))))</f>
        <v>Aceptable con restricción</v>
      </c>
      <c r="K28" s="65" t="s">
        <v>13</v>
      </c>
      <c r="L28" s="65" t="s">
        <v>116</v>
      </c>
      <c r="M28" s="87" t="s">
        <v>13</v>
      </c>
      <c r="N28" s="65" t="s">
        <v>117</v>
      </c>
      <c r="O28" s="65" t="s">
        <v>13</v>
      </c>
      <c r="P28" s="66" t="s">
        <v>115</v>
      </c>
    </row>
    <row r="29" spans="1:16" ht="76.5">
      <c r="A29" s="114" t="s">
        <v>148</v>
      </c>
      <c r="B29" s="17" t="s">
        <v>79</v>
      </c>
      <c r="C29" s="32" t="s">
        <v>16</v>
      </c>
      <c r="D29" s="1" t="s">
        <v>17</v>
      </c>
      <c r="E29" s="47" t="s">
        <v>5</v>
      </c>
      <c r="F29" s="30" t="s">
        <v>73</v>
      </c>
      <c r="G29" s="32">
        <v>3</v>
      </c>
      <c r="H29" s="32">
        <v>1</v>
      </c>
      <c r="I29" s="33">
        <f t="shared" si="0"/>
        <v>3</v>
      </c>
      <c r="J29" s="1" t="str">
        <f t="shared" ref="J29:J42" si="3">IF(I29=1,"Aceptable",IF(I29=2,"Aceptable con restricción",IF(I29=3,"Aceptable con restricción",IF(I29=4,"Aceptable con restricción",IF(I29=6,"No Aceptable",IF(I29=9,"No Aceptable"))))))</f>
        <v>Aceptable con restricción</v>
      </c>
      <c r="K29" s="18" t="s">
        <v>119</v>
      </c>
      <c r="L29" s="18" t="s">
        <v>116</v>
      </c>
      <c r="M29" s="49" t="s">
        <v>13</v>
      </c>
      <c r="N29" s="18" t="s">
        <v>117</v>
      </c>
      <c r="O29" s="18" t="s">
        <v>118</v>
      </c>
      <c r="P29" s="58" t="s">
        <v>115</v>
      </c>
    </row>
    <row r="30" spans="1:16" ht="76.5">
      <c r="A30" s="114" t="s">
        <v>148</v>
      </c>
      <c r="B30" s="17" t="s">
        <v>79</v>
      </c>
      <c r="C30" s="48" t="s">
        <v>62</v>
      </c>
      <c r="D30" s="18" t="s">
        <v>63</v>
      </c>
      <c r="E30" s="18" t="s">
        <v>64</v>
      </c>
      <c r="F30" s="79" t="s">
        <v>73</v>
      </c>
      <c r="G30" s="18">
        <v>2</v>
      </c>
      <c r="H30" s="18">
        <v>1</v>
      </c>
      <c r="I30" s="86">
        <f t="shared" si="0"/>
        <v>2</v>
      </c>
      <c r="J30" s="18" t="str">
        <f t="shared" si="3"/>
        <v>Aceptable con restricción</v>
      </c>
      <c r="K30" s="18" t="s">
        <v>119</v>
      </c>
      <c r="L30" s="49" t="s">
        <v>108</v>
      </c>
      <c r="M30" s="49" t="s">
        <v>13</v>
      </c>
      <c r="N30" s="49" t="s">
        <v>67</v>
      </c>
      <c r="O30" s="18" t="s">
        <v>118</v>
      </c>
      <c r="P30" s="58" t="s">
        <v>115</v>
      </c>
    </row>
    <row r="31" spans="1:16" ht="76.5">
      <c r="A31" s="114" t="s">
        <v>148</v>
      </c>
      <c r="B31" s="17" t="s">
        <v>79</v>
      </c>
      <c r="C31" s="48" t="s">
        <v>86</v>
      </c>
      <c r="D31" s="18" t="s">
        <v>87</v>
      </c>
      <c r="E31" s="18" t="s">
        <v>88</v>
      </c>
      <c r="F31" s="79" t="s">
        <v>85</v>
      </c>
      <c r="G31" s="18">
        <v>2</v>
      </c>
      <c r="H31" s="18">
        <v>1</v>
      </c>
      <c r="I31" s="80">
        <f t="shared" si="0"/>
        <v>2</v>
      </c>
      <c r="J31" s="18" t="str">
        <f t="shared" si="3"/>
        <v>Aceptable con restricción</v>
      </c>
      <c r="K31" s="18" t="s">
        <v>119</v>
      </c>
      <c r="L31" s="49" t="s">
        <v>108</v>
      </c>
      <c r="M31" s="49" t="s">
        <v>13</v>
      </c>
      <c r="N31" s="49" t="s">
        <v>117</v>
      </c>
      <c r="O31" s="49" t="s">
        <v>13</v>
      </c>
      <c r="P31" s="58" t="s">
        <v>115</v>
      </c>
    </row>
    <row r="32" spans="1:16" ht="76.5">
      <c r="A32" s="114" t="s">
        <v>148</v>
      </c>
      <c r="B32" s="73" t="s">
        <v>79</v>
      </c>
      <c r="C32" s="81" t="s">
        <v>62</v>
      </c>
      <c r="D32" s="49" t="s">
        <v>63</v>
      </c>
      <c r="E32" s="49" t="s">
        <v>64</v>
      </c>
      <c r="F32" s="72" t="s">
        <v>85</v>
      </c>
      <c r="G32" s="49">
        <v>2</v>
      </c>
      <c r="H32" s="49">
        <v>2</v>
      </c>
      <c r="I32" s="82">
        <f t="shared" si="0"/>
        <v>4</v>
      </c>
      <c r="J32" s="49" t="str">
        <f t="shared" si="3"/>
        <v>Aceptable con restricción</v>
      </c>
      <c r="K32" s="49" t="s">
        <v>119</v>
      </c>
      <c r="L32" s="49" t="s">
        <v>108</v>
      </c>
      <c r="M32" s="49" t="s">
        <v>13</v>
      </c>
      <c r="N32" s="49" t="s">
        <v>67</v>
      </c>
      <c r="O32" s="49" t="s">
        <v>118</v>
      </c>
      <c r="P32" s="58" t="s">
        <v>115</v>
      </c>
    </row>
    <row r="33" spans="1:16" ht="89.25">
      <c r="A33" s="114" t="s">
        <v>148</v>
      </c>
      <c r="B33" s="17" t="s">
        <v>79</v>
      </c>
      <c r="C33" s="1" t="s">
        <v>120</v>
      </c>
      <c r="D33" s="1" t="s">
        <v>121</v>
      </c>
      <c r="E33" s="1" t="s">
        <v>122</v>
      </c>
      <c r="F33" s="112" t="s">
        <v>145</v>
      </c>
      <c r="G33" s="32">
        <v>3</v>
      </c>
      <c r="H33" s="32">
        <v>1</v>
      </c>
      <c r="I33" s="33">
        <f t="shared" si="0"/>
        <v>3</v>
      </c>
      <c r="J33" s="1" t="str">
        <f t="shared" si="3"/>
        <v>Aceptable con restricción</v>
      </c>
      <c r="K33" s="49" t="s">
        <v>13</v>
      </c>
      <c r="L33" s="49" t="s">
        <v>124</v>
      </c>
      <c r="M33" s="49" t="s">
        <v>13</v>
      </c>
      <c r="N33" s="49" t="s">
        <v>124</v>
      </c>
      <c r="O33" s="49" t="s">
        <v>118</v>
      </c>
      <c r="P33" s="58" t="s">
        <v>115</v>
      </c>
    </row>
    <row r="34" spans="1:16" ht="89.25">
      <c r="A34" s="114" t="s">
        <v>148</v>
      </c>
      <c r="B34" s="17" t="s">
        <v>79</v>
      </c>
      <c r="C34" s="1" t="s">
        <v>120</v>
      </c>
      <c r="D34" s="1" t="s">
        <v>121</v>
      </c>
      <c r="E34" s="1" t="s">
        <v>123</v>
      </c>
      <c r="F34" s="112" t="s">
        <v>145</v>
      </c>
      <c r="G34" s="32">
        <v>3</v>
      </c>
      <c r="H34" s="32">
        <v>1</v>
      </c>
      <c r="I34" s="33">
        <f t="shared" si="0"/>
        <v>3</v>
      </c>
      <c r="J34" s="1" t="str">
        <f t="shared" si="3"/>
        <v>Aceptable con restricción</v>
      </c>
      <c r="K34" s="49" t="s">
        <v>13</v>
      </c>
      <c r="L34" s="49" t="s">
        <v>124</v>
      </c>
      <c r="M34" s="49" t="s">
        <v>13</v>
      </c>
      <c r="N34" s="49" t="s">
        <v>124</v>
      </c>
      <c r="O34" s="49" t="s">
        <v>118</v>
      </c>
      <c r="P34" s="58" t="s">
        <v>115</v>
      </c>
    </row>
    <row r="35" spans="1:16" ht="76.5">
      <c r="A35" s="114" t="s">
        <v>148</v>
      </c>
      <c r="B35" s="17" t="s">
        <v>79</v>
      </c>
      <c r="C35" s="45" t="s">
        <v>93</v>
      </c>
      <c r="D35" s="1" t="s">
        <v>97</v>
      </c>
      <c r="E35" s="1" t="s">
        <v>5</v>
      </c>
      <c r="F35" s="30" t="s">
        <v>73</v>
      </c>
      <c r="G35" s="1">
        <v>2</v>
      </c>
      <c r="H35" s="1">
        <v>1</v>
      </c>
      <c r="I35" s="33">
        <f t="shared" si="0"/>
        <v>2</v>
      </c>
      <c r="J35" s="1" t="str">
        <f t="shared" si="3"/>
        <v>Aceptable con restricción</v>
      </c>
      <c r="K35" s="49" t="s">
        <v>13</v>
      </c>
      <c r="L35" s="49" t="s">
        <v>108</v>
      </c>
      <c r="M35" s="49" t="s">
        <v>13</v>
      </c>
      <c r="N35" s="49" t="s">
        <v>110</v>
      </c>
      <c r="O35" s="49" t="s">
        <v>118</v>
      </c>
      <c r="P35" s="58" t="s">
        <v>115</v>
      </c>
    </row>
    <row r="36" spans="1:16" ht="76.5">
      <c r="A36" s="114" t="s">
        <v>148</v>
      </c>
      <c r="B36" s="17" t="s">
        <v>79</v>
      </c>
      <c r="C36" s="45" t="s">
        <v>93</v>
      </c>
      <c r="D36" s="1" t="s">
        <v>97</v>
      </c>
      <c r="E36" s="1" t="s">
        <v>125</v>
      </c>
      <c r="F36" s="30" t="s">
        <v>73</v>
      </c>
      <c r="G36" s="1">
        <v>2</v>
      </c>
      <c r="H36" s="1">
        <v>2</v>
      </c>
      <c r="I36" s="33">
        <f t="shared" si="0"/>
        <v>4</v>
      </c>
      <c r="J36" s="1" t="str">
        <f t="shared" si="3"/>
        <v>Aceptable con restricción</v>
      </c>
      <c r="K36" s="49" t="s">
        <v>13</v>
      </c>
      <c r="L36" s="49" t="s">
        <v>108</v>
      </c>
      <c r="M36" s="49" t="s">
        <v>13</v>
      </c>
      <c r="N36" s="49" t="s">
        <v>110</v>
      </c>
      <c r="O36" s="49" t="s">
        <v>118</v>
      </c>
      <c r="P36" s="58" t="s">
        <v>115</v>
      </c>
    </row>
    <row r="37" spans="1:16" ht="76.5">
      <c r="A37" s="114" t="s">
        <v>148</v>
      </c>
      <c r="B37" s="17" t="s">
        <v>79</v>
      </c>
      <c r="C37" s="45" t="s">
        <v>106</v>
      </c>
      <c r="D37" s="1" t="s">
        <v>94</v>
      </c>
      <c r="E37" s="1" t="s">
        <v>70</v>
      </c>
      <c r="F37" s="30" t="s">
        <v>73</v>
      </c>
      <c r="G37" s="1">
        <v>2</v>
      </c>
      <c r="H37" s="1">
        <v>2</v>
      </c>
      <c r="I37" s="33">
        <f t="shared" si="0"/>
        <v>4</v>
      </c>
      <c r="J37" s="1" t="str">
        <f t="shared" si="3"/>
        <v>Aceptable con restricción</v>
      </c>
      <c r="K37" s="1" t="s">
        <v>126</v>
      </c>
      <c r="L37" s="49" t="s">
        <v>108</v>
      </c>
      <c r="M37" s="49" t="s">
        <v>13</v>
      </c>
      <c r="N37" s="49" t="s">
        <v>110</v>
      </c>
      <c r="O37" s="49" t="s">
        <v>118</v>
      </c>
      <c r="P37" s="58" t="s">
        <v>115</v>
      </c>
    </row>
    <row r="38" spans="1:16" ht="76.5">
      <c r="A38" s="114" t="s">
        <v>148</v>
      </c>
      <c r="B38" s="17" t="s">
        <v>79</v>
      </c>
      <c r="C38" s="45" t="s">
        <v>104</v>
      </c>
      <c r="D38" s="1" t="s">
        <v>105</v>
      </c>
      <c r="E38" s="1" t="s">
        <v>5</v>
      </c>
      <c r="F38" s="30" t="s">
        <v>73</v>
      </c>
      <c r="G38" s="1">
        <v>1</v>
      </c>
      <c r="H38" s="1">
        <v>2</v>
      </c>
      <c r="I38" s="33">
        <f t="shared" si="0"/>
        <v>2</v>
      </c>
      <c r="J38" s="1" t="str">
        <f t="shared" si="3"/>
        <v>Aceptable con restricción</v>
      </c>
      <c r="K38" s="49" t="s">
        <v>13</v>
      </c>
      <c r="L38" s="49" t="s">
        <v>108</v>
      </c>
      <c r="M38" s="49" t="s">
        <v>13</v>
      </c>
      <c r="N38" s="49" t="s">
        <v>117</v>
      </c>
      <c r="O38" s="49" t="s">
        <v>118</v>
      </c>
      <c r="P38" s="58" t="s">
        <v>115</v>
      </c>
    </row>
    <row r="39" spans="1:16" ht="76.5">
      <c r="A39" s="114" t="s">
        <v>148</v>
      </c>
      <c r="B39" s="17" t="s">
        <v>79</v>
      </c>
      <c r="C39" s="45" t="s">
        <v>103</v>
      </c>
      <c r="D39" s="1" t="s">
        <v>127</v>
      </c>
      <c r="E39" s="1" t="s">
        <v>5</v>
      </c>
      <c r="F39" s="30" t="s">
        <v>73</v>
      </c>
      <c r="G39" s="1">
        <v>2</v>
      </c>
      <c r="H39" s="1">
        <v>2</v>
      </c>
      <c r="I39" s="33">
        <f t="shared" si="0"/>
        <v>4</v>
      </c>
      <c r="J39" s="1" t="str">
        <f t="shared" si="3"/>
        <v>Aceptable con restricción</v>
      </c>
      <c r="K39" s="49" t="s">
        <v>13</v>
      </c>
      <c r="L39" s="49" t="s">
        <v>98</v>
      </c>
      <c r="M39" s="49" t="s">
        <v>13</v>
      </c>
      <c r="N39" s="49" t="s">
        <v>117</v>
      </c>
      <c r="O39" s="49" t="s">
        <v>118</v>
      </c>
      <c r="P39" s="58" t="s">
        <v>115</v>
      </c>
    </row>
    <row r="40" spans="1:16" ht="51">
      <c r="A40" s="114" t="s">
        <v>148</v>
      </c>
      <c r="B40" s="17" t="s">
        <v>79</v>
      </c>
      <c r="C40" s="48" t="s">
        <v>129</v>
      </c>
      <c r="D40" s="18" t="s">
        <v>130</v>
      </c>
      <c r="E40" s="18" t="s">
        <v>7</v>
      </c>
      <c r="F40" s="79" t="s">
        <v>73</v>
      </c>
      <c r="G40" s="18">
        <v>2</v>
      </c>
      <c r="H40" s="18">
        <v>1</v>
      </c>
      <c r="I40" s="86">
        <f t="shared" si="0"/>
        <v>2</v>
      </c>
      <c r="J40" s="18" t="str">
        <f t="shared" si="3"/>
        <v>Aceptable con restricción</v>
      </c>
      <c r="K40" s="49" t="s">
        <v>13</v>
      </c>
      <c r="L40" s="18" t="s">
        <v>98</v>
      </c>
      <c r="M40" s="18" t="s">
        <v>13</v>
      </c>
      <c r="N40" s="18" t="s">
        <v>117</v>
      </c>
      <c r="O40" s="18" t="s">
        <v>13</v>
      </c>
      <c r="P40" s="19" t="s">
        <v>114</v>
      </c>
    </row>
    <row r="41" spans="1:16" ht="51">
      <c r="A41" s="114" t="s">
        <v>148</v>
      </c>
      <c r="B41" s="17" t="s">
        <v>79</v>
      </c>
      <c r="C41" s="48" t="s">
        <v>131</v>
      </c>
      <c r="D41" s="18" t="s">
        <v>133</v>
      </c>
      <c r="E41" s="18" t="s">
        <v>5</v>
      </c>
      <c r="F41" s="79" t="s">
        <v>73</v>
      </c>
      <c r="G41" s="18">
        <v>2</v>
      </c>
      <c r="H41" s="18">
        <v>2</v>
      </c>
      <c r="I41" s="86">
        <f t="shared" si="0"/>
        <v>4</v>
      </c>
      <c r="J41" s="18" t="str">
        <f t="shared" si="3"/>
        <v>Aceptable con restricción</v>
      </c>
      <c r="K41" s="49" t="s">
        <v>13</v>
      </c>
      <c r="L41" s="18" t="s">
        <v>98</v>
      </c>
      <c r="M41" s="18" t="s">
        <v>13</v>
      </c>
      <c r="N41" s="18" t="s">
        <v>117</v>
      </c>
      <c r="O41" s="18" t="s">
        <v>13</v>
      </c>
      <c r="P41" s="19" t="s">
        <v>114</v>
      </c>
    </row>
    <row r="42" spans="1:16" ht="51.75" thickBot="1">
      <c r="A42" s="116" t="s">
        <v>148</v>
      </c>
      <c r="B42" s="34" t="s">
        <v>79</v>
      </c>
      <c r="C42" s="77" t="s">
        <v>131</v>
      </c>
      <c r="D42" s="69" t="s">
        <v>133</v>
      </c>
      <c r="E42" s="69" t="s">
        <v>7</v>
      </c>
      <c r="F42" s="84" t="s">
        <v>73</v>
      </c>
      <c r="G42" s="69">
        <v>2</v>
      </c>
      <c r="H42" s="69">
        <v>2</v>
      </c>
      <c r="I42" s="88">
        <f t="shared" si="0"/>
        <v>4</v>
      </c>
      <c r="J42" s="69" t="str">
        <f t="shared" si="3"/>
        <v>Aceptable con restricción</v>
      </c>
      <c r="K42" s="69" t="s">
        <v>13</v>
      </c>
      <c r="L42" s="69" t="s">
        <v>108</v>
      </c>
      <c r="M42" s="69" t="s">
        <v>13</v>
      </c>
      <c r="N42" s="69" t="s">
        <v>117</v>
      </c>
      <c r="O42" s="69" t="s">
        <v>13</v>
      </c>
      <c r="P42" s="97" t="s">
        <v>114</v>
      </c>
    </row>
    <row r="43" spans="1:16" ht="76.5">
      <c r="A43" s="115" t="s">
        <v>149</v>
      </c>
      <c r="B43" s="28" t="s">
        <v>80</v>
      </c>
      <c r="C43" s="29" t="s">
        <v>16</v>
      </c>
      <c r="D43" s="4" t="s">
        <v>17</v>
      </c>
      <c r="E43" s="51" t="s">
        <v>19</v>
      </c>
      <c r="F43" s="64" t="s">
        <v>73</v>
      </c>
      <c r="G43" s="29">
        <v>3</v>
      </c>
      <c r="H43" s="29">
        <v>1</v>
      </c>
      <c r="I43" s="52">
        <f t="shared" si="0"/>
        <v>3</v>
      </c>
      <c r="J43" s="4" t="str">
        <f>IF(I43=1,"Aceptable",IF(I43=2,"Aceptable con restricción",IF(I43=3,"Aceptable con restricción",IF(I43=4,"Aceptable con restricción",IF(I43=6,"No Aceptable",IF(I43=9,"No Aceptable"))))))</f>
        <v>Aceptable con restricción</v>
      </c>
      <c r="K43" s="65" t="s">
        <v>13</v>
      </c>
      <c r="L43" s="65" t="s">
        <v>116</v>
      </c>
      <c r="M43" s="87" t="s">
        <v>13</v>
      </c>
      <c r="N43" s="65" t="s">
        <v>117</v>
      </c>
      <c r="O43" s="65" t="s">
        <v>13</v>
      </c>
      <c r="P43" s="66" t="s">
        <v>115</v>
      </c>
    </row>
    <row r="44" spans="1:16" ht="76.5">
      <c r="A44" s="113" t="s">
        <v>149</v>
      </c>
      <c r="B44" s="17" t="s">
        <v>80</v>
      </c>
      <c r="C44" s="32" t="s">
        <v>16</v>
      </c>
      <c r="D44" s="1" t="s">
        <v>17</v>
      </c>
      <c r="E44" s="47" t="s">
        <v>5</v>
      </c>
      <c r="F44" s="30" t="s">
        <v>73</v>
      </c>
      <c r="G44" s="32">
        <v>3</v>
      </c>
      <c r="H44" s="32">
        <v>1</v>
      </c>
      <c r="I44" s="33">
        <f t="shared" si="0"/>
        <v>3</v>
      </c>
      <c r="J44" s="1" t="str">
        <f t="shared" ref="J44:J55" si="4">IF(I44=1,"Aceptable",IF(I44=2,"Aceptable con restricción",IF(I44=3,"Aceptable con restricción",IF(I44=4,"Aceptable con restricción",IF(I44=6,"No Aceptable",IF(I44=9,"No Aceptable"))))))</f>
        <v>Aceptable con restricción</v>
      </c>
      <c r="K44" s="18" t="s">
        <v>119</v>
      </c>
      <c r="L44" s="18" t="s">
        <v>116</v>
      </c>
      <c r="M44" s="49" t="s">
        <v>13</v>
      </c>
      <c r="N44" s="18" t="s">
        <v>13</v>
      </c>
      <c r="O44" s="18" t="s">
        <v>118</v>
      </c>
      <c r="P44" s="58" t="s">
        <v>115</v>
      </c>
    </row>
    <row r="45" spans="1:16" ht="76.5">
      <c r="A45" s="113" t="s">
        <v>149</v>
      </c>
      <c r="B45" s="17" t="s">
        <v>80</v>
      </c>
      <c r="C45" s="32" t="s">
        <v>16</v>
      </c>
      <c r="D45" s="1" t="s">
        <v>17</v>
      </c>
      <c r="E45" s="47" t="s">
        <v>6</v>
      </c>
      <c r="F45" s="30" t="s">
        <v>73</v>
      </c>
      <c r="G45" s="32">
        <v>3</v>
      </c>
      <c r="H45" s="32">
        <v>1</v>
      </c>
      <c r="I45" s="33">
        <f t="shared" si="0"/>
        <v>3</v>
      </c>
      <c r="J45" s="1" t="str">
        <f t="shared" si="4"/>
        <v>Aceptable con restricción</v>
      </c>
      <c r="K45" s="18" t="s">
        <v>13</v>
      </c>
      <c r="L45" s="18" t="s">
        <v>116</v>
      </c>
      <c r="M45" s="18" t="s">
        <v>13</v>
      </c>
      <c r="N45" s="18" t="s">
        <v>34</v>
      </c>
      <c r="O45" s="18" t="s">
        <v>13</v>
      </c>
      <c r="P45" s="58" t="s">
        <v>115</v>
      </c>
    </row>
    <row r="46" spans="1:16" ht="51">
      <c r="A46" s="113" t="s">
        <v>149</v>
      </c>
      <c r="B46" s="17" t="s">
        <v>80</v>
      </c>
      <c r="C46" s="48" t="s">
        <v>120</v>
      </c>
      <c r="D46" s="18" t="s">
        <v>128</v>
      </c>
      <c r="E46" s="18" t="s">
        <v>5</v>
      </c>
      <c r="F46" s="79" t="s">
        <v>73</v>
      </c>
      <c r="G46" s="18">
        <v>2</v>
      </c>
      <c r="H46" s="18">
        <v>2</v>
      </c>
      <c r="I46" s="33">
        <f t="shared" si="0"/>
        <v>4</v>
      </c>
      <c r="J46" s="1" t="str">
        <f t="shared" si="4"/>
        <v>Aceptable con restricción</v>
      </c>
      <c r="K46" s="18" t="s">
        <v>35</v>
      </c>
      <c r="L46" s="18" t="s">
        <v>108</v>
      </c>
      <c r="M46" s="18" t="s">
        <v>13</v>
      </c>
      <c r="N46" s="18" t="s">
        <v>117</v>
      </c>
      <c r="O46" s="18" t="s">
        <v>13</v>
      </c>
      <c r="P46" s="19" t="s">
        <v>114</v>
      </c>
    </row>
    <row r="47" spans="1:16" ht="51">
      <c r="A47" s="113" t="s">
        <v>149</v>
      </c>
      <c r="B47" s="17" t="s">
        <v>80</v>
      </c>
      <c r="C47" s="48" t="s">
        <v>120</v>
      </c>
      <c r="D47" s="18" t="s">
        <v>128</v>
      </c>
      <c r="E47" s="18" t="s">
        <v>7</v>
      </c>
      <c r="F47" s="79" t="s">
        <v>73</v>
      </c>
      <c r="G47" s="18">
        <v>2</v>
      </c>
      <c r="H47" s="18">
        <v>2</v>
      </c>
      <c r="I47" s="33">
        <f t="shared" si="0"/>
        <v>4</v>
      </c>
      <c r="J47" s="1" t="str">
        <f t="shared" si="4"/>
        <v>Aceptable con restricción</v>
      </c>
      <c r="K47" s="18" t="s">
        <v>35</v>
      </c>
      <c r="L47" s="18" t="s">
        <v>98</v>
      </c>
      <c r="M47" s="18" t="s">
        <v>13</v>
      </c>
      <c r="N47" s="18" t="s">
        <v>117</v>
      </c>
      <c r="O47" s="18" t="s">
        <v>13</v>
      </c>
      <c r="P47" s="19" t="s">
        <v>114</v>
      </c>
    </row>
    <row r="48" spans="1:16" ht="51">
      <c r="A48" s="113" t="s">
        <v>149</v>
      </c>
      <c r="B48" s="17" t="s">
        <v>80</v>
      </c>
      <c r="C48" s="48" t="s">
        <v>129</v>
      </c>
      <c r="D48" s="18" t="s">
        <v>130</v>
      </c>
      <c r="E48" s="18" t="s">
        <v>7</v>
      </c>
      <c r="F48" s="79" t="s">
        <v>73</v>
      </c>
      <c r="G48" s="18">
        <v>2</v>
      </c>
      <c r="H48" s="18">
        <v>1</v>
      </c>
      <c r="I48" s="33">
        <f t="shared" si="0"/>
        <v>2</v>
      </c>
      <c r="J48" s="1" t="str">
        <f t="shared" si="4"/>
        <v>Aceptable con restricción</v>
      </c>
      <c r="K48" s="18" t="s">
        <v>35</v>
      </c>
      <c r="L48" s="18" t="s">
        <v>98</v>
      </c>
      <c r="M48" s="18" t="s">
        <v>13</v>
      </c>
      <c r="N48" s="18" t="s">
        <v>117</v>
      </c>
      <c r="O48" s="18" t="s">
        <v>13</v>
      </c>
      <c r="P48" s="19" t="s">
        <v>114</v>
      </c>
    </row>
    <row r="49" spans="1:16" ht="51">
      <c r="A49" s="113" t="s">
        <v>149</v>
      </c>
      <c r="B49" s="17" t="s">
        <v>80</v>
      </c>
      <c r="C49" s="48" t="s">
        <v>131</v>
      </c>
      <c r="D49" s="18" t="s">
        <v>133</v>
      </c>
      <c r="E49" s="18" t="s">
        <v>5</v>
      </c>
      <c r="F49" s="79" t="s">
        <v>73</v>
      </c>
      <c r="G49" s="18">
        <v>2</v>
      </c>
      <c r="H49" s="18">
        <v>2</v>
      </c>
      <c r="I49" s="33">
        <f t="shared" si="0"/>
        <v>4</v>
      </c>
      <c r="J49" s="1" t="str">
        <f t="shared" si="4"/>
        <v>Aceptable con restricción</v>
      </c>
      <c r="K49" s="18" t="s">
        <v>35</v>
      </c>
      <c r="L49" s="18" t="s">
        <v>98</v>
      </c>
      <c r="M49" s="18" t="s">
        <v>13</v>
      </c>
      <c r="N49" s="18" t="s">
        <v>117</v>
      </c>
      <c r="O49" s="18" t="s">
        <v>13</v>
      </c>
      <c r="P49" s="19" t="s">
        <v>114</v>
      </c>
    </row>
    <row r="50" spans="1:16" ht="51">
      <c r="A50" s="113" t="s">
        <v>149</v>
      </c>
      <c r="B50" s="17" t="s">
        <v>80</v>
      </c>
      <c r="C50" s="48" t="s">
        <v>131</v>
      </c>
      <c r="D50" s="18" t="s">
        <v>133</v>
      </c>
      <c r="E50" s="18" t="s">
        <v>7</v>
      </c>
      <c r="F50" s="79" t="s">
        <v>73</v>
      </c>
      <c r="G50" s="18">
        <v>2</v>
      </c>
      <c r="H50" s="18">
        <v>2</v>
      </c>
      <c r="I50" s="33">
        <f t="shared" si="0"/>
        <v>4</v>
      </c>
      <c r="J50" s="1" t="str">
        <f t="shared" si="4"/>
        <v>Aceptable con restricción</v>
      </c>
      <c r="K50" s="18" t="s">
        <v>98</v>
      </c>
      <c r="L50" s="18" t="s">
        <v>108</v>
      </c>
      <c r="M50" s="18" t="s">
        <v>13</v>
      </c>
      <c r="N50" s="18" t="s">
        <v>117</v>
      </c>
      <c r="O50" s="18" t="s">
        <v>13</v>
      </c>
      <c r="P50" s="19" t="s">
        <v>114</v>
      </c>
    </row>
    <row r="51" spans="1:16" ht="51">
      <c r="A51" s="113" t="s">
        <v>149</v>
      </c>
      <c r="B51" s="17" t="s">
        <v>80</v>
      </c>
      <c r="C51" s="48" t="s">
        <v>93</v>
      </c>
      <c r="D51" s="18" t="s">
        <v>97</v>
      </c>
      <c r="E51" s="18" t="s">
        <v>5</v>
      </c>
      <c r="F51" s="79" t="s">
        <v>73</v>
      </c>
      <c r="G51" s="18">
        <v>2</v>
      </c>
      <c r="H51" s="18">
        <v>2</v>
      </c>
      <c r="I51" s="33">
        <f t="shared" si="0"/>
        <v>4</v>
      </c>
      <c r="J51" s="1" t="str">
        <f t="shared" si="4"/>
        <v>Aceptable con restricción</v>
      </c>
      <c r="K51" s="18" t="s">
        <v>98</v>
      </c>
      <c r="L51" s="18" t="s">
        <v>108</v>
      </c>
      <c r="M51" s="18" t="s">
        <v>13</v>
      </c>
      <c r="N51" s="18" t="s">
        <v>117</v>
      </c>
      <c r="O51" s="18" t="s">
        <v>13</v>
      </c>
      <c r="P51" s="19" t="s">
        <v>114</v>
      </c>
    </row>
    <row r="52" spans="1:16" ht="51">
      <c r="A52" s="113" t="s">
        <v>149</v>
      </c>
      <c r="B52" s="17" t="s">
        <v>80</v>
      </c>
      <c r="C52" s="48" t="s">
        <v>120</v>
      </c>
      <c r="D52" s="18" t="s">
        <v>132</v>
      </c>
      <c r="E52" s="18" t="s">
        <v>5</v>
      </c>
      <c r="F52" s="79" t="s">
        <v>73</v>
      </c>
      <c r="G52" s="18">
        <v>2</v>
      </c>
      <c r="H52" s="18">
        <v>2</v>
      </c>
      <c r="I52" s="33">
        <f t="shared" si="0"/>
        <v>4</v>
      </c>
      <c r="J52" s="1" t="str">
        <f t="shared" si="4"/>
        <v>Aceptable con restricción</v>
      </c>
      <c r="K52" s="18" t="s">
        <v>98</v>
      </c>
      <c r="L52" s="18" t="s">
        <v>108</v>
      </c>
      <c r="M52" s="18" t="s">
        <v>13</v>
      </c>
      <c r="N52" s="18" t="s">
        <v>117</v>
      </c>
      <c r="O52" s="18" t="s">
        <v>13</v>
      </c>
      <c r="P52" s="19" t="s">
        <v>114</v>
      </c>
    </row>
    <row r="53" spans="1:16" ht="51.75" thickBot="1">
      <c r="A53" s="117" t="s">
        <v>149</v>
      </c>
      <c r="B53" s="34" t="s">
        <v>80</v>
      </c>
      <c r="C53" s="77" t="s">
        <v>120</v>
      </c>
      <c r="D53" s="69" t="s">
        <v>132</v>
      </c>
      <c r="E53" s="69" t="s">
        <v>7</v>
      </c>
      <c r="F53" s="84" t="s">
        <v>73</v>
      </c>
      <c r="G53" s="69">
        <v>2</v>
      </c>
      <c r="H53" s="69">
        <v>2</v>
      </c>
      <c r="I53" s="37">
        <f t="shared" si="0"/>
        <v>4</v>
      </c>
      <c r="J53" s="3" t="str">
        <f t="shared" si="4"/>
        <v>Aceptable con restricción</v>
      </c>
      <c r="K53" s="69" t="s">
        <v>98</v>
      </c>
      <c r="L53" s="69" t="s">
        <v>108</v>
      </c>
      <c r="M53" s="69" t="s">
        <v>13</v>
      </c>
      <c r="N53" s="69" t="s">
        <v>117</v>
      </c>
      <c r="O53" s="69" t="s">
        <v>13</v>
      </c>
      <c r="P53" s="97" t="s">
        <v>114</v>
      </c>
    </row>
    <row r="54" spans="1:16" ht="51">
      <c r="A54" s="115" t="s">
        <v>149</v>
      </c>
      <c r="B54" s="28" t="s">
        <v>81</v>
      </c>
      <c r="C54" s="61" t="s">
        <v>16</v>
      </c>
      <c r="D54" s="62" t="s">
        <v>17</v>
      </c>
      <c r="E54" s="63" t="s">
        <v>19</v>
      </c>
      <c r="F54" s="64" t="s">
        <v>73</v>
      </c>
      <c r="G54" s="62">
        <v>3</v>
      </c>
      <c r="H54" s="61">
        <v>1</v>
      </c>
      <c r="I54" s="31">
        <f t="shared" si="0"/>
        <v>3</v>
      </c>
      <c r="J54" s="4" t="str">
        <f t="shared" si="4"/>
        <v>Aceptable con restricción</v>
      </c>
      <c r="K54" s="65" t="s">
        <v>13</v>
      </c>
      <c r="L54" s="65" t="s">
        <v>33</v>
      </c>
      <c r="M54" s="65" t="s">
        <v>36</v>
      </c>
      <c r="N54" s="65" t="s">
        <v>34</v>
      </c>
      <c r="O54" s="65" t="s">
        <v>13</v>
      </c>
      <c r="P54" s="66" t="s">
        <v>33</v>
      </c>
    </row>
    <row r="55" spans="1:16" ht="51">
      <c r="A55" s="113" t="s">
        <v>149</v>
      </c>
      <c r="B55" s="17" t="s">
        <v>81</v>
      </c>
      <c r="C55" s="43" t="s">
        <v>16</v>
      </c>
      <c r="D55" s="5" t="s">
        <v>17</v>
      </c>
      <c r="E55" s="44" t="s">
        <v>5</v>
      </c>
      <c r="F55" s="30" t="s">
        <v>73</v>
      </c>
      <c r="G55" s="5">
        <v>3</v>
      </c>
      <c r="H55" s="43">
        <v>1</v>
      </c>
      <c r="I55" s="33">
        <f t="shared" si="0"/>
        <v>3</v>
      </c>
      <c r="J55" s="1" t="str">
        <f t="shared" si="4"/>
        <v>Aceptable con restricción</v>
      </c>
      <c r="K55" s="1" t="s">
        <v>15</v>
      </c>
      <c r="L55" s="1" t="s">
        <v>31</v>
      </c>
      <c r="M55" s="1" t="s">
        <v>13</v>
      </c>
      <c r="N55" s="1" t="s">
        <v>13</v>
      </c>
      <c r="O55" s="1" t="s">
        <v>14</v>
      </c>
      <c r="P55" s="56" t="s">
        <v>32</v>
      </c>
    </row>
    <row r="56" spans="1:16" ht="51">
      <c r="A56" s="113" t="s">
        <v>149</v>
      </c>
      <c r="B56" s="53" t="s">
        <v>81</v>
      </c>
      <c r="C56" s="32" t="s">
        <v>16</v>
      </c>
      <c r="D56" s="1" t="s">
        <v>17</v>
      </c>
      <c r="E56" s="1" t="s">
        <v>6</v>
      </c>
      <c r="F56" s="30" t="s">
        <v>73</v>
      </c>
      <c r="G56" s="1">
        <v>3</v>
      </c>
      <c r="H56" s="32">
        <v>1</v>
      </c>
      <c r="I56" s="33">
        <f>G56*H56</f>
        <v>3</v>
      </c>
      <c r="J56" s="1" t="str">
        <f>IF(I56=1,"Aceptable",IF(I56=2,"Aceptable con restricción",IF(I56=3,"Aceptable con restricción",IF(I56=4,"Aceptable con restricción",IF(I56=6,"No Aceptable",IF(I56=9,"No Aceptable"))))))</f>
        <v>Aceptable con restricción</v>
      </c>
      <c r="K56" s="1" t="s">
        <v>13</v>
      </c>
      <c r="L56" s="1" t="s">
        <v>33</v>
      </c>
      <c r="M56" s="1" t="s">
        <v>36</v>
      </c>
      <c r="N56" s="1" t="s">
        <v>34</v>
      </c>
      <c r="O56" s="1" t="s">
        <v>13</v>
      </c>
      <c r="P56" s="56" t="s">
        <v>33</v>
      </c>
    </row>
    <row r="57" spans="1:16" ht="76.5">
      <c r="A57" s="113" t="s">
        <v>149</v>
      </c>
      <c r="B57" s="53" t="s">
        <v>81</v>
      </c>
      <c r="C57" s="45" t="s">
        <v>68</v>
      </c>
      <c r="D57" s="1" t="s">
        <v>69</v>
      </c>
      <c r="E57" s="46" t="s">
        <v>70</v>
      </c>
      <c r="F57" s="30" t="s">
        <v>73</v>
      </c>
      <c r="G57" s="1">
        <v>2</v>
      </c>
      <c r="H57" s="1">
        <v>1</v>
      </c>
      <c r="I57" s="33">
        <f t="shared" ref="I57:I61" si="5">G57*H57</f>
        <v>2</v>
      </c>
      <c r="J57" s="1" t="str">
        <f t="shared" ref="J57:J61" si="6">IF(I57=1,"Aceptable",IF(I57=2,"Aceptable con restricción",IF(I57=3,"Aceptable con restricción",IF(I57=4,"Aceptable con restricción",IF(I57=6,"No Aceptable",IF(I57=9,"No Aceptable"))))))</f>
        <v>Aceptable con restricción</v>
      </c>
      <c r="K57" s="49" t="s">
        <v>107</v>
      </c>
      <c r="L57" s="5" t="s">
        <v>108</v>
      </c>
      <c r="M57" s="5" t="s">
        <v>13</v>
      </c>
      <c r="N57" s="5" t="s">
        <v>75</v>
      </c>
      <c r="O57" s="5" t="s">
        <v>13</v>
      </c>
      <c r="P57" s="57" t="s">
        <v>109</v>
      </c>
    </row>
    <row r="58" spans="1:16" ht="76.5">
      <c r="A58" s="113" t="s">
        <v>149</v>
      </c>
      <c r="B58" s="53" t="s">
        <v>81</v>
      </c>
      <c r="C58" s="45" t="s">
        <v>62</v>
      </c>
      <c r="D58" s="1" t="s">
        <v>63</v>
      </c>
      <c r="E58" s="1" t="s">
        <v>64</v>
      </c>
      <c r="F58" s="30" t="s">
        <v>73</v>
      </c>
      <c r="G58" s="1">
        <v>2</v>
      </c>
      <c r="H58" s="1">
        <v>1</v>
      </c>
      <c r="I58" s="33">
        <f t="shared" si="5"/>
        <v>2</v>
      </c>
      <c r="J58" s="1" t="str">
        <f t="shared" si="6"/>
        <v>Aceptable con restricción</v>
      </c>
      <c r="K58" s="18" t="s">
        <v>15</v>
      </c>
      <c r="L58" s="5" t="s">
        <v>108</v>
      </c>
      <c r="M58" s="5" t="s">
        <v>13</v>
      </c>
      <c r="N58" s="5" t="s">
        <v>67</v>
      </c>
      <c r="O58" s="5" t="s">
        <v>100</v>
      </c>
      <c r="P58" s="57" t="s">
        <v>109</v>
      </c>
    </row>
    <row r="59" spans="1:16" ht="51.75" thickBot="1">
      <c r="A59" s="117" t="s">
        <v>149</v>
      </c>
      <c r="B59" s="67" t="s">
        <v>81</v>
      </c>
      <c r="C59" s="68" t="s">
        <v>62</v>
      </c>
      <c r="D59" s="3" t="s">
        <v>63</v>
      </c>
      <c r="E59" s="3" t="s">
        <v>6</v>
      </c>
      <c r="F59" s="35" t="s">
        <v>73</v>
      </c>
      <c r="G59" s="3">
        <v>2</v>
      </c>
      <c r="H59" s="3">
        <v>1</v>
      </c>
      <c r="I59" s="37">
        <f t="shared" si="5"/>
        <v>2</v>
      </c>
      <c r="J59" s="3" t="str">
        <f t="shared" si="6"/>
        <v>Aceptable con restricción</v>
      </c>
      <c r="K59" s="69" t="s">
        <v>13</v>
      </c>
      <c r="L59" s="3" t="s">
        <v>108</v>
      </c>
      <c r="M59" s="3" t="s">
        <v>34</v>
      </c>
      <c r="N59" s="3" t="s">
        <v>13</v>
      </c>
      <c r="O59" s="3" t="s">
        <v>13</v>
      </c>
      <c r="P59" s="70" t="s">
        <v>33</v>
      </c>
    </row>
    <row r="60" spans="1:16" ht="51">
      <c r="A60" s="115" t="s">
        <v>149</v>
      </c>
      <c r="B60" s="28" t="s">
        <v>82</v>
      </c>
      <c r="C60" s="61" t="s">
        <v>16</v>
      </c>
      <c r="D60" s="62" t="s">
        <v>17</v>
      </c>
      <c r="E60" s="63" t="s">
        <v>19</v>
      </c>
      <c r="F60" s="64" t="s">
        <v>73</v>
      </c>
      <c r="G60" s="62">
        <v>3</v>
      </c>
      <c r="H60" s="61">
        <v>1</v>
      </c>
      <c r="I60" s="31">
        <f t="shared" si="5"/>
        <v>3</v>
      </c>
      <c r="J60" s="4" t="str">
        <f t="shared" si="6"/>
        <v>Aceptable con restricción</v>
      </c>
      <c r="K60" s="65" t="s">
        <v>13</v>
      </c>
      <c r="L60" s="65" t="s">
        <v>33</v>
      </c>
      <c r="M60" s="65" t="s">
        <v>36</v>
      </c>
      <c r="N60" s="65" t="s">
        <v>34</v>
      </c>
      <c r="O60" s="65" t="s">
        <v>13</v>
      </c>
      <c r="P60" s="66" t="s">
        <v>33</v>
      </c>
    </row>
    <row r="61" spans="1:16" ht="51">
      <c r="A61" s="113" t="s">
        <v>149</v>
      </c>
      <c r="B61" s="17" t="s">
        <v>82</v>
      </c>
      <c r="C61" s="43" t="s">
        <v>16</v>
      </c>
      <c r="D61" s="5" t="s">
        <v>17</v>
      </c>
      <c r="E61" s="44" t="s">
        <v>5</v>
      </c>
      <c r="F61" s="30" t="s">
        <v>73</v>
      </c>
      <c r="G61" s="5">
        <v>3</v>
      </c>
      <c r="H61" s="43">
        <v>1</v>
      </c>
      <c r="I61" s="33">
        <f t="shared" si="5"/>
        <v>3</v>
      </c>
      <c r="J61" s="1" t="str">
        <f t="shared" si="6"/>
        <v>Aceptable con restricción</v>
      </c>
      <c r="K61" s="1" t="s">
        <v>15</v>
      </c>
      <c r="L61" s="1" t="s">
        <v>31</v>
      </c>
      <c r="M61" s="1" t="s">
        <v>13</v>
      </c>
      <c r="N61" s="1" t="s">
        <v>13</v>
      </c>
      <c r="O61" s="1" t="s">
        <v>14</v>
      </c>
      <c r="P61" s="56" t="s">
        <v>32</v>
      </c>
    </row>
    <row r="62" spans="1:16" ht="51">
      <c r="A62" s="113" t="s">
        <v>149</v>
      </c>
      <c r="B62" s="17" t="s">
        <v>82</v>
      </c>
      <c r="C62" s="32" t="s">
        <v>16</v>
      </c>
      <c r="D62" s="1" t="s">
        <v>17</v>
      </c>
      <c r="E62" s="1" t="s">
        <v>6</v>
      </c>
      <c r="F62" s="30" t="s">
        <v>73</v>
      </c>
      <c r="G62" s="1">
        <v>3</v>
      </c>
      <c r="H62" s="32">
        <v>1</v>
      </c>
      <c r="I62" s="33">
        <f>G62*H62</f>
        <v>3</v>
      </c>
      <c r="J62" s="1" t="str">
        <f>IF(I62=1,"Aceptable",IF(I62=2,"Aceptable con restricción",IF(I62=3,"Aceptable con restricción",IF(I62=4,"Aceptable con restricción",IF(I62=6,"No Aceptable",IF(I62=9,"No Aceptable"))))))</f>
        <v>Aceptable con restricción</v>
      </c>
      <c r="K62" s="1" t="s">
        <v>13</v>
      </c>
      <c r="L62" s="1" t="s">
        <v>33</v>
      </c>
      <c r="M62" s="1" t="s">
        <v>36</v>
      </c>
      <c r="N62" s="1" t="s">
        <v>34</v>
      </c>
      <c r="O62" s="1" t="s">
        <v>13</v>
      </c>
      <c r="P62" s="56" t="s">
        <v>33</v>
      </c>
    </row>
    <row r="63" spans="1:16" ht="76.5">
      <c r="A63" s="113" t="s">
        <v>149</v>
      </c>
      <c r="B63" s="17" t="s">
        <v>82</v>
      </c>
      <c r="C63" s="45" t="s">
        <v>68</v>
      </c>
      <c r="D63" s="1" t="s">
        <v>69</v>
      </c>
      <c r="E63" s="46" t="s">
        <v>70</v>
      </c>
      <c r="F63" s="30" t="s">
        <v>73</v>
      </c>
      <c r="G63" s="1">
        <v>2</v>
      </c>
      <c r="H63" s="1">
        <v>1</v>
      </c>
      <c r="I63" s="33">
        <f t="shared" ref="I63:I67" si="7">G63*H63</f>
        <v>2</v>
      </c>
      <c r="J63" s="1" t="str">
        <f t="shared" ref="J63:J67" si="8">IF(I63=1,"Aceptable",IF(I63=2,"Aceptable con restricción",IF(I63=3,"Aceptable con restricción",IF(I63=4,"Aceptable con restricción",IF(I63=6,"No Aceptable",IF(I63=9,"No Aceptable"))))))</f>
        <v>Aceptable con restricción</v>
      </c>
      <c r="K63" s="49" t="s">
        <v>107</v>
      </c>
      <c r="L63" s="5" t="s">
        <v>108</v>
      </c>
      <c r="M63" s="5" t="s">
        <v>13</v>
      </c>
      <c r="N63" s="5" t="s">
        <v>75</v>
      </c>
      <c r="O63" s="5" t="s">
        <v>13</v>
      </c>
      <c r="P63" s="57" t="s">
        <v>109</v>
      </c>
    </row>
    <row r="64" spans="1:16" ht="76.5">
      <c r="A64" s="113" t="s">
        <v>149</v>
      </c>
      <c r="B64" s="17" t="s">
        <v>82</v>
      </c>
      <c r="C64" s="45" t="s">
        <v>62</v>
      </c>
      <c r="D64" s="1" t="s">
        <v>63</v>
      </c>
      <c r="E64" s="1" t="s">
        <v>64</v>
      </c>
      <c r="F64" s="30" t="s">
        <v>73</v>
      </c>
      <c r="G64" s="1">
        <v>2</v>
      </c>
      <c r="H64" s="1">
        <v>1</v>
      </c>
      <c r="I64" s="33">
        <f t="shared" si="7"/>
        <v>2</v>
      </c>
      <c r="J64" s="1" t="str">
        <f t="shared" si="8"/>
        <v>Aceptable con restricción</v>
      </c>
      <c r="K64" s="18" t="s">
        <v>15</v>
      </c>
      <c r="L64" s="5" t="s">
        <v>108</v>
      </c>
      <c r="M64" s="5" t="s">
        <v>13</v>
      </c>
      <c r="N64" s="5" t="s">
        <v>67</v>
      </c>
      <c r="O64" s="5" t="s">
        <v>100</v>
      </c>
      <c r="P64" s="57" t="s">
        <v>109</v>
      </c>
    </row>
    <row r="65" spans="1:16" ht="51.75" thickBot="1">
      <c r="A65" s="117" t="s">
        <v>149</v>
      </c>
      <c r="B65" s="34" t="s">
        <v>82</v>
      </c>
      <c r="C65" s="68" t="s">
        <v>62</v>
      </c>
      <c r="D65" s="3" t="s">
        <v>63</v>
      </c>
      <c r="E65" s="3" t="s">
        <v>6</v>
      </c>
      <c r="F65" s="35" t="s">
        <v>73</v>
      </c>
      <c r="G65" s="3">
        <v>2</v>
      </c>
      <c r="H65" s="3">
        <v>1</v>
      </c>
      <c r="I65" s="37">
        <f t="shared" si="7"/>
        <v>2</v>
      </c>
      <c r="J65" s="3" t="str">
        <f t="shared" si="8"/>
        <v>Aceptable con restricción</v>
      </c>
      <c r="K65" s="69" t="s">
        <v>13</v>
      </c>
      <c r="L65" s="3" t="s">
        <v>108</v>
      </c>
      <c r="M65" s="3" t="s">
        <v>34</v>
      </c>
      <c r="N65" s="3" t="s">
        <v>13</v>
      </c>
      <c r="O65" s="3" t="s">
        <v>13</v>
      </c>
      <c r="P65" s="70" t="s">
        <v>33</v>
      </c>
    </row>
    <row r="66" spans="1:16" ht="51">
      <c r="A66" s="115" t="s">
        <v>149</v>
      </c>
      <c r="B66" s="28" t="s">
        <v>83</v>
      </c>
      <c r="C66" s="61" t="s">
        <v>16</v>
      </c>
      <c r="D66" s="62" t="s">
        <v>17</v>
      </c>
      <c r="E66" s="63" t="s">
        <v>19</v>
      </c>
      <c r="F66" s="64" t="s">
        <v>73</v>
      </c>
      <c r="G66" s="62">
        <v>3</v>
      </c>
      <c r="H66" s="61">
        <v>1</v>
      </c>
      <c r="I66" s="31">
        <f t="shared" si="7"/>
        <v>3</v>
      </c>
      <c r="J66" s="4" t="str">
        <f t="shared" si="8"/>
        <v>Aceptable con restricción</v>
      </c>
      <c r="K66" s="4" t="s">
        <v>13</v>
      </c>
      <c r="L66" s="4" t="s">
        <v>33</v>
      </c>
      <c r="M66" s="4" t="s">
        <v>36</v>
      </c>
      <c r="N66" s="4" t="s">
        <v>34</v>
      </c>
      <c r="O66" s="4" t="s">
        <v>13</v>
      </c>
      <c r="P66" s="55" t="s">
        <v>33</v>
      </c>
    </row>
    <row r="67" spans="1:16" ht="51">
      <c r="A67" s="113" t="s">
        <v>149</v>
      </c>
      <c r="B67" s="17" t="s">
        <v>83</v>
      </c>
      <c r="C67" s="43" t="s">
        <v>16</v>
      </c>
      <c r="D67" s="5" t="s">
        <v>17</v>
      </c>
      <c r="E67" s="44" t="s">
        <v>5</v>
      </c>
      <c r="F67" s="30" t="s">
        <v>73</v>
      </c>
      <c r="G67" s="5">
        <v>3</v>
      </c>
      <c r="H67" s="43">
        <v>1</v>
      </c>
      <c r="I67" s="33">
        <f t="shared" si="7"/>
        <v>3</v>
      </c>
      <c r="J67" s="1" t="str">
        <f t="shared" si="8"/>
        <v>Aceptable con restricción</v>
      </c>
      <c r="K67" s="1" t="s">
        <v>15</v>
      </c>
      <c r="L67" s="1" t="s">
        <v>31</v>
      </c>
      <c r="M67" s="1" t="s">
        <v>13</v>
      </c>
      <c r="N67" s="1" t="s">
        <v>13</v>
      </c>
      <c r="O67" s="1" t="s">
        <v>14</v>
      </c>
      <c r="P67" s="56" t="s">
        <v>32</v>
      </c>
    </row>
    <row r="68" spans="1:16" ht="51">
      <c r="A68" s="113" t="s">
        <v>149</v>
      </c>
      <c r="B68" s="17" t="s">
        <v>83</v>
      </c>
      <c r="C68" s="32" t="s">
        <v>16</v>
      </c>
      <c r="D68" s="1" t="s">
        <v>17</v>
      </c>
      <c r="E68" s="1" t="s">
        <v>6</v>
      </c>
      <c r="F68" s="30" t="s">
        <v>73</v>
      </c>
      <c r="G68" s="1">
        <v>3</v>
      </c>
      <c r="H68" s="32">
        <v>1</v>
      </c>
      <c r="I68" s="33">
        <f>G68*H68</f>
        <v>3</v>
      </c>
      <c r="J68" s="1" t="str">
        <f>IF(I68=1,"Aceptable",IF(I68=2,"Aceptable con restricción",IF(I68=3,"Aceptable con restricción",IF(I68=4,"Aceptable con restricción",IF(I68=6,"No Aceptable",IF(I68=9,"No Aceptable"))))))</f>
        <v>Aceptable con restricción</v>
      </c>
      <c r="K68" s="1" t="s">
        <v>13</v>
      </c>
      <c r="L68" s="1" t="s">
        <v>33</v>
      </c>
      <c r="M68" s="1" t="s">
        <v>36</v>
      </c>
      <c r="N68" s="1" t="s">
        <v>34</v>
      </c>
      <c r="O68" s="1" t="s">
        <v>13</v>
      </c>
      <c r="P68" s="56" t="s">
        <v>33</v>
      </c>
    </row>
    <row r="69" spans="1:16" ht="76.5">
      <c r="A69" s="113" t="s">
        <v>149</v>
      </c>
      <c r="B69" s="17" t="s">
        <v>83</v>
      </c>
      <c r="C69" s="45" t="s">
        <v>68</v>
      </c>
      <c r="D69" s="1" t="s">
        <v>69</v>
      </c>
      <c r="E69" s="46" t="s">
        <v>70</v>
      </c>
      <c r="F69" s="30" t="s">
        <v>73</v>
      </c>
      <c r="G69" s="1">
        <v>2</v>
      </c>
      <c r="H69" s="1">
        <v>1</v>
      </c>
      <c r="I69" s="33">
        <f t="shared" ref="I69:I73" si="9">G69*H69</f>
        <v>2</v>
      </c>
      <c r="J69" s="1" t="str">
        <f t="shared" ref="J69:J73" si="10">IF(I69=1,"Aceptable",IF(I69=2,"Aceptable con restricción",IF(I69=3,"Aceptable con restricción",IF(I69=4,"Aceptable con restricción",IF(I69=6,"No Aceptable",IF(I69=9,"No Aceptable"))))))</f>
        <v>Aceptable con restricción</v>
      </c>
      <c r="K69" s="49" t="s">
        <v>107</v>
      </c>
      <c r="L69" s="5" t="s">
        <v>108</v>
      </c>
      <c r="M69" s="5" t="s">
        <v>13</v>
      </c>
      <c r="N69" s="5" t="s">
        <v>75</v>
      </c>
      <c r="O69" s="5" t="s">
        <v>13</v>
      </c>
      <c r="P69" s="57" t="s">
        <v>109</v>
      </c>
    </row>
    <row r="70" spans="1:16" ht="76.5">
      <c r="A70" s="113" t="s">
        <v>149</v>
      </c>
      <c r="B70" s="17" t="s">
        <v>83</v>
      </c>
      <c r="C70" s="45" t="s">
        <v>62</v>
      </c>
      <c r="D70" s="1" t="s">
        <v>63</v>
      </c>
      <c r="E70" s="1" t="s">
        <v>64</v>
      </c>
      <c r="F70" s="30" t="s">
        <v>73</v>
      </c>
      <c r="G70" s="1">
        <v>2</v>
      </c>
      <c r="H70" s="1">
        <v>1</v>
      </c>
      <c r="I70" s="33">
        <f t="shared" si="9"/>
        <v>2</v>
      </c>
      <c r="J70" s="1" t="str">
        <f t="shared" si="10"/>
        <v>Aceptable con restricción</v>
      </c>
      <c r="K70" s="18" t="s">
        <v>15</v>
      </c>
      <c r="L70" s="5" t="s">
        <v>108</v>
      </c>
      <c r="M70" s="5" t="s">
        <v>13</v>
      </c>
      <c r="N70" s="5" t="s">
        <v>67</v>
      </c>
      <c r="O70" s="5" t="s">
        <v>100</v>
      </c>
      <c r="P70" s="57" t="s">
        <v>109</v>
      </c>
    </row>
    <row r="71" spans="1:16" ht="51.75" thickBot="1">
      <c r="A71" s="117" t="s">
        <v>149</v>
      </c>
      <c r="B71" s="34" t="s">
        <v>83</v>
      </c>
      <c r="C71" s="68" t="s">
        <v>62</v>
      </c>
      <c r="D71" s="3" t="s">
        <v>63</v>
      </c>
      <c r="E71" s="3" t="s">
        <v>6</v>
      </c>
      <c r="F71" s="35" t="s">
        <v>73</v>
      </c>
      <c r="G71" s="3">
        <v>2</v>
      </c>
      <c r="H71" s="3">
        <v>1</v>
      </c>
      <c r="I71" s="37">
        <f t="shared" si="9"/>
        <v>2</v>
      </c>
      <c r="J71" s="3" t="str">
        <f t="shared" si="10"/>
        <v>Aceptable con restricción</v>
      </c>
      <c r="K71" s="69" t="s">
        <v>13</v>
      </c>
      <c r="L71" s="69" t="s">
        <v>108</v>
      </c>
      <c r="M71" s="69" t="s">
        <v>34</v>
      </c>
      <c r="N71" s="69" t="s">
        <v>13</v>
      </c>
      <c r="O71" s="69" t="s">
        <v>13</v>
      </c>
      <c r="P71" s="71" t="s">
        <v>33</v>
      </c>
    </row>
    <row r="72" spans="1:16" ht="51">
      <c r="A72" s="115" t="s">
        <v>149</v>
      </c>
      <c r="B72" s="28" t="s">
        <v>84</v>
      </c>
      <c r="C72" s="61" t="s">
        <v>16</v>
      </c>
      <c r="D72" s="62" t="s">
        <v>17</v>
      </c>
      <c r="E72" s="63" t="s">
        <v>19</v>
      </c>
      <c r="F72" s="64" t="s">
        <v>73</v>
      </c>
      <c r="G72" s="62">
        <v>3</v>
      </c>
      <c r="H72" s="61">
        <v>1</v>
      </c>
      <c r="I72" s="31">
        <f t="shared" si="9"/>
        <v>3</v>
      </c>
      <c r="J72" s="4" t="str">
        <f t="shared" si="10"/>
        <v>Aceptable con restricción</v>
      </c>
      <c r="K72" s="65" t="s">
        <v>13</v>
      </c>
      <c r="L72" s="65" t="s">
        <v>33</v>
      </c>
      <c r="M72" s="65" t="s">
        <v>36</v>
      </c>
      <c r="N72" s="65" t="s">
        <v>34</v>
      </c>
      <c r="O72" s="65" t="s">
        <v>13</v>
      </c>
      <c r="P72" s="66" t="s">
        <v>33</v>
      </c>
    </row>
    <row r="73" spans="1:16" ht="51">
      <c r="A73" s="113" t="s">
        <v>149</v>
      </c>
      <c r="B73" s="17" t="s">
        <v>84</v>
      </c>
      <c r="C73" s="43" t="s">
        <v>16</v>
      </c>
      <c r="D73" s="5" t="s">
        <v>17</v>
      </c>
      <c r="E73" s="44" t="s">
        <v>5</v>
      </c>
      <c r="F73" s="30" t="s">
        <v>73</v>
      </c>
      <c r="G73" s="5">
        <v>3</v>
      </c>
      <c r="H73" s="43">
        <v>1</v>
      </c>
      <c r="I73" s="33">
        <f t="shared" si="9"/>
        <v>3</v>
      </c>
      <c r="J73" s="1" t="str">
        <f t="shared" si="10"/>
        <v>Aceptable con restricción</v>
      </c>
      <c r="K73" s="1" t="s">
        <v>15</v>
      </c>
      <c r="L73" s="1" t="s">
        <v>31</v>
      </c>
      <c r="M73" s="1" t="s">
        <v>13</v>
      </c>
      <c r="N73" s="1" t="s">
        <v>13</v>
      </c>
      <c r="O73" s="1" t="s">
        <v>14</v>
      </c>
      <c r="P73" s="56" t="s">
        <v>32</v>
      </c>
    </row>
    <row r="74" spans="1:16" ht="51">
      <c r="A74" s="113" t="s">
        <v>149</v>
      </c>
      <c r="B74" s="17" t="s">
        <v>84</v>
      </c>
      <c r="C74" s="32" t="s">
        <v>16</v>
      </c>
      <c r="D74" s="1" t="s">
        <v>17</v>
      </c>
      <c r="E74" s="1" t="s">
        <v>6</v>
      </c>
      <c r="F74" s="30" t="s">
        <v>73</v>
      </c>
      <c r="G74" s="1">
        <v>3</v>
      </c>
      <c r="H74" s="32">
        <v>1</v>
      </c>
      <c r="I74" s="33">
        <f>G74*H74</f>
        <v>3</v>
      </c>
      <c r="J74" s="1" t="str">
        <f>IF(I74=1,"Aceptable",IF(I74=2,"Aceptable con restricción",IF(I74=3,"Aceptable con restricción",IF(I74=4,"Aceptable con restricción",IF(I74=6,"No Aceptable",IF(I74=9,"No Aceptable"))))))</f>
        <v>Aceptable con restricción</v>
      </c>
      <c r="K74" s="1" t="s">
        <v>13</v>
      </c>
      <c r="L74" s="1" t="s">
        <v>33</v>
      </c>
      <c r="M74" s="1" t="s">
        <v>36</v>
      </c>
      <c r="N74" s="1" t="s">
        <v>34</v>
      </c>
      <c r="O74" s="1" t="s">
        <v>13</v>
      </c>
      <c r="P74" s="56" t="s">
        <v>33</v>
      </c>
    </row>
    <row r="75" spans="1:16" ht="76.5">
      <c r="A75" s="113" t="s">
        <v>149</v>
      </c>
      <c r="B75" s="17" t="s">
        <v>84</v>
      </c>
      <c r="C75" s="45" t="s">
        <v>68</v>
      </c>
      <c r="D75" s="1" t="s">
        <v>69</v>
      </c>
      <c r="E75" s="46" t="s">
        <v>70</v>
      </c>
      <c r="F75" s="30" t="s">
        <v>73</v>
      </c>
      <c r="G75" s="1">
        <v>2</v>
      </c>
      <c r="H75" s="1">
        <v>1</v>
      </c>
      <c r="I75" s="33">
        <f t="shared" ref="I75:I77" si="11">G75*H75</f>
        <v>2</v>
      </c>
      <c r="J75" s="1" t="str">
        <f t="shared" ref="J75:J77" si="12">IF(I75=1,"Aceptable",IF(I75=2,"Aceptable con restricción",IF(I75=3,"Aceptable con restricción",IF(I75=4,"Aceptable con restricción",IF(I75=6,"No Aceptable",IF(I75=9,"No Aceptable"))))))</f>
        <v>Aceptable con restricción</v>
      </c>
      <c r="K75" s="49" t="s">
        <v>107</v>
      </c>
      <c r="L75" s="5" t="s">
        <v>108</v>
      </c>
      <c r="M75" s="5" t="s">
        <v>13</v>
      </c>
      <c r="N75" s="5" t="s">
        <v>75</v>
      </c>
      <c r="O75" s="5" t="s">
        <v>13</v>
      </c>
      <c r="P75" s="57" t="s">
        <v>109</v>
      </c>
    </row>
    <row r="76" spans="1:16" ht="76.5">
      <c r="A76" s="113" t="s">
        <v>149</v>
      </c>
      <c r="B76" s="17" t="s">
        <v>84</v>
      </c>
      <c r="C76" s="45" t="s">
        <v>62</v>
      </c>
      <c r="D76" s="1" t="s">
        <v>63</v>
      </c>
      <c r="E76" s="1" t="s">
        <v>64</v>
      </c>
      <c r="F76" s="30" t="s">
        <v>73</v>
      </c>
      <c r="G76" s="1">
        <v>2</v>
      </c>
      <c r="H76" s="1">
        <v>1</v>
      </c>
      <c r="I76" s="33">
        <f t="shared" si="11"/>
        <v>2</v>
      </c>
      <c r="J76" s="1" t="str">
        <f t="shared" si="12"/>
        <v>Aceptable con restricción</v>
      </c>
      <c r="K76" s="18" t="s">
        <v>15</v>
      </c>
      <c r="L76" s="5" t="s">
        <v>108</v>
      </c>
      <c r="M76" s="5" t="s">
        <v>13</v>
      </c>
      <c r="N76" s="5" t="s">
        <v>67</v>
      </c>
      <c r="O76" s="5" t="s">
        <v>100</v>
      </c>
      <c r="P76" s="57" t="s">
        <v>109</v>
      </c>
    </row>
    <row r="77" spans="1:16" ht="51.75" thickBot="1">
      <c r="A77" s="117" t="s">
        <v>149</v>
      </c>
      <c r="B77" s="34" t="s">
        <v>84</v>
      </c>
      <c r="C77" s="68" t="s">
        <v>62</v>
      </c>
      <c r="D77" s="3" t="s">
        <v>63</v>
      </c>
      <c r="E77" s="3" t="s">
        <v>6</v>
      </c>
      <c r="F77" s="35" t="s">
        <v>73</v>
      </c>
      <c r="G77" s="3">
        <v>2</v>
      </c>
      <c r="H77" s="3">
        <v>1</v>
      </c>
      <c r="I77" s="37">
        <f t="shared" si="11"/>
        <v>2</v>
      </c>
      <c r="J77" s="3" t="str">
        <f t="shared" si="12"/>
        <v>Aceptable con restricción</v>
      </c>
      <c r="K77" s="69" t="s">
        <v>13</v>
      </c>
      <c r="L77" s="3" t="s">
        <v>108</v>
      </c>
      <c r="M77" s="3" t="s">
        <v>34</v>
      </c>
      <c r="N77" s="3" t="s">
        <v>13</v>
      </c>
      <c r="O77" s="3" t="s">
        <v>13</v>
      </c>
      <c r="P77" s="70" t="s">
        <v>33</v>
      </c>
    </row>
  </sheetData>
  <mergeCells count="5">
    <mergeCell ref="A3:A4"/>
    <mergeCell ref="B3:B4"/>
    <mergeCell ref="C3:E3"/>
    <mergeCell ref="G3:J3"/>
    <mergeCell ref="K3:P3"/>
  </mergeCells>
  <conditionalFormatting sqref="I5:I77">
    <cfRule type="cellIs" dxfId="2" priority="4" stopIfTrue="1" operator="between">
      <formula>1</formula>
      <formula>1</formula>
    </cfRule>
    <cfRule type="cellIs" dxfId="1" priority="5" stopIfTrue="1" operator="between">
      <formula>2</formula>
      <formula>4</formula>
    </cfRule>
    <cfRule type="cellIs" dxfId="0" priority="6" stopIfTrue="1" operator="between">
      <formula>6</formula>
      <formula>9</formula>
    </cfRule>
  </conditionalFormatting>
  <dataValidations disablePrompts="1" count="1">
    <dataValidation allowBlank="1" showErrorMessage="1" sqref="F3:G3 L4:P4 G4:J4 C3:E4 K3:K4"/>
  </dataValidations>
  <pageMargins left="0.15748031496062992" right="0.15748031496062992" top="0.5" bottom="0.51" header="0.31496062992125984" footer="0.31496062992125984"/>
  <pageSetup paperSize="9" scale="59" orientation="landscape" r:id="rId1"/>
  <headerFooter>
    <oddHeader xml:space="preserve">&amp;C
&amp;"Arial,Negrita"&amp;14MATRIZ RIESGO - BASC
</oddHeader>
    <oddFooter>&amp;RVer. 02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0"/>
  <sheetViews>
    <sheetView showGridLines="0" workbookViewId="0">
      <selection activeCell="B7" sqref="B7:B10"/>
    </sheetView>
  </sheetViews>
  <sheetFormatPr baseColWidth="10" defaultRowHeight="12.75"/>
  <cols>
    <col min="3" max="3" width="16.85546875" customWidth="1"/>
    <col min="4" max="4" width="24.42578125" bestFit="1" customWidth="1"/>
    <col min="5" max="5" width="39.85546875" customWidth="1"/>
  </cols>
  <sheetData>
    <row r="2" spans="2:5" ht="13.5" customHeight="1">
      <c r="B2" s="141" t="s">
        <v>61</v>
      </c>
      <c r="C2" s="141"/>
      <c r="D2" s="141"/>
      <c r="E2" s="141"/>
    </row>
    <row r="3" spans="2:5" ht="13.5" customHeight="1" thickBot="1"/>
    <row r="4" spans="2:5" ht="26.25" thickBot="1">
      <c r="B4" s="14" t="s">
        <v>37</v>
      </c>
      <c r="C4" s="15" t="s">
        <v>38</v>
      </c>
      <c r="D4" s="14" t="s">
        <v>39</v>
      </c>
      <c r="E4" s="7" t="s">
        <v>48</v>
      </c>
    </row>
    <row r="5" spans="2:5">
      <c r="B5" s="143">
        <v>1</v>
      </c>
      <c r="C5" s="143" t="s">
        <v>40</v>
      </c>
      <c r="D5" s="131" t="s">
        <v>49</v>
      </c>
      <c r="E5" s="132"/>
    </row>
    <row r="6" spans="2:5" ht="13.5" thickBot="1">
      <c r="B6" s="137"/>
      <c r="C6" s="137"/>
      <c r="D6" s="144" t="s">
        <v>50</v>
      </c>
      <c r="E6" s="145"/>
    </row>
    <row r="7" spans="2:5">
      <c r="B7" s="146" t="s">
        <v>41</v>
      </c>
      <c r="C7" s="124" t="s">
        <v>42</v>
      </c>
      <c r="D7" s="138" t="s">
        <v>51</v>
      </c>
      <c r="E7" s="139"/>
    </row>
    <row r="8" spans="2:5">
      <c r="B8" s="147"/>
      <c r="C8" s="125"/>
      <c r="D8" s="133" t="s">
        <v>52</v>
      </c>
      <c r="E8" s="140"/>
    </row>
    <row r="9" spans="2:5" ht="13.5" thickBot="1">
      <c r="B9" s="147"/>
      <c r="C9" s="125"/>
      <c r="D9" s="135" t="s">
        <v>53</v>
      </c>
      <c r="E9" s="142"/>
    </row>
    <row r="10" spans="2:5" ht="39" thickBot="1">
      <c r="B10" s="148"/>
      <c r="C10" s="137"/>
      <c r="D10" s="9" t="s">
        <v>43</v>
      </c>
      <c r="E10" s="10" t="s">
        <v>54</v>
      </c>
    </row>
    <row r="11" spans="2:5">
      <c r="B11" s="124" t="s">
        <v>44</v>
      </c>
      <c r="C11" s="8" t="s">
        <v>45</v>
      </c>
      <c r="D11" s="127" t="s">
        <v>55</v>
      </c>
      <c r="E11" s="130" t="s">
        <v>56</v>
      </c>
    </row>
    <row r="12" spans="2:5">
      <c r="B12" s="125"/>
      <c r="C12" s="11" t="s">
        <v>46</v>
      </c>
      <c r="D12" s="128"/>
      <c r="E12" s="128"/>
    </row>
    <row r="13" spans="2:5">
      <c r="B13" s="125"/>
      <c r="C13" s="8" t="s">
        <v>47</v>
      </c>
      <c r="D13" s="128"/>
      <c r="E13" s="128"/>
    </row>
    <row r="14" spans="2:5" ht="13.5" thickBot="1">
      <c r="B14" s="125"/>
      <c r="C14" s="8"/>
      <c r="D14" s="129"/>
      <c r="E14" s="129"/>
    </row>
    <row r="15" spans="2:5">
      <c r="B15" s="125"/>
      <c r="C15" s="8"/>
      <c r="D15" s="131" t="s">
        <v>57</v>
      </c>
      <c r="E15" s="132"/>
    </row>
    <row r="16" spans="2:5">
      <c r="B16" s="125"/>
      <c r="C16" s="12"/>
      <c r="D16" s="133" t="s">
        <v>58</v>
      </c>
      <c r="E16" s="134"/>
    </row>
    <row r="17" spans="2:5">
      <c r="B17" s="125"/>
      <c r="C17" s="12"/>
      <c r="D17" s="133" t="s">
        <v>59</v>
      </c>
      <c r="E17" s="134"/>
    </row>
    <row r="18" spans="2:5" ht="13.5" thickBot="1">
      <c r="B18" s="126"/>
      <c r="C18" s="13"/>
      <c r="D18" s="135" t="s">
        <v>60</v>
      </c>
      <c r="E18" s="136"/>
    </row>
    <row r="19" spans="2:5" ht="13.5" customHeight="1"/>
    <row r="20" spans="2:5" ht="13.5" customHeight="1"/>
  </sheetData>
  <mergeCells count="17">
    <mergeCell ref="C7:C10"/>
    <mergeCell ref="D7:E7"/>
    <mergeCell ref="D8:E8"/>
    <mergeCell ref="B2:E2"/>
    <mergeCell ref="D9:E9"/>
    <mergeCell ref="B5:B6"/>
    <mergeCell ref="C5:C6"/>
    <mergeCell ref="D5:E5"/>
    <mergeCell ref="D6:E6"/>
    <mergeCell ref="B7:B10"/>
    <mergeCell ref="B11:B18"/>
    <mergeCell ref="D11:D14"/>
    <mergeCell ref="E11:E14"/>
    <mergeCell ref="D15:E15"/>
    <mergeCell ref="D16:E16"/>
    <mergeCell ref="D17:E17"/>
    <mergeCell ref="D18:E1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En la organización</vt:lpstr>
      <vt:lpstr>Aguas arriba</vt:lpstr>
      <vt:lpstr>Aguas abajo</vt:lpstr>
      <vt:lpstr>Tabla</vt:lpstr>
      <vt:lpstr>'Aguas abajo'!Área_de_impresión</vt:lpstr>
      <vt:lpstr>'Aguas arriba'!Área_de_impresión</vt:lpstr>
      <vt:lpstr>'En la organización'!Área_de_impresión</vt:lpstr>
      <vt:lpstr>'Aguas abajo'!Títulos_a_imprimir</vt:lpstr>
      <vt:lpstr>'Aguas arriba'!Títulos_a_imprimir</vt:lpstr>
      <vt:lpstr>'En la organización'!Títulos_a_imprimir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dmedina</dc:creator>
  <cp:lastModifiedBy>vlopez</cp:lastModifiedBy>
  <cp:lastPrinted>2014-01-28T14:30:14Z</cp:lastPrinted>
  <dcterms:created xsi:type="dcterms:W3CDTF">2013-06-27T14:34:21Z</dcterms:created>
  <dcterms:modified xsi:type="dcterms:W3CDTF">2014-01-29T19:24:58Z</dcterms:modified>
</cp:coreProperties>
</file>