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A\Desktop\maispraTI_FullStack\Aulas_Modulo06\"/>
    </mc:Choice>
  </mc:AlternateContent>
  <xr:revisionPtr revIDLastSave="0" documentId="13_ncr:1_{7B1C4576-E2AD-44D9-ADEF-BAB70F25319B}" xr6:coauthVersionLast="45" xr6:coauthVersionMax="45" xr10:uidLastSave="{00000000-0000-0000-0000-000000000000}"/>
  <bookViews>
    <workbookView xWindow="22932" yWindow="-108" windowWidth="23256" windowHeight="12576" xr2:uid="{6205F2C3-419F-4882-A0E5-7734ACC65F58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Planilha1!$AC$1:$AI$36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3" l="1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1" i="2"/>
  <c r="AH25" i="1" l="1"/>
  <c r="AI25" i="1" s="1"/>
  <c r="AF25" i="1"/>
  <c r="P3" i="1"/>
  <c r="P4" i="1"/>
  <c r="P5" i="1"/>
  <c r="P6" i="1"/>
  <c r="P2" i="1"/>
  <c r="AA3" i="1"/>
  <c r="AA4" i="1"/>
  <c r="Q4" i="1" s="1"/>
  <c r="R4" i="1" s="1"/>
  <c r="AA5" i="1"/>
  <c r="Q5" i="1" s="1"/>
  <c r="R5" i="1" s="1"/>
  <c r="AA6" i="1"/>
  <c r="Q6" i="1" s="1"/>
  <c r="R6" i="1" s="1"/>
  <c r="AA7" i="1"/>
  <c r="AA8" i="1"/>
  <c r="AA9" i="1"/>
  <c r="AA2" i="1"/>
  <c r="Q2" i="1" l="1"/>
  <c r="R2" i="1" s="1"/>
  <c r="Q3" i="1"/>
  <c r="R3" i="1" s="1"/>
  <c r="AH7" i="1"/>
  <c r="AI7" i="1" s="1"/>
  <c r="AH9" i="1"/>
  <c r="AI9" i="1" s="1"/>
  <c r="AH12" i="1"/>
  <c r="AI12" i="1" s="1"/>
  <c r="AH15" i="1"/>
  <c r="AI15" i="1" s="1"/>
  <c r="AH18" i="1"/>
  <c r="AI18" i="1" s="1"/>
  <c r="AH21" i="1"/>
  <c r="AI21" i="1" s="1"/>
  <c r="AH23" i="1"/>
  <c r="AI23" i="1" s="1"/>
  <c r="AH3" i="1"/>
  <c r="AI3" i="1" s="1"/>
  <c r="AH6" i="1"/>
  <c r="AI6" i="1" s="1"/>
  <c r="AH10" i="1"/>
  <c r="AI10" i="1" s="1"/>
  <c r="AH13" i="1"/>
  <c r="AI13" i="1" s="1"/>
  <c r="AH14" i="1"/>
  <c r="AI14" i="1" s="1"/>
  <c r="AH20" i="1"/>
  <c r="AI20" i="1" s="1"/>
  <c r="AH22" i="1"/>
  <c r="AI22" i="1" s="1"/>
  <c r="AH4" i="1"/>
  <c r="AI4" i="1" s="1"/>
  <c r="AH8" i="1"/>
  <c r="AI8" i="1" s="1"/>
  <c r="AH5" i="1"/>
  <c r="AI5" i="1" s="1"/>
  <c r="AH19" i="1"/>
  <c r="AI19" i="1" s="1"/>
  <c r="AH24" i="1"/>
  <c r="AI24" i="1" s="1"/>
  <c r="AH16" i="1"/>
  <c r="AI16" i="1" s="1"/>
  <c r="AH17" i="1"/>
  <c r="AI17" i="1" s="1"/>
  <c r="AH11" i="1"/>
  <c r="AI11" i="1" s="1"/>
  <c r="AH2" i="1"/>
  <c r="AI2" i="1" s="1"/>
  <c r="AF7" i="1"/>
  <c r="AF9" i="1"/>
  <c r="AF12" i="1"/>
  <c r="AF15" i="1"/>
  <c r="AF18" i="1"/>
  <c r="AF21" i="1"/>
  <c r="AF23" i="1"/>
  <c r="AF3" i="1"/>
  <c r="AF6" i="1"/>
  <c r="AF10" i="1"/>
  <c r="AF13" i="1"/>
  <c r="AF14" i="1"/>
  <c r="AF20" i="1"/>
  <c r="AF22" i="1"/>
  <c r="AF4" i="1"/>
  <c r="AF8" i="1"/>
  <c r="AF5" i="1"/>
  <c r="AF19" i="1"/>
  <c r="AF24" i="1"/>
  <c r="AF16" i="1"/>
  <c r="AF17" i="1"/>
  <c r="AF11" i="1"/>
  <c r="AF2" i="1"/>
</calcChain>
</file>

<file path=xl/sharedStrings.xml><?xml version="1.0" encoding="utf-8"?>
<sst xmlns="http://schemas.openxmlformats.org/spreadsheetml/2006/main" count="441" uniqueCount="137">
  <si>
    <t>João Silva</t>
  </si>
  <si>
    <t>99999-9999</t>
  </si>
  <si>
    <t>1.75</t>
  </si>
  <si>
    <t>72.50</t>
  </si>
  <si>
    <t>Maria Oliveira</t>
  </si>
  <si>
    <t>98888-8888</t>
  </si>
  <si>
    <t>1.65</t>
  </si>
  <si>
    <t>58.20</t>
  </si>
  <si>
    <t>Carlos Santos</t>
  </si>
  <si>
    <t>97777-7777</t>
  </si>
  <si>
    <t>1.80</t>
  </si>
  <si>
    <t>80.00</t>
  </si>
  <si>
    <t>Ana Souza</t>
  </si>
  <si>
    <t>96666-6666</t>
  </si>
  <si>
    <t>1.60</t>
  </si>
  <si>
    <t>60.30</t>
  </si>
  <si>
    <t>Paulo Mendes</t>
  </si>
  <si>
    <t>95555-5555</t>
  </si>
  <si>
    <t>1.78</t>
  </si>
  <si>
    <t>75.10</t>
  </si>
  <si>
    <t>Camila Santos</t>
  </si>
  <si>
    <t>99000-9999</t>
  </si>
  <si>
    <t>1.61</t>
  </si>
  <si>
    <t>56.00</t>
  </si>
  <si>
    <t>Raquel Pereira</t>
  </si>
  <si>
    <t>98809-0893</t>
  </si>
  <si>
    <t>1.74</t>
  </si>
  <si>
    <t>67.90</t>
  </si>
  <si>
    <t>Perna Longa</t>
  </si>
  <si>
    <t>93849-2342</t>
  </si>
  <si>
    <t>45.30</t>
  </si>
  <si>
    <t>Lelouch Lamperouge</t>
  </si>
  <si>
    <t>90000-0009</t>
  </si>
  <si>
    <t>1.86</t>
  </si>
  <si>
    <t>71.10</t>
  </si>
  <si>
    <t>aluno_id</t>
  </si>
  <si>
    <t>nome</t>
  </si>
  <si>
    <t>data_matricula</t>
  </si>
  <si>
    <t>telefone</t>
  </si>
  <si>
    <t>data_nascimento</t>
  </si>
  <si>
    <t>altura</t>
  </si>
  <si>
    <t>peso</t>
  </si>
  <si>
    <t>José Pereira</t>
  </si>
  <si>
    <t>Clara Alves</t>
  </si>
  <si>
    <t>Ricardo Lima</t>
  </si>
  <si>
    <t>Sandra Costa</t>
  </si>
  <si>
    <t>Bruno Ferreira</t>
  </si>
  <si>
    <t>professor_id</t>
  </si>
  <si>
    <t>cpf</t>
  </si>
  <si>
    <t>Desenvolvimento Web</t>
  </si>
  <si>
    <t>Banco de Dados</t>
  </si>
  <si>
    <t>Programação Java</t>
  </si>
  <si>
    <t>Redes de Computadores</t>
  </si>
  <si>
    <t>Segurança da Informação</t>
  </si>
  <si>
    <t>curso_id</t>
  </si>
  <si>
    <t>curso_nome</t>
  </si>
  <si>
    <t>turma_id</t>
  </si>
  <si>
    <t>qtd_alunos</t>
  </si>
  <si>
    <t>horario</t>
  </si>
  <si>
    <t>data_inicial</t>
  </si>
  <si>
    <t>data_final</t>
  </si>
  <si>
    <t>tipo_curso</t>
  </si>
  <si>
    <t>monitor_id</t>
  </si>
  <si>
    <t>matricula_id</t>
  </si>
  <si>
    <t>numero-faltas</t>
  </si>
  <si>
    <t>aluno_nome</t>
  </si>
  <si>
    <t>CONT TURM</t>
  </si>
  <si>
    <t>NUM AL</t>
  </si>
  <si>
    <t>MEDIA</t>
  </si>
  <si>
    <t>(1</t>
  </si>
  <si>
    <t xml:space="preserve"> 2)</t>
  </si>
  <si>
    <t>(2</t>
  </si>
  <si>
    <t xml:space="preserve"> 3)</t>
  </si>
  <si>
    <t>(3</t>
  </si>
  <si>
    <t xml:space="preserve"> 1)</t>
  </si>
  <si>
    <t>(4</t>
  </si>
  <si>
    <t xml:space="preserve"> 4)</t>
  </si>
  <si>
    <t>(5</t>
  </si>
  <si>
    <t>(6</t>
  </si>
  <si>
    <t>(7</t>
  </si>
  <si>
    <t>(8</t>
  </si>
  <si>
    <t xml:space="preserve"> 5)</t>
  </si>
  <si>
    <t>(9</t>
  </si>
  <si>
    <t xml:space="preserve"> 0)</t>
  </si>
  <si>
    <t>(10</t>
  </si>
  <si>
    <t>(11</t>
  </si>
  <si>
    <t>(12</t>
  </si>
  <si>
    <t>(13</t>
  </si>
  <si>
    <t>(14</t>
  </si>
  <si>
    <t>(15</t>
  </si>
  <si>
    <t>(16</t>
  </si>
  <si>
    <t>(17</t>
  </si>
  <si>
    <t>(18</t>
  </si>
  <si>
    <t>(19</t>
  </si>
  <si>
    <t>(20</t>
  </si>
  <si>
    <t xml:space="preserve"> 5);</t>
  </si>
  <si>
    <t>7.5</t>
  </si>
  <si>
    <t>8.17</t>
  </si>
  <si>
    <t>6.5</t>
  </si>
  <si>
    <t>8.5</t>
  </si>
  <si>
    <t>7.33</t>
  </si>
  <si>
    <t>9.5</t>
  </si>
  <si>
    <t>8.67</t>
  </si>
  <si>
    <t>7.17</t>
  </si>
  <si>
    <t>4.5</t>
  </si>
  <si>
    <t>6.17</t>
  </si>
  <si>
    <t>9.9</t>
  </si>
  <si>
    <t>7.63</t>
  </si>
  <si>
    <t>6.83</t>
  </si>
  <si>
    <t>9.33</t>
  </si>
  <si>
    <t>7.83</t>
  </si>
  <si>
    <t>5.5</t>
  </si>
  <si>
    <t>9.17</t>
  </si>
  <si>
    <t>5.83</t>
  </si>
  <si>
    <t>8.33</t>
  </si>
  <si>
    <t>8.3</t>
  </si>
  <si>
    <t>7.43</t>
  </si>
  <si>
    <t>8.9</t>
  </si>
  <si>
    <t>6.4</t>
  </si>
  <si>
    <t>6.6</t>
  </si>
  <si>
    <t>8.1</t>
  </si>
  <si>
    <t>7.37</t>
  </si>
  <si>
    <t>7.4</t>
  </si>
  <si>
    <t>6.8</t>
  </si>
  <si>
    <t>7.87</t>
  </si>
  <si>
    <t>4.9</t>
  </si>
  <si>
    <t>7.3</t>
  </si>
  <si>
    <t>7.1</t>
  </si>
  <si>
    <t>7.03</t>
  </si>
  <si>
    <t>datainici</t>
  </si>
  <si>
    <t>datafim</t>
  </si>
  <si>
    <t>curso</t>
  </si>
  <si>
    <t>professor-id</t>
  </si>
  <si>
    <t>curso_desc</t>
  </si>
  <si>
    <t>Arquitetura da Informação</t>
  </si>
  <si>
    <t>Matemática Computacional</t>
  </si>
  <si>
    <t>Processos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</si>
</sst>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/>
    <xf numFmtId="14" fontId="0" fillId="0" borderId="0" xfId="0" applyNumberForma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/>
    <xf numFmtId="0" fontId="1" fillId="0" borderId="0" xfId="0" applyFont="1" applyAlignment="1"/>
    <xf numFmtId="0" fontId="1" fillId="0" borderId="0" xfId="0" applyFont="1"/>
    <xf numFmtId="0" fontId="0" fillId="2" borderId="0" xfId="0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90F9-B53F-40AE-8BAC-52C074A732E6}">
  <dimension ref="A1:AI25"/>
  <sheetViews>
    <sheetView tabSelected="1" topLeftCell="P1" workbookViewId="0">
      <selection activeCell="S7" sqref="S7:AB7"/>
    </sheetView>
  </sheetViews>
  <sheetFormatPr defaultRowHeight="15" x14ac:dyDescent="0.25"/>
  <cols>
    <col min="1" max="1" width="8.7109375" style="2" bestFit="1" customWidth="1"/>
    <col min="2" max="2" width="19.5703125" style="2" bestFit="1" customWidth="1"/>
    <col min="3" max="3" width="14.28515625" style="2" bestFit="1" customWidth="1"/>
    <col min="4" max="4" width="11" style="2" bestFit="1" customWidth="1"/>
    <col min="5" max="5" width="16.28515625" style="2" bestFit="1" customWidth="1"/>
    <col min="6" max="6" width="6.140625" style="2" bestFit="1" customWidth="1"/>
    <col min="7" max="7" width="5.7109375" style="2" bestFit="1" customWidth="1"/>
    <col min="8" max="8" width="9.140625" style="2"/>
    <col min="9" max="9" width="12.140625" style="2" bestFit="1" customWidth="1"/>
    <col min="10" max="10" width="11.28515625" style="2" bestFit="1" customWidth="1"/>
    <col min="11" max="11" width="13.85546875" style="2" bestFit="1" customWidth="1"/>
    <col min="12" max="12" width="16.28515625" style="2" bestFit="1" customWidth="1"/>
    <col min="14" max="14" width="9.140625" style="2"/>
    <col min="15" max="15" width="23.42578125" style="2" bestFit="1" customWidth="1"/>
    <col min="16" max="18" width="9.140625" style="12"/>
    <col min="22" max="22" width="11.140625" bestFit="1" customWidth="1"/>
    <col min="23" max="23" width="10.85546875" bestFit="1" customWidth="1"/>
    <col min="27" max="27" width="9.140625" style="9"/>
    <col min="30" max="30" width="9.140625" style="11"/>
    <col min="32" max="32" width="9.140625" style="9"/>
    <col min="33" max="33" width="9.140625" style="11"/>
    <col min="35" max="35" width="9.140625" style="9"/>
  </cols>
  <sheetData>
    <row r="1" spans="1:35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I1" s="2" t="s">
        <v>47</v>
      </c>
      <c r="J1" s="2" t="s">
        <v>48</v>
      </c>
      <c r="K1" s="2" t="s">
        <v>36</v>
      </c>
      <c r="L1" s="2" t="s">
        <v>39</v>
      </c>
      <c r="N1" s="2" t="s">
        <v>54</v>
      </c>
      <c r="O1" s="2" t="s">
        <v>55</v>
      </c>
      <c r="P1" s="12" t="s">
        <v>66</v>
      </c>
      <c r="Q1" s="12" t="s">
        <v>67</v>
      </c>
      <c r="R1" s="12" t="s">
        <v>68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47</v>
      </c>
      <c r="Z1" s="2" t="s">
        <v>62</v>
      </c>
      <c r="AA1" s="8" t="s">
        <v>57</v>
      </c>
      <c r="AC1" s="3" t="s">
        <v>63</v>
      </c>
      <c r="AD1" s="10" t="s">
        <v>64</v>
      </c>
      <c r="AE1" s="3" t="s">
        <v>35</v>
      </c>
      <c r="AF1" s="7" t="s">
        <v>65</v>
      </c>
      <c r="AG1" s="10" t="s">
        <v>56</v>
      </c>
      <c r="AH1" s="2" t="s">
        <v>61</v>
      </c>
      <c r="AI1" s="8" t="s">
        <v>55</v>
      </c>
    </row>
    <row r="2" spans="1:35" x14ac:dyDescent="0.25">
      <c r="A2" s="3">
        <v>1</v>
      </c>
      <c r="B2" s="3" t="s">
        <v>0</v>
      </c>
      <c r="C2" s="4">
        <v>45306</v>
      </c>
      <c r="D2" s="3" t="s">
        <v>1</v>
      </c>
      <c r="E2" s="4">
        <v>36656</v>
      </c>
      <c r="F2" s="3" t="s">
        <v>2</v>
      </c>
      <c r="G2" s="3" t="s">
        <v>3</v>
      </c>
      <c r="I2" s="3">
        <v>1</v>
      </c>
      <c r="J2" s="3">
        <v>1234567890</v>
      </c>
      <c r="K2" s="3" t="s">
        <v>42</v>
      </c>
      <c r="L2" s="4">
        <v>27555</v>
      </c>
      <c r="N2" s="3">
        <v>1</v>
      </c>
      <c r="O2" s="3" t="s">
        <v>49</v>
      </c>
      <c r="P2" s="12">
        <f>COUNTIF(X2:X9,N2)</f>
        <v>2</v>
      </c>
      <c r="Q2" s="12">
        <f>SUMIFS(AA:AA,X:X,N2)</f>
        <v>7</v>
      </c>
      <c r="R2" s="12">
        <f>Q2/P2</f>
        <v>3.5</v>
      </c>
      <c r="S2" s="2">
        <v>1</v>
      </c>
      <c r="T2" s="2">
        <v>30</v>
      </c>
      <c r="U2" s="5">
        <v>0.75</v>
      </c>
      <c r="V2" s="6">
        <v>45422</v>
      </c>
      <c r="W2" s="1">
        <v>45545</v>
      </c>
      <c r="X2" s="2">
        <v>1</v>
      </c>
      <c r="Y2" s="2">
        <v>1</v>
      </c>
      <c r="Z2">
        <v>2</v>
      </c>
      <c r="AA2" s="9">
        <f>COUNTIF(AG:AG,S2)</f>
        <v>6</v>
      </c>
      <c r="AC2" s="2">
        <v>1</v>
      </c>
      <c r="AD2" s="10">
        <v>2</v>
      </c>
      <c r="AE2" s="2">
        <v>1</v>
      </c>
      <c r="AF2" s="8" t="str">
        <f t="shared" ref="AF2:AF25" si="0">VLOOKUP(AE2,A:G,2,FALSE)</f>
        <v>João Silva</v>
      </c>
      <c r="AG2" s="10">
        <v>1</v>
      </c>
      <c r="AH2" s="2">
        <f t="shared" ref="AH2:AH25" si="1">VLOOKUP(AG2,S:Z,6,FALSE)</f>
        <v>1</v>
      </c>
      <c r="AI2" s="8" t="str">
        <f t="shared" ref="AI2:AI25" si="2">VLOOKUP(AH2,N:O,2,FALSE)</f>
        <v>Desenvolvimento Web</v>
      </c>
    </row>
    <row r="3" spans="1:35" x14ac:dyDescent="0.25">
      <c r="A3" s="3">
        <v>2</v>
      </c>
      <c r="B3" s="3" t="s">
        <v>4</v>
      </c>
      <c r="C3" s="4">
        <v>45332</v>
      </c>
      <c r="D3" s="3" t="s">
        <v>5</v>
      </c>
      <c r="E3" s="4">
        <v>36121</v>
      </c>
      <c r="F3" s="3" t="s">
        <v>6</v>
      </c>
      <c r="G3" s="3" t="s">
        <v>7</v>
      </c>
      <c r="I3" s="3">
        <v>2</v>
      </c>
      <c r="J3" s="3">
        <v>987654321</v>
      </c>
      <c r="K3" s="3" t="s">
        <v>43</v>
      </c>
      <c r="L3" s="4">
        <v>29455</v>
      </c>
      <c r="N3" s="3">
        <v>2</v>
      </c>
      <c r="O3" s="3" t="s">
        <v>50</v>
      </c>
      <c r="P3" s="12">
        <f t="shared" ref="P3:P6" si="3">COUNTIF(X3:X10,N3)</f>
        <v>2</v>
      </c>
      <c r="Q3" s="12">
        <f t="shared" ref="Q3:Q6" si="4">SUMIFS(AA:AA,X:X,N3)</f>
        <v>4</v>
      </c>
      <c r="R3" s="12">
        <f t="shared" ref="R3:R6" si="5">Q3/P3</f>
        <v>2</v>
      </c>
      <c r="S3" s="2">
        <v>2</v>
      </c>
      <c r="T3" s="2">
        <v>25</v>
      </c>
      <c r="U3" s="5">
        <v>0.375</v>
      </c>
      <c r="V3" s="6">
        <v>45458</v>
      </c>
      <c r="W3" s="1">
        <v>45611</v>
      </c>
      <c r="X3" s="2">
        <v>2</v>
      </c>
      <c r="Y3" s="2">
        <v>2</v>
      </c>
      <c r="Z3">
        <v>3</v>
      </c>
      <c r="AA3" s="9">
        <f t="shared" ref="AA3:AA9" si="6">COUNTIF(AG:AG,S3)</f>
        <v>3</v>
      </c>
      <c r="AC3" s="2">
        <v>9</v>
      </c>
      <c r="AD3" s="10">
        <v>0</v>
      </c>
      <c r="AE3" s="2">
        <v>1</v>
      </c>
      <c r="AF3" s="8" t="str">
        <f t="shared" si="0"/>
        <v>João Silva</v>
      </c>
      <c r="AG3" s="10">
        <v>2</v>
      </c>
      <c r="AH3" s="2">
        <f t="shared" si="1"/>
        <v>2</v>
      </c>
      <c r="AI3" s="8" t="str">
        <f t="shared" si="2"/>
        <v>Banco de Dados</v>
      </c>
    </row>
    <row r="4" spans="1:35" x14ac:dyDescent="0.25">
      <c r="A4" s="3">
        <v>3</v>
      </c>
      <c r="B4" s="3" t="s">
        <v>8</v>
      </c>
      <c r="C4" s="4">
        <v>45356</v>
      </c>
      <c r="D4" s="3" t="s">
        <v>9</v>
      </c>
      <c r="E4" s="4">
        <v>36208</v>
      </c>
      <c r="F4" s="3" t="s">
        <v>10</v>
      </c>
      <c r="G4" s="3" t="s">
        <v>11</v>
      </c>
      <c r="I4" s="3">
        <v>3</v>
      </c>
      <c r="J4" s="3">
        <v>5678901234</v>
      </c>
      <c r="K4" s="3" t="s">
        <v>44</v>
      </c>
      <c r="L4" s="4">
        <v>31396</v>
      </c>
      <c r="N4" s="3">
        <v>3</v>
      </c>
      <c r="O4" s="3" t="s">
        <v>51</v>
      </c>
      <c r="P4" s="12">
        <f t="shared" si="3"/>
        <v>2</v>
      </c>
      <c r="Q4" s="12">
        <f t="shared" si="4"/>
        <v>7</v>
      </c>
      <c r="R4" s="12">
        <f t="shared" si="5"/>
        <v>3.5</v>
      </c>
      <c r="S4" s="2">
        <v>3</v>
      </c>
      <c r="T4" s="2">
        <v>20</v>
      </c>
      <c r="U4" s="5">
        <v>0.58333333333333337</v>
      </c>
      <c r="V4" s="6">
        <v>45493</v>
      </c>
      <c r="X4" s="2">
        <v>3</v>
      </c>
      <c r="Y4" s="2">
        <v>3</v>
      </c>
      <c r="Z4">
        <v>4</v>
      </c>
      <c r="AA4" s="9">
        <f t="shared" si="6"/>
        <v>4</v>
      </c>
      <c r="AC4" s="2">
        <v>16</v>
      </c>
      <c r="AD4" s="10">
        <v>0</v>
      </c>
      <c r="AE4" s="2">
        <v>1</v>
      </c>
      <c r="AF4" s="8" t="str">
        <f t="shared" si="0"/>
        <v>João Silva</v>
      </c>
      <c r="AG4" s="10">
        <v>3</v>
      </c>
      <c r="AH4" s="2">
        <f t="shared" si="1"/>
        <v>3</v>
      </c>
      <c r="AI4" s="8" t="str">
        <f t="shared" si="2"/>
        <v>Programação Java</v>
      </c>
    </row>
    <row r="5" spans="1:35" x14ac:dyDescent="0.25">
      <c r="A5" s="3">
        <v>4</v>
      </c>
      <c r="B5" s="3" t="s">
        <v>12</v>
      </c>
      <c r="C5" s="4">
        <v>45400</v>
      </c>
      <c r="D5" s="3" t="s">
        <v>13</v>
      </c>
      <c r="E5" s="4">
        <v>37081</v>
      </c>
      <c r="F5" s="3" t="s">
        <v>14</v>
      </c>
      <c r="G5" s="3" t="s">
        <v>15</v>
      </c>
      <c r="I5" s="3">
        <v>4</v>
      </c>
      <c r="J5" s="3">
        <v>3456789012</v>
      </c>
      <c r="K5" s="3" t="s">
        <v>45</v>
      </c>
      <c r="L5" s="4">
        <v>32878</v>
      </c>
      <c r="N5" s="3">
        <v>4</v>
      </c>
      <c r="O5" s="3" t="s">
        <v>52</v>
      </c>
      <c r="P5" s="12">
        <f t="shared" si="3"/>
        <v>1</v>
      </c>
      <c r="Q5" s="12">
        <f t="shared" si="4"/>
        <v>3</v>
      </c>
      <c r="R5" s="12">
        <f t="shared" si="5"/>
        <v>3</v>
      </c>
      <c r="S5" s="2">
        <v>4</v>
      </c>
      <c r="T5" s="2">
        <v>15</v>
      </c>
      <c r="U5" s="5">
        <v>0.79166666666666663</v>
      </c>
      <c r="V5" s="6">
        <v>45505</v>
      </c>
      <c r="W5" s="1">
        <v>45627</v>
      </c>
      <c r="X5" s="2">
        <v>4</v>
      </c>
      <c r="Y5" s="2">
        <v>4</v>
      </c>
      <c r="Z5">
        <v>5</v>
      </c>
      <c r="AA5" s="9">
        <f t="shared" si="6"/>
        <v>3</v>
      </c>
      <c r="AC5" s="2">
        <v>18</v>
      </c>
      <c r="AD5" s="10">
        <v>7</v>
      </c>
      <c r="AE5" s="2">
        <v>2</v>
      </c>
      <c r="AF5" s="8" t="str">
        <f t="shared" si="0"/>
        <v>Maria Oliveira</v>
      </c>
      <c r="AG5" s="10">
        <v>8</v>
      </c>
      <c r="AH5" s="2">
        <f t="shared" si="1"/>
        <v>3</v>
      </c>
      <c r="AI5" s="8" t="str">
        <f t="shared" si="2"/>
        <v>Programação Java</v>
      </c>
    </row>
    <row r="6" spans="1:35" x14ac:dyDescent="0.25">
      <c r="A6" s="3">
        <v>5</v>
      </c>
      <c r="B6" s="3" t="s">
        <v>16</v>
      </c>
      <c r="C6" s="4">
        <v>45432</v>
      </c>
      <c r="D6" s="3" t="s">
        <v>17</v>
      </c>
      <c r="E6" s="4">
        <v>35698</v>
      </c>
      <c r="F6" s="3" t="s">
        <v>18</v>
      </c>
      <c r="G6" s="3" t="s">
        <v>19</v>
      </c>
      <c r="I6" s="3">
        <v>5</v>
      </c>
      <c r="J6" s="3">
        <v>7890123456</v>
      </c>
      <c r="K6" s="3" t="s">
        <v>46</v>
      </c>
      <c r="L6" s="4">
        <v>28567</v>
      </c>
      <c r="N6" s="3">
        <v>5</v>
      </c>
      <c r="O6" s="3" t="s">
        <v>53</v>
      </c>
      <c r="P6" s="12">
        <f t="shared" si="3"/>
        <v>1</v>
      </c>
      <c r="Q6" s="12">
        <f t="shared" si="4"/>
        <v>3</v>
      </c>
      <c r="R6" s="12">
        <f t="shared" si="5"/>
        <v>3</v>
      </c>
      <c r="S6" s="2">
        <v>5</v>
      </c>
      <c r="T6" s="2">
        <v>10</v>
      </c>
      <c r="U6" s="5">
        <v>0.41666666666666669</v>
      </c>
      <c r="V6" s="6">
        <v>45536</v>
      </c>
      <c r="X6" s="2">
        <v>5</v>
      </c>
      <c r="Y6" s="2">
        <v>5</v>
      </c>
      <c r="Z6">
        <v>1</v>
      </c>
      <c r="AA6" s="9">
        <f t="shared" si="6"/>
        <v>3</v>
      </c>
      <c r="AC6" s="2">
        <v>10</v>
      </c>
      <c r="AD6" s="10">
        <v>3</v>
      </c>
      <c r="AE6" s="2">
        <v>2</v>
      </c>
      <c r="AF6" s="8" t="str">
        <f t="shared" si="0"/>
        <v>Maria Oliveira</v>
      </c>
      <c r="AG6" s="10">
        <v>2</v>
      </c>
      <c r="AH6" s="2">
        <f t="shared" si="1"/>
        <v>2</v>
      </c>
      <c r="AI6" s="8" t="str">
        <f t="shared" si="2"/>
        <v>Banco de Dados</v>
      </c>
    </row>
    <row r="7" spans="1:35" x14ac:dyDescent="0.25">
      <c r="A7" s="3">
        <v>6</v>
      </c>
      <c r="B7" s="3" t="s">
        <v>20</v>
      </c>
      <c r="C7" s="4">
        <v>45351</v>
      </c>
      <c r="D7" s="3" t="s">
        <v>21</v>
      </c>
      <c r="E7" s="4">
        <v>34604</v>
      </c>
      <c r="F7" s="3" t="s">
        <v>22</v>
      </c>
      <c r="G7" s="3" t="s">
        <v>23</v>
      </c>
      <c r="S7" s="2">
        <v>6</v>
      </c>
      <c r="T7" s="2">
        <v>25</v>
      </c>
      <c r="U7" s="5">
        <v>0.33333333333333331</v>
      </c>
      <c r="V7" s="6">
        <v>45301</v>
      </c>
      <c r="W7" s="1">
        <v>45453</v>
      </c>
      <c r="X7" s="2">
        <v>1</v>
      </c>
      <c r="Y7" s="2">
        <v>1</v>
      </c>
      <c r="Z7">
        <v>6</v>
      </c>
      <c r="AA7" s="9">
        <f t="shared" si="6"/>
        <v>1</v>
      </c>
      <c r="AC7" s="2">
        <v>2</v>
      </c>
      <c r="AD7" s="10">
        <v>0</v>
      </c>
      <c r="AE7" s="2">
        <v>2</v>
      </c>
      <c r="AF7" s="8" t="str">
        <f t="shared" si="0"/>
        <v>Maria Oliveira</v>
      </c>
      <c r="AG7" s="10">
        <v>1</v>
      </c>
      <c r="AH7" s="2">
        <f t="shared" si="1"/>
        <v>1</v>
      </c>
      <c r="AI7" s="8" t="str">
        <f t="shared" si="2"/>
        <v>Desenvolvimento Web</v>
      </c>
    </row>
    <row r="8" spans="1:35" x14ac:dyDescent="0.25">
      <c r="A8" s="3">
        <v>7</v>
      </c>
      <c r="B8" s="3" t="s">
        <v>24</v>
      </c>
      <c r="C8" s="4">
        <v>45108</v>
      </c>
      <c r="D8" s="3" t="s">
        <v>25</v>
      </c>
      <c r="E8" s="4">
        <v>34273</v>
      </c>
      <c r="F8" s="3" t="s">
        <v>26</v>
      </c>
      <c r="G8" s="3" t="s">
        <v>27</v>
      </c>
      <c r="S8" s="2">
        <v>7</v>
      </c>
      <c r="T8" s="2">
        <v>35</v>
      </c>
      <c r="U8" s="5">
        <v>0.4375</v>
      </c>
      <c r="V8" s="6">
        <v>45337</v>
      </c>
      <c r="W8" s="1">
        <v>45488</v>
      </c>
      <c r="X8" s="2">
        <v>2</v>
      </c>
      <c r="Y8" s="2">
        <v>2</v>
      </c>
      <c r="Z8">
        <v>7</v>
      </c>
      <c r="AA8" s="9">
        <f t="shared" si="6"/>
        <v>1</v>
      </c>
      <c r="AC8" s="2">
        <v>17</v>
      </c>
      <c r="AD8" s="10">
        <v>8</v>
      </c>
      <c r="AE8" s="2">
        <v>3</v>
      </c>
      <c r="AF8" s="8" t="str">
        <f t="shared" si="0"/>
        <v>Carlos Santos</v>
      </c>
      <c r="AG8" s="10">
        <v>6</v>
      </c>
      <c r="AH8" s="2">
        <f t="shared" si="1"/>
        <v>1</v>
      </c>
      <c r="AI8" s="8" t="str">
        <f t="shared" si="2"/>
        <v>Desenvolvimento Web</v>
      </c>
    </row>
    <row r="9" spans="1:35" x14ac:dyDescent="0.25">
      <c r="A9" s="3">
        <v>8</v>
      </c>
      <c r="B9" s="3" t="s">
        <v>28</v>
      </c>
      <c r="C9" s="4">
        <v>44200</v>
      </c>
      <c r="D9" s="3" t="s">
        <v>29</v>
      </c>
      <c r="E9" s="4">
        <v>24928</v>
      </c>
      <c r="F9" s="3" t="s">
        <v>6</v>
      </c>
      <c r="G9" s="3" t="s">
        <v>30</v>
      </c>
      <c r="S9" s="2">
        <v>8</v>
      </c>
      <c r="T9" s="2">
        <v>20</v>
      </c>
      <c r="U9" s="5">
        <v>0.54166666666666663</v>
      </c>
      <c r="V9" s="6">
        <v>45352</v>
      </c>
      <c r="W9" s="1">
        <v>45505</v>
      </c>
      <c r="X9" s="2">
        <v>3</v>
      </c>
      <c r="Y9" s="2">
        <v>3</v>
      </c>
      <c r="Z9">
        <v>8</v>
      </c>
      <c r="AA9" s="9">
        <f t="shared" si="6"/>
        <v>3</v>
      </c>
      <c r="AC9" s="2">
        <v>3</v>
      </c>
      <c r="AD9" s="10">
        <v>1</v>
      </c>
      <c r="AE9" s="2">
        <v>3</v>
      </c>
      <c r="AF9" s="8" t="str">
        <f t="shared" si="0"/>
        <v>Carlos Santos</v>
      </c>
      <c r="AG9" s="10">
        <v>2</v>
      </c>
      <c r="AH9" s="2">
        <f t="shared" si="1"/>
        <v>2</v>
      </c>
      <c r="AI9" s="8" t="str">
        <f t="shared" si="2"/>
        <v>Banco de Dados</v>
      </c>
    </row>
    <row r="10" spans="1:35" x14ac:dyDescent="0.25">
      <c r="A10" s="3">
        <v>9</v>
      </c>
      <c r="B10" s="3" t="s">
        <v>31</v>
      </c>
      <c r="C10" s="4">
        <v>44842</v>
      </c>
      <c r="D10" s="3" t="s">
        <v>32</v>
      </c>
      <c r="E10" s="4">
        <v>36865</v>
      </c>
      <c r="F10" s="3" t="s">
        <v>33</v>
      </c>
      <c r="G10" s="3" t="s">
        <v>34</v>
      </c>
      <c r="AC10" s="2">
        <v>11</v>
      </c>
      <c r="AD10" s="10">
        <v>0</v>
      </c>
      <c r="AE10" s="2">
        <v>3</v>
      </c>
      <c r="AF10" s="8" t="str">
        <f t="shared" si="0"/>
        <v>Carlos Santos</v>
      </c>
      <c r="AG10" s="10">
        <v>5</v>
      </c>
      <c r="AH10" s="2">
        <f t="shared" si="1"/>
        <v>5</v>
      </c>
      <c r="AI10" s="8" t="str">
        <f t="shared" si="2"/>
        <v>Segurança da Informação</v>
      </c>
    </row>
    <row r="11" spans="1:35" x14ac:dyDescent="0.25">
      <c r="A11" s="3"/>
      <c r="B11" s="3"/>
      <c r="C11" s="3"/>
      <c r="D11" s="3"/>
      <c r="E11" s="3"/>
      <c r="F11" s="3"/>
      <c r="G11" s="3"/>
      <c r="AC11" s="2">
        <v>23</v>
      </c>
      <c r="AD11" s="10">
        <v>0</v>
      </c>
      <c r="AE11" s="2">
        <v>3</v>
      </c>
      <c r="AF11" s="8" t="str">
        <f t="shared" si="0"/>
        <v>Carlos Santos</v>
      </c>
      <c r="AG11" s="10">
        <v>3</v>
      </c>
      <c r="AH11" s="2">
        <f t="shared" si="1"/>
        <v>3</v>
      </c>
      <c r="AI11" s="8" t="str">
        <f t="shared" si="2"/>
        <v>Programação Java</v>
      </c>
    </row>
    <row r="12" spans="1:35" x14ac:dyDescent="0.25">
      <c r="B12" s="3"/>
      <c r="D12" s="3"/>
      <c r="M12" s="2"/>
      <c r="AC12" s="2">
        <v>4</v>
      </c>
      <c r="AD12" s="10">
        <v>4</v>
      </c>
      <c r="AE12" s="2">
        <v>4</v>
      </c>
      <c r="AF12" s="8" t="str">
        <f t="shared" si="0"/>
        <v>Ana Souza</v>
      </c>
      <c r="AG12" s="10">
        <v>3</v>
      </c>
      <c r="AH12" s="2">
        <f t="shared" si="1"/>
        <v>3</v>
      </c>
      <c r="AI12" s="8" t="str">
        <f t="shared" si="2"/>
        <v>Programação Java</v>
      </c>
    </row>
    <row r="13" spans="1:35" x14ac:dyDescent="0.25">
      <c r="K13" s="5"/>
      <c r="L13" s="6"/>
      <c r="M13" s="1"/>
      <c r="AC13" s="2">
        <v>12</v>
      </c>
      <c r="AD13" s="10">
        <v>3</v>
      </c>
      <c r="AE13" s="2">
        <v>4</v>
      </c>
      <c r="AF13" s="8" t="str">
        <f t="shared" si="0"/>
        <v>Ana Souza</v>
      </c>
      <c r="AG13" s="10">
        <v>4</v>
      </c>
      <c r="AH13" s="2">
        <f t="shared" si="1"/>
        <v>4</v>
      </c>
      <c r="AI13" s="8" t="str">
        <f t="shared" si="2"/>
        <v>Redes de Computadores</v>
      </c>
    </row>
    <row r="14" spans="1:35" x14ac:dyDescent="0.25">
      <c r="K14" s="5"/>
      <c r="L14" s="6"/>
      <c r="M14" s="1"/>
      <c r="AC14" s="2">
        <v>13</v>
      </c>
      <c r="AD14" s="10">
        <v>7</v>
      </c>
      <c r="AE14" s="2">
        <v>5</v>
      </c>
      <c r="AF14" s="8" t="str">
        <f t="shared" si="0"/>
        <v>Paulo Mendes</v>
      </c>
      <c r="AG14" s="10">
        <v>1</v>
      </c>
      <c r="AH14" s="2">
        <f t="shared" si="1"/>
        <v>1</v>
      </c>
      <c r="AI14" s="8" t="str">
        <f t="shared" si="2"/>
        <v>Desenvolvimento Web</v>
      </c>
    </row>
    <row r="15" spans="1:35" x14ac:dyDescent="0.25">
      <c r="K15" s="5"/>
      <c r="L15" s="6"/>
      <c r="AC15" s="2">
        <v>5</v>
      </c>
      <c r="AD15" s="10">
        <v>3</v>
      </c>
      <c r="AE15" s="2">
        <v>5</v>
      </c>
      <c r="AF15" s="8" t="str">
        <f t="shared" si="0"/>
        <v>Paulo Mendes</v>
      </c>
      <c r="AG15" s="10">
        <v>4</v>
      </c>
      <c r="AH15" s="2">
        <f t="shared" si="1"/>
        <v>4</v>
      </c>
      <c r="AI15" s="8" t="str">
        <f t="shared" si="2"/>
        <v>Redes de Computadores</v>
      </c>
    </row>
    <row r="16" spans="1:35" x14ac:dyDescent="0.25">
      <c r="K16" s="5"/>
      <c r="L16" s="6"/>
      <c r="M16" s="1"/>
      <c r="AC16" s="2">
        <v>21</v>
      </c>
      <c r="AD16" s="10">
        <v>3</v>
      </c>
      <c r="AE16" s="2">
        <v>5</v>
      </c>
      <c r="AF16" s="8" t="str">
        <f t="shared" si="0"/>
        <v>Paulo Mendes</v>
      </c>
      <c r="AG16" s="10">
        <v>7</v>
      </c>
      <c r="AH16" s="2">
        <f t="shared" si="1"/>
        <v>2</v>
      </c>
      <c r="AI16" s="8" t="str">
        <f t="shared" si="2"/>
        <v>Banco de Dados</v>
      </c>
    </row>
    <row r="17" spans="11:35" x14ac:dyDescent="0.25">
      <c r="K17" s="5"/>
      <c r="L17" s="6"/>
      <c r="AC17" s="2">
        <v>22</v>
      </c>
      <c r="AD17" s="10">
        <v>1</v>
      </c>
      <c r="AE17" s="2">
        <v>5</v>
      </c>
      <c r="AF17" s="8" t="str">
        <f t="shared" si="0"/>
        <v>Paulo Mendes</v>
      </c>
      <c r="AG17" s="10">
        <v>3</v>
      </c>
      <c r="AH17" s="2">
        <f t="shared" si="1"/>
        <v>3</v>
      </c>
      <c r="AI17" s="8" t="str">
        <f t="shared" si="2"/>
        <v>Programação Java</v>
      </c>
    </row>
    <row r="18" spans="11:35" x14ac:dyDescent="0.25">
      <c r="K18" s="5"/>
      <c r="L18" s="6"/>
      <c r="M18" s="1"/>
      <c r="AC18" s="2">
        <v>6</v>
      </c>
      <c r="AD18" s="10">
        <v>7</v>
      </c>
      <c r="AE18" s="2">
        <v>6</v>
      </c>
      <c r="AF18" s="8" t="str">
        <f t="shared" si="0"/>
        <v>Camila Santos</v>
      </c>
      <c r="AG18" s="10">
        <v>4</v>
      </c>
      <c r="AH18" s="2">
        <f t="shared" si="1"/>
        <v>4</v>
      </c>
      <c r="AI18" s="8" t="str">
        <f t="shared" si="2"/>
        <v>Redes de Computadores</v>
      </c>
    </row>
    <row r="19" spans="11:35" x14ac:dyDescent="0.25">
      <c r="K19" s="5"/>
      <c r="L19" s="6"/>
      <c r="M19" s="1"/>
      <c r="AC19" s="2">
        <v>19</v>
      </c>
      <c r="AD19" s="10">
        <v>4</v>
      </c>
      <c r="AE19" s="2">
        <v>6</v>
      </c>
      <c r="AF19" s="8" t="str">
        <f t="shared" si="0"/>
        <v>Camila Santos</v>
      </c>
      <c r="AG19" s="10">
        <v>8</v>
      </c>
      <c r="AH19" s="2">
        <f t="shared" si="1"/>
        <v>3</v>
      </c>
      <c r="AI19" s="8" t="str">
        <f t="shared" si="2"/>
        <v>Programação Java</v>
      </c>
    </row>
    <row r="20" spans="11:35" x14ac:dyDescent="0.25">
      <c r="K20" s="5"/>
      <c r="L20" s="6"/>
      <c r="M20" s="1"/>
      <c r="AC20" s="2">
        <v>14</v>
      </c>
      <c r="AD20" s="10">
        <v>2</v>
      </c>
      <c r="AE20" s="2">
        <v>6</v>
      </c>
      <c r="AF20" s="8" t="str">
        <f t="shared" si="0"/>
        <v>Camila Santos</v>
      </c>
      <c r="AG20" s="10">
        <v>1</v>
      </c>
      <c r="AH20" s="2">
        <f t="shared" si="1"/>
        <v>1</v>
      </c>
      <c r="AI20" s="8" t="str">
        <f t="shared" si="2"/>
        <v>Desenvolvimento Web</v>
      </c>
    </row>
    <row r="21" spans="11:35" x14ac:dyDescent="0.25">
      <c r="AC21" s="2">
        <v>7</v>
      </c>
      <c r="AD21" s="10">
        <v>0</v>
      </c>
      <c r="AE21" s="2">
        <v>7</v>
      </c>
      <c r="AF21" s="8" t="str">
        <f t="shared" si="0"/>
        <v>Raquel Pereira</v>
      </c>
      <c r="AG21" s="10">
        <v>5</v>
      </c>
      <c r="AH21" s="2">
        <f t="shared" si="1"/>
        <v>5</v>
      </c>
      <c r="AI21" s="8" t="str">
        <f t="shared" si="2"/>
        <v>Segurança da Informação</v>
      </c>
    </row>
    <row r="22" spans="11:35" x14ac:dyDescent="0.25">
      <c r="AC22" s="2">
        <v>15</v>
      </c>
      <c r="AD22" s="10">
        <v>0</v>
      </c>
      <c r="AE22" s="2">
        <v>7</v>
      </c>
      <c r="AF22" s="8" t="str">
        <f t="shared" si="0"/>
        <v>Raquel Pereira</v>
      </c>
      <c r="AG22" s="10">
        <v>1</v>
      </c>
      <c r="AH22" s="2">
        <f t="shared" si="1"/>
        <v>1</v>
      </c>
      <c r="AI22" s="8" t="str">
        <f t="shared" si="2"/>
        <v>Desenvolvimento Web</v>
      </c>
    </row>
    <row r="23" spans="11:35" x14ac:dyDescent="0.25">
      <c r="AC23" s="2">
        <v>8</v>
      </c>
      <c r="AD23" s="10">
        <v>5</v>
      </c>
      <c r="AE23" s="2">
        <v>8</v>
      </c>
      <c r="AF23" s="8" t="str">
        <f t="shared" si="0"/>
        <v>Perna Longa</v>
      </c>
      <c r="AG23" s="10">
        <v>1</v>
      </c>
      <c r="AH23" s="2">
        <f t="shared" si="1"/>
        <v>1</v>
      </c>
      <c r="AI23" s="8" t="str">
        <f t="shared" si="2"/>
        <v>Desenvolvimento Web</v>
      </c>
    </row>
    <row r="24" spans="11:35" x14ac:dyDescent="0.25">
      <c r="AC24" s="2">
        <v>20</v>
      </c>
      <c r="AD24" s="10">
        <v>0</v>
      </c>
      <c r="AE24" s="2">
        <v>8</v>
      </c>
      <c r="AF24" s="8" t="str">
        <f t="shared" si="0"/>
        <v>Perna Longa</v>
      </c>
      <c r="AG24" s="10">
        <v>8</v>
      </c>
      <c r="AH24" s="2">
        <f t="shared" si="1"/>
        <v>3</v>
      </c>
      <c r="AI24" s="8" t="str">
        <f t="shared" si="2"/>
        <v>Programação Java</v>
      </c>
    </row>
    <row r="25" spans="11:35" x14ac:dyDescent="0.25">
      <c r="AC25" s="2">
        <v>21</v>
      </c>
      <c r="AD25" s="11">
        <v>1</v>
      </c>
      <c r="AE25" s="2">
        <v>9</v>
      </c>
      <c r="AF25" s="9" t="str">
        <f t="shared" si="0"/>
        <v>Lelouch Lamperouge</v>
      </c>
      <c r="AG25" s="11">
        <v>5</v>
      </c>
      <c r="AH25" s="2">
        <f t="shared" si="1"/>
        <v>5</v>
      </c>
      <c r="AI25" s="9" t="str">
        <f t="shared" si="2"/>
        <v>Segurança da Informação</v>
      </c>
    </row>
  </sheetData>
  <autoFilter ref="AC1:AI36" xr:uid="{44A32CEB-37ED-4680-B0DF-F75F982B22E0}">
    <sortState xmlns:xlrd2="http://schemas.microsoft.com/office/spreadsheetml/2017/richdata2" ref="AC2:AI36">
      <sortCondition ref="AE1:AE36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D9D-826F-492B-BB59-B4BFA50E12C5}">
  <dimension ref="B1:J80"/>
  <sheetViews>
    <sheetView workbookViewId="0">
      <selection activeCell="J1" sqref="J1:J80"/>
    </sheetView>
  </sheetViews>
  <sheetFormatPr defaultRowHeight="15" x14ac:dyDescent="0.25"/>
  <cols>
    <col min="7" max="7" width="11" bestFit="1" customWidth="1"/>
  </cols>
  <sheetData>
    <row r="1" spans="2:10" x14ac:dyDescent="0.25">
      <c r="B1" t="s">
        <v>69</v>
      </c>
      <c r="C1">
        <v>1</v>
      </c>
      <c r="D1" t="s">
        <v>96</v>
      </c>
      <c r="E1">
        <v>8</v>
      </c>
      <c r="F1">
        <v>9</v>
      </c>
      <c r="G1" t="s">
        <v>97</v>
      </c>
      <c r="H1" t="s">
        <v>70</v>
      </c>
      <c r="J1" t="str">
        <f>CONCATENATE(B1,", ",C1,", ",D1,", ",E1,", ",F1,", ",G1,",",H1,",")</f>
        <v>(1, 1, 7.5, 8, 9, 8.17, 2),</v>
      </c>
    </row>
    <row r="2" spans="2:10" x14ac:dyDescent="0.25">
      <c r="B2" t="s">
        <v>71</v>
      </c>
      <c r="C2">
        <v>2</v>
      </c>
      <c r="D2" t="s">
        <v>98</v>
      </c>
      <c r="E2">
        <v>7</v>
      </c>
      <c r="F2" t="s">
        <v>99</v>
      </c>
      <c r="G2" t="s">
        <v>100</v>
      </c>
      <c r="H2" t="s">
        <v>72</v>
      </c>
      <c r="J2" t="str">
        <f t="shared" ref="J2:J65" si="0">CONCATENATE(B2,", ",C2,", ",D2,", ",E2,", ",F2,", ",G2,",",H2,",")</f>
        <v>(2, 2, 6.5, 7, 8.5, 7.33, 3),</v>
      </c>
    </row>
    <row r="3" spans="2:10" x14ac:dyDescent="0.25">
      <c r="B3" t="s">
        <v>73</v>
      </c>
      <c r="C3">
        <v>3</v>
      </c>
      <c r="D3">
        <v>9</v>
      </c>
      <c r="E3" t="s">
        <v>101</v>
      </c>
      <c r="F3">
        <v>10</v>
      </c>
      <c r="G3" t="s">
        <v>101</v>
      </c>
      <c r="H3" t="s">
        <v>74</v>
      </c>
      <c r="J3" t="str">
        <f t="shared" si="0"/>
        <v>(3, 3, 9, 9.5, 10, 9.5, 1),</v>
      </c>
    </row>
    <row r="4" spans="2:10" x14ac:dyDescent="0.25">
      <c r="B4" t="s">
        <v>75</v>
      </c>
      <c r="C4">
        <v>4</v>
      </c>
      <c r="D4">
        <v>5</v>
      </c>
      <c r="E4">
        <v>6</v>
      </c>
      <c r="F4">
        <v>7</v>
      </c>
      <c r="G4">
        <v>6</v>
      </c>
      <c r="H4" t="s">
        <v>76</v>
      </c>
      <c r="J4" t="str">
        <f t="shared" si="0"/>
        <v>(4, 4, 5, 6, 7, 6, 4),</v>
      </c>
    </row>
    <row r="5" spans="2:10" x14ac:dyDescent="0.25">
      <c r="B5" t="s">
        <v>77</v>
      </c>
      <c r="C5">
        <v>5</v>
      </c>
      <c r="D5">
        <v>8</v>
      </c>
      <c r="E5" t="s">
        <v>99</v>
      </c>
      <c r="F5" t="s">
        <v>101</v>
      </c>
      <c r="G5" t="s">
        <v>102</v>
      </c>
      <c r="H5" t="s">
        <v>70</v>
      </c>
      <c r="J5" t="str">
        <f t="shared" si="0"/>
        <v>(5, 5, 8, 8.5, 9.5, 8.67, 2),</v>
      </c>
    </row>
    <row r="6" spans="2:10" x14ac:dyDescent="0.25">
      <c r="B6" t="s">
        <v>78</v>
      </c>
      <c r="C6">
        <v>6</v>
      </c>
      <c r="D6">
        <v>6</v>
      </c>
      <c r="E6" t="s">
        <v>96</v>
      </c>
      <c r="F6">
        <v>8</v>
      </c>
      <c r="G6" t="s">
        <v>103</v>
      </c>
      <c r="H6" t="s">
        <v>72</v>
      </c>
      <c r="J6" t="str">
        <f t="shared" si="0"/>
        <v>(6, 6, 6, 7.5, 8, 7.17, 3),</v>
      </c>
    </row>
    <row r="7" spans="2:10" x14ac:dyDescent="0.25">
      <c r="B7" t="s">
        <v>79</v>
      </c>
      <c r="C7">
        <v>7</v>
      </c>
      <c r="D7">
        <v>7</v>
      </c>
      <c r="E7">
        <v>8</v>
      </c>
      <c r="F7">
        <v>9</v>
      </c>
      <c r="G7">
        <v>8</v>
      </c>
      <c r="H7" t="s">
        <v>74</v>
      </c>
      <c r="J7" t="str">
        <f t="shared" si="0"/>
        <v>(7, 7, 7, 8, 9, 8, 1),</v>
      </c>
    </row>
    <row r="8" spans="2:10" x14ac:dyDescent="0.25">
      <c r="B8" t="s">
        <v>80</v>
      </c>
      <c r="C8">
        <v>8</v>
      </c>
      <c r="D8" t="s">
        <v>104</v>
      </c>
      <c r="E8" t="s">
        <v>98</v>
      </c>
      <c r="F8" t="s">
        <v>96</v>
      </c>
      <c r="G8" t="s">
        <v>105</v>
      </c>
      <c r="H8" t="s">
        <v>81</v>
      </c>
      <c r="J8" t="str">
        <f t="shared" si="0"/>
        <v>(8, 8, 4.5, 6.5, 7.5, 6.17, 5),</v>
      </c>
    </row>
    <row r="9" spans="2:10" x14ac:dyDescent="0.25">
      <c r="B9" t="s">
        <v>82</v>
      </c>
      <c r="C9">
        <v>9</v>
      </c>
      <c r="D9">
        <v>9</v>
      </c>
      <c r="E9" t="s">
        <v>101</v>
      </c>
      <c r="F9">
        <v>10</v>
      </c>
      <c r="G9" t="s">
        <v>101</v>
      </c>
      <c r="H9" t="s">
        <v>83</v>
      </c>
      <c r="J9" t="str">
        <f t="shared" si="0"/>
        <v>(9, 9, 9, 9.5, 10, 9.5, 0),</v>
      </c>
    </row>
    <row r="10" spans="2:10" x14ac:dyDescent="0.25">
      <c r="B10" t="s">
        <v>84</v>
      </c>
      <c r="C10">
        <v>10</v>
      </c>
      <c r="D10" t="s">
        <v>106</v>
      </c>
      <c r="E10">
        <v>6</v>
      </c>
      <c r="F10">
        <v>7</v>
      </c>
      <c r="G10" t="s">
        <v>107</v>
      </c>
      <c r="H10" t="s">
        <v>76</v>
      </c>
      <c r="J10" t="str">
        <f t="shared" si="0"/>
        <v>(10, 10, 9.9, 6, 7, 7.63, 4),</v>
      </c>
    </row>
    <row r="11" spans="2:10" x14ac:dyDescent="0.25">
      <c r="B11" t="s">
        <v>85</v>
      </c>
      <c r="C11">
        <v>1</v>
      </c>
      <c r="D11" t="s">
        <v>99</v>
      </c>
      <c r="E11">
        <v>9</v>
      </c>
      <c r="F11" t="s">
        <v>101</v>
      </c>
      <c r="G11">
        <v>9</v>
      </c>
      <c r="H11" t="s">
        <v>74</v>
      </c>
      <c r="J11" t="str">
        <f t="shared" si="0"/>
        <v>(11, 1, 8.5, 9, 9.5, 9, 1),</v>
      </c>
    </row>
    <row r="12" spans="2:10" x14ac:dyDescent="0.25">
      <c r="B12" t="s">
        <v>86</v>
      </c>
      <c r="C12">
        <v>2</v>
      </c>
      <c r="D12">
        <v>7</v>
      </c>
      <c r="E12" t="s">
        <v>96</v>
      </c>
      <c r="F12">
        <v>8</v>
      </c>
      <c r="G12" t="s">
        <v>96</v>
      </c>
      <c r="H12" t="s">
        <v>70</v>
      </c>
      <c r="J12" t="str">
        <f t="shared" si="0"/>
        <v>(12, 2, 7, 7.5, 8, 7.5, 2),</v>
      </c>
    </row>
    <row r="13" spans="2:10" x14ac:dyDescent="0.25">
      <c r="B13" t="s">
        <v>87</v>
      </c>
      <c r="C13">
        <v>3</v>
      </c>
      <c r="D13">
        <v>9</v>
      </c>
      <c r="E13" t="s">
        <v>99</v>
      </c>
      <c r="F13" t="s">
        <v>101</v>
      </c>
      <c r="G13">
        <v>9</v>
      </c>
      <c r="H13" t="s">
        <v>83</v>
      </c>
      <c r="J13" t="str">
        <f t="shared" si="0"/>
        <v>(13, 3, 9, 8.5, 9.5, 9, 0),</v>
      </c>
    </row>
    <row r="14" spans="2:10" x14ac:dyDescent="0.25">
      <c r="B14" t="s">
        <v>88</v>
      </c>
      <c r="C14">
        <v>4</v>
      </c>
      <c r="D14">
        <v>6</v>
      </c>
      <c r="E14">
        <v>7</v>
      </c>
      <c r="F14" t="s">
        <v>96</v>
      </c>
      <c r="G14" t="s">
        <v>108</v>
      </c>
      <c r="H14" t="s">
        <v>72</v>
      </c>
      <c r="J14" t="str">
        <f t="shared" si="0"/>
        <v>(14, 4, 6, 7, 7.5, 6.83, 3),</v>
      </c>
    </row>
    <row r="15" spans="2:10" x14ac:dyDescent="0.25">
      <c r="B15" t="s">
        <v>89</v>
      </c>
      <c r="C15">
        <v>5</v>
      </c>
      <c r="D15" t="s">
        <v>96</v>
      </c>
      <c r="E15">
        <v>8</v>
      </c>
      <c r="F15" t="s">
        <v>99</v>
      </c>
      <c r="G15">
        <v>8</v>
      </c>
      <c r="H15" t="s">
        <v>70</v>
      </c>
      <c r="J15" t="str">
        <f t="shared" si="0"/>
        <v>(15, 5, 7.5, 8, 8.5, 8, 2),</v>
      </c>
    </row>
    <row r="16" spans="2:10" x14ac:dyDescent="0.25">
      <c r="B16" t="s">
        <v>90</v>
      </c>
      <c r="C16">
        <v>6</v>
      </c>
      <c r="D16">
        <v>5</v>
      </c>
      <c r="E16" t="s">
        <v>98</v>
      </c>
      <c r="F16">
        <v>7</v>
      </c>
      <c r="G16" t="s">
        <v>105</v>
      </c>
      <c r="H16" t="s">
        <v>76</v>
      </c>
      <c r="J16" t="str">
        <f t="shared" si="0"/>
        <v>(16, 6, 5, 6.5, 7, 6.17, 4),</v>
      </c>
    </row>
    <row r="17" spans="2:10" x14ac:dyDescent="0.25">
      <c r="B17" t="s">
        <v>91</v>
      </c>
      <c r="C17">
        <v>7</v>
      </c>
      <c r="D17">
        <v>8</v>
      </c>
      <c r="E17" t="s">
        <v>99</v>
      </c>
      <c r="F17">
        <v>9</v>
      </c>
      <c r="G17" t="s">
        <v>99</v>
      </c>
      <c r="H17" t="s">
        <v>74</v>
      </c>
      <c r="J17" t="str">
        <f t="shared" si="0"/>
        <v>(17, 7, 8, 8.5, 9, 8.5, 1),</v>
      </c>
    </row>
    <row r="18" spans="2:10" x14ac:dyDescent="0.25">
      <c r="B18" t="s">
        <v>92</v>
      </c>
      <c r="C18">
        <v>8</v>
      </c>
      <c r="D18" t="s">
        <v>98</v>
      </c>
      <c r="E18">
        <v>7</v>
      </c>
      <c r="F18" t="s">
        <v>96</v>
      </c>
      <c r="G18">
        <v>7</v>
      </c>
      <c r="H18" t="s">
        <v>72</v>
      </c>
      <c r="J18" t="str">
        <f t="shared" si="0"/>
        <v>(18, 8, 6.5, 7, 7.5, 7, 3),</v>
      </c>
    </row>
    <row r="19" spans="2:10" x14ac:dyDescent="0.25">
      <c r="B19" t="s">
        <v>93</v>
      </c>
      <c r="C19">
        <v>9</v>
      </c>
      <c r="D19" t="s">
        <v>101</v>
      </c>
      <c r="E19">
        <v>9</v>
      </c>
      <c r="F19" t="s">
        <v>101</v>
      </c>
      <c r="G19" t="s">
        <v>109</v>
      </c>
      <c r="H19" t="s">
        <v>83</v>
      </c>
      <c r="J19" t="str">
        <f t="shared" si="0"/>
        <v>(19, 9, 9.5, 9, 9.5, 9.33, 0),</v>
      </c>
    </row>
    <row r="20" spans="2:10" x14ac:dyDescent="0.25">
      <c r="B20" t="s">
        <v>94</v>
      </c>
      <c r="C20">
        <v>10</v>
      </c>
      <c r="D20" t="s">
        <v>96</v>
      </c>
      <c r="E20">
        <v>7</v>
      </c>
      <c r="F20" t="s">
        <v>98</v>
      </c>
      <c r="G20">
        <v>7</v>
      </c>
      <c r="H20" t="s">
        <v>81</v>
      </c>
      <c r="J20" t="str">
        <f t="shared" si="0"/>
        <v>(20, 10, 7.5, 7, 6.5, 7, 5),</v>
      </c>
    </row>
    <row r="21" spans="2:10" x14ac:dyDescent="0.25">
      <c r="B21" t="s">
        <v>69</v>
      </c>
      <c r="C21">
        <v>3</v>
      </c>
      <c r="D21" t="s">
        <v>98</v>
      </c>
      <c r="E21">
        <v>8</v>
      </c>
      <c r="F21">
        <v>9</v>
      </c>
      <c r="G21" t="s">
        <v>110</v>
      </c>
      <c r="H21" t="s">
        <v>70</v>
      </c>
      <c r="J21" t="str">
        <f t="shared" si="0"/>
        <v>(1, 3, 6.5, 8, 9, 7.83, 2),</v>
      </c>
    </row>
    <row r="22" spans="2:10" x14ac:dyDescent="0.25">
      <c r="B22" t="s">
        <v>71</v>
      </c>
      <c r="C22">
        <v>4</v>
      </c>
      <c r="D22" t="s">
        <v>111</v>
      </c>
      <c r="E22">
        <v>7</v>
      </c>
      <c r="F22" t="s">
        <v>99</v>
      </c>
      <c r="G22">
        <v>7</v>
      </c>
      <c r="H22" t="s">
        <v>72</v>
      </c>
      <c r="J22" t="str">
        <f t="shared" si="0"/>
        <v>(2, 4, 5.5, 7, 8.5, 7, 3),</v>
      </c>
    </row>
    <row r="23" spans="2:10" x14ac:dyDescent="0.25">
      <c r="B23" t="s">
        <v>73</v>
      </c>
      <c r="C23">
        <v>5</v>
      </c>
      <c r="D23">
        <v>8</v>
      </c>
      <c r="E23" t="s">
        <v>101</v>
      </c>
      <c r="F23">
        <v>10</v>
      </c>
      <c r="G23" t="s">
        <v>112</v>
      </c>
      <c r="H23" t="s">
        <v>74</v>
      </c>
      <c r="J23" t="str">
        <f t="shared" si="0"/>
        <v>(3, 5, 8, 9.5, 10, 9.17, 1),</v>
      </c>
    </row>
    <row r="24" spans="2:10" x14ac:dyDescent="0.25">
      <c r="B24" t="s">
        <v>75</v>
      </c>
      <c r="C24">
        <v>6</v>
      </c>
      <c r="D24" t="s">
        <v>104</v>
      </c>
      <c r="E24">
        <v>6</v>
      </c>
      <c r="F24">
        <v>7</v>
      </c>
      <c r="G24" t="s">
        <v>113</v>
      </c>
      <c r="H24" t="s">
        <v>76</v>
      </c>
      <c r="J24" t="str">
        <f t="shared" si="0"/>
        <v>(4, 6, 4.5, 6, 7, 5.83, 4),</v>
      </c>
    </row>
    <row r="25" spans="2:10" x14ac:dyDescent="0.25">
      <c r="B25" t="s">
        <v>77</v>
      </c>
      <c r="C25">
        <v>7</v>
      </c>
      <c r="D25">
        <v>7</v>
      </c>
      <c r="E25" t="s">
        <v>99</v>
      </c>
      <c r="F25" t="s">
        <v>101</v>
      </c>
      <c r="G25" t="s">
        <v>114</v>
      </c>
      <c r="H25" t="s">
        <v>70</v>
      </c>
      <c r="J25" t="str">
        <f t="shared" si="0"/>
        <v>(5, 7, 7, 8.5, 9.5, 8.33, 2),</v>
      </c>
    </row>
    <row r="26" spans="2:10" x14ac:dyDescent="0.25">
      <c r="B26" t="s">
        <v>78</v>
      </c>
      <c r="C26">
        <v>8</v>
      </c>
      <c r="D26">
        <v>8</v>
      </c>
      <c r="E26" t="s">
        <v>96</v>
      </c>
      <c r="F26">
        <v>8</v>
      </c>
      <c r="G26" t="s">
        <v>110</v>
      </c>
      <c r="H26" t="s">
        <v>72</v>
      </c>
      <c r="J26" t="str">
        <f t="shared" si="0"/>
        <v>(6, 8, 8, 7.5, 8, 7.83, 3),</v>
      </c>
    </row>
    <row r="27" spans="2:10" x14ac:dyDescent="0.25">
      <c r="B27" t="s">
        <v>79</v>
      </c>
      <c r="C27">
        <v>9</v>
      </c>
      <c r="D27">
        <v>9</v>
      </c>
      <c r="E27">
        <v>8</v>
      </c>
      <c r="F27">
        <v>9</v>
      </c>
      <c r="G27" t="s">
        <v>102</v>
      </c>
      <c r="H27" t="s">
        <v>74</v>
      </c>
      <c r="J27" t="str">
        <f t="shared" si="0"/>
        <v>(7, 9, 9, 8, 9, 8.67, 1),</v>
      </c>
    </row>
    <row r="28" spans="2:10" x14ac:dyDescent="0.25">
      <c r="B28" t="s">
        <v>80</v>
      </c>
      <c r="C28">
        <v>10</v>
      </c>
      <c r="D28" t="s">
        <v>99</v>
      </c>
      <c r="E28" t="s">
        <v>98</v>
      </c>
      <c r="F28" t="s">
        <v>96</v>
      </c>
      <c r="G28" t="s">
        <v>96</v>
      </c>
      <c r="H28" t="s">
        <v>81</v>
      </c>
      <c r="J28" t="str">
        <f t="shared" si="0"/>
        <v>(8, 10, 8.5, 6.5, 7.5, 7.5, 5),</v>
      </c>
    </row>
    <row r="29" spans="2:10" x14ac:dyDescent="0.25">
      <c r="B29" t="s">
        <v>82</v>
      </c>
      <c r="C29">
        <v>1</v>
      </c>
      <c r="D29">
        <v>9</v>
      </c>
      <c r="E29" t="s">
        <v>101</v>
      </c>
      <c r="F29">
        <v>10</v>
      </c>
      <c r="G29" t="s">
        <v>101</v>
      </c>
      <c r="H29" t="s">
        <v>83</v>
      </c>
      <c r="J29" t="str">
        <f t="shared" si="0"/>
        <v>(9, 1, 9, 9.5, 10, 9.5, 0),</v>
      </c>
    </row>
    <row r="30" spans="2:10" x14ac:dyDescent="0.25">
      <c r="B30" t="s">
        <v>84</v>
      </c>
      <c r="C30">
        <v>2</v>
      </c>
      <c r="D30" t="s">
        <v>111</v>
      </c>
      <c r="E30">
        <v>6</v>
      </c>
      <c r="F30">
        <v>7</v>
      </c>
      <c r="G30" t="s">
        <v>105</v>
      </c>
      <c r="H30" t="s">
        <v>76</v>
      </c>
      <c r="J30" t="str">
        <f t="shared" si="0"/>
        <v>(10, 2, 5.5, 6, 7, 6.17, 4),</v>
      </c>
    </row>
    <row r="31" spans="2:10" x14ac:dyDescent="0.25">
      <c r="B31" t="s">
        <v>85</v>
      </c>
      <c r="C31">
        <v>3</v>
      </c>
      <c r="D31" t="s">
        <v>99</v>
      </c>
      <c r="E31">
        <v>9</v>
      </c>
      <c r="F31" t="s">
        <v>101</v>
      </c>
      <c r="G31">
        <v>9</v>
      </c>
      <c r="H31" t="s">
        <v>74</v>
      </c>
      <c r="J31" t="str">
        <f t="shared" si="0"/>
        <v>(11, 3, 8.5, 9, 9.5, 9, 1),</v>
      </c>
    </row>
    <row r="32" spans="2:10" x14ac:dyDescent="0.25">
      <c r="B32" t="s">
        <v>86</v>
      </c>
      <c r="C32">
        <v>4</v>
      </c>
      <c r="D32">
        <v>7</v>
      </c>
      <c r="E32" t="s">
        <v>96</v>
      </c>
      <c r="F32">
        <v>8</v>
      </c>
      <c r="G32" t="s">
        <v>96</v>
      </c>
      <c r="H32" t="s">
        <v>70</v>
      </c>
      <c r="J32" t="str">
        <f t="shared" si="0"/>
        <v>(12, 4, 7, 7.5, 8, 7.5, 2),</v>
      </c>
    </row>
    <row r="33" spans="2:10" x14ac:dyDescent="0.25">
      <c r="B33" t="s">
        <v>87</v>
      </c>
      <c r="C33">
        <v>5</v>
      </c>
      <c r="D33">
        <v>8</v>
      </c>
      <c r="E33" t="s">
        <v>99</v>
      </c>
      <c r="F33" t="s">
        <v>101</v>
      </c>
      <c r="G33" t="s">
        <v>102</v>
      </c>
      <c r="H33" t="s">
        <v>83</v>
      </c>
      <c r="J33" t="str">
        <f t="shared" si="0"/>
        <v>(13, 5, 8, 8.5, 9.5, 8.67, 0),</v>
      </c>
    </row>
    <row r="34" spans="2:10" x14ac:dyDescent="0.25">
      <c r="B34" t="s">
        <v>88</v>
      </c>
      <c r="C34">
        <v>6</v>
      </c>
      <c r="D34">
        <v>6</v>
      </c>
      <c r="E34">
        <v>8</v>
      </c>
      <c r="F34" t="s">
        <v>96</v>
      </c>
      <c r="G34" t="s">
        <v>103</v>
      </c>
      <c r="H34" t="s">
        <v>72</v>
      </c>
      <c r="J34" t="str">
        <f t="shared" si="0"/>
        <v>(14, 6, 6, 8, 7.5, 7.17, 3),</v>
      </c>
    </row>
    <row r="35" spans="2:10" x14ac:dyDescent="0.25">
      <c r="B35" t="s">
        <v>89</v>
      </c>
      <c r="C35">
        <v>7</v>
      </c>
      <c r="D35" t="s">
        <v>96</v>
      </c>
      <c r="E35">
        <v>8</v>
      </c>
      <c r="F35" t="s">
        <v>99</v>
      </c>
      <c r="G35">
        <v>8</v>
      </c>
      <c r="H35" t="s">
        <v>70</v>
      </c>
      <c r="J35" t="str">
        <f t="shared" si="0"/>
        <v>(15, 7, 7.5, 8, 8.5, 8, 2),</v>
      </c>
    </row>
    <row r="36" spans="2:10" x14ac:dyDescent="0.25">
      <c r="B36" t="s">
        <v>90</v>
      </c>
      <c r="C36">
        <v>8</v>
      </c>
      <c r="D36">
        <v>5</v>
      </c>
      <c r="E36" t="s">
        <v>98</v>
      </c>
      <c r="F36">
        <v>7</v>
      </c>
      <c r="G36" t="s">
        <v>105</v>
      </c>
      <c r="H36" t="s">
        <v>76</v>
      </c>
      <c r="J36" t="str">
        <f t="shared" si="0"/>
        <v>(16, 8, 5, 6.5, 7, 6.17, 4),</v>
      </c>
    </row>
    <row r="37" spans="2:10" x14ac:dyDescent="0.25">
      <c r="B37" t="s">
        <v>91</v>
      </c>
      <c r="C37">
        <v>9</v>
      </c>
      <c r="D37">
        <v>8</v>
      </c>
      <c r="E37" t="s">
        <v>99</v>
      </c>
      <c r="F37">
        <v>9</v>
      </c>
      <c r="G37" t="s">
        <v>99</v>
      </c>
      <c r="H37" t="s">
        <v>74</v>
      </c>
      <c r="J37" t="str">
        <f t="shared" si="0"/>
        <v>(17, 9, 8, 8.5, 9, 8.5, 1),</v>
      </c>
    </row>
    <row r="38" spans="2:10" x14ac:dyDescent="0.25">
      <c r="B38" t="s">
        <v>92</v>
      </c>
      <c r="C38">
        <v>10</v>
      </c>
      <c r="D38" t="s">
        <v>98</v>
      </c>
      <c r="E38">
        <v>7</v>
      </c>
      <c r="F38" t="s">
        <v>96</v>
      </c>
      <c r="G38">
        <v>7</v>
      </c>
      <c r="H38" t="s">
        <v>72</v>
      </c>
      <c r="J38" t="str">
        <f t="shared" si="0"/>
        <v>(18, 10, 6.5, 7, 7.5, 7, 3),</v>
      </c>
    </row>
    <row r="39" spans="2:10" x14ac:dyDescent="0.25">
      <c r="B39" t="s">
        <v>93</v>
      </c>
      <c r="C39">
        <v>1</v>
      </c>
      <c r="D39" t="s">
        <v>101</v>
      </c>
      <c r="E39">
        <v>9</v>
      </c>
      <c r="F39" t="s">
        <v>101</v>
      </c>
      <c r="G39" t="s">
        <v>109</v>
      </c>
      <c r="H39" t="s">
        <v>83</v>
      </c>
      <c r="J39" t="str">
        <f t="shared" si="0"/>
        <v>(19, 1, 9.5, 9, 9.5, 9.33, 0),</v>
      </c>
    </row>
    <row r="40" spans="2:10" x14ac:dyDescent="0.25">
      <c r="B40" t="s">
        <v>94</v>
      </c>
      <c r="C40">
        <v>2</v>
      </c>
      <c r="D40" t="s">
        <v>96</v>
      </c>
      <c r="E40">
        <v>7</v>
      </c>
      <c r="F40" t="s">
        <v>98</v>
      </c>
      <c r="G40">
        <v>7</v>
      </c>
      <c r="H40" t="s">
        <v>81</v>
      </c>
      <c r="J40" t="str">
        <f t="shared" si="0"/>
        <v>(20, 2, 7.5, 7, 6.5, 7, 5),</v>
      </c>
    </row>
    <row r="41" spans="2:10" x14ac:dyDescent="0.25">
      <c r="B41" t="s">
        <v>77</v>
      </c>
      <c r="C41">
        <v>1</v>
      </c>
      <c r="D41" t="s">
        <v>96</v>
      </c>
      <c r="E41">
        <v>8</v>
      </c>
      <c r="F41">
        <v>9</v>
      </c>
      <c r="G41" t="s">
        <v>97</v>
      </c>
      <c r="H41" t="s">
        <v>70</v>
      </c>
      <c r="J41" t="str">
        <f t="shared" si="0"/>
        <v>(5, 1, 7.5, 8, 9, 8.17, 2),</v>
      </c>
    </row>
    <row r="42" spans="2:10" x14ac:dyDescent="0.25">
      <c r="B42" t="s">
        <v>78</v>
      </c>
      <c r="C42">
        <v>2</v>
      </c>
      <c r="D42" t="s">
        <v>98</v>
      </c>
      <c r="E42">
        <v>7</v>
      </c>
      <c r="F42" t="s">
        <v>99</v>
      </c>
      <c r="G42" t="s">
        <v>100</v>
      </c>
      <c r="H42" t="s">
        <v>72</v>
      </c>
      <c r="J42" t="str">
        <f t="shared" si="0"/>
        <v>(6, 2, 6.5, 7, 8.5, 7.33, 3),</v>
      </c>
    </row>
    <row r="43" spans="2:10" x14ac:dyDescent="0.25">
      <c r="B43" t="s">
        <v>79</v>
      </c>
      <c r="C43">
        <v>3</v>
      </c>
      <c r="D43">
        <v>9</v>
      </c>
      <c r="E43" t="s">
        <v>101</v>
      </c>
      <c r="F43">
        <v>10</v>
      </c>
      <c r="G43" t="s">
        <v>101</v>
      </c>
      <c r="H43" t="s">
        <v>74</v>
      </c>
      <c r="J43" t="str">
        <f t="shared" si="0"/>
        <v>(7, 3, 9, 9.5, 10, 9.5, 1),</v>
      </c>
    </row>
    <row r="44" spans="2:10" x14ac:dyDescent="0.25">
      <c r="B44" t="s">
        <v>80</v>
      </c>
      <c r="C44">
        <v>4</v>
      </c>
      <c r="D44">
        <v>5</v>
      </c>
      <c r="E44">
        <v>6</v>
      </c>
      <c r="F44">
        <v>7</v>
      </c>
      <c r="G44">
        <v>6</v>
      </c>
      <c r="H44" t="s">
        <v>76</v>
      </c>
      <c r="J44" t="str">
        <f t="shared" si="0"/>
        <v>(8, 4, 5, 6, 7, 6, 4),</v>
      </c>
    </row>
    <row r="45" spans="2:10" x14ac:dyDescent="0.25">
      <c r="B45" t="s">
        <v>82</v>
      </c>
      <c r="C45">
        <v>5</v>
      </c>
      <c r="D45">
        <v>8</v>
      </c>
      <c r="E45" t="s">
        <v>99</v>
      </c>
      <c r="F45" t="s">
        <v>101</v>
      </c>
      <c r="G45" t="s">
        <v>102</v>
      </c>
      <c r="H45" t="s">
        <v>70</v>
      </c>
      <c r="J45" t="str">
        <f t="shared" si="0"/>
        <v>(9, 5, 8, 8.5, 9.5, 8.67, 2),</v>
      </c>
    </row>
    <row r="46" spans="2:10" x14ac:dyDescent="0.25">
      <c r="B46" t="s">
        <v>84</v>
      </c>
      <c r="C46">
        <v>6</v>
      </c>
      <c r="D46">
        <v>6</v>
      </c>
      <c r="E46" t="s">
        <v>96</v>
      </c>
      <c r="F46">
        <v>8</v>
      </c>
      <c r="G46" t="s">
        <v>103</v>
      </c>
      <c r="H46" t="s">
        <v>72</v>
      </c>
      <c r="J46" t="str">
        <f t="shared" si="0"/>
        <v>(10, 6, 6, 7.5, 8, 7.17, 3),</v>
      </c>
    </row>
    <row r="47" spans="2:10" x14ac:dyDescent="0.25">
      <c r="B47" t="s">
        <v>85</v>
      </c>
      <c r="C47">
        <v>7</v>
      </c>
      <c r="D47">
        <v>7</v>
      </c>
      <c r="E47">
        <v>8</v>
      </c>
      <c r="F47">
        <v>9</v>
      </c>
      <c r="G47">
        <v>8</v>
      </c>
      <c r="H47" t="s">
        <v>74</v>
      </c>
      <c r="J47" t="str">
        <f t="shared" si="0"/>
        <v>(11, 7, 7, 8, 9, 8, 1),</v>
      </c>
    </row>
    <row r="48" spans="2:10" x14ac:dyDescent="0.25">
      <c r="B48" t="s">
        <v>86</v>
      </c>
      <c r="C48">
        <v>8</v>
      </c>
      <c r="D48" t="s">
        <v>104</v>
      </c>
      <c r="E48" t="s">
        <v>98</v>
      </c>
      <c r="F48" t="s">
        <v>96</v>
      </c>
      <c r="G48" t="s">
        <v>105</v>
      </c>
      <c r="H48" t="s">
        <v>81</v>
      </c>
      <c r="J48" t="str">
        <f t="shared" si="0"/>
        <v>(12, 8, 4.5, 6.5, 7.5, 6.17, 5),</v>
      </c>
    </row>
    <row r="49" spans="2:10" x14ac:dyDescent="0.25">
      <c r="B49" t="s">
        <v>87</v>
      </c>
      <c r="C49">
        <v>9</v>
      </c>
      <c r="D49">
        <v>9</v>
      </c>
      <c r="E49" t="s">
        <v>101</v>
      </c>
      <c r="F49">
        <v>10</v>
      </c>
      <c r="G49" t="s">
        <v>101</v>
      </c>
      <c r="H49" t="s">
        <v>83</v>
      </c>
      <c r="J49" t="str">
        <f t="shared" si="0"/>
        <v>(13, 9, 9, 9.5, 10, 9.5, 0),</v>
      </c>
    </row>
    <row r="50" spans="2:10" x14ac:dyDescent="0.25">
      <c r="B50" t="s">
        <v>88</v>
      </c>
      <c r="C50">
        <v>10</v>
      </c>
      <c r="D50" t="s">
        <v>111</v>
      </c>
      <c r="E50">
        <v>6</v>
      </c>
      <c r="F50">
        <v>7</v>
      </c>
      <c r="G50" t="s">
        <v>105</v>
      </c>
      <c r="H50" t="s">
        <v>76</v>
      </c>
      <c r="J50" t="str">
        <f t="shared" si="0"/>
        <v>(14, 10, 5.5, 6, 7, 6.17, 4),</v>
      </c>
    </row>
    <row r="51" spans="2:10" x14ac:dyDescent="0.25">
      <c r="B51" t="s">
        <v>89</v>
      </c>
      <c r="C51">
        <v>1</v>
      </c>
      <c r="D51" t="s">
        <v>99</v>
      </c>
      <c r="E51">
        <v>9</v>
      </c>
      <c r="F51" t="s">
        <v>101</v>
      </c>
      <c r="G51">
        <v>9</v>
      </c>
      <c r="H51" t="s">
        <v>74</v>
      </c>
      <c r="J51" t="str">
        <f t="shared" si="0"/>
        <v>(15, 1, 8.5, 9, 9.5, 9, 1),</v>
      </c>
    </row>
    <row r="52" spans="2:10" x14ac:dyDescent="0.25">
      <c r="B52" t="s">
        <v>90</v>
      </c>
      <c r="C52">
        <v>2</v>
      </c>
      <c r="D52">
        <v>7</v>
      </c>
      <c r="E52" t="s">
        <v>96</v>
      </c>
      <c r="F52">
        <v>8</v>
      </c>
      <c r="G52" t="s">
        <v>96</v>
      </c>
      <c r="H52" t="s">
        <v>70</v>
      </c>
      <c r="J52" t="str">
        <f t="shared" si="0"/>
        <v>(16, 2, 7, 7.5, 8, 7.5, 2),</v>
      </c>
    </row>
    <row r="53" spans="2:10" x14ac:dyDescent="0.25">
      <c r="B53" t="s">
        <v>91</v>
      </c>
      <c r="C53">
        <v>3</v>
      </c>
      <c r="D53">
        <v>9</v>
      </c>
      <c r="E53" t="s">
        <v>99</v>
      </c>
      <c r="F53" t="s">
        <v>101</v>
      </c>
      <c r="G53">
        <v>9</v>
      </c>
      <c r="H53" t="s">
        <v>83</v>
      </c>
      <c r="J53" t="str">
        <f t="shared" si="0"/>
        <v>(17, 3, 9, 8.5, 9.5, 9, 0),</v>
      </c>
    </row>
    <row r="54" spans="2:10" x14ac:dyDescent="0.25">
      <c r="B54" t="s">
        <v>92</v>
      </c>
      <c r="C54">
        <v>4</v>
      </c>
      <c r="D54">
        <v>6</v>
      </c>
      <c r="E54">
        <v>7</v>
      </c>
      <c r="F54" t="s">
        <v>96</v>
      </c>
      <c r="G54" t="s">
        <v>108</v>
      </c>
      <c r="H54" t="s">
        <v>72</v>
      </c>
      <c r="J54" t="str">
        <f t="shared" si="0"/>
        <v>(18, 4, 6, 7, 7.5, 6.83, 3),</v>
      </c>
    </row>
    <row r="55" spans="2:10" x14ac:dyDescent="0.25">
      <c r="B55" t="s">
        <v>92</v>
      </c>
      <c r="C55">
        <v>5</v>
      </c>
      <c r="D55" t="s">
        <v>96</v>
      </c>
      <c r="E55">
        <v>8</v>
      </c>
      <c r="F55" t="s">
        <v>99</v>
      </c>
      <c r="G55">
        <v>8</v>
      </c>
      <c r="H55" t="s">
        <v>70</v>
      </c>
      <c r="J55" t="str">
        <f t="shared" si="0"/>
        <v>(18, 5, 7.5, 8, 8.5, 8, 2),</v>
      </c>
    </row>
    <row r="56" spans="2:10" x14ac:dyDescent="0.25">
      <c r="B56" t="s">
        <v>94</v>
      </c>
      <c r="C56">
        <v>6</v>
      </c>
      <c r="D56">
        <v>5</v>
      </c>
      <c r="E56" t="s">
        <v>98</v>
      </c>
      <c r="F56">
        <v>7</v>
      </c>
      <c r="G56" t="s">
        <v>105</v>
      </c>
      <c r="H56" t="s">
        <v>76</v>
      </c>
      <c r="J56" t="str">
        <f t="shared" si="0"/>
        <v>(20, 6, 5, 6.5, 7, 6.17, 4),</v>
      </c>
    </row>
    <row r="57" spans="2:10" x14ac:dyDescent="0.25">
      <c r="B57" t="s">
        <v>69</v>
      </c>
      <c r="C57">
        <v>7</v>
      </c>
      <c r="D57">
        <v>8</v>
      </c>
      <c r="E57" t="s">
        <v>99</v>
      </c>
      <c r="F57">
        <v>9</v>
      </c>
      <c r="G57" t="s">
        <v>99</v>
      </c>
      <c r="H57" t="s">
        <v>74</v>
      </c>
      <c r="J57" t="str">
        <f t="shared" si="0"/>
        <v>(1, 7, 8, 8.5, 9, 8.5, 1),</v>
      </c>
    </row>
    <row r="58" spans="2:10" x14ac:dyDescent="0.25">
      <c r="B58" t="s">
        <v>71</v>
      </c>
      <c r="C58">
        <v>8</v>
      </c>
      <c r="D58" t="s">
        <v>98</v>
      </c>
      <c r="E58" t="s">
        <v>115</v>
      </c>
      <c r="F58" t="s">
        <v>96</v>
      </c>
      <c r="G58" t="s">
        <v>116</v>
      </c>
      <c r="H58" t="s">
        <v>72</v>
      </c>
      <c r="J58" t="str">
        <f t="shared" si="0"/>
        <v>(2, 8, 6.5, 8.3, 7.5, 7.43, 3),</v>
      </c>
    </row>
    <row r="59" spans="2:10" x14ac:dyDescent="0.25">
      <c r="B59" t="s">
        <v>73</v>
      </c>
      <c r="C59">
        <v>9</v>
      </c>
      <c r="D59" t="s">
        <v>101</v>
      </c>
      <c r="E59">
        <v>9</v>
      </c>
      <c r="F59" t="s">
        <v>101</v>
      </c>
      <c r="G59" t="s">
        <v>109</v>
      </c>
      <c r="H59" t="s">
        <v>83</v>
      </c>
      <c r="J59" t="str">
        <f t="shared" si="0"/>
        <v>(3, 9, 9.5, 9, 9.5, 9.33, 0),</v>
      </c>
    </row>
    <row r="60" spans="2:10" x14ac:dyDescent="0.25">
      <c r="B60" t="s">
        <v>75</v>
      </c>
      <c r="C60">
        <v>10</v>
      </c>
      <c r="D60" t="s">
        <v>117</v>
      </c>
      <c r="E60" t="s">
        <v>118</v>
      </c>
      <c r="F60" t="s">
        <v>104</v>
      </c>
      <c r="G60" t="s">
        <v>119</v>
      </c>
      <c r="H60" t="s">
        <v>81</v>
      </c>
      <c r="J60" t="str">
        <f t="shared" si="0"/>
        <v>(4, 10, 8.9, 6.4, 4.5, 6.6, 5),</v>
      </c>
    </row>
    <row r="61" spans="2:10" x14ac:dyDescent="0.25">
      <c r="B61" t="s">
        <v>77</v>
      </c>
      <c r="C61">
        <v>3</v>
      </c>
      <c r="D61" t="s">
        <v>98</v>
      </c>
      <c r="E61">
        <v>8</v>
      </c>
      <c r="F61">
        <v>9</v>
      </c>
      <c r="G61" t="s">
        <v>110</v>
      </c>
      <c r="H61" t="s">
        <v>70</v>
      </c>
      <c r="J61" t="str">
        <f t="shared" si="0"/>
        <v>(5, 3, 6.5, 8, 9, 7.83, 2),</v>
      </c>
    </row>
    <row r="62" spans="2:10" x14ac:dyDescent="0.25">
      <c r="B62" t="s">
        <v>78</v>
      </c>
      <c r="C62">
        <v>4</v>
      </c>
      <c r="D62" t="s">
        <v>111</v>
      </c>
      <c r="E62" t="s">
        <v>120</v>
      </c>
      <c r="F62" t="s">
        <v>99</v>
      </c>
      <c r="G62" t="s">
        <v>121</v>
      </c>
      <c r="H62" t="s">
        <v>72</v>
      </c>
      <c r="J62" t="str">
        <f t="shared" si="0"/>
        <v>(6, 4, 5.5, 8.1, 8.5, 7.37, 3),</v>
      </c>
    </row>
    <row r="63" spans="2:10" x14ac:dyDescent="0.25">
      <c r="B63" t="s">
        <v>79</v>
      </c>
      <c r="C63">
        <v>5</v>
      </c>
      <c r="D63">
        <v>8</v>
      </c>
      <c r="E63" t="s">
        <v>101</v>
      </c>
      <c r="F63">
        <v>10</v>
      </c>
      <c r="G63" t="s">
        <v>112</v>
      </c>
      <c r="H63" t="s">
        <v>74</v>
      </c>
      <c r="J63" t="str">
        <f t="shared" si="0"/>
        <v>(7, 5, 8, 9.5, 10, 9.17, 1),</v>
      </c>
    </row>
    <row r="64" spans="2:10" x14ac:dyDescent="0.25">
      <c r="B64" t="s">
        <v>80</v>
      </c>
      <c r="C64">
        <v>6</v>
      </c>
      <c r="D64" t="s">
        <v>122</v>
      </c>
      <c r="E64">
        <v>6</v>
      </c>
      <c r="F64">
        <v>7</v>
      </c>
      <c r="G64" t="s">
        <v>123</v>
      </c>
      <c r="H64" t="s">
        <v>76</v>
      </c>
      <c r="J64" t="str">
        <f t="shared" si="0"/>
        <v>(8, 6, 7.4, 6, 7, 6.8, 4),</v>
      </c>
    </row>
    <row r="65" spans="2:10" x14ac:dyDescent="0.25">
      <c r="B65" t="s">
        <v>82</v>
      </c>
      <c r="C65">
        <v>7</v>
      </c>
      <c r="D65">
        <v>7</v>
      </c>
      <c r="E65" t="s">
        <v>99</v>
      </c>
      <c r="F65" t="s">
        <v>101</v>
      </c>
      <c r="G65" t="s">
        <v>114</v>
      </c>
      <c r="H65" t="s">
        <v>70</v>
      </c>
      <c r="J65" t="str">
        <f t="shared" si="0"/>
        <v>(9, 7, 7, 8.5, 9.5, 8.33, 2),</v>
      </c>
    </row>
    <row r="66" spans="2:10" x14ac:dyDescent="0.25">
      <c r="B66" t="s">
        <v>84</v>
      </c>
      <c r="C66">
        <v>8</v>
      </c>
      <c r="D66" t="s">
        <v>120</v>
      </c>
      <c r="E66" t="s">
        <v>96</v>
      </c>
      <c r="F66">
        <v>8</v>
      </c>
      <c r="G66" t="s">
        <v>124</v>
      </c>
      <c r="H66" t="s">
        <v>72</v>
      </c>
      <c r="J66" t="str">
        <f t="shared" ref="J66:J80" si="1">CONCATENATE(B66,", ",C66,", ",D66,", ",E66,", ",F66,", ",G66,",",H66,",")</f>
        <v>(10, 8, 8.1, 7.5, 8, 7.87, 3),</v>
      </c>
    </row>
    <row r="67" spans="2:10" x14ac:dyDescent="0.25">
      <c r="B67" t="s">
        <v>85</v>
      </c>
      <c r="C67">
        <v>9</v>
      </c>
      <c r="D67" t="s">
        <v>125</v>
      </c>
      <c r="E67">
        <v>8</v>
      </c>
      <c r="F67">
        <v>9</v>
      </c>
      <c r="G67" t="s">
        <v>126</v>
      </c>
      <c r="H67" t="s">
        <v>74</v>
      </c>
      <c r="J67" t="str">
        <f t="shared" si="1"/>
        <v>(11, 9, 4.9, 8, 9, 7.3, 1),</v>
      </c>
    </row>
    <row r="68" spans="2:10" x14ac:dyDescent="0.25">
      <c r="B68" t="s">
        <v>85</v>
      </c>
      <c r="C68">
        <v>10</v>
      </c>
      <c r="D68" t="s">
        <v>99</v>
      </c>
      <c r="E68" t="s">
        <v>98</v>
      </c>
      <c r="F68" t="s">
        <v>96</v>
      </c>
      <c r="G68" t="s">
        <v>96</v>
      </c>
      <c r="H68" t="s">
        <v>81</v>
      </c>
      <c r="J68" t="str">
        <f t="shared" si="1"/>
        <v>(11, 10, 8.5, 6.5, 7.5, 7.5, 5),</v>
      </c>
    </row>
    <row r="69" spans="2:10" x14ac:dyDescent="0.25">
      <c r="B69" t="s">
        <v>86</v>
      </c>
      <c r="C69">
        <v>1</v>
      </c>
      <c r="D69">
        <v>9</v>
      </c>
      <c r="E69" t="s">
        <v>101</v>
      </c>
      <c r="F69">
        <v>10</v>
      </c>
      <c r="G69" t="s">
        <v>101</v>
      </c>
      <c r="H69" t="s">
        <v>83</v>
      </c>
      <c r="J69" t="str">
        <f t="shared" si="1"/>
        <v>(12, 1, 9, 9.5, 10, 9.5, 0),</v>
      </c>
    </row>
    <row r="70" spans="2:10" x14ac:dyDescent="0.25">
      <c r="B70" t="s">
        <v>87</v>
      </c>
      <c r="C70">
        <v>2</v>
      </c>
      <c r="D70" t="s">
        <v>111</v>
      </c>
      <c r="E70">
        <v>6</v>
      </c>
      <c r="F70">
        <v>7</v>
      </c>
      <c r="G70" t="s">
        <v>105</v>
      </c>
      <c r="H70" t="s">
        <v>76</v>
      </c>
      <c r="J70" t="str">
        <f t="shared" si="1"/>
        <v>(13, 2, 5.5, 6, 7, 6.17, 4),</v>
      </c>
    </row>
    <row r="71" spans="2:10" x14ac:dyDescent="0.25">
      <c r="B71" t="s">
        <v>88</v>
      </c>
      <c r="C71">
        <v>3</v>
      </c>
      <c r="D71" t="s">
        <v>99</v>
      </c>
      <c r="E71">
        <v>9</v>
      </c>
      <c r="F71" t="s">
        <v>101</v>
      </c>
      <c r="G71">
        <v>9</v>
      </c>
      <c r="H71" t="s">
        <v>74</v>
      </c>
      <c r="J71" t="str">
        <f t="shared" si="1"/>
        <v>(14, 3, 8.5, 9, 9.5, 9, 1),</v>
      </c>
    </row>
    <row r="72" spans="2:10" x14ac:dyDescent="0.25">
      <c r="B72" t="s">
        <v>89</v>
      </c>
      <c r="C72">
        <v>4</v>
      </c>
      <c r="D72">
        <v>7</v>
      </c>
      <c r="E72" t="s">
        <v>96</v>
      </c>
      <c r="F72">
        <v>8</v>
      </c>
      <c r="G72" t="s">
        <v>96</v>
      </c>
      <c r="H72" t="s">
        <v>70</v>
      </c>
      <c r="J72" t="str">
        <f t="shared" si="1"/>
        <v>(15, 4, 7, 7.5, 8, 7.5, 2),</v>
      </c>
    </row>
    <row r="73" spans="2:10" x14ac:dyDescent="0.25">
      <c r="B73" t="s">
        <v>90</v>
      </c>
      <c r="C73">
        <v>5</v>
      </c>
      <c r="D73">
        <v>8</v>
      </c>
      <c r="E73" t="s">
        <v>99</v>
      </c>
      <c r="F73" t="s">
        <v>101</v>
      </c>
      <c r="G73" t="s">
        <v>102</v>
      </c>
      <c r="H73" t="s">
        <v>83</v>
      </c>
      <c r="J73" t="str">
        <f t="shared" si="1"/>
        <v>(16, 5, 8, 8.5, 9.5, 8.67, 0),</v>
      </c>
    </row>
    <row r="74" spans="2:10" x14ac:dyDescent="0.25">
      <c r="B74" t="s">
        <v>91</v>
      </c>
      <c r="C74">
        <v>6</v>
      </c>
      <c r="D74">
        <v>6</v>
      </c>
      <c r="E74">
        <v>8</v>
      </c>
      <c r="F74" t="s">
        <v>96</v>
      </c>
      <c r="G74" t="s">
        <v>103</v>
      </c>
      <c r="H74" t="s">
        <v>72</v>
      </c>
      <c r="J74" t="str">
        <f t="shared" si="1"/>
        <v>(17, 6, 6, 8, 7.5, 7.17, 3),</v>
      </c>
    </row>
    <row r="75" spans="2:10" x14ac:dyDescent="0.25">
      <c r="B75" t="s">
        <v>92</v>
      </c>
      <c r="C75">
        <v>7</v>
      </c>
      <c r="D75" t="s">
        <v>96</v>
      </c>
      <c r="E75">
        <v>8</v>
      </c>
      <c r="F75" t="s">
        <v>99</v>
      </c>
      <c r="G75">
        <v>8</v>
      </c>
      <c r="H75" t="s">
        <v>70</v>
      </c>
      <c r="J75" t="str">
        <f t="shared" si="1"/>
        <v>(18, 7, 7.5, 8, 8.5, 8, 2),</v>
      </c>
    </row>
    <row r="76" spans="2:10" x14ac:dyDescent="0.25">
      <c r="B76" t="s">
        <v>93</v>
      </c>
      <c r="C76">
        <v>8</v>
      </c>
      <c r="D76">
        <v>5</v>
      </c>
      <c r="E76" t="s">
        <v>98</v>
      </c>
      <c r="F76">
        <v>7</v>
      </c>
      <c r="G76" t="s">
        <v>105</v>
      </c>
      <c r="H76" t="s">
        <v>76</v>
      </c>
      <c r="J76" t="str">
        <f t="shared" si="1"/>
        <v>(19, 8, 5, 6.5, 7, 6.17, 4),</v>
      </c>
    </row>
    <row r="77" spans="2:10" x14ac:dyDescent="0.25">
      <c r="B77" t="s">
        <v>94</v>
      </c>
      <c r="C77">
        <v>9</v>
      </c>
      <c r="D77">
        <v>8</v>
      </c>
      <c r="E77" t="s">
        <v>99</v>
      </c>
      <c r="F77">
        <v>9</v>
      </c>
      <c r="G77" t="s">
        <v>99</v>
      </c>
      <c r="H77" t="s">
        <v>74</v>
      </c>
      <c r="J77" t="str">
        <f t="shared" si="1"/>
        <v>(20, 9, 8, 8.5, 9, 8.5, 1),</v>
      </c>
    </row>
    <row r="78" spans="2:10" x14ac:dyDescent="0.25">
      <c r="B78" t="s">
        <v>69</v>
      </c>
      <c r="C78">
        <v>10</v>
      </c>
      <c r="D78" t="s">
        <v>98</v>
      </c>
      <c r="E78" t="s">
        <v>127</v>
      </c>
      <c r="F78" t="s">
        <v>96</v>
      </c>
      <c r="G78" t="s">
        <v>128</v>
      </c>
      <c r="H78" t="s">
        <v>72</v>
      </c>
      <c r="J78" t="str">
        <f t="shared" si="1"/>
        <v>(1, 10, 6.5, 7.1, 7.5, 7.03, 3),</v>
      </c>
    </row>
    <row r="79" spans="2:10" x14ac:dyDescent="0.25">
      <c r="B79" t="s">
        <v>71</v>
      </c>
      <c r="C79">
        <v>1</v>
      </c>
      <c r="D79" t="s">
        <v>101</v>
      </c>
      <c r="E79">
        <v>9</v>
      </c>
      <c r="F79" t="s">
        <v>101</v>
      </c>
      <c r="G79" t="s">
        <v>109</v>
      </c>
      <c r="H79" t="s">
        <v>83</v>
      </c>
      <c r="J79" t="str">
        <f t="shared" si="1"/>
        <v>(2, 1, 9.5, 9, 9.5, 9.33, 0),</v>
      </c>
    </row>
    <row r="80" spans="2:10" x14ac:dyDescent="0.25">
      <c r="B80" t="s">
        <v>73</v>
      </c>
      <c r="C80">
        <v>2</v>
      </c>
      <c r="D80" t="s">
        <v>104</v>
      </c>
      <c r="E80">
        <v>5</v>
      </c>
      <c r="F80">
        <v>8</v>
      </c>
      <c r="G80" t="s">
        <v>113</v>
      </c>
      <c r="H80" t="s">
        <v>95</v>
      </c>
      <c r="J80" t="str">
        <f t="shared" si="1"/>
        <v>(3, 2, 4.5, 5, 8, 5.83, 5);,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0512-B6B6-4911-88DA-8C92EC600F49}">
  <dimension ref="A1:K16"/>
  <sheetViews>
    <sheetView workbookViewId="0">
      <selection activeCell="F14" sqref="F14"/>
    </sheetView>
  </sheetViews>
  <sheetFormatPr defaultRowHeight="15" x14ac:dyDescent="0.25"/>
  <cols>
    <col min="4" max="5" width="10.85546875" bestFit="1" customWidth="1"/>
    <col min="6" max="6" width="23.42578125" bestFit="1" customWidth="1"/>
  </cols>
  <sheetData>
    <row r="1" spans="1:11" x14ac:dyDescent="0.25">
      <c r="A1" t="s">
        <v>56</v>
      </c>
      <c r="B1" t="s">
        <v>57</v>
      </c>
      <c r="C1" t="s">
        <v>58</v>
      </c>
      <c r="D1" t="s">
        <v>129</v>
      </c>
      <c r="E1" t="s">
        <v>130</v>
      </c>
      <c r="F1" t="s">
        <v>131</v>
      </c>
      <c r="G1" t="s">
        <v>132</v>
      </c>
      <c r="H1" t="s">
        <v>62</v>
      </c>
    </row>
    <row r="2" spans="1:11" x14ac:dyDescent="0.25">
      <c r="A2">
        <v>1</v>
      </c>
      <c r="B2">
        <v>30</v>
      </c>
      <c r="C2" s="13">
        <v>0.75</v>
      </c>
      <c r="D2" s="1">
        <v>45422</v>
      </c>
      <c r="E2" s="1">
        <v>45545</v>
      </c>
      <c r="F2" t="s">
        <v>49</v>
      </c>
      <c r="G2">
        <v>1</v>
      </c>
      <c r="H2">
        <v>2</v>
      </c>
      <c r="K2" t="str">
        <f>CONCATENATE("(",A2,", ",B2,", ",C2,", ",D2,", ",E2,", ",F2,", ",G2,", ",H2,"),")</f>
        <v>(1, 30, 0,75, 45422, 45545, Desenvolvimento Web, 1, 2),</v>
      </c>
    </row>
    <row r="3" spans="1:11" x14ac:dyDescent="0.25">
      <c r="A3">
        <v>2</v>
      </c>
      <c r="B3">
        <v>25</v>
      </c>
      <c r="C3" s="13">
        <v>0.375</v>
      </c>
      <c r="D3" s="1">
        <v>45458</v>
      </c>
      <c r="E3" s="1">
        <v>45611</v>
      </c>
      <c r="F3" t="s">
        <v>50</v>
      </c>
      <c r="G3">
        <v>2</v>
      </c>
      <c r="H3">
        <v>3</v>
      </c>
    </row>
    <row r="4" spans="1:11" x14ac:dyDescent="0.25">
      <c r="A4">
        <v>3</v>
      </c>
      <c r="B4">
        <v>20</v>
      </c>
      <c r="C4" s="13">
        <v>0.58333333333333337</v>
      </c>
      <c r="D4" s="1">
        <v>45493</v>
      </c>
      <c r="F4" t="s">
        <v>51</v>
      </c>
      <c r="G4">
        <v>3</v>
      </c>
      <c r="H4">
        <v>4</v>
      </c>
    </row>
    <row r="5" spans="1:11" x14ac:dyDescent="0.25">
      <c r="A5">
        <v>4</v>
      </c>
      <c r="B5">
        <v>15</v>
      </c>
      <c r="C5" s="13">
        <v>0.79166666666666663</v>
      </c>
      <c r="D5" s="1">
        <v>45505</v>
      </c>
      <c r="E5" s="1">
        <v>45627</v>
      </c>
      <c r="F5" t="s">
        <v>52</v>
      </c>
      <c r="G5">
        <v>4</v>
      </c>
      <c r="H5">
        <v>5</v>
      </c>
    </row>
    <row r="6" spans="1:11" x14ac:dyDescent="0.25">
      <c r="A6">
        <v>5</v>
      </c>
      <c r="B6">
        <v>10</v>
      </c>
      <c r="C6" s="13">
        <v>0.41666666666666669</v>
      </c>
      <c r="D6" s="1">
        <v>45536</v>
      </c>
      <c r="F6" t="s">
        <v>53</v>
      </c>
      <c r="G6">
        <v>5</v>
      </c>
      <c r="H6">
        <v>1</v>
      </c>
    </row>
    <row r="7" spans="1:11" x14ac:dyDescent="0.25">
      <c r="A7">
        <v>6</v>
      </c>
      <c r="B7">
        <v>25</v>
      </c>
      <c r="C7" s="13">
        <v>0.33333333333333331</v>
      </c>
      <c r="D7" s="1">
        <v>45301</v>
      </c>
      <c r="E7" s="1">
        <v>45453</v>
      </c>
      <c r="F7" t="s">
        <v>134</v>
      </c>
      <c r="G7">
        <v>1</v>
      </c>
      <c r="H7">
        <v>6</v>
      </c>
    </row>
    <row r="8" spans="1:11" x14ac:dyDescent="0.25">
      <c r="A8">
        <v>7</v>
      </c>
      <c r="B8">
        <v>35</v>
      </c>
      <c r="C8" s="13">
        <v>0.4375</v>
      </c>
      <c r="D8" s="1">
        <v>45337</v>
      </c>
      <c r="E8" s="1">
        <v>45488</v>
      </c>
      <c r="F8" t="s">
        <v>135</v>
      </c>
      <c r="G8">
        <v>2</v>
      </c>
      <c r="H8">
        <v>7</v>
      </c>
    </row>
    <row r="9" spans="1:11" x14ac:dyDescent="0.25">
      <c r="A9">
        <v>8</v>
      </c>
      <c r="B9">
        <v>20</v>
      </c>
      <c r="C9" s="13">
        <v>0.54166666666666663</v>
      </c>
      <c r="D9" s="1">
        <v>45352</v>
      </c>
      <c r="E9" s="1">
        <v>45505</v>
      </c>
      <c r="F9" t="s">
        <v>136</v>
      </c>
      <c r="G9">
        <v>3</v>
      </c>
      <c r="H9">
        <v>8</v>
      </c>
    </row>
    <row r="11" spans="1:11" x14ac:dyDescent="0.25">
      <c r="A11" t="s">
        <v>131</v>
      </c>
      <c r="B11" t="s">
        <v>133</v>
      </c>
    </row>
    <row r="12" spans="1:11" x14ac:dyDescent="0.25">
      <c r="A12">
        <v>1</v>
      </c>
      <c r="B12" t="s">
        <v>49</v>
      </c>
    </row>
    <row r="13" spans="1:11" x14ac:dyDescent="0.25">
      <c r="A13">
        <v>2</v>
      </c>
      <c r="B13" t="s">
        <v>50</v>
      </c>
    </row>
    <row r="14" spans="1:11" x14ac:dyDescent="0.25">
      <c r="A14">
        <v>3</v>
      </c>
      <c r="B14" t="s">
        <v>51</v>
      </c>
    </row>
    <row r="15" spans="1:11" x14ac:dyDescent="0.25">
      <c r="A15">
        <v>4</v>
      </c>
      <c r="B15" t="s">
        <v>52</v>
      </c>
    </row>
    <row r="16" spans="1:11" x14ac:dyDescent="0.25">
      <c r="A16">
        <v>5</v>
      </c>
      <c r="B16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SUNTA</dc:creator>
  <cp:lastModifiedBy>SUNTA</cp:lastModifiedBy>
  <dcterms:created xsi:type="dcterms:W3CDTF">2024-10-16T16:40:31Z</dcterms:created>
  <dcterms:modified xsi:type="dcterms:W3CDTF">2024-10-17T19:33:56Z</dcterms:modified>
</cp:coreProperties>
</file>