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MIANNUAL API DATA" sheetId="1" r:id="rId4"/>
    <sheet name="Диаграмма" sheetId="2" r:id="rId5"/>
  </sheets>
</workbook>
</file>

<file path=xl/sharedStrings.xml><?xml version="1.0" encoding="utf-8"?>
<sst xmlns="http://schemas.openxmlformats.org/spreadsheetml/2006/main" uniqueCount="74">
  <si>
    <t>API Semi-Annual Bilingual Employee Data (Nationally)</t>
  </si>
  <si>
    <t>API Language</t>
  </si>
  <si>
    <t>2013 (JAN)</t>
  </si>
  <si>
    <t>2013 (JULY)</t>
  </si>
  <si>
    <t>2014 (JAN)</t>
  </si>
  <si>
    <t>2014 (JULY)</t>
  </si>
  <si>
    <t>2015 (JAN)</t>
  </si>
  <si>
    <t>2015 (JULY)**</t>
  </si>
  <si>
    <t>2016(FEB)***</t>
  </si>
  <si>
    <t>2017 (September)***</t>
  </si>
  <si>
    <t>Изменение числа двуязычных сотрудников с 2013 по 2017 годы</t>
  </si>
  <si>
    <t>Среднее число двуязычных сотрудников</t>
  </si>
  <si>
    <t>Больше 100 ИЛИ меньше 10 двуязычных сотрудников</t>
  </si>
  <si>
    <t>LANGUAGE</t>
  </si>
  <si>
    <t>CHINESE</t>
  </si>
  <si>
    <t>JAN 2014 FILIPINO BILINGUAL EMPLOYEE</t>
  </si>
  <si>
    <t>Chinese - HOKKIEN</t>
  </si>
  <si>
    <t>BILINGUAL EMPLOYEE JULY 2014</t>
  </si>
  <si>
    <t>Chinese- Hakka</t>
  </si>
  <si>
    <t>GADDANG [PHILLIPINES/ INDONESIA]</t>
  </si>
  <si>
    <t>SINHALA [SRI LANKA]</t>
  </si>
  <si>
    <t>TAISHANESE/ TOISAN/ TOISHANESE</t>
  </si>
  <si>
    <t>TELUGU [India]</t>
  </si>
  <si>
    <t>LAHU</t>
  </si>
  <si>
    <t xml:space="preserve">BAHASA </t>
  </si>
  <si>
    <t>Chinese- TEOCHEW</t>
  </si>
  <si>
    <t>Chinese-FUKIEN [FUJIAN]</t>
  </si>
  <si>
    <t>Chinese-HUNANESE [XIANG]</t>
  </si>
  <si>
    <t>Chinese-Szechwanese</t>
  </si>
  <si>
    <t>MALAYALAM [India]</t>
  </si>
  <si>
    <t>MARATHI</t>
  </si>
  <si>
    <t xml:space="preserve">TAI DAM </t>
  </si>
  <si>
    <t>Cebuano [Philippines]</t>
  </si>
  <si>
    <t>Chinese-AMOY [Taiwan]</t>
  </si>
  <si>
    <t>Chinese-CHAOCHOW [Chaozhou]</t>
  </si>
  <si>
    <t>Chinese-FOOCHOW [FUZHOU]</t>
  </si>
  <si>
    <t>ILONGGO (Hiligaynon)[Philippines]</t>
  </si>
  <si>
    <t>INDONESIAN</t>
  </si>
  <si>
    <t>KHMU/KHAMU (Northern Laos Region)</t>
  </si>
  <si>
    <t>PAMPANGAN [PHILIPPINES]</t>
  </si>
  <si>
    <t>Chinese-Shanghainese</t>
  </si>
  <si>
    <t>KANNADA [INDIA]</t>
  </si>
  <si>
    <t>MALAY [MALAYSIA]</t>
  </si>
  <si>
    <t>VISAYAN [PHILIPPINES]</t>
  </si>
  <si>
    <t>TAMIL [SRI LANKA]</t>
  </si>
  <si>
    <t>FILIPINO</t>
  </si>
  <si>
    <t>BURMESE</t>
  </si>
  <si>
    <t xml:space="preserve">Chinese-TAIWANESE </t>
  </si>
  <si>
    <t>CHAMORRO [Guam]</t>
  </si>
  <si>
    <t>GUJARATI [INDIA]</t>
  </si>
  <si>
    <t>ILOCANO/ILOKANO [PHILIPPINES]</t>
  </si>
  <si>
    <t xml:space="preserve">Chinese-TOISAN </t>
  </si>
  <si>
    <t>SAMOAN</t>
  </si>
  <si>
    <t>BENGALI [Bangla] {India}</t>
  </si>
  <si>
    <t>CAMBODIAN [Khmer]</t>
  </si>
  <si>
    <t>JAPANESE</t>
  </si>
  <si>
    <t>URDU</t>
  </si>
  <si>
    <t>URDU [PAKISTAN]</t>
  </si>
  <si>
    <t>Chinese-MIEN</t>
  </si>
  <si>
    <t>THAI</t>
  </si>
  <si>
    <t>PUNJABI [INDIA]</t>
  </si>
  <si>
    <t>LAOTIAN [LAO/THAILAND]</t>
  </si>
  <si>
    <t>HINDI [INDIA]</t>
  </si>
  <si>
    <t>CAMBODIAN</t>
  </si>
  <si>
    <t>Chinese-CANTONESE</t>
  </si>
  <si>
    <t>KOREAN</t>
  </si>
  <si>
    <t>CANTONESE</t>
  </si>
  <si>
    <t>HMONG</t>
  </si>
  <si>
    <t>TAGALOG [PHILIPPINES]</t>
  </si>
  <si>
    <t>Chinese-MANDARIN</t>
  </si>
  <si>
    <t>VIETNAMESE</t>
  </si>
  <si>
    <t xml:space="preserve">**No survery was done for the second half of 2015, thus the data for July 2015 matches the data for January 2015 </t>
  </si>
  <si>
    <t>***Survey was done one time during these years</t>
  </si>
  <si/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</sst>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1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8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horizontal="center" vertical="bottom"/>
    </xf>
    <xf numFmtId="49" fontId="3" fillId="3" borderId="4" applyNumberFormat="1" applyFont="1" applyFill="1" applyBorder="1" applyAlignment="1" applyProtection="0">
      <alignment horizontal="center" vertical="bottom"/>
    </xf>
    <xf numFmtId="49" fontId="3" fillId="3" borderId="5" applyNumberFormat="1" applyFont="1" applyFill="1" applyBorder="1" applyAlignment="1" applyProtection="0">
      <alignment horizontal="center" vertical="bottom"/>
    </xf>
    <xf numFmtId="49" fontId="0" fillId="4" borderId="2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horizontal="left" vertical="bottom" wrapText="1"/>
    </xf>
    <xf numFmtId="49" fontId="0" fillId="2" borderId="4" applyNumberFormat="1" applyFont="1" applyFill="1" applyBorder="1" applyAlignment="1" applyProtection="0">
      <alignment vertical="bottom" wrapText="1"/>
    </xf>
    <xf numFmtId="0" fontId="0" borderId="4" applyNumberFormat="1" applyFont="1" applyFill="0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0" fontId="3" fillId="3" borderId="4" applyNumberFormat="1" applyFont="1" applyFill="1" applyBorder="1" applyAlignment="1" applyProtection="0">
      <alignment vertical="bottom"/>
    </xf>
    <xf numFmtId="0" fontId="3" fillId="3" borderId="4" applyNumberFormat="1" applyFont="1" applyFill="1" applyBorder="1" applyAlignment="1" applyProtection="0">
      <alignment horizontal="right" vertical="bottom"/>
    </xf>
    <xf numFmtId="0" fontId="0" fillId="2" borderId="9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2b1a8"/>
      <rgbColor rgb="ffa7a7a7"/>
      <rgbColor rgb="ff878787"/>
      <rgbColor rgb="fff9f9f9"/>
      <rgbColor rgb="ff628fc5"/>
      <rgbColor rgb="fff9f9f9"/>
      <rgbColor rgb="ffc86360"/>
      <rgbColor rgb="ffa6c46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225486"/>
          <c:y val="0.0285962"/>
          <c:w val="0.972451"/>
          <c:h val="0.936193"/>
        </c:manualLayout>
      </c:layout>
      <c:barChart>
        <c:barDir val="col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55"/>
              <c:pt idx="0">
                <c:v>Новая 1</c:v>
              </c:pt>
              <c:pt idx="1">
                <c:v>Новая 2</c:v>
              </c:pt>
              <c:pt idx="2">
                <c:v>Новая 3</c:v>
              </c:pt>
              <c:pt idx="3">
                <c:v>Новая 4</c:v>
              </c:pt>
              <c:pt idx="4">
                <c:v>Новая 5</c:v>
              </c:pt>
              <c:pt idx="5">
                <c:v>Новая 6</c:v>
              </c:pt>
              <c:pt idx="6">
                <c:v>Новая 7</c:v>
              </c:pt>
              <c:pt idx="7">
                <c:v>Новая 8</c:v>
              </c:pt>
              <c:pt idx="8">
                <c:v>Новая 9</c:v>
              </c:pt>
              <c:pt idx="9">
                <c:v>Новая 10</c:v>
              </c:pt>
              <c:pt idx="10">
                <c:v>Новая 11</c:v>
              </c:pt>
              <c:pt idx="11">
                <c:v>Новая 12</c:v>
              </c:pt>
              <c:pt idx="12">
                <c:v>Новая 13</c:v>
              </c:pt>
              <c:pt idx="13">
                <c:v>Новая 14</c:v>
              </c:pt>
              <c:pt idx="14">
                <c:v>Новая 15</c:v>
              </c:pt>
              <c:pt idx="15">
                <c:v>Новая 16</c:v>
              </c:pt>
              <c:pt idx="16">
                <c:v>Новая 17</c:v>
              </c:pt>
              <c:pt idx="17">
                <c:v>Новая 18</c:v>
              </c:pt>
              <c:pt idx="18">
                <c:v>Новая 19</c:v>
              </c:pt>
              <c:pt idx="19">
                <c:v>Новая 20</c:v>
              </c:pt>
              <c:pt idx="20">
                <c:v>Новая 21</c:v>
              </c:pt>
              <c:pt idx="21">
                <c:v>Новая 22</c:v>
              </c:pt>
              <c:pt idx="22">
                <c:v>Новая 23</c:v>
              </c:pt>
              <c:pt idx="23">
                <c:v>Новая 24</c:v>
              </c:pt>
              <c:pt idx="24">
                <c:v>Новая 25</c:v>
              </c:pt>
              <c:pt idx="25">
                <c:v>Новая 26</c:v>
              </c:pt>
              <c:pt idx="26">
                <c:v>Новая 27</c:v>
              </c:pt>
              <c:pt idx="27">
                <c:v>Новая 28</c:v>
              </c:pt>
              <c:pt idx="28">
                <c:v>Новая 29</c:v>
              </c:pt>
              <c:pt idx="29">
                <c:v>Новая 30</c:v>
              </c:pt>
              <c:pt idx="30">
                <c:v>Новая 31</c:v>
              </c:pt>
              <c:pt idx="31">
                <c:v>Новая 32</c:v>
              </c:pt>
              <c:pt idx="32">
                <c:v>Новая 33</c:v>
              </c:pt>
              <c:pt idx="33">
                <c:v>Новая 34</c:v>
              </c:pt>
              <c:pt idx="34">
                <c:v>Новая 35</c:v>
              </c:pt>
              <c:pt idx="35">
                <c:v>Новая 36</c:v>
              </c:pt>
              <c:pt idx="36">
                <c:v>Новая 37</c:v>
              </c:pt>
              <c:pt idx="37">
                <c:v>Новая 38</c:v>
              </c:pt>
              <c:pt idx="38">
                <c:v>Новая 39</c:v>
              </c:pt>
              <c:pt idx="39">
                <c:v>Новая 40</c:v>
              </c:pt>
              <c:pt idx="40">
                <c:v>Новая 41</c:v>
              </c:pt>
              <c:pt idx="41">
                <c:v>Новая 42</c:v>
              </c:pt>
              <c:pt idx="42">
                <c:v>Новая 43</c:v>
              </c:pt>
              <c:pt idx="43">
                <c:v>Новая 44</c:v>
              </c:pt>
              <c:pt idx="44">
                <c:v>Новая 45</c:v>
              </c:pt>
              <c:pt idx="45">
                <c:v>Новая 46</c:v>
              </c:pt>
              <c:pt idx="46">
                <c:v>Новая 47</c:v>
              </c:pt>
              <c:pt idx="47">
                <c:v>Новая 48</c:v>
              </c:pt>
              <c:pt idx="48">
                <c:v>Новая 49</c:v>
              </c:pt>
              <c:pt idx="49">
                <c:v>Новая 50</c:v>
              </c:pt>
              <c:pt idx="50">
                <c:v>Новая 51</c:v>
              </c:pt>
              <c:pt idx="51">
                <c:v>Новая 52</c:v>
              </c:pt>
              <c:pt idx="52">
                <c:v>Новая 53</c:v>
              </c:pt>
              <c:pt idx="53">
                <c:v>Новая 54</c:v>
              </c:pt>
              <c:pt idx="54">
                <c:v>Новая 55</c:v>
              </c:pt>
            </c:strLit>
          </c:cat>
          <c:val>
            <c:numRef>
              <c:f>'SEMIANNUAL API DATA'!$B$4:$B$58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'SEMIANNUAL API DATA'!$C$3</c:f>
              <c:strCache>
                <c:ptCount val="1"/>
                <c:pt idx="0">
                  <c:v>2013 (JAN)</c:v>
                </c:pt>
              </c:strCache>
            </c:strRef>
          </c:tx>
          <c:spPr>
            <a:solidFill>
              <a:schemeClr val="accent2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55"/>
              <c:pt idx="0">
                <c:v>Новая 1</c:v>
              </c:pt>
              <c:pt idx="1">
                <c:v>Новая 2</c:v>
              </c:pt>
              <c:pt idx="2">
                <c:v>Новая 3</c:v>
              </c:pt>
              <c:pt idx="3">
                <c:v>Новая 4</c:v>
              </c:pt>
              <c:pt idx="4">
                <c:v>Новая 5</c:v>
              </c:pt>
              <c:pt idx="5">
                <c:v>Новая 6</c:v>
              </c:pt>
              <c:pt idx="6">
                <c:v>Новая 7</c:v>
              </c:pt>
              <c:pt idx="7">
                <c:v>Новая 8</c:v>
              </c:pt>
              <c:pt idx="8">
                <c:v>Новая 9</c:v>
              </c:pt>
              <c:pt idx="9">
                <c:v>Новая 10</c:v>
              </c:pt>
              <c:pt idx="10">
                <c:v>Новая 11</c:v>
              </c:pt>
              <c:pt idx="11">
                <c:v>Новая 12</c:v>
              </c:pt>
              <c:pt idx="12">
                <c:v>Новая 13</c:v>
              </c:pt>
              <c:pt idx="13">
                <c:v>Новая 14</c:v>
              </c:pt>
              <c:pt idx="14">
                <c:v>Новая 15</c:v>
              </c:pt>
              <c:pt idx="15">
                <c:v>Новая 16</c:v>
              </c:pt>
              <c:pt idx="16">
                <c:v>Новая 17</c:v>
              </c:pt>
              <c:pt idx="17">
                <c:v>Новая 18</c:v>
              </c:pt>
              <c:pt idx="18">
                <c:v>Новая 19</c:v>
              </c:pt>
              <c:pt idx="19">
                <c:v>Новая 20</c:v>
              </c:pt>
              <c:pt idx="20">
                <c:v>Новая 21</c:v>
              </c:pt>
              <c:pt idx="21">
                <c:v>Новая 22</c:v>
              </c:pt>
              <c:pt idx="22">
                <c:v>Новая 23</c:v>
              </c:pt>
              <c:pt idx="23">
                <c:v>Новая 24</c:v>
              </c:pt>
              <c:pt idx="24">
                <c:v>Новая 25</c:v>
              </c:pt>
              <c:pt idx="25">
                <c:v>Новая 26</c:v>
              </c:pt>
              <c:pt idx="26">
                <c:v>Новая 27</c:v>
              </c:pt>
              <c:pt idx="27">
                <c:v>Новая 28</c:v>
              </c:pt>
              <c:pt idx="28">
                <c:v>Новая 29</c:v>
              </c:pt>
              <c:pt idx="29">
                <c:v>Новая 30</c:v>
              </c:pt>
              <c:pt idx="30">
                <c:v>Новая 31</c:v>
              </c:pt>
              <c:pt idx="31">
                <c:v>Новая 32</c:v>
              </c:pt>
              <c:pt idx="32">
                <c:v>Новая 33</c:v>
              </c:pt>
              <c:pt idx="33">
                <c:v>Новая 34</c:v>
              </c:pt>
              <c:pt idx="34">
                <c:v>Новая 35</c:v>
              </c:pt>
              <c:pt idx="35">
                <c:v>Новая 36</c:v>
              </c:pt>
              <c:pt idx="36">
                <c:v>Новая 37</c:v>
              </c:pt>
              <c:pt idx="37">
                <c:v>Новая 38</c:v>
              </c:pt>
              <c:pt idx="38">
                <c:v>Новая 39</c:v>
              </c:pt>
              <c:pt idx="39">
                <c:v>Новая 40</c:v>
              </c:pt>
              <c:pt idx="40">
                <c:v>Новая 41</c:v>
              </c:pt>
              <c:pt idx="41">
                <c:v>Новая 42</c:v>
              </c:pt>
              <c:pt idx="42">
                <c:v>Новая 43</c:v>
              </c:pt>
              <c:pt idx="43">
                <c:v>Новая 44</c:v>
              </c:pt>
              <c:pt idx="44">
                <c:v>Новая 45</c:v>
              </c:pt>
              <c:pt idx="45">
                <c:v>Новая 46</c:v>
              </c:pt>
              <c:pt idx="46">
                <c:v>Новая 47</c:v>
              </c:pt>
              <c:pt idx="47">
                <c:v>Новая 48</c:v>
              </c:pt>
              <c:pt idx="48">
                <c:v>Новая 49</c:v>
              </c:pt>
              <c:pt idx="49">
                <c:v>Новая 50</c:v>
              </c:pt>
              <c:pt idx="50">
                <c:v>Новая 51</c:v>
              </c:pt>
              <c:pt idx="51">
                <c:v>Новая 52</c:v>
              </c:pt>
              <c:pt idx="52">
                <c:v>Новая 53</c:v>
              </c:pt>
              <c:pt idx="53">
                <c:v>Новая 54</c:v>
              </c:pt>
              <c:pt idx="54">
                <c:v>Новая 55</c:v>
              </c:pt>
            </c:strLit>
          </c:cat>
          <c:val>
            <c:numRef>
              <c:f>'SEMIANNUAL API DATA'!$C$4:$C$58</c:f>
              <c:numCache>
                <c:ptCount val="55"/>
                <c:pt idx="0">
                  <c:v>0.000000</c:v>
                </c:pt>
                <c:pt idx="1">
                  <c:v>2.000000</c:v>
                </c:pt>
                <c:pt idx="2">
                  <c:v>1.000000</c:v>
                </c:pt>
                <c:pt idx="3">
                  <c:v>1.000000</c:v>
                </c:pt>
                <c:pt idx="4">
                  <c:v>8.000000</c:v>
                </c:pt>
                <c:pt idx="5">
                  <c:v>1.000000</c:v>
                </c:pt>
                <c:pt idx="6">
                  <c:v>0.000000</c:v>
                </c:pt>
                <c:pt idx="7">
                  <c:v>1.000000</c:v>
                </c:pt>
                <c:pt idx="8">
                  <c:v>1.000000</c:v>
                </c:pt>
                <c:pt idx="9">
                  <c:v>2.000000</c:v>
                </c:pt>
                <c:pt idx="10">
                  <c:v>1.000000</c:v>
                </c:pt>
                <c:pt idx="11">
                  <c:v>1.000000</c:v>
                </c:pt>
                <c:pt idx="12">
                  <c:v>1.000000</c:v>
                </c:pt>
                <c:pt idx="13">
                  <c:v>1.000000</c:v>
                </c:pt>
                <c:pt idx="14">
                  <c:v>1.000000</c:v>
                </c:pt>
                <c:pt idx="15">
                  <c:v>1.000000</c:v>
                </c:pt>
                <c:pt idx="16">
                  <c:v>2.000000</c:v>
                </c:pt>
                <c:pt idx="17">
                  <c:v>7.000000</c:v>
                </c:pt>
                <c:pt idx="18">
                  <c:v>1.000000</c:v>
                </c:pt>
                <c:pt idx="19">
                  <c:v>2.000000</c:v>
                </c:pt>
                <c:pt idx="20">
                  <c:v>3.000000</c:v>
                </c:pt>
                <c:pt idx="21">
                  <c:v>2.000000</c:v>
                </c:pt>
                <c:pt idx="22">
                  <c:v>2.000000</c:v>
                </c:pt>
                <c:pt idx="23">
                  <c:v>2.000000</c:v>
                </c:pt>
                <c:pt idx="24">
                  <c:v>3.000000</c:v>
                </c:pt>
                <c:pt idx="25">
                  <c:v>4.000000</c:v>
                </c:pt>
                <c:pt idx="26">
                  <c:v>4.000000</c:v>
                </c:pt>
                <c:pt idx="27">
                  <c:v>7.000000</c:v>
                </c:pt>
                <c:pt idx="28">
                  <c:v>2.000000</c:v>
                </c:pt>
                <c:pt idx="29">
                  <c:v>11.000000</c:v>
                </c:pt>
                <c:pt idx="30">
                  <c:v>5.000000</c:v>
                </c:pt>
                <c:pt idx="31">
                  <c:v>10.000000</c:v>
                </c:pt>
                <c:pt idx="32">
                  <c:v>18.000000</c:v>
                </c:pt>
                <c:pt idx="33">
                  <c:v>15.000000</c:v>
                </c:pt>
                <c:pt idx="34">
                  <c:v>0.000000</c:v>
                </c:pt>
                <c:pt idx="35">
                  <c:v>15.000000</c:v>
                </c:pt>
                <c:pt idx="36">
                  <c:v>12.000000</c:v>
                </c:pt>
                <c:pt idx="37">
                  <c:v>52.000000</c:v>
                </c:pt>
                <c:pt idx="38">
                  <c:v>25.000000</c:v>
                </c:pt>
                <c:pt idx="39">
                  <c:v>24.000000</c:v>
                </c:pt>
                <c:pt idx="40">
                  <c:v>16.000000</c:v>
                </c:pt>
                <c:pt idx="41">
                  <c:v>21.000000</c:v>
                </c:pt>
                <c:pt idx="42">
                  <c:v>34.000000</c:v>
                </c:pt>
                <c:pt idx="43">
                  <c:v>36.000000</c:v>
                </c:pt>
                <c:pt idx="44">
                  <c:v>43.000000</c:v>
                </c:pt>
                <c:pt idx="45">
                  <c:v>57.000000</c:v>
                </c:pt>
                <c:pt idx="46">
                  <c:v>0.000000</c:v>
                </c:pt>
                <c:pt idx="47">
                  <c:v>46.000000</c:v>
                </c:pt>
                <c:pt idx="48">
                  <c:v>81.000000</c:v>
                </c:pt>
                <c:pt idx="49">
                  <c:v>269.000000</c:v>
                </c:pt>
                <c:pt idx="50">
                  <c:v>130.000000</c:v>
                </c:pt>
                <c:pt idx="51">
                  <c:v>176.000000</c:v>
                </c:pt>
                <c:pt idx="52">
                  <c:v>173.000000</c:v>
                </c:pt>
                <c:pt idx="53">
                  <c:v>145.000000</c:v>
                </c:pt>
                <c:pt idx="54">
                  <c:v>326.000000</c:v>
                </c:pt>
              </c:numCache>
            </c:numRef>
          </c:val>
        </c:ser>
        <c:ser>
          <c:idx val="2"/>
          <c:order val="2"/>
          <c:tx>
            <c:strRef>
              <c:f>'SEMIANNUAL API DATA'!$D$3</c:f>
              <c:strCache>
                <c:ptCount val="1"/>
                <c:pt idx="0">
                  <c:v>2013 (JULY)</c:v>
                </c:pt>
              </c:strCache>
            </c:strRef>
          </c:tx>
          <c:spPr>
            <a:solidFill>
              <a:schemeClr val="accent3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55"/>
              <c:pt idx="0">
                <c:v>Новая 1</c:v>
              </c:pt>
              <c:pt idx="1">
                <c:v>Новая 2</c:v>
              </c:pt>
              <c:pt idx="2">
                <c:v>Новая 3</c:v>
              </c:pt>
              <c:pt idx="3">
                <c:v>Новая 4</c:v>
              </c:pt>
              <c:pt idx="4">
                <c:v>Новая 5</c:v>
              </c:pt>
              <c:pt idx="5">
                <c:v>Новая 6</c:v>
              </c:pt>
              <c:pt idx="6">
                <c:v>Новая 7</c:v>
              </c:pt>
              <c:pt idx="7">
                <c:v>Новая 8</c:v>
              </c:pt>
              <c:pt idx="8">
                <c:v>Новая 9</c:v>
              </c:pt>
              <c:pt idx="9">
                <c:v>Новая 10</c:v>
              </c:pt>
              <c:pt idx="10">
                <c:v>Новая 11</c:v>
              </c:pt>
              <c:pt idx="11">
                <c:v>Новая 12</c:v>
              </c:pt>
              <c:pt idx="12">
                <c:v>Новая 13</c:v>
              </c:pt>
              <c:pt idx="13">
                <c:v>Новая 14</c:v>
              </c:pt>
              <c:pt idx="14">
                <c:v>Новая 15</c:v>
              </c:pt>
              <c:pt idx="15">
                <c:v>Новая 16</c:v>
              </c:pt>
              <c:pt idx="16">
                <c:v>Новая 17</c:v>
              </c:pt>
              <c:pt idx="17">
                <c:v>Новая 18</c:v>
              </c:pt>
              <c:pt idx="18">
                <c:v>Новая 19</c:v>
              </c:pt>
              <c:pt idx="19">
                <c:v>Новая 20</c:v>
              </c:pt>
              <c:pt idx="20">
                <c:v>Новая 21</c:v>
              </c:pt>
              <c:pt idx="21">
                <c:v>Новая 22</c:v>
              </c:pt>
              <c:pt idx="22">
                <c:v>Новая 23</c:v>
              </c:pt>
              <c:pt idx="23">
                <c:v>Новая 24</c:v>
              </c:pt>
              <c:pt idx="24">
                <c:v>Новая 25</c:v>
              </c:pt>
              <c:pt idx="25">
                <c:v>Новая 26</c:v>
              </c:pt>
              <c:pt idx="26">
                <c:v>Новая 27</c:v>
              </c:pt>
              <c:pt idx="27">
                <c:v>Новая 28</c:v>
              </c:pt>
              <c:pt idx="28">
                <c:v>Новая 29</c:v>
              </c:pt>
              <c:pt idx="29">
                <c:v>Новая 30</c:v>
              </c:pt>
              <c:pt idx="30">
                <c:v>Новая 31</c:v>
              </c:pt>
              <c:pt idx="31">
                <c:v>Новая 32</c:v>
              </c:pt>
              <c:pt idx="32">
                <c:v>Новая 33</c:v>
              </c:pt>
              <c:pt idx="33">
                <c:v>Новая 34</c:v>
              </c:pt>
              <c:pt idx="34">
                <c:v>Новая 35</c:v>
              </c:pt>
              <c:pt idx="35">
                <c:v>Новая 36</c:v>
              </c:pt>
              <c:pt idx="36">
                <c:v>Новая 37</c:v>
              </c:pt>
              <c:pt idx="37">
                <c:v>Новая 38</c:v>
              </c:pt>
              <c:pt idx="38">
                <c:v>Новая 39</c:v>
              </c:pt>
              <c:pt idx="39">
                <c:v>Новая 40</c:v>
              </c:pt>
              <c:pt idx="40">
                <c:v>Новая 41</c:v>
              </c:pt>
              <c:pt idx="41">
                <c:v>Новая 42</c:v>
              </c:pt>
              <c:pt idx="42">
                <c:v>Новая 43</c:v>
              </c:pt>
              <c:pt idx="43">
                <c:v>Новая 44</c:v>
              </c:pt>
              <c:pt idx="44">
                <c:v>Новая 45</c:v>
              </c:pt>
              <c:pt idx="45">
                <c:v>Новая 46</c:v>
              </c:pt>
              <c:pt idx="46">
                <c:v>Новая 47</c:v>
              </c:pt>
              <c:pt idx="47">
                <c:v>Новая 48</c:v>
              </c:pt>
              <c:pt idx="48">
                <c:v>Новая 49</c:v>
              </c:pt>
              <c:pt idx="49">
                <c:v>Новая 50</c:v>
              </c:pt>
              <c:pt idx="50">
                <c:v>Новая 51</c:v>
              </c:pt>
              <c:pt idx="51">
                <c:v>Новая 52</c:v>
              </c:pt>
              <c:pt idx="52">
                <c:v>Новая 53</c:v>
              </c:pt>
              <c:pt idx="53">
                <c:v>Новая 54</c:v>
              </c:pt>
              <c:pt idx="54">
                <c:v>Новая 55</c:v>
              </c:pt>
            </c:strLit>
          </c:cat>
          <c:val>
            <c:numRef>
              <c:f>'SEMIANNUAL API DATA'!$D$4:$D$58</c:f>
              <c:numCache>
                <c:ptCount val="55"/>
                <c:pt idx="0">
                  <c:v>0.000000</c:v>
                </c:pt>
                <c:pt idx="1">
                  <c:v>2.000000</c:v>
                </c:pt>
                <c:pt idx="2">
                  <c:v>0.000000</c:v>
                </c:pt>
                <c:pt idx="3">
                  <c:v>2.000000</c:v>
                </c:pt>
                <c:pt idx="4">
                  <c:v>5.000000</c:v>
                </c:pt>
                <c:pt idx="5">
                  <c:v>0.000000</c:v>
                </c:pt>
                <c:pt idx="6">
                  <c:v>0.000000</c:v>
                </c:pt>
                <c:pt idx="7">
                  <c:v>0.000000</c:v>
                </c:pt>
                <c:pt idx="8">
                  <c:v>1.000000</c:v>
                </c:pt>
                <c:pt idx="9">
                  <c:v>3.000000</c:v>
                </c:pt>
                <c:pt idx="10">
                  <c:v>1.000000</c:v>
                </c:pt>
                <c:pt idx="11">
                  <c:v>1.000000</c:v>
                </c:pt>
                <c:pt idx="12">
                  <c:v>1.000000</c:v>
                </c:pt>
                <c:pt idx="13">
                  <c:v>1.000000</c:v>
                </c:pt>
                <c:pt idx="14">
                  <c:v>1.000000</c:v>
                </c:pt>
                <c:pt idx="15">
                  <c:v>1.000000</c:v>
                </c:pt>
                <c:pt idx="16">
                  <c:v>1.000000</c:v>
                </c:pt>
                <c:pt idx="17">
                  <c:v>5.000000</c:v>
                </c:pt>
                <c:pt idx="18">
                  <c:v>1.000000</c:v>
                </c:pt>
                <c:pt idx="19">
                  <c:v>2.000000</c:v>
                </c:pt>
                <c:pt idx="20">
                  <c:v>2.000000</c:v>
                </c:pt>
                <c:pt idx="21">
                  <c:v>2.000000</c:v>
                </c:pt>
                <c:pt idx="22">
                  <c:v>3.000000</c:v>
                </c:pt>
                <c:pt idx="23">
                  <c:v>2.000000</c:v>
                </c:pt>
                <c:pt idx="24">
                  <c:v>3.000000</c:v>
                </c:pt>
                <c:pt idx="25">
                  <c:v>2.000000</c:v>
                </c:pt>
                <c:pt idx="26">
                  <c:v>4.000000</c:v>
                </c:pt>
                <c:pt idx="27">
                  <c:v>7.000000</c:v>
                </c:pt>
                <c:pt idx="28">
                  <c:v>3.000000</c:v>
                </c:pt>
                <c:pt idx="29">
                  <c:v>4.000000</c:v>
                </c:pt>
                <c:pt idx="30">
                  <c:v>8.000000</c:v>
                </c:pt>
                <c:pt idx="31">
                  <c:v>9.000000</c:v>
                </c:pt>
                <c:pt idx="32">
                  <c:v>21.000000</c:v>
                </c:pt>
                <c:pt idx="33">
                  <c:v>12.000000</c:v>
                </c:pt>
                <c:pt idx="34">
                  <c:v>0.000000</c:v>
                </c:pt>
                <c:pt idx="35">
                  <c:v>11.000000</c:v>
                </c:pt>
                <c:pt idx="36">
                  <c:v>12.000000</c:v>
                </c:pt>
                <c:pt idx="37">
                  <c:v>46.000000</c:v>
                </c:pt>
                <c:pt idx="38">
                  <c:v>24.000000</c:v>
                </c:pt>
                <c:pt idx="39">
                  <c:v>21.000000</c:v>
                </c:pt>
                <c:pt idx="40">
                  <c:v>0.000000</c:v>
                </c:pt>
                <c:pt idx="41">
                  <c:v>21.000000</c:v>
                </c:pt>
                <c:pt idx="42">
                  <c:v>29.000000</c:v>
                </c:pt>
                <c:pt idx="43">
                  <c:v>33.000000</c:v>
                </c:pt>
                <c:pt idx="44">
                  <c:v>43.000000</c:v>
                </c:pt>
                <c:pt idx="45">
                  <c:v>60.000000</c:v>
                </c:pt>
                <c:pt idx="46">
                  <c:v>0.000000</c:v>
                </c:pt>
                <c:pt idx="47">
                  <c:v>51.000000</c:v>
                </c:pt>
                <c:pt idx="48">
                  <c:v>77.000000</c:v>
                </c:pt>
                <c:pt idx="49">
                  <c:v>256.000000</c:v>
                </c:pt>
                <c:pt idx="50">
                  <c:v>130.000000</c:v>
                </c:pt>
                <c:pt idx="51">
                  <c:v>154.000000</c:v>
                </c:pt>
                <c:pt idx="52">
                  <c:v>172.000000</c:v>
                </c:pt>
                <c:pt idx="53">
                  <c:v>143.000000</c:v>
                </c:pt>
                <c:pt idx="54">
                  <c:v>303.000000</c:v>
                </c:pt>
              </c:numCache>
            </c:numRef>
          </c:val>
        </c:ser>
        <c:ser>
          <c:idx val="3"/>
          <c:order val="3"/>
          <c:tx>
            <c:strRef>
              <c:f>'SEMIANNUAL API DATA'!$E$3</c:f>
              <c:strCache>
                <c:ptCount val="1"/>
                <c:pt idx="0">
                  <c:v>2014 (JAN)</c:v>
                </c:pt>
              </c:strCache>
            </c:strRef>
          </c:tx>
          <c:spPr>
            <a:solidFill>
              <a:schemeClr val="accent4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55"/>
              <c:pt idx="0">
                <c:v>Новая 1</c:v>
              </c:pt>
              <c:pt idx="1">
                <c:v>Новая 2</c:v>
              </c:pt>
              <c:pt idx="2">
                <c:v>Новая 3</c:v>
              </c:pt>
              <c:pt idx="3">
                <c:v>Новая 4</c:v>
              </c:pt>
              <c:pt idx="4">
                <c:v>Новая 5</c:v>
              </c:pt>
              <c:pt idx="5">
                <c:v>Новая 6</c:v>
              </c:pt>
              <c:pt idx="6">
                <c:v>Новая 7</c:v>
              </c:pt>
              <c:pt idx="7">
                <c:v>Новая 8</c:v>
              </c:pt>
              <c:pt idx="8">
                <c:v>Новая 9</c:v>
              </c:pt>
              <c:pt idx="9">
                <c:v>Новая 10</c:v>
              </c:pt>
              <c:pt idx="10">
                <c:v>Новая 11</c:v>
              </c:pt>
              <c:pt idx="11">
                <c:v>Новая 12</c:v>
              </c:pt>
              <c:pt idx="12">
                <c:v>Новая 13</c:v>
              </c:pt>
              <c:pt idx="13">
                <c:v>Новая 14</c:v>
              </c:pt>
              <c:pt idx="14">
                <c:v>Новая 15</c:v>
              </c:pt>
              <c:pt idx="15">
                <c:v>Новая 16</c:v>
              </c:pt>
              <c:pt idx="16">
                <c:v>Новая 17</c:v>
              </c:pt>
              <c:pt idx="17">
                <c:v>Новая 18</c:v>
              </c:pt>
              <c:pt idx="18">
                <c:v>Новая 19</c:v>
              </c:pt>
              <c:pt idx="19">
                <c:v>Новая 20</c:v>
              </c:pt>
              <c:pt idx="20">
                <c:v>Новая 21</c:v>
              </c:pt>
              <c:pt idx="21">
                <c:v>Новая 22</c:v>
              </c:pt>
              <c:pt idx="22">
                <c:v>Новая 23</c:v>
              </c:pt>
              <c:pt idx="23">
                <c:v>Новая 24</c:v>
              </c:pt>
              <c:pt idx="24">
                <c:v>Новая 25</c:v>
              </c:pt>
              <c:pt idx="25">
                <c:v>Новая 26</c:v>
              </c:pt>
              <c:pt idx="26">
                <c:v>Новая 27</c:v>
              </c:pt>
              <c:pt idx="27">
                <c:v>Новая 28</c:v>
              </c:pt>
              <c:pt idx="28">
                <c:v>Новая 29</c:v>
              </c:pt>
              <c:pt idx="29">
                <c:v>Новая 30</c:v>
              </c:pt>
              <c:pt idx="30">
                <c:v>Новая 31</c:v>
              </c:pt>
              <c:pt idx="31">
                <c:v>Новая 32</c:v>
              </c:pt>
              <c:pt idx="32">
                <c:v>Новая 33</c:v>
              </c:pt>
              <c:pt idx="33">
                <c:v>Новая 34</c:v>
              </c:pt>
              <c:pt idx="34">
                <c:v>Новая 35</c:v>
              </c:pt>
              <c:pt idx="35">
                <c:v>Новая 36</c:v>
              </c:pt>
              <c:pt idx="36">
                <c:v>Новая 37</c:v>
              </c:pt>
              <c:pt idx="37">
                <c:v>Новая 38</c:v>
              </c:pt>
              <c:pt idx="38">
                <c:v>Новая 39</c:v>
              </c:pt>
              <c:pt idx="39">
                <c:v>Новая 40</c:v>
              </c:pt>
              <c:pt idx="40">
                <c:v>Новая 41</c:v>
              </c:pt>
              <c:pt idx="41">
                <c:v>Новая 42</c:v>
              </c:pt>
              <c:pt idx="42">
                <c:v>Новая 43</c:v>
              </c:pt>
              <c:pt idx="43">
                <c:v>Новая 44</c:v>
              </c:pt>
              <c:pt idx="44">
                <c:v>Новая 45</c:v>
              </c:pt>
              <c:pt idx="45">
                <c:v>Новая 46</c:v>
              </c:pt>
              <c:pt idx="46">
                <c:v>Новая 47</c:v>
              </c:pt>
              <c:pt idx="47">
                <c:v>Новая 48</c:v>
              </c:pt>
              <c:pt idx="48">
                <c:v>Новая 49</c:v>
              </c:pt>
              <c:pt idx="49">
                <c:v>Новая 50</c:v>
              </c:pt>
              <c:pt idx="50">
                <c:v>Новая 51</c:v>
              </c:pt>
              <c:pt idx="51">
                <c:v>Новая 52</c:v>
              </c:pt>
              <c:pt idx="52">
                <c:v>Новая 53</c:v>
              </c:pt>
              <c:pt idx="53">
                <c:v>Новая 54</c:v>
              </c:pt>
              <c:pt idx="54">
                <c:v>Новая 55</c:v>
              </c:pt>
            </c:strLit>
          </c:cat>
          <c:val>
            <c:numRef>
              <c:f>'SEMIANNUAL API DATA'!$E$4:$E$58</c:f>
              <c:numCache>
                <c:ptCount val="55"/>
                <c:pt idx="0">
                  <c:v>0.000000</c:v>
                </c:pt>
                <c:pt idx="1">
                  <c:v>1.000000</c:v>
                </c:pt>
                <c:pt idx="2">
                  <c:v>0.000000</c:v>
                </c:pt>
                <c:pt idx="3">
                  <c:v>1.000000</c:v>
                </c:pt>
                <c:pt idx="4">
                  <c:v>9.000000</c:v>
                </c:pt>
                <c:pt idx="5">
                  <c:v>1.000000</c:v>
                </c:pt>
                <c:pt idx="6">
                  <c:v>0.000000</c:v>
                </c:pt>
                <c:pt idx="7">
                  <c:v>1.000000</c:v>
                </c:pt>
                <c:pt idx="8">
                  <c:v>1.000000</c:v>
                </c:pt>
                <c:pt idx="9">
                  <c:v>2.000000</c:v>
                </c:pt>
                <c:pt idx="10">
                  <c:v>1.000000</c:v>
                </c:pt>
                <c:pt idx="11">
                  <c:v>1.000000</c:v>
                </c:pt>
                <c:pt idx="12">
                  <c:v>1.000000</c:v>
                </c:pt>
                <c:pt idx="13">
                  <c:v>1.000000</c:v>
                </c:pt>
                <c:pt idx="14">
                  <c:v>1.000000</c:v>
                </c:pt>
                <c:pt idx="15">
                  <c:v>2.000000</c:v>
                </c:pt>
                <c:pt idx="16">
                  <c:v>1.000000</c:v>
                </c:pt>
                <c:pt idx="17">
                  <c:v>5.000000</c:v>
                </c:pt>
                <c:pt idx="18">
                  <c:v>1.000000</c:v>
                </c:pt>
                <c:pt idx="19">
                  <c:v>1.000000</c:v>
                </c:pt>
                <c:pt idx="20">
                  <c:v>3.000000</c:v>
                </c:pt>
                <c:pt idx="21">
                  <c:v>2.000000</c:v>
                </c:pt>
                <c:pt idx="22">
                  <c:v>1.000000</c:v>
                </c:pt>
                <c:pt idx="23">
                  <c:v>3.000000</c:v>
                </c:pt>
                <c:pt idx="24">
                  <c:v>3.000000</c:v>
                </c:pt>
                <c:pt idx="25">
                  <c:v>2.000000</c:v>
                </c:pt>
                <c:pt idx="26">
                  <c:v>4.000000</c:v>
                </c:pt>
                <c:pt idx="27">
                  <c:v>6.000000</c:v>
                </c:pt>
                <c:pt idx="28">
                  <c:v>4.000000</c:v>
                </c:pt>
                <c:pt idx="29">
                  <c:v>4.000000</c:v>
                </c:pt>
                <c:pt idx="30">
                  <c:v>5.000000</c:v>
                </c:pt>
                <c:pt idx="31">
                  <c:v>10.000000</c:v>
                </c:pt>
                <c:pt idx="32">
                  <c:v>17.000000</c:v>
                </c:pt>
                <c:pt idx="33">
                  <c:v>14.000000</c:v>
                </c:pt>
                <c:pt idx="34">
                  <c:v>0.000000</c:v>
                </c:pt>
                <c:pt idx="35">
                  <c:v>16.000000</c:v>
                </c:pt>
                <c:pt idx="36">
                  <c:v>12.000000</c:v>
                </c:pt>
                <c:pt idx="37">
                  <c:v>56.000000</c:v>
                </c:pt>
                <c:pt idx="38">
                  <c:v>24.000000</c:v>
                </c:pt>
                <c:pt idx="39">
                  <c:v>17.000000</c:v>
                </c:pt>
                <c:pt idx="40">
                  <c:v>0.000000</c:v>
                </c:pt>
                <c:pt idx="41">
                  <c:v>20.000000</c:v>
                </c:pt>
                <c:pt idx="42">
                  <c:v>26.000000</c:v>
                </c:pt>
                <c:pt idx="43">
                  <c:v>35.000000</c:v>
                </c:pt>
                <c:pt idx="44">
                  <c:v>46.000000</c:v>
                </c:pt>
                <c:pt idx="45">
                  <c:v>53.000000</c:v>
                </c:pt>
                <c:pt idx="46">
                  <c:v>0.000000</c:v>
                </c:pt>
                <c:pt idx="47">
                  <c:v>54.000000</c:v>
                </c:pt>
                <c:pt idx="48">
                  <c:v>80.000000</c:v>
                </c:pt>
                <c:pt idx="49">
                  <c:v>256.000000</c:v>
                </c:pt>
                <c:pt idx="50">
                  <c:v>133.000000</c:v>
                </c:pt>
                <c:pt idx="51">
                  <c:v>163.000000</c:v>
                </c:pt>
                <c:pt idx="52">
                  <c:v>165.000000</c:v>
                </c:pt>
                <c:pt idx="53">
                  <c:v>148.000000</c:v>
                </c:pt>
                <c:pt idx="54">
                  <c:v>318.000000</c:v>
                </c:pt>
              </c:numCache>
            </c:numRef>
          </c:val>
        </c:ser>
        <c:ser>
          <c:idx val="4"/>
          <c:order val="4"/>
          <c:tx>
            <c:strRef>
              <c:f>'SEMIANNUAL API DATA'!$F$3</c:f>
              <c:strCache>
                <c:ptCount val="1"/>
                <c:pt idx="0">
                  <c:v>2014 (JULY)</c:v>
                </c:pt>
              </c:strCache>
            </c:strRef>
          </c:tx>
          <c:spPr>
            <a:solidFill>
              <a:schemeClr val="accent5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55"/>
              <c:pt idx="0">
                <c:v>Новая 1</c:v>
              </c:pt>
              <c:pt idx="1">
                <c:v>Новая 2</c:v>
              </c:pt>
              <c:pt idx="2">
                <c:v>Новая 3</c:v>
              </c:pt>
              <c:pt idx="3">
                <c:v>Новая 4</c:v>
              </c:pt>
              <c:pt idx="4">
                <c:v>Новая 5</c:v>
              </c:pt>
              <c:pt idx="5">
                <c:v>Новая 6</c:v>
              </c:pt>
              <c:pt idx="6">
                <c:v>Новая 7</c:v>
              </c:pt>
              <c:pt idx="7">
                <c:v>Новая 8</c:v>
              </c:pt>
              <c:pt idx="8">
                <c:v>Новая 9</c:v>
              </c:pt>
              <c:pt idx="9">
                <c:v>Новая 10</c:v>
              </c:pt>
              <c:pt idx="10">
                <c:v>Новая 11</c:v>
              </c:pt>
              <c:pt idx="11">
                <c:v>Новая 12</c:v>
              </c:pt>
              <c:pt idx="12">
                <c:v>Новая 13</c:v>
              </c:pt>
              <c:pt idx="13">
                <c:v>Новая 14</c:v>
              </c:pt>
              <c:pt idx="14">
                <c:v>Новая 15</c:v>
              </c:pt>
              <c:pt idx="15">
                <c:v>Новая 16</c:v>
              </c:pt>
              <c:pt idx="16">
                <c:v>Новая 17</c:v>
              </c:pt>
              <c:pt idx="17">
                <c:v>Новая 18</c:v>
              </c:pt>
              <c:pt idx="18">
                <c:v>Новая 19</c:v>
              </c:pt>
              <c:pt idx="19">
                <c:v>Новая 20</c:v>
              </c:pt>
              <c:pt idx="20">
                <c:v>Новая 21</c:v>
              </c:pt>
              <c:pt idx="21">
                <c:v>Новая 22</c:v>
              </c:pt>
              <c:pt idx="22">
                <c:v>Новая 23</c:v>
              </c:pt>
              <c:pt idx="23">
                <c:v>Новая 24</c:v>
              </c:pt>
              <c:pt idx="24">
                <c:v>Новая 25</c:v>
              </c:pt>
              <c:pt idx="25">
                <c:v>Новая 26</c:v>
              </c:pt>
              <c:pt idx="26">
                <c:v>Новая 27</c:v>
              </c:pt>
              <c:pt idx="27">
                <c:v>Новая 28</c:v>
              </c:pt>
              <c:pt idx="28">
                <c:v>Новая 29</c:v>
              </c:pt>
              <c:pt idx="29">
                <c:v>Новая 30</c:v>
              </c:pt>
              <c:pt idx="30">
                <c:v>Новая 31</c:v>
              </c:pt>
              <c:pt idx="31">
                <c:v>Новая 32</c:v>
              </c:pt>
              <c:pt idx="32">
                <c:v>Новая 33</c:v>
              </c:pt>
              <c:pt idx="33">
                <c:v>Новая 34</c:v>
              </c:pt>
              <c:pt idx="34">
                <c:v>Новая 35</c:v>
              </c:pt>
              <c:pt idx="35">
                <c:v>Новая 36</c:v>
              </c:pt>
              <c:pt idx="36">
                <c:v>Новая 37</c:v>
              </c:pt>
              <c:pt idx="37">
                <c:v>Новая 38</c:v>
              </c:pt>
              <c:pt idx="38">
                <c:v>Новая 39</c:v>
              </c:pt>
              <c:pt idx="39">
                <c:v>Новая 40</c:v>
              </c:pt>
              <c:pt idx="40">
                <c:v>Новая 41</c:v>
              </c:pt>
              <c:pt idx="41">
                <c:v>Новая 42</c:v>
              </c:pt>
              <c:pt idx="42">
                <c:v>Новая 43</c:v>
              </c:pt>
              <c:pt idx="43">
                <c:v>Новая 44</c:v>
              </c:pt>
              <c:pt idx="44">
                <c:v>Новая 45</c:v>
              </c:pt>
              <c:pt idx="45">
                <c:v>Новая 46</c:v>
              </c:pt>
              <c:pt idx="46">
                <c:v>Новая 47</c:v>
              </c:pt>
              <c:pt idx="47">
                <c:v>Новая 48</c:v>
              </c:pt>
              <c:pt idx="48">
                <c:v>Новая 49</c:v>
              </c:pt>
              <c:pt idx="49">
                <c:v>Новая 50</c:v>
              </c:pt>
              <c:pt idx="50">
                <c:v>Новая 51</c:v>
              </c:pt>
              <c:pt idx="51">
                <c:v>Новая 52</c:v>
              </c:pt>
              <c:pt idx="52">
                <c:v>Новая 53</c:v>
              </c:pt>
              <c:pt idx="53">
                <c:v>Новая 54</c:v>
              </c:pt>
              <c:pt idx="54">
                <c:v>Новая 55</c:v>
              </c:pt>
            </c:strLit>
          </c:cat>
          <c:val>
            <c:numRef>
              <c:f>'SEMIANNUAL API DATA'!$F$4:$F$58</c:f>
              <c:numCache>
                <c:ptCount val="55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1.000000</c:v>
                </c:pt>
                <c:pt idx="4">
                  <c:v>11.000000</c:v>
                </c:pt>
                <c:pt idx="5">
                  <c:v>0.000000</c:v>
                </c:pt>
                <c:pt idx="6">
                  <c:v>0.000000</c:v>
                </c:pt>
                <c:pt idx="7">
                  <c:v>1.000000</c:v>
                </c:pt>
                <c:pt idx="8">
                  <c:v>1.000000</c:v>
                </c:pt>
                <c:pt idx="9">
                  <c:v>1.000000</c:v>
                </c:pt>
                <c:pt idx="10">
                  <c:v>1.000000</c:v>
                </c:pt>
                <c:pt idx="11">
                  <c:v>1.000000</c:v>
                </c:pt>
                <c:pt idx="12">
                  <c:v>1.000000</c:v>
                </c:pt>
                <c:pt idx="13">
                  <c:v>3.000000</c:v>
                </c:pt>
                <c:pt idx="14">
                  <c:v>1.000000</c:v>
                </c:pt>
                <c:pt idx="15">
                  <c:v>1.000000</c:v>
                </c:pt>
                <c:pt idx="16">
                  <c:v>1.000000</c:v>
                </c:pt>
                <c:pt idx="17">
                  <c:v>5.000000</c:v>
                </c:pt>
                <c:pt idx="18">
                  <c:v>2.000000</c:v>
                </c:pt>
                <c:pt idx="19">
                  <c:v>1.000000</c:v>
                </c:pt>
                <c:pt idx="20">
                  <c:v>3.000000</c:v>
                </c:pt>
                <c:pt idx="21">
                  <c:v>2.000000</c:v>
                </c:pt>
                <c:pt idx="22">
                  <c:v>2.000000</c:v>
                </c:pt>
                <c:pt idx="23">
                  <c:v>4.000000</c:v>
                </c:pt>
                <c:pt idx="24">
                  <c:v>3.000000</c:v>
                </c:pt>
                <c:pt idx="25">
                  <c:v>3.000000</c:v>
                </c:pt>
                <c:pt idx="26">
                  <c:v>3.000000</c:v>
                </c:pt>
                <c:pt idx="27">
                  <c:v>5.000000</c:v>
                </c:pt>
                <c:pt idx="28">
                  <c:v>1.000000</c:v>
                </c:pt>
                <c:pt idx="29">
                  <c:v>5.000000</c:v>
                </c:pt>
                <c:pt idx="30">
                  <c:v>7.000000</c:v>
                </c:pt>
                <c:pt idx="31">
                  <c:v>10.000000</c:v>
                </c:pt>
                <c:pt idx="32">
                  <c:v>15.000000</c:v>
                </c:pt>
                <c:pt idx="33">
                  <c:v>14.000000</c:v>
                </c:pt>
                <c:pt idx="34">
                  <c:v>0.000000</c:v>
                </c:pt>
                <c:pt idx="35">
                  <c:v>16.000000</c:v>
                </c:pt>
                <c:pt idx="36">
                  <c:v>11.000000</c:v>
                </c:pt>
                <c:pt idx="37">
                  <c:v>62.000000</c:v>
                </c:pt>
                <c:pt idx="38">
                  <c:v>25.000000</c:v>
                </c:pt>
                <c:pt idx="39">
                  <c:v>6.000000</c:v>
                </c:pt>
                <c:pt idx="40">
                  <c:v>0.000000</c:v>
                </c:pt>
                <c:pt idx="41">
                  <c:v>18.000000</c:v>
                </c:pt>
                <c:pt idx="42">
                  <c:v>24.000000</c:v>
                </c:pt>
                <c:pt idx="43">
                  <c:v>36.000000</c:v>
                </c:pt>
                <c:pt idx="44">
                  <c:v>48.000000</c:v>
                </c:pt>
                <c:pt idx="45">
                  <c:v>52.000000</c:v>
                </c:pt>
                <c:pt idx="46">
                  <c:v>0.000000</c:v>
                </c:pt>
                <c:pt idx="47">
                  <c:v>54.000000</c:v>
                </c:pt>
                <c:pt idx="48">
                  <c:v>74.000000</c:v>
                </c:pt>
                <c:pt idx="49">
                  <c:v>255.000000</c:v>
                </c:pt>
                <c:pt idx="50">
                  <c:v>123.000000</c:v>
                </c:pt>
                <c:pt idx="51">
                  <c:v>160.000000</c:v>
                </c:pt>
                <c:pt idx="52">
                  <c:v>163.000000</c:v>
                </c:pt>
                <c:pt idx="53">
                  <c:v>150.000000</c:v>
                </c:pt>
                <c:pt idx="54">
                  <c:v>320.000000</c:v>
                </c:pt>
              </c:numCache>
            </c:numRef>
          </c:val>
        </c:ser>
        <c:ser>
          <c:idx val="5"/>
          <c:order val="5"/>
          <c:tx>
            <c:strRef>
              <c:f>'SEMIANNUAL API DATA'!$G$3</c:f>
              <c:strCache>
                <c:ptCount val="1"/>
                <c:pt idx="0">
                  <c:v>2015 (JAN)</c:v>
                </c:pt>
              </c:strCache>
            </c:strRef>
          </c:tx>
          <c:spPr>
            <a:solidFill>
              <a:schemeClr val="accent6"/>
            </a:solidFill>
            <a:ln w="9525" cap="flat">
              <a:solidFill>
                <a:srgbClr val="F9F9F9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55"/>
              <c:pt idx="0">
                <c:v>Новая 1</c:v>
              </c:pt>
              <c:pt idx="1">
                <c:v>Новая 2</c:v>
              </c:pt>
              <c:pt idx="2">
                <c:v>Новая 3</c:v>
              </c:pt>
              <c:pt idx="3">
                <c:v>Новая 4</c:v>
              </c:pt>
              <c:pt idx="4">
                <c:v>Новая 5</c:v>
              </c:pt>
              <c:pt idx="5">
                <c:v>Новая 6</c:v>
              </c:pt>
              <c:pt idx="6">
                <c:v>Новая 7</c:v>
              </c:pt>
              <c:pt idx="7">
                <c:v>Новая 8</c:v>
              </c:pt>
              <c:pt idx="8">
                <c:v>Новая 9</c:v>
              </c:pt>
              <c:pt idx="9">
                <c:v>Новая 10</c:v>
              </c:pt>
              <c:pt idx="10">
                <c:v>Новая 11</c:v>
              </c:pt>
              <c:pt idx="11">
                <c:v>Новая 12</c:v>
              </c:pt>
              <c:pt idx="12">
                <c:v>Новая 13</c:v>
              </c:pt>
              <c:pt idx="13">
                <c:v>Новая 14</c:v>
              </c:pt>
              <c:pt idx="14">
                <c:v>Новая 15</c:v>
              </c:pt>
              <c:pt idx="15">
                <c:v>Новая 16</c:v>
              </c:pt>
              <c:pt idx="16">
                <c:v>Новая 17</c:v>
              </c:pt>
              <c:pt idx="17">
                <c:v>Новая 18</c:v>
              </c:pt>
              <c:pt idx="18">
                <c:v>Новая 19</c:v>
              </c:pt>
              <c:pt idx="19">
                <c:v>Новая 20</c:v>
              </c:pt>
              <c:pt idx="20">
                <c:v>Новая 21</c:v>
              </c:pt>
              <c:pt idx="21">
                <c:v>Новая 22</c:v>
              </c:pt>
              <c:pt idx="22">
                <c:v>Новая 23</c:v>
              </c:pt>
              <c:pt idx="23">
                <c:v>Новая 24</c:v>
              </c:pt>
              <c:pt idx="24">
                <c:v>Новая 25</c:v>
              </c:pt>
              <c:pt idx="25">
                <c:v>Новая 26</c:v>
              </c:pt>
              <c:pt idx="26">
                <c:v>Новая 27</c:v>
              </c:pt>
              <c:pt idx="27">
                <c:v>Новая 28</c:v>
              </c:pt>
              <c:pt idx="28">
                <c:v>Новая 29</c:v>
              </c:pt>
              <c:pt idx="29">
                <c:v>Новая 30</c:v>
              </c:pt>
              <c:pt idx="30">
                <c:v>Новая 31</c:v>
              </c:pt>
              <c:pt idx="31">
                <c:v>Новая 32</c:v>
              </c:pt>
              <c:pt idx="32">
                <c:v>Новая 33</c:v>
              </c:pt>
              <c:pt idx="33">
                <c:v>Новая 34</c:v>
              </c:pt>
              <c:pt idx="34">
                <c:v>Новая 35</c:v>
              </c:pt>
              <c:pt idx="35">
                <c:v>Новая 36</c:v>
              </c:pt>
              <c:pt idx="36">
                <c:v>Новая 37</c:v>
              </c:pt>
              <c:pt idx="37">
                <c:v>Новая 38</c:v>
              </c:pt>
              <c:pt idx="38">
                <c:v>Новая 39</c:v>
              </c:pt>
              <c:pt idx="39">
                <c:v>Новая 40</c:v>
              </c:pt>
              <c:pt idx="40">
                <c:v>Новая 41</c:v>
              </c:pt>
              <c:pt idx="41">
                <c:v>Новая 42</c:v>
              </c:pt>
              <c:pt idx="42">
                <c:v>Новая 43</c:v>
              </c:pt>
              <c:pt idx="43">
                <c:v>Новая 44</c:v>
              </c:pt>
              <c:pt idx="44">
                <c:v>Новая 45</c:v>
              </c:pt>
              <c:pt idx="45">
                <c:v>Новая 46</c:v>
              </c:pt>
              <c:pt idx="46">
                <c:v>Новая 47</c:v>
              </c:pt>
              <c:pt idx="47">
                <c:v>Новая 48</c:v>
              </c:pt>
              <c:pt idx="48">
                <c:v>Новая 49</c:v>
              </c:pt>
              <c:pt idx="49">
                <c:v>Новая 50</c:v>
              </c:pt>
              <c:pt idx="50">
                <c:v>Новая 51</c:v>
              </c:pt>
              <c:pt idx="51">
                <c:v>Новая 52</c:v>
              </c:pt>
              <c:pt idx="52">
                <c:v>Новая 53</c:v>
              </c:pt>
              <c:pt idx="53">
                <c:v>Новая 54</c:v>
              </c:pt>
              <c:pt idx="54">
                <c:v>Новая 55</c:v>
              </c:pt>
            </c:strLit>
          </c:cat>
          <c:val>
            <c:numRef>
              <c:f>'SEMIANNUAL API DATA'!$G$4:$G$58</c:f>
              <c:numCache>
                <c:ptCount val="55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1.000000</c:v>
                </c:pt>
                <c:pt idx="4">
                  <c:v>17.000000</c:v>
                </c:pt>
                <c:pt idx="5">
                  <c:v>1.000000</c:v>
                </c:pt>
                <c:pt idx="6">
                  <c:v>0.000000</c:v>
                </c:pt>
                <c:pt idx="7">
                  <c:v>1.000000</c:v>
                </c:pt>
                <c:pt idx="8">
                  <c:v>3.000000</c:v>
                </c:pt>
                <c:pt idx="9">
                  <c:v>1.000000</c:v>
                </c:pt>
                <c:pt idx="10">
                  <c:v>1.000000</c:v>
                </c:pt>
                <c:pt idx="11">
                  <c:v>1.000000</c:v>
                </c:pt>
                <c:pt idx="12">
                  <c:v>1.000000</c:v>
                </c:pt>
                <c:pt idx="13">
                  <c:v>1.000000</c:v>
                </c:pt>
                <c:pt idx="14">
                  <c:v>1.000000</c:v>
                </c:pt>
                <c:pt idx="15">
                  <c:v>2.000000</c:v>
                </c:pt>
                <c:pt idx="16">
                  <c:v>1.000000</c:v>
                </c:pt>
                <c:pt idx="17">
                  <c:v>2.000000</c:v>
                </c:pt>
                <c:pt idx="18">
                  <c:v>1.000000</c:v>
                </c:pt>
                <c:pt idx="19">
                  <c:v>1.000000</c:v>
                </c:pt>
                <c:pt idx="20">
                  <c:v>3.000000</c:v>
                </c:pt>
                <c:pt idx="21">
                  <c:v>14.000000</c:v>
                </c:pt>
                <c:pt idx="22">
                  <c:v>5.000000</c:v>
                </c:pt>
                <c:pt idx="23">
                  <c:v>3.000000</c:v>
                </c:pt>
                <c:pt idx="24">
                  <c:v>3.000000</c:v>
                </c:pt>
                <c:pt idx="25">
                  <c:v>3.000000</c:v>
                </c:pt>
                <c:pt idx="26">
                  <c:v>2.000000</c:v>
                </c:pt>
                <c:pt idx="27">
                  <c:v>5.000000</c:v>
                </c:pt>
                <c:pt idx="28">
                  <c:v>6.000000</c:v>
                </c:pt>
                <c:pt idx="29">
                  <c:v>4.000000</c:v>
                </c:pt>
                <c:pt idx="30">
                  <c:v>5.000000</c:v>
                </c:pt>
                <c:pt idx="31">
                  <c:v>10.000000</c:v>
                </c:pt>
                <c:pt idx="32">
                  <c:v>13.000000</c:v>
                </c:pt>
                <c:pt idx="33">
                  <c:v>13.000000</c:v>
                </c:pt>
                <c:pt idx="34">
                  <c:v>0.000000</c:v>
                </c:pt>
                <c:pt idx="35">
                  <c:v>16.000000</c:v>
                </c:pt>
                <c:pt idx="36">
                  <c:v>13.000000</c:v>
                </c:pt>
                <c:pt idx="37">
                  <c:v>65.000000</c:v>
                </c:pt>
                <c:pt idx="38">
                  <c:v>18.000000</c:v>
                </c:pt>
                <c:pt idx="39">
                  <c:v>14.000000</c:v>
                </c:pt>
                <c:pt idx="40">
                  <c:v>0.000000</c:v>
                </c:pt>
                <c:pt idx="41">
                  <c:v>19.000000</c:v>
                </c:pt>
                <c:pt idx="42">
                  <c:v>27.000000</c:v>
                </c:pt>
                <c:pt idx="43">
                  <c:v>38.000000</c:v>
                </c:pt>
                <c:pt idx="44">
                  <c:v>45.000000</c:v>
                </c:pt>
                <c:pt idx="45">
                  <c:v>54.000000</c:v>
                </c:pt>
                <c:pt idx="46">
                  <c:v>0.000000</c:v>
                </c:pt>
                <c:pt idx="47">
                  <c:v>207.000000</c:v>
                </c:pt>
                <c:pt idx="48">
                  <c:v>83.000000</c:v>
                </c:pt>
                <c:pt idx="49">
                  <c:v>71.000000</c:v>
                </c:pt>
                <c:pt idx="50">
                  <c:v>103.000000</c:v>
                </c:pt>
                <c:pt idx="51">
                  <c:v>164.000000</c:v>
                </c:pt>
                <c:pt idx="52">
                  <c:v>185.000000</c:v>
                </c:pt>
                <c:pt idx="53">
                  <c:v>151.000000</c:v>
                </c:pt>
                <c:pt idx="54">
                  <c:v>336.000000</c:v>
                </c:pt>
              </c:numCache>
            </c:numRef>
          </c:val>
        </c:ser>
        <c:ser>
          <c:idx val="6"/>
          <c:order val="6"/>
          <c:tx>
            <c:strRef>
              <c:f>'SEMIANNUAL API DATA'!$H$3</c:f>
              <c:strCache>
                <c:ptCount val="1"/>
                <c:pt idx="0">
                  <c:v>2015 (JULY)**</c:v>
                </c:pt>
              </c:strCache>
            </c:strRef>
          </c:tx>
          <c:spPr>
            <a:solidFill>
              <a:srgbClr val="628FC6"/>
            </a:solidFill>
            <a:ln w="9525" cap="flat">
              <a:solidFill>
                <a:srgbClr val="FAFAFA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55"/>
              <c:pt idx="0">
                <c:v>Новая 1</c:v>
              </c:pt>
              <c:pt idx="1">
                <c:v>Новая 2</c:v>
              </c:pt>
              <c:pt idx="2">
                <c:v>Новая 3</c:v>
              </c:pt>
              <c:pt idx="3">
                <c:v>Новая 4</c:v>
              </c:pt>
              <c:pt idx="4">
                <c:v>Новая 5</c:v>
              </c:pt>
              <c:pt idx="5">
                <c:v>Новая 6</c:v>
              </c:pt>
              <c:pt idx="6">
                <c:v>Новая 7</c:v>
              </c:pt>
              <c:pt idx="7">
                <c:v>Новая 8</c:v>
              </c:pt>
              <c:pt idx="8">
                <c:v>Новая 9</c:v>
              </c:pt>
              <c:pt idx="9">
                <c:v>Новая 10</c:v>
              </c:pt>
              <c:pt idx="10">
                <c:v>Новая 11</c:v>
              </c:pt>
              <c:pt idx="11">
                <c:v>Новая 12</c:v>
              </c:pt>
              <c:pt idx="12">
                <c:v>Новая 13</c:v>
              </c:pt>
              <c:pt idx="13">
                <c:v>Новая 14</c:v>
              </c:pt>
              <c:pt idx="14">
                <c:v>Новая 15</c:v>
              </c:pt>
              <c:pt idx="15">
                <c:v>Новая 16</c:v>
              </c:pt>
              <c:pt idx="16">
                <c:v>Новая 17</c:v>
              </c:pt>
              <c:pt idx="17">
                <c:v>Новая 18</c:v>
              </c:pt>
              <c:pt idx="18">
                <c:v>Новая 19</c:v>
              </c:pt>
              <c:pt idx="19">
                <c:v>Новая 20</c:v>
              </c:pt>
              <c:pt idx="20">
                <c:v>Новая 21</c:v>
              </c:pt>
              <c:pt idx="21">
                <c:v>Новая 22</c:v>
              </c:pt>
              <c:pt idx="22">
                <c:v>Новая 23</c:v>
              </c:pt>
              <c:pt idx="23">
                <c:v>Новая 24</c:v>
              </c:pt>
              <c:pt idx="24">
                <c:v>Новая 25</c:v>
              </c:pt>
              <c:pt idx="25">
                <c:v>Новая 26</c:v>
              </c:pt>
              <c:pt idx="26">
                <c:v>Новая 27</c:v>
              </c:pt>
              <c:pt idx="27">
                <c:v>Новая 28</c:v>
              </c:pt>
              <c:pt idx="28">
                <c:v>Новая 29</c:v>
              </c:pt>
              <c:pt idx="29">
                <c:v>Новая 30</c:v>
              </c:pt>
              <c:pt idx="30">
                <c:v>Новая 31</c:v>
              </c:pt>
              <c:pt idx="31">
                <c:v>Новая 32</c:v>
              </c:pt>
              <c:pt idx="32">
                <c:v>Новая 33</c:v>
              </c:pt>
              <c:pt idx="33">
                <c:v>Новая 34</c:v>
              </c:pt>
              <c:pt idx="34">
                <c:v>Новая 35</c:v>
              </c:pt>
              <c:pt idx="35">
                <c:v>Новая 36</c:v>
              </c:pt>
              <c:pt idx="36">
                <c:v>Новая 37</c:v>
              </c:pt>
              <c:pt idx="37">
                <c:v>Новая 38</c:v>
              </c:pt>
              <c:pt idx="38">
                <c:v>Новая 39</c:v>
              </c:pt>
              <c:pt idx="39">
                <c:v>Новая 40</c:v>
              </c:pt>
              <c:pt idx="40">
                <c:v>Новая 41</c:v>
              </c:pt>
              <c:pt idx="41">
                <c:v>Новая 42</c:v>
              </c:pt>
              <c:pt idx="42">
                <c:v>Новая 43</c:v>
              </c:pt>
              <c:pt idx="43">
                <c:v>Новая 44</c:v>
              </c:pt>
              <c:pt idx="44">
                <c:v>Новая 45</c:v>
              </c:pt>
              <c:pt idx="45">
                <c:v>Новая 46</c:v>
              </c:pt>
              <c:pt idx="46">
                <c:v>Новая 47</c:v>
              </c:pt>
              <c:pt idx="47">
                <c:v>Новая 48</c:v>
              </c:pt>
              <c:pt idx="48">
                <c:v>Новая 49</c:v>
              </c:pt>
              <c:pt idx="49">
                <c:v>Новая 50</c:v>
              </c:pt>
              <c:pt idx="50">
                <c:v>Новая 51</c:v>
              </c:pt>
              <c:pt idx="51">
                <c:v>Новая 52</c:v>
              </c:pt>
              <c:pt idx="52">
                <c:v>Новая 53</c:v>
              </c:pt>
              <c:pt idx="53">
                <c:v>Новая 54</c:v>
              </c:pt>
              <c:pt idx="54">
                <c:v>Новая 55</c:v>
              </c:pt>
            </c:strLit>
          </c:cat>
          <c:val>
            <c:numRef>
              <c:f>'SEMIANNUAL API DATA'!$H$4:$H$58</c:f>
              <c:numCache>
                <c:ptCount val="55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1.000000</c:v>
                </c:pt>
                <c:pt idx="4">
                  <c:v>17.000000</c:v>
                </c:pt>
                <c:pt idx="5">
                  <c:v>1.000000</c:v>
                </c:pt>
                <c:pt idx="6">
                  <c:v>0.000000</c:v>
                </c:pt>
                <c:pt idx="7">
                  <c:v>1.000000</c:v>
                </c:pt>
                <c:pt idx="8">
                  <c:v>3.000000</c:v>
                </c:pt>
                <c:pt idx="9">
                  <c:v>1.000000</c:v>
                </c:pt>
                <c:pt idx="10">
                  <c:v>1.000000</c:v>
                </c:pt>
                <c:pt idx="11">
                  <c:v>1.000000</c:v>
                </c:pt>
                <c:pt idx="12">
                  <c:v>1.000000</c:v>
                </c:pt>
                <c:pt idx="13">
                  <c:v>1.000000</c:v>
                </c:pt>
                <c:pt idx="14">
                  <c:v>1.000000</c:v>
                </c:pt>
                <c:pt idx="15">
                  <c:v>2.000000</c:v>
                </c:pt>
                <c:pt idx="16">
                  <c:v>1.000000</c:v>
                </c:pt>
                <c:pt idx="17">
                  <c:v>2.000000</c:v>
                </c:pt>
                <c:pt idx="18">
                  <c:v>1.000000</c:v>
                </c:pt>
                <c:pt idx="19">
                  <c:v>1.000000</c:v>
                </c:pt>
                <c:pt idx="20">
                  <c:v>3.000000</c:v>
                </c:pt>
                <c:pt idx="21">
                  <c:v>14.000000</c:v>
                </c:pt>
                <c:pt idx="22">
                  <c:v>5.000000</c:v>
                </c:pt>
                <c:pt idx="23">
                  <c:v>3.000000</c:v>
                </c:pt>
                <c:pt idx="24">
                  <c:v>3.000000</c:v>
                </c:pt>
                <c:pt idx="25">
                  <c:v>3.000000</c:v>
                </c:pt>
                <c:pt idx="26">
                  <c:v>2.000000</c:v>
                </c:pt>
                <c:pt idx="27">
                  <c:v>5.000000</c:v>
                </c:pt>
                <c:pt idx="28">
                  <c:v>6.000000</c:v>
                </c:pt>
                <c:pt idx="29">
                  <c:v>4.000000</c:v>
                </c:pt>
                <c:pt idx="30">
                  <c:v>5.000000</c:v>
                </c:pt>
                <c:pt idx="31">
                  <c:v>10.000000</c:v>
                </c:pt>
                <c:pt idx="32">
                  <c:v>13.000000</c:v>
                </c:pt>
                <c:pt idx="33">
                  <c:v>13.000000</c:v>
                </c:pt>
                <c:pt idx="34">
                  <c:v>0.000000</c:v>
                </c:pt>
                <c:pt idx="35">
                  <c:v>16.000000</c:v>
                </c:pt>
                <c:pt idx="36">
                  <c:v>13.000000</c:v>
                </c:pt>
                <c:pt idx="37">
                  <c:v>65.000000</c:v>
                </c:pt>
                <c:pt idx="38">
                  <c:v>18.000000</c:v>
                </c:pt>
                <c:pt idx="39">
                  <c:v>14.000000</c:v>
                </c:pt>
                <c:pt idx="40">
                  <c:v>0.000000</c:v>
                </c:pt>
                <c:pt idx="41">
                  <c:v>19.000000</c:v>
                </c:pt>
                <c:pt idx="42">
                  <c:v>27.000000</c:v>
                </c:pt>
                <c:pt idx="43">
                  <c:v>38.000000</c:v>
                </c:pt>
                <c:pt idx="44">
                  <c:v>45.000000</c:v>
                </c:pt>
                <c:pt idx="45">
                  <c:v>54.000000</c:v>
                </c:pt>
                <c:pt idx="46">
                  <c:v>0.000000</c:v>
                </c:pt>
                <c:pt idx="47">
                  <c:v>207.000000</c:v>
                </c:pt>
                <c:pt idx="48">
                  <c:v>83.000000</c:v>
                </c:pt>
                <c:pt idx="49">
                  <c:v>71.000000</c:v>
                </c:pt>
                <c:pt idx="50">
                  <c:v>103.000000</c:v>
                </c:pt>
                <c:pt idx="51">
                  <c:v>164.000000</c:v>
                </c:pt>
                <c:pt idx="52">
                  <c:v>185.000000</c:v>
                </c:pt>
                <c:pt idx="53">
                  <c:v>151.000000</c:v>
                </c:pt>
                <c:pt idx="54">
                  <c:v>336.000000</c:v>
                </c:pt>
              </c:numCache>
            </c:numRef>
          </c:val>
        </c:ser>
        <c:ser>
          <c:idx val="7"/>
          <c:order val="7"/>
          <c:tx>
            <c:strRef>
              <c:f>'SEMIANNUAL API DATA'!$I$3</c:f>
              <c:strCache>
                <c:ptCount val="1"/>
                <c:pt idx="0">
                  <c:v>2016(FEB)***</c:v>
                </c:pt>
              </c:strCache>
            </c:strRef>
          </c:tx>
          <c:spPr>
            <a:solidFill>
              <a:srgbClr val="C86360"/>
            </a:solidFill>
            <a:ln w="9525" cap="flat">
              <a:solidFill>
                <a:srgbClr val="FAFAFA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55"/>
              <c:pt idx="0">
                <c:v>Новая 1</c:v>
              </c:pt>
              <c:pt idx="1">
                <c:v>Новая 2</c:v>
              </c:pt>
              <c:pt idx="2">
                <c:v>Новая 3</c:v>
              </c:pt>
              <c:pt idx="3">
                <c:v>Новая 4</c:v>
              </c:pt>
              <c:pt idx="4">
                <c:v>Новая 5</c:v>
              </c:pt>
              <c:pt idx="5">
                <c:v>Новая 6</c:v>
              </c:pt>
              <c:pt idx="6">
                <c:v>Новая 7</c:v>
              </c:pt>
              <c:pt idx="7">
                <c:v>Новая 8</c:v>
              </c:pt>
              <c:pt idx="8">
                <c:v>Новая 9</c:v>
              </c:pt>
              <c:pt idx="9">
                <c:v>Новая 10</c:v>
              </c:pt>
              <c:pt idx="10">
                <c:v>Новая 11</c:v>
              </c:pt>
              <c:pt idx="11">
                <c:v>Новая 12</c:v>
              </c:pt>
              <c:pt idx="12">
                <c:v>Новая 13</c:v>
              </c:pt>
              <c:pt idx="13">
                <c:v>Новая 14</c:v>
              </c:pt>
              <c:pt idx="14">
                <c:v>Новая 15</c:v>
              </c:pt>
              <c:pt idx="15">
                <c:v>Новая 16</c:v>
              </c:pt>
              <c:pt idx="16">
                <c:v>Новая 17</c:v>
              </c:pt>
              <c:pt idx="17">
                <c:v>Новая 18</c:v>
              </c:pt>
              <c:pt idx="18">
                <c:v>Новая 19</c:v>
              </c:pt>
              <c:pt idx="19">
                <c:v>Новая 20</c:v>
              </c:pt>
              <c:pt idx="20">
                <c:v>Новая 21</c:v>
              </c:pt>
              <c:pt idx="21">
                <c:v>Новая 22</c:v>
              </c:pt>
              <c:pt idx="22">
                <c:v>Новая 23</c:v>
              </c:pt>
              <c:pt idx="23">
                <c:v>Новая 24</c:v>
              </c:pt>
              <c:pt idx="24">
                <c:v>Новая 25</c:v>
              </c:pt>
              <c:pt idx="25">
                <c:v>Новая 26</c:v>
              </c:pt>
              <c:pt idx="26">
                <c:v>Новая 27</c:v>
              </c:pt>
              <c:pt idx="27">
                <c:v>Новая 28</c:v>
              </c:pt>
              <c:pt idx="28">
                <c:v>Новая 29</c:v>
              </c:pt>
              <c:pt idx="29">
                <c:v>Новая 30</c:v>
              </c:pt>
              <c:pt idx="30">
                <c:v>Новая 31</c:v>
              </c:pt>
              <c:pt idx="31">
                <c:v>Новая 32</c:v>
              </c:pt>
              <c:pt idx="32">
                <c:v>Новая 33</c:v>
              </c:pt>
              <c:pt idx="33">
                <c:v>Новая 34</c:v>
              </c:pt>
              <c:pt idx="34">
                <c:v>Новая 35</c:v>
              </c:pt>
              <c:pt idx="35">
                <c:v>Новая 36</c:v>
              </c:pt>
              <c:pt idx="36">
                <c:v>Новая 37</c:v>
              </c:pt>
              <c:pt idx="37">
                <c:v>Новая 38</c:v>
              </c:pt>
              <c:pt idx="38">
                <c:v>Новая 39</c:v>
              </c:pt>
              <c:pt idx="39">
                <c:v>Новая 40</c:v>
              </c:pt>
              <c:pt idx="40">
                <c:v>Новая 41</c:v>
              </c:pt>
              <c:pt idx="41">
                <c:v>Новая 42</c:v>
              </c:pt>
              <c:pt idx="42">
                <c:v>Новая 43</c:v>
              </c:pt>
              <c:pt idx="43">
                <c:v>Новая 44</c:v>
              </c:pt>
              <c:pt idx="44">
                <c:v>Новая 45</c:v>
              </c:pt>
              <c:pt idx="45">
                <c:v>Новая 46</c:v>
              </c:pt>
              <c:pt idx="46">
                <c:v>Новая 47</c:v>
              </c:pt>
              <c:pt idx="47">
                <c:v>Новая 48</c:v>
              </c:pt>
              <c:pt idx="48">
                <c:v>Новая 49</c:v>
              </c:pt>
              <c:pt idx="49">
                <c:v>Новая 50</c:v>
              </c:pt>
              <c:pt idx="50">
                <c:v>Новая 51</c:v>
              </c:pt>
              <c:pt idx="51">
                <c:v>Новая 52</c:v>
              </c:pt>
              <c:pt idx="52">
                <c:v>Новая 53</c:v>
              </c:pt>
              <c:pt idx="53">
                <c:v>Новая 54</c:v>
              </c:pt>
              <c:pt idx="54">
                <c:v>Новая 55</c:v>
              </c:pt>
            </c:strLit>
          </c:cat>
          <c:val>
            <c:numRef>
              <c:f>'SEMIANNUAL API DATA'!$I$4:$I$58</c:f>
              <c:numCache>
                <c:ptCount val="55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1.000000</c:v>
                </c:pt>
                <c:pt idx="7">
                  <c:v>1.000000</c:v>
                </c:pt>
                <c:pt idx="8">
                  <c:v>1.000000</c:v>
                </c:pt>
                <c:pt idx="9">
                  <c:v>3.000000</c:v>
                </c:pt>
                <c:pt idx="10">
                  <c:v>1.000000</c:v>
                </c:pt>
                <c:pt idx="11">
                  <c:v>1.000000</c:v>
                </c:pt>
                <c:pt idx="12">
                  <c:v>1.000000</c:v>
                </c:pt>
                <c:pt idx="13">
                  <c:v>1.000000</c:v>
                </c:pt>
                <c:pt idx="14">
                  <c:v>1.000000</c:v>
                </c:pt>
                <c:pt idx="15">
                  <c:v>2.000000</c:v>
                </c:pt>
                <c:pt idx="16">
                  <c:v>2.000000</c:v>
                </c:pt>
                <c:pt idx="17">
                  <c:v>2.000000</c:v>
                </c:pt>
                <c:pt idx="18">
                  <c:v>1.000000</c:v>
                </c:pt>
                <c:pt idx="19">
                  <c:v>1.000000</c:v>
                </c:pt>
                <c:pt idx="20">
                  <c:v>2.000000</c:v>
                </c:pt>
                <c:pt idx="21">
                  <c:v>2.000000</c:v>
                </c:pt>
                <c:pt idx="22">
                  <c:v>2.000000</c:v>
                </c:pt>
                <c:pt idx="23">
                  <c:v>4.000000</c:v>
                </c:pt>
                <c:pt idx="24">
                  <c:v>3.000000</c:v>
                </c:pt>
                <c:pt idx="25">
                  <c:v>3.000000</c:v>
                </c:pt>
                <c:pt idx="26">
                  <c:v>4.000000</c:v>
                </c:pt>
                <c:pt idx="27">
                  <c:v>3.000000</c:v>
                </c:pt>
                <c:pt idx="28">
                  <c:v>10.000000</c:v>
                </c:pt>
                <c:pt idx="29">
                  <c:v>6.000000</c:v>
                </c:pt>
                <c:pt idx="30">
                  <c:v>10.000000</c:v>
                </c:pt>
                <c:pt idx="31">
                  <c:v>10.000000</c:v>
                </c:pt>
                <c:pt idx="32">
                  <c:v>11.000000</c:v>
                </c:pt>
                <c:pt idx="33">
                  <c:v>15.000000</c:v>
                </c:pt>
                <c:pt idx="34">
                  <c:v>9.000000</c:v>
                </c:pt>
                <c:pt idx="35">
                  <c:v>16.000000</c:v>
                </c:pt>
                <c:pt idx="36">
                  <c:v>15.000000</c:v>
                </c:pt>
                <c:pt idx="37">
                  <c:v>14.000000</c:v>
                </c:pt>
                <c:pt idx="38">
                  <c:v>22.000000</c:v>
                </c:pt>
                <c:pt idx="39">
                  <c:v>13.000000</c:v>
                </c:pt>
                <c:pt idx="40">
                  <c:v>16.000000</c:v>
                </c:pt>
                <c:pt idx="41">
                  <c:v>21.000000</c:v>
                </c:pt>
                <c:pt idx="42">
                  <c:v>22.000000</c:v>
                </c:pt>
                <c:pt idx="43">
                  <c:v>31.000000</c:v>
                </c:pt>
                <c:pt idx="44">
                  <c:v>43.000000</c:v>
                </c:pt>
                <c:pt idx="45">
                  <c:v>47.000000</c:v>
                </c:pt>
                <c:pt idx="46">
                  <c:v>47.000000</c:v>
                </c:pt>
                <c:pt idx="47">
                  <c:v>159.000000</c:v>
                </c:pt>
                <c:pt idx="48">
                  <c:v>94.000000</c:v>
                </c:pt>
                <c:pt idx="49">
                  <c:v>32.000000</c:v>
                </c:pt>
                <c:pt idx="50">
                  <c:v>125.000000</c:v>
                </c:pt>
                <c:pt idx="51">
                  <c:v>153.000000</c:v>
                </c:pt>
                <c:pt idx="52">
                  <c:v>157.000000</c:v>
                </c:pt>
                <c:pt idx="53">
                  <c:v>218.000000</c:v>
                </c:pt>
                <c:pt idx="54">
                  <c:v>311.000000</c:v>
                </c:pt>
              </c:numCache>
            </c:numRef>
          </c:val>
        </c:ser>
        <c:ser>
          <c:idx val="8"/>
          <c:order val="8"/>
          <c:tx>
            <c:strRef>
              <c:f>'SEMIANNUAL API DATA'!$J$3</c:f>
              <c:strCache>
                <c:ptCount val="1"/>
                <c:pt idx="0">
                  <c:v>2017 (September)***</c:v>
                </c:pt>
              </c:strCache>
            </c:strRef>
          </c:tx>
          <c:spPr>
            <a:solidFill>
              <a:srgbClr val="A7C46B"/>
            </a:solidFill>
            <a:ln w="9525" cap="flat">
              <a:solidFill>
                <a:srgbClr val="FAFAFA"/>
              </a:solidFill>
              <a:prstDash val="solid"/>
              <a:round/>
            </a:ln>
            <a:effectLst>
              <a:outerShdw sx="100000" sy="100000" kx="0" ky="0" algn="tl" rotWithShape="1" blurRad="38100" dist="20000" dir="5400000">
                <a:srgbClr val="000000">
                  <a:alpha val="38000"/>
                </a:srgbClr>
              </a:outerShdw>
            </a:effectLst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55"/>
              <c:pt idx="0">
                <c:v>Новая 1</c:v>
              </c:pt>
              <c:pt idx="1">
                <c:v>Новая 2</c:v>
              </c:pt>
              <c:pt idx="2">
                <c:v>Новая 3</c:v>
              </c:pt>
              <c:pt idx="3">
                <c:v>Новая 4</c:v>
              </c:pt>
              <c:pt idx="4">
                <c:v>Новая 5</c:v>
              </c:pt>
              <c:pt idx="5">
                <c:v>Новая 6</c:v>
              </c:pt>
              <c:pt idx="6">
                <c:v>Новая 7</c:v>
              </c:pt>
              <c:pt idx="7">
                <c:v>Новая 8</c:v>
              </c:pt>
              <c:pt idx="8">
                <c:v>Новая 9</c:v>
              </c:pt>
              <c:pt idx="9">
                <c:v>Новая 10</c:v>
              </c:pt>
              <c:pt idx="10">
                <c:v>Новая 11</c:v>
              </c:pt>
              <c:pt idx="11">
                <c:v>Новая 12</c:v>
              </c:pt>
              <c:pt idx="12">
                <c:v>Новая 13</c:v>
              </c:pt>
              <c:pt idx="13">
                <c:v>Новая 14</c:v>
              </c:pt>
              <c:pt idx="14">
                <c:v>Новая 15</c:v>
              </c:pt>
              <c:pt idx="15">
                <c:v>Новая 16</c:v>
              </c:pt>
              <c:pt idx="16">
                <c:v>Новая 17</c:v>
              </c:pt>
              <c:pt idx="17">
                <c:v>Новая 18</c:v>
              </c:pt>
              <c:pt idx="18">
                <c:v>Новая 19</c:v>
              </c:pt>
              <c:pt idx="19">
                <c:v>Новая 20</c:v>
              </c:pt>
              <c:pt idx="20">
                <c:v>Новая 21</c:v>
              </c:pt>
              <c:pt idx="21">
                <c:v>Новая 22</c:v>
              </c:pt>
              <c:pt idx="22">
                <c:v>Новая 23</c:v>
              </c:pt>
              <c:pt idx="23">
                <c:v>Новая 24</c:v>
              </c:pt>
              <c:pt idx="24">
                <c:v>Новая 25</c:v>
              </c:pt>
              <c:pt idx="25">
                <c:v>Новая 26</c:v>
              </c:pt>
              <c:pt idx="26">
                <c:v>Новая 27</c:v>
              </c:pt>
              <c:pt idx="27">
                <c:v>Новая 28</c:v>
              </c:pt>
              <c:pt idx="28">
                <c:v>Новая 29</c:v>
              </c:pt>
              <c:pt idx="29">
                <c:v>Новая 30</c:v>
              </c:pt>
              <c:pt idx="30">
                <c:v>Новая 31</c:v>
              </c:pt>
              <c:pt idx="31">
                <c:v>Новая 32</c:v>
              </c:pt>
              <c:pt idx="32">
                <c:v>Новая 33</c:v>
              </c:pt>
              <c:pt idx="33">
                <c:v>Новая 34</c:v>
              </c:pt>
              <c:pt idx="34">
                <c:v>Новая 35</c:v>
              </c:pt>
              <c:pt idx="35">
                <c:v>Новая 36</c:v>
              </c:pt>
              <c:pt idx="36">
                <c:v>Новая 37</c:v>
              </c:pt>
              <c:pt idx="37">
                <c:v>Новая 38</c:v>
              </c:pt>
              <c:pt idx="38">
                <c:v>Новая 39</c:v>
              </c:pt>
              <c:pt idx="39">
                <c:v>Новая 40</c:v>
              </c:pt>
              <c:pt idx="40">
                <c:v>Новая 41</c:v>
              </c:pt>
              <c:pt idx="41">
                <c:v>Новая 42</c:v>
              </c:pt>
              <c:pt idx="42">
                <c:v>Новая 43</c:v>
              </c:pt>
              <c:pt idx="43">
                <c:v>Новая 44</c:v>
              </c:pt>
              <c:pt idx="44">
                <c:v>Новая 45</c:v>
              </c:pt>
              <c:pt idx="45">
                <c:v>Новая 46</c:v>
              </c:pt>
              <c:pt idx="46">
                <c:v>Новая 47</c:v>
              </c:pt>
              <c:pt idx="47">
                <c:v>Новая 48</c:v>
              </c:pt>
              <c:pt idx="48">
                <c:v>Новая 49</c:v>
              </c:pt>
              <c:pt idx="49">
                <c:v>Новая 50</c:v>
              </c:pt>
              <c:pt idx="50">
                <c:v>Новая 51</c:v>
              </c:pt>
              <c:pt idx="51">
                <c:v>Новая 52</c:v>
              </c:pt>
              <c:pt idx="52">
                <c:v>Новая 53</c:v>
              </c:pt>
              <c:pt idx="53">
                <c:v>Новая 54</c:v>
              </c:pt>
              <c:pt idx="54">
                <c:v>Новая 55</c:v>
              </c:pt>
            </c:strLit>
          </c:cat>
          <c:val>
            <c:numRef>
              <c:f>'SEMIANNUAL API DATA'!$J$4:$J$58</c:f>
              <c:numCache>
                <c:ptCount val="55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  <c:pt idx="5">
                  <c:v>0.000000</c:v>
                </c:pt>
                <c:pt idx="6">
                  <c:v>0.000000</c:v>
                </c:pt>
                <c:pt idx="7">
                  <c:v>1.000000</c:v>
                </c:pt>
                <c:pt idx="8">
                  <c:v>1.000000</c:v>
                </c:pt>
                <c:pt idx="9">
                  <c:v>1.000000</c:v>
                </c:pt>
                <c:pt idx="10">
                  <c:v>1.000000</c:v>
                </c:pt>
                <c:pt idx="11">
                  <c:v>1.000000</c:v>
                </c:pt>
                <c:pt idx="12">
                  <c:v>1.000000</c:v>
                </c:pt>
                <c:pt idx="13">
                  <c:v>1.000000</c:v>
                </c:pt>
                <c:pt idx="14">
                  <c:v>1.000000</c:v>
                </c:pt>
                <c:pt idx="15">
                  <c:v>2.000000</c:v>
                </c:pt>
                <c:pt idx="16">
                  <c:v>2.000000</c:v>
                </c:pt>
                <c:pt idx="17">
                  <c:v>2.000000</c:v>
                </c:pt>
                <c:pt idx="18">
                  <c:v>2.000000</c:v>
                </c:pt>
                <c:pt idx="19">
                  <c:v>2.000000</c:v>
                </c:pt>
                <c:pt idx="20">
                  <c:v>2.000000</c:v>
                </c:pt>
                <c:pt idx="21">
                  <c:v>2.000000</c:v>
                </c:pt>
                <c:pt idx="22">
                  <c:v>2.000000</c:v>
                </c:pt>
                <c:pt idx="23">
                  <c:v>3.000000</c:v>
                </c:pt>
                <c:pt idx="24">
                  <c:v>3.000000</c:v>
                </c:pt>
                <c:pt idx="25">
                  <c:v>3.000000</c:v>
                </c:pt>
                <c:pt idx="26">
                  <c:v>3.000000</c:v>
                </c:pt>
                <c:pt idx="27">
                  <c:v>4.000000</c:v>
                </c:pt>
                <c:pt idx="28">
                  <c:v>5.000000</c:v>
                </c:pt>
                <c:pt idx="29">
                  <c:v>6.000000</c:v>
                </c:pt>
                <c:pt idx="30">
                  <c:v>7.000000</c:v>
                </c:pt>
                <c:pt idx="31">
                  <c:v>8.000000</c:v>
                </c:pt>
                <c:pt idx="32">
                  <c:v>8.000000</c:v>
                </c:pt>
                <c:pt idx="33">
                  <c:v>9.000000</c:v>
                </c:pt>
                <c:pt idx="34">
                  <c:v>9.000000</c:v>
                </c:pt>
                <c:pt idx="35">
                  <c:v>10.000000</c:v>
                </c:pt>
                <c:pt idx="36">
                  <c:v>12.000000</c:v>
                </c:pt>
                <c:pt idx="37">
                  <c:v>13.000000</c:v>
                </c:pt>
                <c:pt idx="38">
                  <c:v>14.000000</c:v>
                </c:pt>
                <c:pt idx="39">
                  <c:v>17.000000</c:v>
                </c:pt>
                <c:pt idx="40">
                  <c:v>17.000000</c:v>
                </c:pt>
                <c:pt idx="41">
                  <c:v>18.000000</c:v>
                </c:pt>
                <c:pt idx="42">
                  <c:v>24.000000</c:v>
                </c:pt>
                <c:pt idx="43">
                  <c:v>27.000000</c:v>
                </c:pt>
                <c:pt idx="44">
                  <c:v>44.000000</c:v>
                </c:pt>
                <c:pt idx="45">
                  <c:v>46.000000</c:v>
                </c:pt>
                <c:pt idx="46">
                  <c:v>46.000000</c:v>
                </c:pt>
                <c:pt idx="47">
                  <c:v>53.000000</c:v>
                </c:pt>
                <c:pt idx="48">
                  <c:v>87.000000</c:v>
                </c:pt>
                <c:pt idx="49">
                  <c:v>121.000000</c:v>
                </c:pt>
                <c:pt idx="50">
                  <c:v>123.000000</c:v>
                </c:pt>
                <c:pt idx="51">
                  <c:v>138.000000</c:v>
                </c:pt>
                <c:pt idx="52">
                  <c:v>146.000000</c:v>
                </c:pt>
                <c:pt idx="53">
                  <c:v>207.000000</c:v>
                </c:pt>
                <c:pt idx="54">
                  <c:v>273.000000</c:v>
                </c:pt>
              </c:numCache>
            </c:numRef>
          </c:val>
        </c:ser>
        <c:gapWidth val="150"/>
        <c:overlap val="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trike="noStrike" sz="1800" u="none">
                    <a:solidFill>
                      <a:srgbClr val="000000"/>
                    </a:solidFill>
                    <a:latin typeface="Calibri"/>
                  </a:rPr>
                  <a:t>ЯЗЫК</a:t>
                </a:r>
              </a:p>
            </c:rich>
          </c:tx>
          <c:layout/>
          <c:overlay val="1"/>
        </c:title>
        <c:numFmt formatCode="#,##0" sourceLinked="1"/>
        <c:majorTickMark val="out"/>
        <c:minorTickMark val="none"/>
        <c:tickLblPos val="none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trike="noStrike" sz="1800" u="none">
                    <a:solidFill>
                      <a:srgbClr val="000000"/>
                    </a:solidFill>
                    <a:latin typeface="Calibri"/>
                  </a:rPr>
                  <a:t>КОЛИЧЕСТВО СОТРУДНИКОВ</a:t>
                </a:r>
              </a:p>
            </c:rich>
          </c:tx>
          <c:layout/>
          <c:overlay val="1"/>
        </c:title>
        <c:numFmt formatCode="#,##0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8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20"/>
        <c:minorUnit val="10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608072"/>
          <c:y val="0"/>
          <c:w val="0.886787"/>
          <c:h val="0.036104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800" u="non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58</xdr:col>
      <xdr:colOff>450253</xdr:colOff>
      <xdr:row>145</xdr:row>
      <xdr:rowOff>78548</xdr:rowOff>
    </xdr:to>
    <xdr:graphicFrame>
      <xdr:nvGraphicFramePr>
        <xdr:cNvPr id="2" name="Chart 2"/>
        <xdr:cNvGraphicFramePr/>
      </xdr:nvGraphicFramePr>
      <xdr:xfrm>
        <a:off x="-1751249" y="-47626"/>
        <a:ext cx="44646255" cy="2401805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63"/>
  <sheetViews>
    <sheetView workbookViewId="0" showGridLines="0" defaultGridColor="1"/>
  </sheetViews>
  <sheetFormatPr defaultColWidth="8.83333" defaultRowHeight="15" customHeight="1" outlineLevelRow="0" outlineLevelCol="0"/>
  <cols>
    <col min="1" max="1" width="56.6328" style="1" customWidth="1"/>
    <col min="2" max="2" width="50" style="1" customWidth="1"/>
    <col min="3" max="3" width="10.3516" style="1" customWidth="1"/>
    <col min="4" max="4" width="11" style="1" customWidth="1"/>
    <col min="5" max="5" width="10.3516" style="1" customWidth="1"/>
    <col min="6" max="6" width="11" style="1" customWidth="1"/>
    <col min="7" max="7" width="10.3516" style="1" customWidth="1"/>
    <col min="8" max="8" width="13.1719" style="1" customWidth="1"/>
    <col min="9" max="9" width="11.5" style="1" customWidth="1"/>
    <col min="10" max="10" width="16.8516" style="1" customWidth="1"/>
    <col min="11" max="11" width="55.3516" style="1" customWidth="1"/>
    <col min="12" max="12" width="40.1797" style="1" customWidth="1"/>
    <col min="13" max="13" width="48.9219" style="1" customWidth="1"/>
    <col min="14" max="14" width="19.1719" style="1" customWidth="1"/>
    <col min="15" max="15" width="19.1719" style="1" customWidth="1"/>
    <col min="16" max="16" width="29.6016" style="1" customWidth="1"/>
    <col min="17" max="17" width="19.1719" style="1" customWidth="1"/>
    <col min="18" max="18" width="19.1719" style="1" customWidth="1"/>
    <col min="19" max="19" width="19.1719" style="1" customWidth="1"/>
    <col min="20" max="20" width="34.1719" style="1" customWidth="1"/>
    <col min="21" max="256" width="8.85156" style="1" customWidth="1"/>
  </cols>
  <sheetData>
    <row r="1" ht="15" customHeight="1">
      <c r="A1" t="s" s="2">
        <v>0</v>
      </c>
      <c r="B1" s="3"/>
      <c r="C1" s="4"/>
      <c r="D1" s="3"/>
      <c r="E1" s="5"/>
      <c r="F1" s="5"/>
      <c r="G1" s="5"/>
      <c r="H1" s="5"/>
      <c r="I1" s="5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" customHeight="1">
      <c r="A2" s="6"/>
      <c r="B2" s="6"/>
      <c r="C2" s="7"/>
      <c r="D2" s="6"/>
      <c r="E2" s="7"/>
      <c r="F2" s="7"/>
      <c r="G2" s="7"/>
      <c r="H2" s="7"/>
      <c r="I2" s="7"/>
      <c r="J2" s="8"/>
      <c r="K2" s="3"/>
      <c r="L2" s="3"/>
      <c r="M2" s="3"/>
      <c r="N2" s="3"/>
      <c r="O2" s="3"/>
      <c r="P2" s="6"/>
      <c r="Q2" s="6"/>
      <c r="R2" s="3"/>
      <c r="S2" s="6"/>
      <c r="T2" s="3"/>
    </row>
    <row r="3" ht="15" customHeight="1">
      <c r="A3" s="9"/>
      <c r="B3" t="s" s="10">
        <v>1</v>
      </c>
      <c r="C3" t="s" s="10">
        <v>2</v>
      </c>
      <c r="D3" t="s" s="10">
        <v>3</v>
      </c>
      <c r="E3" t="s" s="10">
        <v>4</v>
      </c>
      <c r="F3" t="s" s="10">
        <v>5</v>
      </c>
      <c r="G3" t="s" s="10">
        <v>6</v>
      </c>
      <c r="H3" t="s" s="10">
        <v>7</v>
      </c>
      <c r="I3" t="s" s="10">
        <v>8</v>
      </c>
      <c r="J3" t="s" s="11">
        <v>9</v>
      </c>
      <c r="K3" t="s" s="12">
        <v>10</v>
      </c>
      <c r="L3" t="s" s="12">
        <v>11</v>
      </c>
      <c r="M3" t="s" s="12">
        <v>12</v>
      </c>
      <c r="N3" s="6"/>
      <c r="O3" s="13"/>
      <c r="P3" t="s" s="14">
        <v>13</v>
      </c>
      <c r="Q3" t="s" s="14">
        <v>14</v>
      </c>
      <c r="R3" s="15"/>
      <c r="S3" s="16"/>
      <c r="T3" t="s" s="17">
        <v>15</v>
      </c>
    </row>
    <row r="4" ht="15" customHeight="1">
      <c r="A4" s="18">
        <f>ROW(A1)</f>
        <v>1</v>
      </c>
      <c r="B4" t="s" s="19">
        <v>16</v>
      </c>
      <c r="C4" s="20">
        <v>0</v>
      </c>
      <c r="D4" s="21">
        <v>0</v>
      </c>
      <c r="E4" s="22">
        <v>0</v>
      </c>
      <c r="F4" s="22">
        <v>0</v>
      </c>
      <c r="G4" s="20">
        <v>0</v>
      </c>
      <c r="H4" s="20">
        <v>0</v>
      </c>
      <c r="I4" s="20">
        <v>0</v>
      </c>
      <c r="J4" s="21">
        <v>0</v>
      </c>
      <c r="K4" s="21">
        <f>J4-C4</f>
        <v>0</v>
      </c>
      <c r="L4" s="21">
        <f>AVERAGE(C4,D4,E4,F4,G4,H4,I4,J4)</f>
        <v>0</v>
      </c>
      <c r="M4" t="b" s="21">
        <f>OR(J4&lt;10,J4&gt;100)</f>
        <v>1</v>
      </c>
      <c r="N4" s="16"/>
      <c r="O4" s="16"/>
      <c r="P4" t="s" s="23">
        <v>17</v>
      </c>
      <c r="Q4" s="24">
        <f>INDEX(B4:J58,MATCH(Q3,B4:B58,0),5)</f>
        <v>150</v>
      </c>
      <c r="R4" s="16"/>
      <c r="S4" s="16"/>
      <c r="T4" s="24">
        <f>VLOOKUP("FILIPINO",B4:J58,4,FALSE)</f>
        <v>4</v>
      </c>
    </row>
    <row r="5" ht="15" customHeight="1">
      <c r="A5" s="18">
        <f>ROW(A2)</f>
        <v>2</v>
      </c>
      <c r="B5" t="s" s="19">
        <v>18</v>
      </c>
      <c r="C5" s="20">
        <v>2</v>
      </c>
      <c r="D5" s="21">
        <v>2</v>
      </c>
      <c r="E5" s="22">
        <v>1</v>
      </c>
      <c r="F5" s="22">
        <v>0</v>
      </c>
      <c r="G5" s="20">
        <v>0</v>
      </c>
      <c r="H5" s="20">
        <v>0</v>
      </c>
      <c r="I5" s="20">
        <v>0</v>
      </c>
      <c r="J5" s="21">
        <v>0</v>
      </c>
      <c r="K5" s="21">
        <f>J5-C5</f>
        <v>-2</v>
      </c>
      <c r="L5" s="21">
        <f>AVERAGE(C5,D5,E5,F5,G5,H5,I5,J5)</f>
        <v>0.625</v>
      </c>
      <c r="M5" t="b" s="21">
        <f>OR(J5&lt;10,J5&gt;100)</f>
        <v>1</v>
      </c>
      <c r="N5" s="16"/>
      <c r="O5" s="16"/>
      <c r="P5" s="16"/>
      <c r="Q5" s="16"/>
      <c r="R5" s="16"/>
      <c r="S5" s="16"/>
      <c r="T5" s="16"/>
    </row>
    <row r="6" ht="18.75" customHeight="1">
      <c r="A6" s="18">
        <f>ROW(A3)</f>
        <v>3</v>
      </c>
      <c r="B6" t="s" s="19">
        <v>19</v>
      </c>
      <c r="C6" s="20">
        <v>1</v>
      </c>
      <c r="D6" s="21">
        <v>0</v>
      </c>
      <c r="E6" s="22">
        <v>0</v>
      </c>
      <c r="F6" s="22">
        <v>0</v>
      </c>
      <c r="G6" s="20">
        <v>0</v>
      </c>
      <c r="H6" s="20">
        <v>0</v>
      </c>
      <c r="I6" s="20">
        <v>0</v>
      </c>
      <c r="J6" s="21">
        <v>0</v>
      </c>
      <c r="K6" s="21">
        <f>J6-C6</f>
        <v>-1</v>
      </c>
      <c r="L6" s="21">
        <f>AVERAGE(C6,D6,E6,F6,G6,H6,I6,J6)</f>
        <v>0.125</v>
      </c>
      <c r="M6" t="b" s="21">
        <f>OR(J6&lt;10,J6&gt;100)</f>
        <v>1</v>
      </c>
      <c r="N6" s="16"/>
      <c r="O6" s="16"/>
      <c r="P6" s="16"/>
      <c r="Q6" s="16"/>
      <c r="R6" s="16"/>
      <c r="S6" s="16"/>
      <c r="T6" s="16"/>
    </row>
    <row r="7" ht="15" customHeight="1">
      <c r="A7" s="18">
        <f>ROW(A4)</f>
        <v>4</v>
      </c>
      <c r="B7" t="s" s="19">
        <v>20</v>
      </c>
      <c r="C7" s="20">
        <v>1</v>
      </c>
      <c r="D7" s="21">
        <v>2</v>
      </c>
      <c r="E7" s="20">
        <v>1</v>
      </c>
      <c r="F7" s="22">
        <v>1</v>
      </c>
      <c r="G7" s="20">
        <v>1</v>
      </c>
      <c r="H7" s="20">
        <v>1</v>
      </c>
      <c r="I7" s="20">
        <v>0</v>
      </c>
      <c r="J7" s="21">
        <v>0</v>
      </c>
      <c r="K7" s="21">
        <f>J7-C7</f>
        <v>-1</v>
      </c>
      <c r="L7" s="21">
        <f>AVERAGE(C7,D7,E7,F7,G7,H7,I7,J7)</f>
        <v>0.875</v>
      </c>
      <c r="M7" t="b" s="21">
        <f>OR(J7&lt;10,J7&gt;100)</f>
        <v>1</v>
      </c>
      <c r="N7" s="16"/>
      <c r="O7" s="16"/>
      <c r="P7" s="16"/>
      <c r="Q7" s="16"/>
      <c r="R7" s="16"/>
      <c r="S7" s="16"/>
      <c r="T7" s="16"/>
    </row>
    <row r="8" ht="15" customHeight="1">
      <c r="A8" s="18">
        <f>ROW(A5)</f>
        <v>5</v>
      </c>
      <c r="B8" t="s" s="19">
        <v>21</v>
      </c>
      <c r="C8" s="20">
        <v>8</v>
      </c>
      <c r="D8" s="21">
        <v>5</v>
      </c>
      <c r="E8" s="20">
        <v>9</v>
      </c>
      <c r="F8" s="22">
        <v>11</v>
      </c>
      <c r="G8" s="20">
        <v>17</v>
      </c>
      <c r="H8" s="20">
        <v>17</v>
      </c>
      <c r="I8" s="20">
        <v>0</v>
      </c>
      <c r="J8" s="21">
        <v>0</v>
      </c>
      <c r="K8" s="21">
        <f>J8-C8</f>
        <v>-8</v>
      </c>
      <c r="L8" s="21">
        <f>AVERAGE(C8,D8,E8,F8,G8,H8,I8,J8)</f>
        <v>8.375</v>
      </c>
      <c r="M8" t="b" s="21">
        <f>OR(J8&lt;10,J8&gt;100)</f>
        <v>1</v>
      </c>
      <c r="N8" s="16"/>
      <c r="O8" s="16"/>
      <c r="P8" s="16"/>
      <c r="Q8" s="16"/>
      <c r="R8" s="16"/>
      <c r="S8" s="16"/>
      <c r="T8" s="16"/>
    </row>
    <row r="9" ht="15" customHeight="1">
      <c r="A9" s="18">
        <f>ROW(A6)</f>
        <v>6</v>
      </c>
      <c r="B9" t="s" s="19">
        <v>22</v>
      </c>
      <c r="C9" s="20">
        <v>1</v>
      </c>
      <c r="D9" s="21">
        <v>0</v>
      </c>
      <c r="E9" s="20">
        <v>1</v>
      </c>
      <c r="F9" s="22">
        <v>0</v>
      </c>
      <c r="G9" s="20">
        <v>1</v>
      </c>
      <c r="H9" s="20">
        <v>1</v>
      </c>
      <c r="I9" s="20">
        <v>0</v>
      </c>
      <c r="J9" s="21">
        <v>0</v>
      </c>
      <c r="K9" s="21">
        <f>J9-C9</f>
        <v>-1</v>
      </c>
      <c r="L9" s="21">
        <f>AVERAGE(C9,D9,E9,F9,G9,H9,I9,J9)</f>
        <v>0.5</v>
      </c>
      <c r="M9" t="b" s="21">
        <f>OR(J9&lt;10,J9&gt;100)</f>
        <v>1</v>
      </c>
      <c r="N9" s="16"/>
      <c r="O9" s="16"/>
      <c r="P9" s="16"/>
      <c r="Q9" s="16"/>
      <c r="R9" s="16"/>
      <c r="S9" s="16"/>
      <c r="T9" s="16"/>
    </row>
    <row r="10" ht="15" customHeight="1">
      <c r="A10" s="18">
        <f>ROW(A7)</f>
        <v>7</v>
      </c>
      <c r="B10" t="s" s="19">
        <v>23</v>
      </c>
      <c r="C10" s="20">
        <v>0</v>
      </c>
      <c r="D10" s="21">
        <v>0</v>
      </c>
      <c r="E10" s="20">
        <v>0</v>
      </c>
      <c r="F10" s="22">
        <v>0</v>
      </c>
      <c r="G10" s="20">
        <v>0</v>
      </c>
      <c r="H10" s="25">
        <v>0</v>
      </c>
      <c r="I10" s="20">
        <v>1</v>
      </c>
      <c r="J10" s="21">
        <v>0</v>
      </c>
      <c r="K10" s="21">
        <f>J10-C10</f>
        <v>0</v>
      </c>
      <c r="L10" s="21">
        <f>AVERAGE(C10,D10,E10,F10,G10,H10,I10,J10)</f>
        <v>0.125</v>
      </c>
      <c r="M10" t="b" s="21">
        <f>OR(J10&lt;10,J10&gt;100)</f>
        <v>1</v>
      </c>
      <c r="N10" s="16"/>
      <c r="O10" s="16"/>
      <c r="P10" s="16"/>
      <c r="Q10" s="16"/>
      <c r="R10" s="16"/>
      <c r="S10" s="16"/>
      <c r="T10" s="16"/>
    </row>
    <row r="11" ht="15" customHeight="1">
      <c r="A11" s="18">
        <f>ROW(A8)</f>
        <v>8</v>
      </c>
      <c r="B11" t="s" s="19">
        <v>24</v>
      </c>
      <c r="C11" s="20">
        <v>1</v>
      </c>
      <c r="D11" s="21">
        <v>0</v>
      </c>
      <c r="E11" s="20">
        <v>1</v>
      </c>
      <c r="F11" s="22">
        <v>1</v>
      </c>
      <c r="G11" s="20">
        <v>1</v>
      </c>
      <c r="H11" s="20">
        <v>1</v>
      </c>
      <c r="I11" s="20">
        <v>1</v>
      </c>
      <c r="J11" s="21">
        <v>1</v>
      </c>
      <c r="K11" s="21">
        <f>J11-C11</f>
        <v>0</v>
      </c>
      <c r="L11" s="21">
        <f>AVERAGE(C11,D11,E11,F11,G11,H11,I11,J11)</f>
        <v>0.875</v>
      </c>
      <c r="M11" t="b" s="21">
        <f>OR(J11&lt;10,J11&gt;100)</f>
        <v>1</v>
      </c>
      <c r="N11" s="16"/>
      <c r="O11" s="16"/>
      <c r="P11" s="16"/>
      <c r="Q11" s="16"/>
      <c r="R11" s="16"/>
      <c r="S11" s="16"/>
      <c r="T11" s="16"/>
    </row>
    <row r="12" ht="15" customHeight="1">
      <c r="A12" s="18">
        <f>ROW(A9)</f>
        <v>9</v>
      </c>
      <c r="B12" t="s" s="19">
        <v>25</v>
      </c>
      <c r="C12" s="20">
        <v>1</v>
      </c>
      <c r="D12" s="21">
        <v>1</v>
      </c>
      <c r="E12" s="22">
        <v>1</v>
      </c>
      <c r="F12" s="22">
        <v>1</v>
      </c>
      <c r="G12" s="20">
        <v>3</v>
      </c>
      <c r="H12" s="20">
        <v>3</v>
      </c>
      <c r="I12" s="20">
        <v>1</v>
      </c>
      <c r="J12" s="21">
        <v>1</v>
      </c>
      <c r="K12" s="21">
        <f>J12-C12</f>
        <v>0</v>
      </c>
      <c r="L12" s="21">
        <f>AVERAGE(C12,D12,E12,F12,G12,H12,I12,J12)</f>
        <v>1.5</v>
      </c>
      <c r="M12" t="b" s="21">
        <f>OR(J12&lt;10,J12&gt;100)</f>
        <v>1</v>
      </c>
      <c r="N12" s="16"/>
      <c r="O12" s="16"/>
      <c r="P12" s="16"/>
      <c r="Q12" s="16"/>
      <c r="R12" s="16"/>
      <c r="S12" s="16"/>
      <c r="T12" s="16"/>
    </row>
    <row r="13" ht="15" customHeight="1">
      <c r="A13" s="18">
        <f>ROW(A10)</f>
        <v>10</v>
      </c>
      <c r="B13" t="s" s="19">
        <v>26</v>
      </c>
      <c r="C13" s="20">
        <v>2</v>
      </c>
      <c r="D13" s="21">
        <v>3</v>
      </c>
      <c r="E13" s="22">
        <v>2</v>
      </c>
      <c r="F13" s="22">
        <v>1</v>
      </c>
      <c r="G13" s="20">
        <v>1</v>
      </c>
      <c r="H13" s="20">
        <v>1</v>
      </c>
      <c r="I13" s="20">
        <v>3</v>
      </c>
      <c r="J13" s="21">
        <v>1</v>
      </c>
      <c r="K13" s="21">
        <f>J13-C13</f>
        <v>-1</v>
      </c>
      <c r="L13" s="21">
        <f>AVERAGE(C13,D13,E13,F13,G13,H13,I13,J13)</f>
        <v>1.75</v>
      </c>
      <c r="M13" t="b" s="21">
        <f>OR(J13&lt;10,J13&gt;100)</f>
        <v>1</v>
      </c>
      <c r="N13" s="16"/>
      <c r="O13" s="16"/>
      <c r="P13" s="16"/>
      <c r="Q13" s="16"/>
      <c r="R13" s="16"/>
      <c r="S13" s="16"/>
      <c r="T13" s="16"/>
    </row>
    <row r="14" ht="15" customHeight="1">
      <c r="A14" s="18">
        <f>ROW(A11)</f>
        <v>11</v>
      </c>
      <c r="B14" t="s" s="19">
        <v>27</v>
      </c>
      <c r="C14" s="20">
        <v>1</v>
      </c>
      <c r="D14" s="21">
        <v>1</v>
      </c>
      <c r="E14" s="22">
        <v>1</v>
      </c>
      <c r="F14" s="22">
        <v>1</v>
      </c>
      <c r="G14" s="20">
        <v>1</v>
      </c>
      <c r="H14" s="20">
        <v>1</v>
      </c>
      <c r="I14" s="20">
        <v>1</v>
      </c>
      <c r="J14" s="21">
        <v>1</v>
      </c>
      <c r="K14" s="21">
        <f>J14-C14</f>
        <v>0</v>
      </c>
      <c r="L14" s="21">
        <f>AVERAGE(C14,D14,E14,F14,G14,H14,I14,J14)</f>
        <v>1</v>
      </c>
      <c r="M14" t="b" s="21">
        <f>OR(J14&lt;10,J14&gt;100)</f>
        <v>1</v>
      </c>
      <c r="N14" s="16"/>
      <c r="O14" s="16"/>
      <c r="P14" s="16"/>
      <c r="Q14" s="16"/>
      <c r="R14" s="16"/>
      <c r="S14" s="16"/>
      <c r="T14" s="16"/>
    </row>
    <row r="15" ht="15" customHeight="1">
      <c r="A15" s="18">
        <f>ROW(A12)</f>
        <v>12</v>
      </c>
      <c r="B15" t="s" s="19">
        <v>28</v>
      </c>
      <c r="C15" s="20">
        <v>1</v>
      </c>
      <c r="D15" s="21">
        <v>1</v>
      </c>
      <c r="E15" s="22">
        <v>1</v>
      </c>
      <c r="F15" s="22">
        <v>1</v>
      </c>
      <c r="G15" s="20">
        <v>1</v>
      </c>
      <c r="H15" s="20">
        <v>1</v>
      </c>
      <c r="I15" s="20">
        <v>1</v>
      </c>
      <c r="J15" s="21">
        <v>1</v>
      </c>
      <c r="K15" s="21">
        <f>J15-C15</f>
        <v>0</v>
      </c>
      <c r="L15" s="21">
        <f>AVERAGE(C15,D15,E15,F15,G15,H15,I15,J15)</f>
        <v>1</v>
      </c>
      <c r="M15" t="b" s="21">
        <f>OR(J15&lt;10,J15&gt;100)</f>
        <v>1</v>
      </c>
      <c r="N15" s="16"/>
      <c r="O15" s="16"/>
      <c r="P15" s="16"/>
      <c r="Q15" s="16"/>
      <c r="R15" s="16"/>
      <c r="S15" s="16"/>
      <c r="T15" s="16"/>
    </row>
    <row r="16" ht="15" customHeight="1">
      <c r="A16" s="18">
        <f>ROW(A13)</f>
        <v>13</v>
      </c>
      <c r="B16" t="s" s="19">
        <v>29</v>
      </c>
      <c r="C16" s="20">
        <v>1</v>
      </c>
      <c r="D16" s="21">
        <v>1</v>
      </c>
      <c r="E16" s="20">
        <v>1</v>
      </c>
      <c r="F16" s="22">
        <v>1</v>
      </c>
      <c r="G16" s="20">
        <v>1</v>
      </c>
      <c r="H16" s="20">
        <v>1</v>
      </c>
      <c r="I16" s="20">
        <v>1</v>
      </c>
      <c r="J16" s="21">
        <v>1</v>
      </c>
      <c r="K16" s="21">
        <f>J16-C16</f>
        <v>0</v>
      </c>
      <c r="L16" s="21">
        <f>AVERAGE(C16,D16,E16,F16,G16,H16,I16,J16)</f>
        <v>1</v>
      </c>
      <c r="M16" t="b" s="21">
        <f>OR(J16&lt;10,J16&gt;100)</f>
        <v>1</v>
      </c>
      <c r="N16" s="16"/>
      <c r="O16" s="16"/>
      <c r="P16" s="16"/>
      <c r="Q16" s="16"/>
      <c r="R16" s="16"/>
      <c r="S16" s="16"/>
      <c r="T16" s="16"/>
    </row>
    <row r="17" ht="15" customHeight="1">
      <c r="A17" s="18">
        <f>ROW(A14)</f>
        <v>14</v>
      </c>
      <c r="B17" t="s" s="19">
        <v>30</v>
      </c>
      <c r="C17" s="20">
        <v>1</v>
      </c>
      <c r="D17" s="21">
        <v>1</v>
      </c>
      <c r="E17" s="20">
        <v>1</v>
      </c>
      <c r="F17" s="22">
        <v>3</v>
      </c>
      <c r="G17" s="20">
        <v>1</v>
      </c>
      <c r="H17" s="20">
        <v>1</v>
      </c>
      <c r="I17" s="20">
        <v>1</v>
      </c>
      <c r="J17" s="21">
        <v>1</v>
      </c>
      <c r="K17" s="21">
        <f>J17-C17</f>
        <v>0</v>
      </c>
      <c r="L17" s="21">
        <f>AVERAGE(C17,D17,E17,F17,G17,H17,I17,J17)</f>
        <v>1.25</v>
      </c>
      <c r="M17" t="b" s="21">
        <f>OR(J17&lt;10,J17&gt;100)</f>
        <v>1</v>
      </c>
      <c r="N17" s="16"/>
      <c r="O17" s="16"/>
      <c r="P17" s="16"/>
      <c r="Q17" s="16"/>
      <c r="R17" s="16"/>
      <c r="S17" s="16"/>
      <c r="T17" s="16"/>
    </row>
    <row r="18" ht="15" customHeight="1">
      <c r="A18" s="18">
        <f>ROW(A15)</f>
        <v>15</v>
      </c>
      <c r="B18" t="s" s="19">
        <v>31</v>
      </c>
      <c r="C18" s="20">
        <v>1</v>
      </c>
      <c r="D18" s="21">
        <v>1</v>
      </c>
      <c r="E18" s="20">
        <v>1</v>
      </c>
      <c r="F18" s="22">
        <v>1</v>
      </c>
      <c r="G18" s="20">
        <v>1</v>
      </c>
      <c r="H18" s="20">
        <v>1</v>
      </c>
      <c r="I18" s="20">
        <v>1</v>
      </c>
      <c r="J18" s="21">
        <v>1</v>
      </c>
      <c r="K18" s="21">
        <f>J18-C18</f>
        <v>0</v>
      </c>
      <c r="L18" s="21">
        <f>AVERAGE(C18,D18,E18,F18,G18,H18,I18,J18)</f>
        <v>1</v>
      </c>
      <c r="M18" t="b" s="21">
        <f>OR(J18&lt;10,J18&gt;100)</f>
        <v>1</v>
      </c>
      <c r="N18" s="16"/>
      <c r="O18" s="16"/>
      <c r="P18" s="16"/>
      <c r="Q18" s="16"/>
      <c r="R18" s="16"/>
      <c r="S18" s="16"/>
      <c r="T18" s="16"/>
    </row>
    <row r="19" ht="15" customHeight="1">
      <c r="A19" s="18">
        <f>ROW(A16)</f>
        <v>16</v>
      </c>
      <c r="B19" t="s" s="19">
        <v>32</v>
      </c>
      <c r="C19" s="20">
        <v>1</v>
      </c>
      <c r="D19" s="21">
        <v>1</v>
      </c>
      <c r="E19" s="20">
        <v>2</v>
      </c>
      <c r="F19" s="22">
        <v>1</v>
      </c>
      <c r="G19" s="20">
        <v>2</v>
      </c>
      <c r="H19" s="20">
        <v>2</v>
      </c>
      <c r="I19" s="20">
        <v>2</v>
      </c>
      <c r="J19" s="21">
        <v>2</v>
      </c>
      <c r="K19" s="21">
        <f>J19-C19</f>
        <v>1</v>
      </c>
      <c r="L19" s="21">
        <f>AVERAGE(C19,D19,E19,F19,G19,H19,I19,J19)</f>
        <v>1.625</v>
      </c>
      <c r="M19" t="b" s="21">
        <f>OR(J19&lt;10,J19&gt;100)</f>
        <v>1</v>
      </c>
      <c r="N19" s="16"/>
      <c r="O19" s="16"/>
      <c r="P19" s="16"/>
      <c r="Q19" s="16"/>
      <c r="R19" s="16"/>
      <c r="S19" s="16"/>
      <c r="T19" s="16"/>
    </row>
    <row r="20" ht="15" customHeight="1">
      <c r="A20" s="18">
        <f>ROW(A17)</f>
        <v>17</v>
      </c>
      <c r="B20" t="s" s="19">
        <v>33</v>
      </c>
      <c r="C20" s="20">
        <v>2</v>
      </c>
      <c r="D20" s="21">
        <v>1</v>
      </c>
      <c r="E20" s="22">
        <v>1</v>
      </c>
      <c r="F20" s="22">
        <v>1</v>
      </c>
      <c r="G20" s="20">
        <v>1</v>
      </c>
      <c r="H20" s="20">
        <v>1</v>
      </c>
      <c r="I20" s="20">
        <v>2</v>
      </c>
      <c r="J20" s="21">
        <v>2</v>
      </c>
      <c r="K20" s="21">
        <f>J20-C20</f>
        <v>0</v>
      </c>
      <c r="L20" s="21">
        <f>AVERAGE(C20,D20,E20,F20,G20,H20,I20,J20)</f>
        <v>1.375</v>
      </c>
      <c r="M20" t="b" s="21">
        <f>OR(J20&lt;10,J20&gt;100)</f>
        <v>1</v>
      </c>
      <c r="N20" s="16"/>
      <c r="O20" s="16"/>
      <c r="P20" s="16"/>
      <c r="Q20" s="16"/>
      <c r="R20" s="16"/>
      <c r="S20" s="16"/>
      <c r="T20" s="16"/>
    </row>
    <row r="21" ht="15" customHeight="1">
      <c r="A21" s="18">
        <f>ROW(A18)</f>
        <v>18</v>
      </c>
      <c r="B21" t="s" s="19">
        <v>34</v>
      </c>
      <c r="C21" s="20">
        <v>7</v>
      </c>
      <c r="D21" s="21">
        <v>5</v>
      </c>
      <c r="E21" s="22">
        <v>5</v>
      </c>
      <c r="F21" s="22">
        <v>5</v>
      </c>
      <c r="G21" s="20">
        <v>2</v>
      </c>
      <c r="H21" s="20">
        <v>2</v>
      </c>
      <c r="I21" s="20">
        <v>2</v>
      </c>
      <c r="J21" s="21">
        <v>2</v>
      </c>
      <c r="K21" s="21">
        <f>J21-C21</f>
        <v>-5</v>
      </c>
      <c r="L21" s="21">
        <f>AVERAGE(C21,D21,E21,F21,G21,H21,I21,J21)</f>
        <v>3.75</v>
      </c>
      <c r="M21" t="b" s="21">
        <f>OR(J21&lt;10,J21&gt;100)</f>
        <v>1</v>
      </c>
      <c r="N21" s="16"/>
      <c r="O21" s="16"/>
      <c r="P21" s="16"/>
      <c r="Q21" s="16"/>
      <c r="R21" s="16"/>
      <c r="S21" s="16"/>
      <c r="T21" s="16"/>
    </row>
    <row r="22" ht="15" customHeight="1">
      <c r="A22" s="18">
        <f>ROW(A19)</f>
        <v>19</v>
      </c>
      <c r="B22" t="s" s="19">
        <v>35</v>
      </c>
      <c r="C22" s="20">
        <v>1</v>
      </c>
      <c r="D22" s="21">
        <v>1</v>
      </c>
      <c r="E22" s="22">
        <v>1</v>
      </c>
      <c r="F22" s="22">
        <v>2</v>
      </c>
      <c r="G22" s="20">
        <v>1</v>
      </c>
      <c r="H22" s="20">
        <v>1</v>
      </c>
      <c r="I22" s="20">
        <v>1</v>
      </c>
      <c r="J22" s="21">
        <v>2</v>
      </c>
      <c r="K22" s="21">
        <f>J22-C22</f>
        <v>1</v>
      </c>
      <c r="L22" s="21">
        <f>AVERAGE(C22,D22,E22,F22,G22,H22,I22,J22)</f>
        <v>1.25</v>
      </c>
      <c r="M22" t="b" s="21">
        <f>OR(J22&lt;10,J22&gt;100)</f>
        <v>1</v>
      </c>
      <c r="N22" s="16"/>
      <c r="O22" s="16"/>
      <c r="P22" s="16"/>
      <c r="Q22" s="16"/>
      <c r="R22" s="16"/>
      <c r="S22" s="16"/>
      <c r="T22" s="16"/>
    </row>
    <row r="23" ht="16.5" customHeight="1">
      <c r="A23" s="18">
        <f>ROW(A20)</f>
        <v>20</v>
      </c>
      <c r="B23" t="s" s="19">
        <v>36</v>
      </c>
      <c r="C23" s="20">
        <v>2</v>
      </c>
      <c r="D23" s="21">
        <v>2</v>
      </c>
      <c r="E23" s="20">
        <v>1</v>
      </c>
      <c r="F23" s="22">
        <v>1</v>
      </c>
      <c r="G23" s="20">
        <v>1</v>
      </c>
      <c r="H23" s="20">
        <v>1</v>
      </c>
      <c r="I23" s="20">
        <v>1</v>
      </c>
      <c r="J23" s="21">
        <v>2</v>
      </c>
      <c r="K23" s="21">
        <f>J23-C23</f>
        <v>0</v>
      </c>
      <c r="L23" s="21">
        <f>AVERAGE(C23,D23,E23,F23,G23,H23,I23,J23)</f>
        <v>1.375</v>
      </c>
      <c r="M23" t="b" s="21">
        <f>OR(J23&lt;10,J23&gt;100)</f>
        <v>1</v>
      </c>
      <c r="N23" s="16"/>
      <c r="O23" s="16"/>
      <c r="P23" s="16"/>
      <c r="Q23" s="16"/>
      <c r="R23" s="16"/>
      <c r="S23" s="16"/>
      <c r="T23" s="16"/>
    </row>
    <row r="24" ht="15" customHeight="1">
      <c r="A24" s="18">
        <f>ROW(A21)</f>
        <v>21</v>
      </c>
      <c r="B24" t="s" s="19">
        <v>37</v>
      </c>
      <c r="C24" s="20">
        <v>3</v>
      </c>
      <c r="D24" s="21">
        <v>2</v>
      </c>
      <c r="E24" s="20">
        <v>3</v>
      </c>
      <c r="F24" s="22">
        <v>3</v>
      </c>
      <c r="G24" s="20">
        <v>3</v>
      </c>
      <c r="H24" s="20">
        <v>3</v>
      </c>
      <c r="I24" s="20">
        <v>2</v>
      </c>
      <c r="J24" s="21">
        <v>2</v>
      </c>
      <c r="K24" s="21">
        <f>J24-C24</f>
        <v>-1</v>
      </c>
      <c r="L24" s="21">
        <f>AVERAGE(C24,D24,E24,F24,G24,H24,I24,J24)</f>
        <v>2.625</v>
      </c>
      <c r="M24" t="b" s="21">
        <f>OR(J24&lt;10,J24&gt;100)</f>
        <v>1</v>
      </c>
      <c r="N24" s="16"/>
      <c r="O24" s="16"/>
      <c r="P24" s="16"/>
      <c r="Q24" s="16"/>
      <c r="R24" s="16"/>
      <c r="S24" s="16"/>
      <c r="T24" s="16"/>
    </row>
    <row r="25" ht="14.25" customHeight="1">
      <c r="A25" s="18">
        <f>ROW(A22)</f>
        <v>22</v>
      </c>
      <c r="B25" t="s" s="19">
        <v>38</v>
      </c>
      <c r="C25" s="20">
        <v>2</v>
      </c>
      <c r="D25" s="21">
        <v>2</v>
      </c>
      <c r="E25" s="20">
        <v>2</v>
      </c>
      <c r="F25" s="22">
        <v>2</v>
      </c>
      <c r="G25" s="20">
        <v>14</v>
      </c>
      <c r="H25" s="20">
        <v>14</v>
      </c>
      <c r="I25" s="20">
        <v>2</v>
      </c>
      <c r="J25" s="21">
        <v>2</v>
      </c>
      <c r="K25" s="21">
        <f>J25-C25</f>
        <v>0</v>
      </c>
      <c r="L25" s="21">
        <f>AVERAGE(C25,D25,E25,F25,G25,H25,I25,J25)</f>
        <v>5</v>
      </c>
      <c r="M25" t="b" s="21">
        <f>OR(J25&lt;10,J25&gt;100)</f>
        <v>1</v>
      </c>
      <c r="N25" s="16"/>
      <c r="O25" s="16"/>
      <c r="P25" s="16"/>
      <c r="Q25" s="16"/>
      <c r="R25" s="16"/>
      <c r="S25" s="16"/>
      <c r="T25" s="16"/>
    </row>
    <row r="26" ht="15" customHeight="1">
      <c r="A26" s="18">
        <f>ROW(A23)</f>
        <v>23</v>
      </c>
      <c r="B26" t="s" s="19">
        <v>39</v>
      </c>
      <c r="C26" s="20">
        <v>2</v>
      </c>
      <c r="D26" s="21">
        <v>3</v>
      </c>
      <c r="E26" s="20">
        <v>1</v>
      </c>
      <c r="F26" s="22">
        <v>2</v>
      </c>
      <c r="G26" s="20">
        <v>5</v>
      </c>
      <c r="H26" s="20">
        <v>5</v>
      </c>
      <c r="I26" s="20">
        <v>2</v>
      </c>
      <c r="J26" s="21">
        <v>2</v>
      </c>
      <c r="K26" s="21">
        <f>J26-C26</f>
        <v>0</v>
      </c>
      <c r="L26" s="21">
        <f>AVERAGE(C26,D26,E26,F26,G26,H26,I26,J26)</f>
        <v>2.75</v>
      </c>
      <c r="M26" t="b" s="21">
        <f>OR(J26&lt;10,J26&gt;100)</f>
        <v>1</v>
      </c>
      <c r="N26" s="16"/>
      <c r="O26" s="16"/>
      <c r="P26" s="16"/>
      <c r="Q26" s="16"/>
      <c r="R26" s="16"/>
      <c r="S26" s="16"/>
      <c r="T26" s="16"/>
    </row>
    <row r="27" ht="15" customHeight="1">
      <c r="A27" s="18">
        <f>ROW(A24)</f>
        <v>24</v>
      </c>
      <c r="B27" t="s" s="19">
        <v>40</v>
      </c>
      <c r="C27" s="20">
        <v>2</v>
      </c>
      <c r="D27" s="21">
        <v>2</v>
      </c>
      <c r="E27" s="22">
        <v>3</v>
      </c>
      <c r="F27" s="22">
        <v>4</v>
      </c>
      <c r="G27" s="20">
        <v>3</v>
      </c>
      <c r="H27" s="20">
        <v>3</v>
      </c>
      <c r="I27" s="20">
        <v>4</v>
      </c>
      <c r="J27" s="21">
        <v>3</v>
      </c>
      <c r="K27" s="21">
        <f>J27-C27</f>
        <v>1</v>
      </c>
      <c r="L27" s="21">
        <f>AVERAGE(C27,D27,E27,F27,G27,H27,I27,J27)</f>
        <v>3</v>
      </c>
      <c r="M27" t="b" s="21">
        <f>OR(J27&lt;10,J27&gt;100)</f>
        <v>1</v>
      </c>
      <c r="N27" s="16"/>
      <c r="O27" s="16"/>
      <c r="P27" s="16"/>
      <c r="Q27" s="16"/>
      <c r="R27" s="16"/>
      <c r="S27" s="16"/>
      <c r="T27" s="16"/>
    </row>
    <row r="28" ht="15" customHeight="1">
      <c r="A28" s="18">
        <f>ROW(A25)</f>
        <v>25</v>
      </c>
      <c r="B28" t="s" s="19">
        <v>41</v>
      </c>
      <c r="C28" s="20">
        <v>3</v>
      </c>
      <c r="D28" s="21">
        <v>3</v>
      </c>
      <c r="E28" s="20">
        <v>3</v>
      </c>
      <c r="F28" s="22">
        <v>3</v>
      </c>
      <c r="G28" s="20">
        <v>3</v>
      </c>
      <c r="H28" s="20">
        <v>3</v>
      </c>
      <c r="I28" s="20">
        <v>3</v>
      </c>
      <c r="J28" s="21">
        <v>3</v>
      </c>
      <c r="K28" s="21">
        <f>J28-C28</f>
        <v>0</v>
      </c>
      <c r="L28" s="21">
        <f>AVERAGE(C28,D28,E28,F28,G28,H28,I28,J28)</f>
        <v>3</v>
      </c>
      <c r="M28" t="b" s="21">
        <f>OR(J28&lt;10,J28&gt;100)</f>
        <v>1</v>
      </c>
      <c r="N28" s="16"/>
      <c r="O28" s="16"/>
      <c r="P28" s="16"/>
      <c r="Q28" s="16"/>
      <c r="R28" s="16"/>
      <c r="S28" s="16"/>
      <c r="T28" s="16"/>
    </row>
    <row r="29" ht="15" customHeight="1">
      <c r="A29" s="18">
        <f>ROW(A26)</f>
        <v>26</v>
      </c>
      <c r="B29" t="s" s="19">
        <v>42</v>
      </c>
      <c r="C29" s="20">
        <v>4</v>
      </c>
      <c r="D29" s="21">
        <v>2</v>
      </c>
      <c r="E29" s="20">
        <v>2</v>
      </c>
      <c r="F29" s="22">
        <v>3</v>
      </c>
      <c r="G29" s="20">
        <v>3</v>
      </c>
      <c r="H29" s="20">
        <v>3</v>
      </c>
      <c r="I29" s="20">
        <v>3</v>
      </c>
      <c r="J29" s="21">
        <v>3</v>
      </c>
      <c r="K29" s="21">
        <f>J29-C29</f>
        <v>-1</v>
      </c>
      <c r="L29" s="21">
        <f>AVERAGE(C29,D29,E29,F29,G29,H29,I29,J29)</f>
        <v>2.875</v>
      </c>
      <c r="M29" t="b" s="21">
        <f>OR(J29&lt;10,J29&gt;100)</f>
        <v>1</v>
      </c>
      <c r="N29" s="16"/>
      <c r="O29" s="16"/>
      <c r="P29" s="16"/>
      <c r="Q29" s="16"/>
      <c r="R29" s="16"/>
      <c r="S29" s="16"/>
      <c r="T29" s="16"/>
    </row>
    <row r="30" ht="15" customHeight="1">
      <c r="A30" s="18">
        <f>ROW(A27)</f>
        <v>27</v>
      </c>
      <c r="B30" t="s" s="19">
        <v>43</v>
      </c>
      <c r="C30" s="20">
        <v>4</v>
      </c>
      <c r="D30" s="21">
        <v>4</v>
      </c>
      <c r="E30" s="20">
        <v>4</v>
      </c>
      <c r="F30" s="22">
        <v>3</v>
      </c>
      <c r="G30" s="20">
        <v>2</v>
      </c>
      <c r="H30" s="20">
        <v>2</v>
      </c>
      <c r="I30" s="20">
        <v>4</v>
      </c>
      <c r="J30" s="21">
        <v>3</v>
      </c>
      <c r="K30" s="21">
        <f>J30-C30</f>
        <v>-1</v>
      </c>
      <c r="L30" s="21">
        <f>AVERAGE(C30,D30,E30,F30,G30,H30,I30,J30)</f>
        <v>3.25</v>
      </c>
      <c r="M30" t="b" s="21">
        <f>OR(J30&lt;10,J30&gt;100)</f>
        <v>1</v>
      </c>
      <c r="N30" s="16"/>
      <c r="O30" s="16"/>
      <c r="P30" s="16"/>
      <c r="Q30" s="16"/>
      <c r="R30" s="16"/>
      <c r="S30" s="16"/>
      <c r="T30" s="16"/>
    </row>
    <row r="31" ht="15" customHeight="1">
      <c r="A31" s="18">
        <f>ROW(A28)</f>
        <v>28</v>
      </c>
      <c r="B31" t="s" s="19">
        <v>44</v>
      </c>
      <c r="C31" s="20">
        <v>7</v>
      </c>
      <c r="D31" s="21">
        <v>7</v>
      </c>
      <c r="E31" s="20">
        <v>6</v>
      </c>
      <c r="F31" s="22">
        <v>5</v>
      </c>
      <c r="G31" s="20">
        <v>5</v>
      </c>
      <c r="H31" s="20">
        <v>5</v>
      </c>
      <c r="I31" s="20">
        <v>3</v>
      </c>
      <c r="J31" s="21">
        <v>4</v>
      </c>
      <c r="K31" s="21">
        <f>J31-C31</f>
        <v>-3</v>
      </c>
      <c r="L31" s="21">
        <f>AVERAGE(C31,D31,E31,F31,G31,H31,I31,J31)</f>
        <v>5.25</v>
      </c>
      <c r="M31" t="b" s="21">
        <f>OR(J31&lt;10,J31&gt;100)</f>
        <v>1</v>
      </c>
      <c r="N31" s="16"/>
      <c r="O31" s="16"/>
      <c r="P31" s="16"/>
      <c r="Q31" s="16"/>
      <c r="R31" s="16"/>
      <c r="S31" s="16"/>
      <c r="T31" s="16"/>
    </row>
    <row r="32" ht="17.25" customHeight="1">
      <c r="A32" s="18">
        <f>ROW(A29)</f>
        <v>29</v>
      </c>
      <c r="B32" t="s" s="19">
        <v>45</v>
      </c>
      <c r="C32" s="20">
        <v>2</v>
      </c>
      <c r="D32" s="21">
        <v>3</v>
      </c>
      <c r="E32" s="22">
        <v>4</v>
      </c>
      <c r="F32" s="22">
        <v>1</v>
      </c>
      <c r="G32" s="20">
        <v>6</v>
      </c>
      <c r="H32" s="20">
        <v>6</v>
      </c>
      <c r="I32" s="20">
        <v>10</v>
      </c>
      <c r="J32" s="21">
        <v>5</v>
      </c>
      <c r="K32" s="21">
        <f>J32-C32</f>
        <v>3</v>
      </c>
      <c r="L32" s="21">
        <f>AVERAGE(C32,D32,E32,F32,G32,H32,I32,J32)</f>
        <v>4.625</v>
      </c>
      <c r="M32" t="b" s="21">
        <f>OR(J32&lt;10,J32&gt;100)</f>
        <v>1</v>
      </c>
      <c r="N32" s="16"/>
      <c r="O32" s="16"/>
      <c r="P32" s="16"/>
      <c r="Q32" s="16"/>
      <c r="R32" s="16"/>
      <c r="S32" s="16"/>
      <c r="T32" s="16"/>
    </row>
    <row r="33" ht="15" customHeight="1">
      <c r="A33" s="18">
        <f>ROW(A30)</f>
        <v>30</v>
      </c>
      <c r="B33" t="s" s="19">
        <v>46</v>
      </c>
      <c r="C33" s="20">
        <v>11</v>
      </c>
      <c r="D33" s="21">
        <v>4</v>
      </c>
      <c r="E33" s="20">
        <v>4</v>
      </c>
      <c r="F33" s="22">
        <v>5</v>
      </c>
      <c r="G33" s="20">
        <v>4</v>
      </c>
      <c r="H33" s="20">
        <v>4</v>
      </c>
      <c r="I33" s="20">
        <v>6</v>
      </c>
      <c r="J33" s="21">
        <v>6</v>
      </c>
      <c r="K33" s="21">
        <f>J33-C33</f>
        <v>-5</v>
      </c>
      <c r="L33" s="21">
        <f>AVERAGE(C33,D33,E33,F33,G33,H33,I33,J33)</f>
        <v>5.5</v>
      </c>
      <c r="M33" t="b" s="21">
        <f>OR(J33&lt;10,J33&gt;100)</f>
        <v>1</v>
      </c>
      <c r="N33" s="16"/>
      <c r="O33" s="16"/>
      <c r="P33" s="16"/>
      <c r="Q33" s="16"/>
      <c r="R33" s="16"/>
      <c r="S33" s="16"/>
      <c r="T33" s="16"/>
    </row>
    <row r="34" ht="15" customHeight="1">
      <c r="A34" s="18">
        <f>ROW(A31)</f>
        <v>31</v>
      </c>
      <c r="B34" t="s" s="19">
        <v>47</v>
      </c>
      <c r="C34" s="20">
        <v>5</v>
      </c>
      <c r="D34" s="21">
        <v>8</v>
      </c>
      <c r="E34" s="22">
        <v>5</v>
      </c>
      <c r="F34" s="22">
        <v>7</v>
      </c>
      <c r="G34" s="20">
        <v>5</v>
      </c>
      <c r="H34" s="20">
        <v>5</v>
      </c>
      <c r="I34" s="20">
        <v>10</v>
      </c>
      <c r="J34" s="21">
        <v>7</v>
      </c>
      <c r="K34" s="21">
        <f>J34-C34</f>
        <v>2</v>
      </c>
      <c r="L34" s="21">
        <f>AVERAGE(C34,D34,E34,F34,G34,H34,I34,J34)</f>
        <v>6.5</v>
      </c>
      <c r="M34" t="b" s="21">
        <f>OR(J34&lt;10,J34&gt;100)</f>
        <v>1</v>
      </c>
      <c r="N34" s="16"/>
      <c r="O34" s="16"/>
      <c r="P34" s="16"/>
      <c r="Q34" s="16"/>
      <c r="R34" s="16"/>
      <c r="S34" s="16"/>
      <c r="T34" s="16"/>
    </row>
    <row r="35" ht="15" customHeight="1">
      <c r="A35" s="18">
        <f>ROW(A32)</f>
        <v>32</v>
      </c>
      <c r="B35" t="s" s="19">
        <v>48</v>
      </c>
      <c r="C35" s="20">
        <v>10</v>
      </c>
      <c r="D35" s="21">
        <v>9</v>
      </c>
      <c r="E35" s="20">
        <v>10</v>
      </c>
      <c r="F35" s="22">
        <v>10</v>
      </c>
      <c r="G35" s="20">
        <v>10</v>
      </c>
      <c r="H35" s="20">
        <v>10</v>
      </c>
      <c r="I35" s="20">
        <v>10</v>
      </c>
      <c r="J35" s="21">
        <v>8</v>
      </c>
      <c r="K35" s="21">
        <f>J35-C35</f>
        <v>-2</v>
      </c>
      <c r="L35" s="21">
        <f>AVERAGE(C35,D35,E35,F35,G35,H35,I35,J35)</f>
        <v>9.625</v>
      </c>
      <c r="M35" t="b" s="21">
        <f>OR(J35&lt;10,J35&gt;100)</f>
        <v>1</v>
      </c>
      <c r="N35" s="16"/>
      <c r="O35" s="16"/>
      <c r="P35" s="16"/>
      <c r="Q35" s="16"/>
      <c r="R35" s="16"/>
      <c r="S35" s="16"/>
      <c r="T35" s="16"/>
    </row>
    <row r="36" ht="15" customHeight="1">
      <c r="A36" s="18">
        <f>ROW(A33)</f>
        <v>33</v>
      </c>
      <c r="B36" t="s" s="19">
        <v>49</v>
      </c>
      <c r="C36" s="20">
        <v>18</v>
      </c>
      <c r="D36" s="21">
        <v>21</v>
      </c>
      <c r="E36" s="20">
        <v>17</v>
      </c>
      <c r="F36" s="22">
        <v>15</v>
      </c>
      <c r="G36" s="20">
        <v>13</v>
      </c>
      <c r="H36" s="20">
        <v>13</v>
      </c>
      <c r="I36" s="20">
        <v>11</v>
      </c>
      <c r="J36" s="21">
        <v>8</v>
      </c>
      <c r="K36" s="21">
        <f>J36-C36</f>
        <v>-10</v>
      </c>
      <c r="L36" s="21">
        <f>AVERAGE(C36,D36,E36,F36,G36,H36,I36,J36)</f>
        <v>14.5</v>
      </c>
      <c r="M36" t="b" s="21">
        <f>OR(J36&lt;10,J36&gt;100)</f>
        <v>1</v>
      </c>
      <c r="N36" s="16"/>
      <c r="O36" s="16"/>
      <c r="P36" s="16"/>
      <c r="Q36" s="16"/>
      <c r="R36" s="16"/>
      <c r="S36" s="16"/>
      <c r="T36" s="16"/>
    </row>
    <row r="37" ht="15" customHeight="1">
      <c r="A37" s="18">
        <f>ROW(A34)</f>
        <v>34</v>
      </c>
      <c r="B37" t="s" s="19">
        <v>50</v>
      </c>
      <c r="C37" s="20">
        <v>15</v>
      </c>
      <c r="D37" s="21">
        <v>12</v>
      </c>
      <c r="E37" s="20">
        <v>14</v>
      </c>
      <c r="F37" s="22">
        <v>14</v>
      </c>
      <c r="G37" s="20">
        <v>13</v>
      </c>
      <c r="H37" s="20">
        <v>13</v>
      </c>
      <c r="I37" s="20">
        <v>15</v>
      </c>
      <c r="J37" s="21">
        <v>9</v>
      </c>
      <c r="K37" s="21">
        <f>J37-C37</f>
        <v>-6</v>
      </c>
      <c r="L37" s="21">
        <f>AVERAGE(C37,D37,E37,F37,G37,H37,I37,J37)</f>
        <v>13.125</v>
      </c>
      <c r="M37" t="b" s="21">
        <f>OR(J37&lt;10,J37&gt;100)</f>
        <v>1</v>
      </c>
      <c r="N37" s="16"/>
      <c r="O37" s="16"/>
      <c r="P37" s="16"/>
      <c r="Q37" s="16"/>
      <c r="R37" s="16"/>
      <c r="S37" s="16"/>
      <c r="T37" s="16"/>
    </row>
    <row r="38" ht="15" customHeight="1">
      <c r="A38" s="18">
        <f>ROW(A35)</f>
        <v>35</v>
      </c>
      <c r="B38" t="s" s="19">
        <v>51</v>
      </c>
      <c r="C38" s="20">
        <v>0</v>
      </c>
      <c r="D38" s="21">
        <v>0</v>
      </c>
      <c r="E38" s="20">
        <v>0</v>
      </c>
      <c r="F38" s="22">
        <v>0</v>
      </c>
      <c r="G38" s="20">
        <v>0</v>
      </c>
      <c r="H38" s="25">
        <v>0</v>
      </c>
      <c r="I38" s="20">
        <v>9</v>
      </c>
      <c r="J38" s="21">
        <v>9</v>
      </c>
      <c r="K38" s="21">
        <f>J38-C38</f>
        <v>9</v>
      </c>
      <c r="L38" s="21">
        <f>AVERAGE(C38,D38,E38,F38,G38,H38,I38,J38)</f>
        <v>2.25</v>
      </c>
      <c r="M38" t="b" s="21">
        <f>OR(J38&lt;10,J38&gt;100)</f>
        <v>1</v>
      </c>
      <c r="N38" s="16"/>
      <c r="O38" s="16"/>
      <c r="P38" s="16"/>
      <c r="Q38" s="16"/>
      <c r="R38" s="16"/>
      <c r="S38" s="16"/>
      <c r="T38" s="16"/>
    </row>
    <row r="39" ht="15" customHeight="1">
      <c r="A39" s="18">
        <f>ROW(A36)</f>
        <v>36</v>
      </c>
      <c r="B39" t="s" s="19">
        <v>52</v>
      </c>
      <c r="C39" s="20">
        <v>15</v>
      </c>
      <c r="D39" s="21">
        <v>11</v>
      </c>
      <c r="E39" s="20">
        <v>16</v>
      </c>
      <c r="F39" s="22">
        <v>16</v>
      </c>
      <c r="G39" s="20">
        <v>16</v>
      </c>
      <c r="H39" s="20">
        <v>16</v>
      </c>
      <c r="I39" s="20">
        <v>16</v>
      </c>
      <c r="J39" s="21">
        <v>10</v>
      </c>
      <c r="K39" s="21">
        <f>J39-C39</f>
        <v>-5</v>
      </c>
      <c r="L39" s="21">
        <f>AVERAGE(C39,D39,E39,F39,G39,H39,I39,J39)</f>
        <v>14.5</v>
      </c>
      <c r="M39" t="b" s="21">
        <f>OR(J39&lt;10,J39&gt;100)</f>
        <v>0</v>
      </c>
      <c r="N39" s="16"/>
      <c r="O39" s="16"/>
      <c r="P39" s="16"/>
      <c r="Q39" s="16"/>
      <c r="R39" s="16"/>
      <c r="S39" s="16"/>
      <c r="T39" s="16"/>
    </row>
    <row r="40" ht="15" customHeight="1">
      <c r="A40" s="18">
        <f>ROW(A37)</f>
        <v>37</v>
      </c>
      <c r="B40" t="s" s="19">
        <v>53</v>
      </c>
      <c r="C40" s="20">
        <v>12</v>
      </c>
      <c r="D40" s="21">
        <v>12</v>
      </c>
      <c r="E40" s="20">
        <v>12</v>
      </c>
      <c r="F40" s="22">
        <v>11</v>
      </c>
      <c r="G40" s="20">
        <v>13</v>
      </c>
      <c r="H40" s="20">
        <v>13</v>
      </c>
      <c r="I40" s="20">
        <v>15</v>
      </c>
      <c r="J40" s="21">
        <v>12</v>
      </c>
      <c r="K40" s="21">
        <f>J40-C40</f>
        <v>0</v>
      </c>
      <c r="L40" s="21">
        <f>AVERAGE(C40,D40,E40,F40,G40,H40,I40,J40)</f>
        <v>12.5</v>
      </c>
      <c r="M40" t="b" s="21">
        <f>OR(J40&lt;10,J40&gt;100)</f>
        <v>0</v>
      </c>
      <c r="N40" s="16"/>
      <c r="O40" s="16"/>
      <c r="P40" s="16"/>
      <c r="Q40" s="16"/>
      <c r="R40" s="16"/>
      <c r="S40" s="16"/>
      <c r="T40" s="16"/>
    </row>
    <row r="41" ht="15" customHeight="1">
      <c r="A41" s="18">
        <f>ROW(A38)</f>
        <v>38</v>
      </c>
      <c r="B41" t="s" s="19">
        <v>54</v>
      </c>
      <c r="C41" s="20">
        <v>52</v>
      </c>
      <c r="D41" s="21">
        <v>46</v>
      </c>
      <c r="E41" s="20">
        <v>56</v>
      </c>
      <c r="F41" s="22">
        <v>62</v>
      </c>
      <c r="G41" s="20">
        <v>65</v>
      </c>
      <c r="H41" s="20">
        <v>65</v>
      </c>
      <c r="I41" s="20">
        <v>14</v>
      </c>
      <c r="J41" s="21">
        <v>13</v>
      </c>
      <c r="K41" s="21">
        <f>J41-C41</f>
        <v>-39</v>
      </c>
      <c r="L41" s="21">
        <f>AVERAGE(C41,D41,E41,F41,G41,H41,I41,J41)</f>
        <v>46.625</v>
      </c>
      <c r="M41" t="b" s="21">
        <f>OR(J41&lt;10,J41&gt;100)</f>
        <v>0</v>
      </c>
      <c r="N41" s="16"/>
      <c r="O41" s="16"/>
      <c r="P41" s="16"/>
      <c r="Q41" s="16"/>
      <c r="R41" s="16"/>
      <c r="S41" s="16"/>
      <c r="T41" s="16"/>
    </row>
    <row r="42" ht="15" customHeight="1">
      <c r="A42" s="18">
        <f>ROW(A39)</f>
        <v>39</v>
      </c>
      <c r="B42" t="s" s="19">
        <v>55</v>
      </c>
      <c r="C42" s="20">
        <v>25</v>
      </c>
      <c r="D42" s="21">
        <v>24</v>
      </c>
      <c r="E42" s="20">
        <v>24</v>
      </c>
      <c r="F42" s="22">
        <v>25</v>
      </c>
      <c r="G42" s="20">
        <v>18</v>
      </c>
      <c r="H42" s="20">
        <v>18</v>
      </c>
      <c r="I42" s="20">
        <v>22</v>
      </c>
      <c r="J42" s="21">
        <v>14</v>
      </c>
      <c r="K42" s="21">
        <f>J42-C42</f>
        <v>-11</v>
      </c>
      <c r="L42" s="21">
        <f>AVERAGE(C42,D42,E42,F42,G42,H42,I42,J42)</f>
        <v>21.25</v>
      </c>
      <c r="M42" t="b" s="21">
        <f>OR(J42&lt;10,J42&gt;100)</f>
        <v>0</v>
      </c>
      <c r="N42" s="16"/>
      <c r="O42" s="16"/>
      <c r="P42" s="16"/>
      <c r="Q42" s="16"/>
      <c r="R42" s="16"/>
      <c r="S42" s="16"/>
      <c r="T42" s="16"/>
    </row>
    <row r="43" ht="15" customHeight="1">
      <c r="A43" s="18">
        <f>ROW(A40)</f>
        <v>40</v>
      </c>
      <c r="B43" t="s" s="19">
        <v>56</v>
      </c>
      <c r="C43" s="20">
        <v>24</v>
      </c>
      <c r="D43" s="21">
        <v>21</v>
      </c>
      <c r="E43" s="20">
        <v>17</v>
      </c>
      <c r="F43" s="22">
        <v>6</v>
      </c>
      <c r="G43" s="20">
        <v>14</v>
      </c>
      <c r="H43" s="20">
        <v>14</v>
      </c>
      <c r="I43" s="20">
        <v>13</v>
      </c>
      <c r="J43" s="21">
        <v>17</v>
      </c>
      <c r="K43" s="21">
        <f>J43-C43</f>
        <v>-7</v>
      </c>
      <c r="L43" s="21">
        <f>AVERAGE(C43,D43,E43,F43,G43,H43,I43,J43)</f>
        <v>15.75</v>
      </c>
      <c r="M43" t="b" s="21">
        <f>OR(J43&lt;10,J43&gt;100)</f>
        <v>0</v>
      </c>
      <c r="N43" s="16"/>
      <c r="O43" s="16"/>
      <c r="P43" s="16"/>
      <c r="Q43" s="16"/>
      <c r="R43" s="16"/>
      <c r="S43" s="16"/>
      <c r="T43" s="16"/>
    </row>
    <row r="44" ht="15" customHeight="1">
      <c r="A44" s="18">
        <f>ROW(A41)</f>
        <v>41</v>
      </c>
      <c r="B44" t="s" s="19">
        <v>57</v>
      </c>
      <c r="C44" s="22">
        <v>16</v>
      </c>
      <c r="D44" s="21">
        <v>0</v>
      </c>
      <c r="E44" s="20">
        <v>0</v>
      </c>
      <c r="F44" s="22">
        <v>0</v>
      </c>
      <c r="G44" s="20">
        <v>0</v>
      </c>
      <c r="H44" s="25">
        <v>0</v>
      </c>
      <c r="I44" s="20">
        <v>16</v>
      </c>
      <c r="J44" s="21">
        <v>17</v>
      </c>
      <c r="K44" s="21">
        <f>J44-C44</f>
        <v>1</v>
      </c>
      <c r="L44" s="21">
        <f>AVERAGE(C44,D44,E44,F44,G44,H44,I44,J44)</f>
        <v>6.125</v>
      </c>
      <c r="M44" t="b" s="21">
        <f>OR(J44&lt;10,J44&gt;100)</f>
        <v>0</v>
      </c>
      <c r="N44" s="16"/>
      <c r="O44" s="16"/>
      <c r="P44" s="16"/>
      <c r="Q44" s="16"/>
      <c r="R44" s="16"/>
      <c r="S44" s="16"/>
      <c r="T44" s="16"/>
    </row>
    <row r="45" ht="15" customHeight="1">
      <c r="A45" s="18">
        <f>ROW(A42)</f>
        <v>42</v>
      </c>
      <c r="B45" t="s" s="19">
        <v>58</v>
      </c>
      <c r="C45" s="20">
        <v>21</v>
      </c>
      <c r="D45" s="21">
        <v>21</v>
      </c>
      <c r="E45" s="22">
        <v>20</v>
      </c>
      <c r="F45" s="22">
        <v>18</v>
      </c>
      <c r="G45" s="20">
        <v>19</v>
      </c>
      <c r="H45" s="20">
        <v>19</v>
      </c>
      <c r="I45" s="20">
        <v>21</v>
      </c>
      <c r="J45" s="21">
        <v>18</v>
      </c>
      <c r="K45" s="21">
        <f>J45-C45</f>
        <v>-3</v>
      </c>
      <c r="L45" s="21">
        <f>AVERAGE(C45,D45,E45,F45,G45,H45,I45,J45)</f>
        <v>19.625</v>
      </c>
      <c r="M45" t="b" s="21">
        <f>OR(J45&lt;10,J45&gt;100)</f>
        <v>0</v>
      </c>
      <c r="N45" s="16"/>
      <c r="O45" s="16"/>
      <c r="P45" s="16"/>
      <c r="Q45" s="16"/>
      <c r="R45" s="16"/>
      <c r="S45" s="16"/>
      <c r="T45" s="16"/>
    </row>
    <row r="46" ht="15" customHeight="1">
      <c r="A46" s="18">
        <f>ROW(A43)</f>
        <v>43</v>
      </c>
      <c r="B46" t="s" s="19">
        <v>59</v>
      </c>
      <c r="C46" s="20">
        <v>34</v>
      </c>
      <c r="D46" s="21">
        <v>29</v>
      </c>
      <c r="E46" s="20">
        <v>26</v>
      </c>
      <c r="F46" s="22">
        <v>24</v>
      </c>
      <c r="G46" s="20">
        <v>27</v>
      </c>
      <c r="H46" s="20">
        <v>27</v>
      </c>
      <c r="I46" s="20">
        <v>22</v>
      </c>
      <c r="J46" s="21">
        <v>24</v>
      </c>
      <c r="K46" s="21">
        <f>J46-C46</f>
        <v>-10</v>
      </c>
      <c r="L46" s="21">
        <f>AVERAGE(C46,D46,E46,F46,G46,H46,I46,J46)</f>
        <v>26.625</v>
      </c>
      <c r="M46" t="b" s="21">
        <f>OR(J46&lt;10,J46&gt;100)</f>
        <v>0</v>
      </c>
      <c r="N46" s="16"/>
      <c r="O46" s="16"/>
      <c r="P46" s="16"/>
      <c r="Q46" s="16"/>
      <c r="R46" s="16"/>
      <c r="S46" s="16"/>
      <c r="T46" s="16"/>
    </row>
    <row r="47" ht="15" customHeight="1">
      <c r="A47" s="18">
        <f>ROW(A44)</f>
        <v>44</v>
      </c>
      <c r="B47" t="s" s="19">
        <v>60</v>
      </c>
      <c r="C47" s="20">
        <v>36</v>
      </c>
      <c r="D47" s="21">
        <v>33</v>
      </c>
      <c r="E47" s="20">
        <v>35</v>
      </c>
      <c r="F47" s="22">
        <v>36</v>
      </c>
      <c r="G47" s="20">
        <v>38</v>
      </c>
      <c r="H47" s="20">
        <v>38</v>
      </c>
      <c r="I47" s="20">
        <v>31</v>
      </c>
      <c r="J47" s="21">
        <v>27</v>
      </c>
      <c r="K47" s="21">
        <f>J47-C47</f>
        <v>-9</v>
      </c>
      <c r="L47" s="21">
        <f>AVERAGE(C47,D47,E47,F47,G47,H47,I47,J47)</f>
        <v>34.25</v>
      </c>
      <c r="M47" t="b" s="21">
        <f>OR(J47&lt;10,J47&gt;100)</f>
        <v>0</v>
      </c>
      <c r="N47" s="16"/>
      <c r="O47" s="16"/>
      <c r="P47" s="16"/>
      <c r="Q47" s="16"/>
      <c r="R47" s="16"/>
      <c r="S47" s="16"/>
      <c r="T47" s="16"/>
    </row>
    <row r="48" ht="15" customHeight="1">
      <c r="A48" s="18">
        <f>ROW(A45)</f>
        <v>45</v>
      </c>
      <c r="B48" t="s" s="19">
        <v>61</v>
      </c>
      <c r="C48" s="20">
        <v>43</v>
      </c>
      <c r="D48" s="21">
        <v>43</v>
      </c>
      <c r="E48" s="20">
        <v>46</v>
      </c>
      <c r="F48" s="22">
        <v>48</v>
      </c>
      <c r="G48" s="20">
        <v>45</v>
      </c>
      <c r="H48" s="20">
        <v>45</v>
      </c>
      <c r="I48" s="20">
        <v>43</v>
      </c>
      <c r="J48" s="21">
        <v>44</v>
      </c>
      <c r="K48" s="21">
        <f>J48-C48</f>
        <v>1</v>
      </c>
      <c r="L48" s="21">
        <f>AVERAGE(C48,D48,E48,F48,G48,H48,I48,J48)</f>
        <v>44.625</v>
      </c>
      <c r="M48" t="b" s="21">
        <f>OR(J48&lt;10,J48&gt;100)</f>
        <v>0</v>
      </c>
      <c r="N48" s="16"/>
      <c r="O48" s="16"/>
      <c r="P48" s="16"/>
      <c r="Q48" s="16"/>
      <c r="R48" s="16"/>
      <c r="S48" s="16"/>
      <c r="T48" s="16"/>
    </row>
    <row r="49" ht="15" customHeight="1">
      <c r="A49" s="18">
        <f>ROW(A46)</f>
        <v>46</v>
      </c>
      <c r="B49" t="s" s="19">
        <v>62</v>
      </c>
      <c r="C49" s="20">
        <v>57</v>
      </c>
      <c r="D49" s="21">
        <v>60</v>
      </c>
      <c r="E49" s="20">
        <v>53</v>
      </c>
      <c r="F49" s="22">
        <v>52</v>
      </c>
      <c r="G49" s="20">
        <v>54</v>
      </c>
      <c r="H49" s="20">
        <v>54</v>
      </c>
      <c r="I49" s="20">
        <v>47</v>
      </c>
      <c r="J49" s="21">
        <v>46</v>
      </c>
      <c r="K49" s="21">
        <f>J49-C49</f>
        <v>-11</v>
      </c>
      <c r="L49" s="21">
        <f>AVERAGE(C49,D49,E49,F49,G49,H49,I49,J49)</f>
        <v>52.875</v>
      </c>
      <c r="M49" t="b" s="21">
        <f>OR(J49&lt;10,J49&gt;100)</f>
        <v>0</v>
      </c>
      <c r="N49" s="16"/>
      <c r="O49" s="16"/>
      <c r="P49" s="16"/>
      <c r="Q49" s="16"/>
      <c r="R49" s="16"/>
      <c r="S49" s="16"/>
      <c r="T49" s="16"/>
    </row>
    <row r="50" ht="15" customHeight="1">
      <c r="A50" s="18">
        <f>ROW(A47)</f>
        <v>47</v>
      </c>
      <c r="B50" t="s" s="19">
        <v>63</v>
      </c>
      <c r="C50" s="20">
        <v>0</v>
      </c>
      <c r="D50" s="21">
        <v>0</v>
      </c>
      <c r="E50" s="20">
        <v>0</v>
      </c>
      <c r="F50" s="22">
        <v>0</v>
      </c>
      <c r="G50" s="20">
        <v>0</v>
      </c>
      <c r="H50" s="20">
        <v>0</v>
      </c>
      <c r="I50" s="20">
        <v>47</v>
      </c>
      <c r="J50" s="21">
        <v>46</v>
      </c>
      <c r="K50" s="21">
        <f>J50-C50</f>
        <v>46</v>
      </c>
      <c r="L50" s="21">
        <f>AVERAGE(C50,D50,E50,F50,G50,H50,I50,J50)</f>
        <v>11.625</v>
      </c>
      <c r="M50" t="b" s="21">
        <f>OR(J50&lt;10,J50&gt;100)</f>
        <v>0</v>
      </c>
      <c r="N50" s="16"/>
      <c r="O50" s="16"/>
      <c r="P50" s="16"/>
      <c r="Q50" s="16"/>
      <c r="R50" s="16"/>
      <c r="S50" s="16"/>
      <c r="T50" s="16"/>
    </row>
    <row r="51" ht="15" customHeight="1">
      <c r="A51" s="18">
        <f>ROW(A48)</f>
        <v>48</v>
      </c>
      <c r="B51" t="s" s="19">
        <v>64</v>
      </c>
      <c r="C51" s="20">
        <v>46</v>
      </c>
      <c r="D51" s="21">
        <v>51</v>
      </c>
      <c r="E51" s="22">
        <v>54</v>
      </c>
      <c r="F51" s="22">
        <v>54</v>
      </c>
      <c r="G51" s="20">
        <v>207</v>
      </c>
      <c r="H51" s="20">
        <v>207</v>
      </c>
      <c r="I51" s="20">
        <v>159</v>
      </c>
      <c r="J51" s="21">
        <v>53</v>
      </c>
      <c r="K51" s="21">
        <f>J51-C51</f>
        <v>7</v>
      </c>
      <c r="L51" s="21">
        <f>AVERAGE(C51,D51,E51,F51,G51,H51,I51,J51)</f>
        <v>103.875</v>
      </c>
      <c r="M51" t="b" s="21">
        <f>OR(J51&lt;10,J51&gt;100)</f>
        <v>0</v>
      </c>
      <c r="N51" s="16"/>
      <c r="O51" s="16"/>
      <c r="P51" s="16"/>
      <c r="Q51" s="16"/>
      <c r="R51" s="16"/>
      <c r="S51" s="16"/>
      <c r="T51" s="16"/>
    </row>
    <row r="52" ht="15" customHeight="1">
      <c r="A52" s="18">
        <f>ROW(A49)</f>
        <v>49</v>
      </c>
      <c r="B52" t="s" s="19">
        <v>65</v>
      </c>
      <c r="C52" s="20">
        <v>81</v>
      </c>
      <c r="D52" s="21">
        <v>77</v>
      </c>
      <c r="E52" s="20">
        <v>80</v>
      </c>
      <c r="F52" s="22">
        <v>74</v>
      </c>
      <c r="G52" s="20">
        <v>83</v>
      </c>
      <c r="H52" s="25">
        <v>83</v>
      </c>
      <c r="I52" s="20">
        <v>94</v>
      </c>
      <c r="J52" s="21">
        <v>87</v>
      </c>
      <c r="K52" s="21">
        <f>J52-C52</f>
        <v>6</v>
      </c>
      <c r="L52" s="21">
        <f>AVERAGE(C52,D52,E52,F52,G52,H52,I52,J52)</f>
        <v>82.375</v>
      </c>
      <c r="M52" t="b" s="21">
        <f>OR(J52&lt;10,J52&gt;100)</f>
        <v>0</v>
      </c>
      <c r="N52" s="16"/>
      <c r="O52" s="16"/>
      <c r="P52" s="16"/>
      <c r="Q52" s="16"/>
      <c r="R52" s="16"/>
      <c r="S52" s="16"/>
      <c r="T52" s="16"/>
    </row>
    <row r="53" ht="15" customHeight="1">
      <c r="A53" s="18">
        <f>ROW(A50)</f>
        <v>50</v>
      </c>
      <c r="B53" t="s" s="19">
        <v>66</v>
      </c>
      <c r="C53" s="20">
        <v>269</v>
      </c>
      <c r="D53" s="21">
        <v>256</v>
      </c>
      <c r="E53" s="20">
        <v>256</v>
      </c>
      <c r="F53" s="22">
        <v>255</v>
      </c>
      <c r="G53" s="20">
        <v>71</v>
      </c>
      <c r="H53" s="25">
        <v>71</v>
      </c>
      <c r="I53" s="20">
        <v>32</v>
      </c>
      <c r="J53" s="21">
        <v>121</v>
      </c>
      <c r="K53" s="21">
        <f>J53-C53</f>
        <v>-148</v>
      </c>
      <c r="L53" s="21">
        <f>AVERAGE(C53,D53,E53,F53,G53,H53,I53,J53)</f>
        <v>166.375</v>
      </c>
      <c r="M53" t="b" s="21">
        <f>OR(J53&lt;10,J53&gt;100)</f>
        <v>1</v>
      </c>
      <c r="N53" s="16"/>
      <c r="O53" s="16"/>
      <c r="P53" s="16"/>
      <c r="Q53" s="16"/>
      <c r="R53" s="16"/>
      <c r="S53" s="16"/>
      <c r="T53" s="16"/>
    </row>
    <row r="54" ht="15" customHeight="1">
      <c r="A54" s="18">
        <f>ROW(A51)</f>
        <v>51</v>
      </c>
      <c r="B54" t="s" s="19">
        <v>67</v>
      </c>
      <c r="C54" s="20">
        <v>130</v>
      </c>
      <c r="D54" s="21">
        <v>130</v>
      </c>
      <c r="E54" s="20">
        <v>133</v>
      </c>
      <c r="F54" s="22">
        <v>123</v>
      </c>
      <c r="G54" s="20">
        <v>103</v>
      </c>
      <c r="H54" s="20">
        <v>103</v>
      </c>
      <c r="I54" s="20">
        <v>125</v>
      </c>
      <c r="J54" s="21">
        <v>123</v>
      </c>
      <c r="K54" s="21">
        <f>J54-C54</f>
        <v>-7</v>
      </c>
      <c r="L54" s="21">
        <f>AVERAGE(C54,D54,E54,F54,G54,H54,I54,J54)</f>
        <v>121.25</v>
      </c>
      <c r="M54" t="b" s="21">
        <f>OR(J54&lt;10,J54&gt;100)</f>
        <v>1</v>
      </c>
      <c r="N54" s="16"/>
      <c r="O54" s="16"/>
      <c r="P54" s="16"/>
      <c r="Q54" s="16"/>
      <c r="R54" s="16"/>
      <c r="S54" s="16"/>
      <c r="T54" s="16"/>
    </row>
    <row r="55" ht="15" customHeight="1">
      <c r="A55" s="18">
        <f>ROW(A52)</f>
        <v>52</v>
      </c>
      <c r="B55" t="s" s="19">
        <v>68</v>
      </c>
      <c r="C55" s="20">
        <v>176</v>
      </c>
      <c r="D55" s="21">
        <v>154</v>
      </c>
      <c r="E55" s="20">
        <v>163</v>
      </c>
      <c r="F55" s="22">
        <v>160</v>
      </c>
      <c r="G55" s="20">
        <v>164</v>
      </c>
      <c r="H55" s="20">
        <v>164</v>
      </c>
      <c r="I55" s="20">
        <v>153</v>
      </c>
      <c r="J55" s="21">
        <v>138</v>
      </c>
      <c r="K55" s="21">
        <f>J55-C55</f>
        <v>-38</v>
      </c>
      <c r="L55" s="21">
        <f>AVERAGE(C55,D55,E55,F55,G55,H55,I55,J55)</f>
        <v>159</v>
      </c>
      <c r="M55" t="b" s="21">
        <f>OR(J55&lt;10,J55&gt;100)</f>
        <v>1</v>
      </c>
      <c r="N55" s="16"/>
      <c r="O55" s="16"/>
      <c r="P55" s="16"/>
      <c r="Q55" s="16"/>
      <c r="R55" s="16"/>
      <c r="S55" s="16"/>
      <c r="T55" s="16"/>
    </row>
    <row r="56" ht="15" customHeight="1">
      <c r="A56" s="18">
        <f>ROW(A53)</f>
        <v>53</v>
      </c>
      <c r="B56" t="s" s="19">
        <v>69</v>
      </c>
      <c r="C56" s="20">
        <v>173</v>
      </c>
      <c r="D56" s="21">
        <v>172</v>
      </c>
      <c r="E56" s="22">
        <v>165</v>
      </c>
      <c r="F56" s="22">
        <v>163</v>
      </c>
      <c r="G56" s="20">
        <v>185</v>
      </c>
      <c r="H56" s="25">
        <v>185</v>
      </c>
      <c r="I56" s="20">
        <v>157</v>
      </c>
      <c r="J56" s="21">
        <v>146</v>
      </c>
      <c r="K56" s="21">
        <f>J56-C56</f>
        <v>-27</v>
      </c>
      <c r="L56" s="21">
        <f>AVERAGE(C56,D56,E56,F56,G56,H56,I56,J56)</f>
        <v>168.25</v>
      </c>
      <c r="M56" t="b" s="21">
        <f>OR(J56&lt;10,J56&gt;100)</f>
        <v>1</v>
      </c>
      <c r="N56" s="16"/>
      <c r="O56" s="16"/>
      <c r="P56" s="16"/>
      <c r="Q56" s="16"/>
      <c r="R56" s="16"/>
      <c r="S56" s="16"/>
      <c r="T56" s="16"/>
    </row>
    <row r="57" ht="15" customHeight="1">
      <c r="A57" s="18">
        <f>ROW(A54)</f>
        <v>54</v>
      </c>
      <c r="B57" t="s" s="19">
        <v>14</v>
      </c>
      <c r="C57" s="20">
        <v>145</v>
      </c>
      <c r="D57" s="21">
        <v>143</v>
      </c>
      <c r="E57" s="20">
        <v>148</v>
      </c>
      <c r="F57" s="22">
        <v>150</v>
      </c>
      <c r="G57" s="20">
        <v>151</v>
      </c>
      <c r="H57" s="20">
        <v>151</v>
      </c>
      <c r="I57" s="20">
        <v>218</v>
      </c>
      <c r="J57" s="21">
        <v>207</v>
      </c>
      <c r="K57" s="21">
        <f>J57-C57</f>
        <v>62</v>
      </c>
      <c r="L57" s="21">
        <f>AVERAGE(C57,D57,E57,F57,G57,H57,I57,J57)</f>
        <v>164.125</v>
      </c>
      <c r="M57" t="b" s="21">
        <f>OR(J57&lt;10,J57&gt;100)</f>
        <v>1</v>
      </c>
      <c r="N57" s="16"/>
      <c r="O57" s="16"/>
      <c r="P57" s="16"/>
      <c r="Q57" s="16"/>
      <c r="R57" s="16"/>
      <c r="S57" s="16"/>
      <c r="T57" s="16"/>
    </row>
    <row r="58" ht="15" customHeight="1">
      <c r="A58" s="18">
        <f>ROW(A55)</f>
        <v>55</v>
      </c>
      <c r="B58" t="s" s="19">
        <v>70</v>
      </c>
      <c r="C58" s="20">
        <v>326</v>
      </c>
      <c r="D58" s="21">
        <v>303</v>
      </c>
      <c r="E58" s="20">
        <v>318</v>
      </c>
      <c r="F58" s="22">
        <v>320</v>
      </c>
      <c r="G58" s="20">
        <v>336</v>
      </c>
      <c r="H58" s="25">
        <v>336</v>
      </c>
      <c r="I58" s="20">
        <v>311</v>
      </c>
      <c r="J58" s="21">
        <v>273</v>
      </c>
      <c r="K58" s="21">
        <f>J58-C58</f>
        <v>-53</v>
      </c>
      <c r="L58" s="21">
        <f>AVERAGE(C58,D58,E58,F58,G58,H58,I58,J58)</f>
        <v>315.375</v>
      </c>
      <c r="M58" t="b" s="21">
        <f>OR(J58&lt;10,J58&gt;100)</f>
        <v>1</v>
      </c>
      <c r="N58" s="16"/>
      <c r="O58" s="16"/>
      <c r="P58" s="16"/>
      <c r="Q58" s="16"/>
      <c r="R58" s="16"/>
      <c r="S58" s="16"/>
      <c r="T58" s="16"/>
    </row>
    <row r="59" ht="15" customHeight="1">
      <c r="A59" s="26"/>
      <c r="B59" s="26"/>
      <c r="C59" s="27">
        <f>SUM(C4:C58)</f>
        <v>1804</v>
      </c>
      <c r="D59" s="27">
        <f>SUM(D4:D58)</f>
        <v>1696</v>
      </c>
      <c r="E59" s="27">
        <f>SUM(E4:E58)</f>
        <v>1731</v>
      </c>
      <c r="F59" s="28">
        <f>SUM(F4:F58)</f>
        <v>1706</v>
      </c>
      <c r="G59" s="27">
        <f>SUM(G4:G58)</f>
        <v>1734</v>
      </c>
      <c r="H59" s="27">
        <f>SUM(H4:H58)</f>
        <v>1734</v>
      </c>
      <c r="I59" s="27">
        <f>SUM(I4:I58)</f>
        <v>1669</v>
      </c>
      <c r="J59" s="27">
        <f>SUM(J4:J58)</f>
        <v>1528</v>
      </c>
      <c r="K59" s="27">
        <f>SUM(K4:K58)</f>
        <v>-276</v>
      </c>
      <c r="L59" s="26"/>
      <c r="M59" s="26"/>
      <c r="N59" s="26"/>
      <c r="O59" s="26"/>
      <c r="P59" s="26"/>
      <c r="Q59" s="26"/>
      <c r="R59" s="26"/>
      <c r="S59" s="26"/>
      <c r="T59" s="26"/>
    </row>
    <row r="60" ht="15" customHeight="1">
      <c r="A60" s="29"/>
      <c r="B60" s="29"/>
      <c r="C60" s="30"/>
      <c r="D60" s="29"/>
      <c r="E60" s="30"/>
      <c r="F60" s="30"/>
      <c r="G60" s="30"/>
      <c r="H60" s="30"/>
      <c r="I60" s="30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</row>
    <row r="61" ht="15" customHeight="1">
      <c r="A61" s="3"/>
      <c r="B61" s="3"/>
      <c r="C61" s="5"/>
      <c r="D61" s="3"/>
      <c r="E61" s="5"/>
      <c r="F61" s="5"/>
      <c r="G61" s="5"/>
      <c r="H61" s="5"/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45" customHeight="1">
      <c r="A62" s="31"/>
      <c r="B62" t="s" s="32">
        <v>71</v>
      </c>
      <c r="C62" s="5"/>
      <c r="D62" s="3"/>
      <c r="E62" s="5"/>
      <c r="F62" s="5"/>
      <c r="G62" s="5"/>
      <c r="H62" s="5"/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5" customHeight="1">
      <c r="A63" s="31"/>
      <c r="B63" t="s" s="32">
        <v>72</v>
      </c>
      <c r="C63" s="5"/>
      <c r="D63" s="3"/>
      <c r="E63" s="5"/>
      <c r="F63" s="5"/>
      <c r="G63" s="5"/>
      <c r="H63" s="5"/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</sheetData>
  <pageMargins left="0.25" right="0.25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