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mi\chatbot\"/>
    </mc:Choice>
  </mc:AlternateContent>
  <xr:revisionPtr revIDLastSave="0" documentId="13_ncr:1_{5CD25A78-E461-450F-AC14-AE8C1C741873}" xr6:coauthVersionLast="45" xr6:coauthVersionMax="45" xr10:uidLastSave="{00000000-0000-0000-0000-000000000000}"/>
  <bookViews>
    <workbookView xWindow="-120" yWindow="-120" windowWidth="20730" windowHeight="11160" activeTab="1" xr2:uid="{FCFC44A9-22EF-4FFE-A4AF-2B4301E93609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H28" i="2"/>
  <c r="F28" i="2"/>
  <c r="A28" i="2"/>
  <c r="H52" i="2"/>
  <c r="F52" i="2"/>
  <c r="J52" i="2" s="1"/>
  <c r="F48" i="2"/>
  <c r="H12" i="2"/>
  <c r="F12" i="2"/>
  <c r="J12" i="2" l="1"/>
  <c r="H8" i="2" l="1"/>
  <c r="F8" i="2"/>
  <c r="J8" i="2" l="1"/>
  <c r="H44" i="2"/>
  <c r="H48" i="2"/>
  <c r="H40" i="2"/>
  <c r="H36" i="2"/>
  <c r="H32" i="2"/>
  <c r="H24" i="2"/>
  <c r="H20" i="2"/>
  <c r="H16" i="2"/>
  <c r="F20" i="2"/>
  <c r="F24" i="2"/>
  <c r="F32" i="2"/>
  <c r="F36" i="2"/>
  <c r="J36" i="2" s="1"/>
  <c r="F40" i="2"/>
  <c r="F44" i="2"/>
  <c r="J44" i="2" s="1"/>
  <c r="J48" i="2"/>
  <c r="F16" i="2"/>
  <c r="J16" i="2" s="1"/>
  <c r="H4" i="2"/>
  <c r="F4" i="2"/>
  <c r="J4" i="2" s="1"/>
  <c r="J24" i="2" l="1"/>
  <c r="J32" i="2"/>
  <c r="J20" i="2"/>
  <c r="J40" i="2"/>
</calcChain>
</file>

<file path=xl/sharedStrings.xml><?xml version="1.0" encoding="utf-8"?>
<sst xmlns="http://schemas.openxmlformats.org/spreadsheetml/2006/main" count="76" uniqueCount="16">
  <si>
    <t>caro?</t>
  </si>
  <si>
    <t>sim|não</t>
  </si>
  <si>
    <t>quartos&lt;=3?</t>
  </si>
  <si>
    <t>banheiros&gt;=2.5?</t>
  </si>
  <si>
    <t>sqft_living&lt;=1435?</t>
  </si>
  <si>
    <t>sqft_lot&lt;=11000?</t>
  </si>
  <si>
    <t>floors&lt;2?</t>
  </si>
  <si>
    <t>views==2?</t>
  </si>
  <si>
    <t>condition&gt;3?</t>
  </si>
  <si>
    <t>grade&gt;4?</t>
  </si>
  <si>
    <t>impureza de gini</t>
  </si>
  <si>
    <t>sim</t>
  </si>
  <si>
    <t>não</t>
  </si>
  <si>
    <t>quartos&lt;=2?</t>
  </si>
  <si>
    <t>quartos&lt;=4?</t>
  </si>
  <si>
    <t>banheiros&gt;=2?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</si>
</sst>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71F1118-9BF2-43C0-B77D-0A7DC4AC5CAB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978FB465-D76D-4EB7-BC6C-083531CA1090}">
      <dgm:prSet phldrT="[Texto]"/>
      <dgm:spPr/>
      <dgm:t>
        <a:bodyPr/>
        <a:lstStyle/>
        <a:p>
          <a:r>
            <a:rPr lang="pt-BR"/>
            <a:t>banheiros&lt;=3?</a:t>
          </a:r>
        </a:p>
      </dgm:t>
    </dgm:pt>
    <dgm:pt modelId="{38604642-A60E-4DA9-A3F9-EB65C66F364E}" type="parTrans" cxnId="{E7637972-CFA7-4425-B6F5-B5770E5C2ED8}">
      <dgm:prSet/>
      <dgm:spPr/>
      <dgm:t>
        <a:bodyPr/>
        <a:lstStyle/>
        <a:p>
          <a:endParaRPr lang="pt-BR"/>
        </a:p>
      </dgm:t>
    </dgm:pt>
    <dgm:pt modelId="{C5420625-C209-4716-AB0F-11C5491C0C76}" type="sibTrans" cxnId="{E7637972-CFA7-4425-B6F5-B5770E5C2ED8}">
      <dgm:prSet/>
      <dgm:spPr/>
      <dgm:t>
        <a:bodyPr/>
        <a:lstStyle/>
        <a:p>
          <a:endParaRPr lang="pt-BR"/>
        </a:p>
      </dgm:t>
    </dgm:pt>
    <dgm:pt modelId="{1633CB6F-B550-4637-B123-DBA669734BA7}" type="asst">
      <dgm:prSet phldrT="[Texto]"/>
      <dgm:spPr/>
      <dgm:t>
        <a:bodyPr/>
        <a:lstStyle/>
        <a:p>
          <a:r>
            <a:rPr lang="pt-BR"/>
            <a:t>caro?</a:t>
          </a:r>
        </a:p>
        <a:p>
          <a:r>
            <a:rPr lang="pt-BR"/>
            <a:t>sim0|nao1</a:t>
          </a:r>
        </a:p>
        <a:p>
          <a:r>
            <a:rPr lang="pt-BR"/>
            <a:t>57   76</a:t>
          </a:r>
        </a:p>
      </dgm:t>
    </dgm:pt>
    <dgm:pt modelId="{6B439026-0B0D-4F70-B258-7C3A19E666E8}" type="parTrans" cxnId="{EB2B1617-23ED-4572-80A3-CEA45A1E3473}">
      <dgm:prSet/>
      <dgm:spPr/>
      <dgm:t>
        <a:bodyPr/>
        <a:lstStyle/>
        <a:p>
          <a:endParaRPr lang="pt-BR"/>
        </a:p>
      </dgm:t>
    </dgm:pt>
    <dgm:pt modelId="{10BAECA4-7866-45D6-BA7C-0965645B2662}" type="sibTrans" cxnId="{EB2B1617-23ED-4572-80A3-CEA45A1E3473}">
      <dgm:prSet/>
      <dgm:spPr/>
      <dgm:t>
        <a:bodyPr/>
        <a:lstStyle/>
        <a:p>
          <a:endParaRPr lang="pt-BR"/>
        </a:p>
      </dgm:t>
    </dgm:pt>
    <dgm:pt modelId="{E6836776-14C9-4F03-8541-DBF33A1B4BCD}" type="asst">
      <dgm:prSet/>
      <dgm:spPr/>
      <dgm:t>
        <a:bodyPr/>
        <a:lstStyle/>
        <a:p>
          <a:r>
            <a:rPr lang="pt-BR"/>
            <a:t>caro?</a:t>
          </a:r>
        </a:p>
        <a:p>
          <a:r>
            <a:rPr lang="pt-BR"/>
            <a:t>sim0|nao1</a:t>
          </a:r>
        </a:p>
        <a:p>
          <a:endParaRPr lang="pt-BR"/>
        </a:p>
      </dgm:t>
    </dgm:pt>
    <dgm:pt modelId="{7A6BF96A-97BC-4126-A598-77D19BA00ABD}" type="parTrans" cxnId="{629D223C-81E2-4B14-9D26-4863CB12E259}">
      <dgm:prSet/>
      <dgm:spPr/>
      <dgm:t>
        <a:bodyPr/>
        <a:lstStyle/>
        <a:p>
          <a:endParaRPr lang="pt-BR"/>
        </a:p>
      </dgm:t>
    </dgm:pt>
    <dgm:pt modelId="{7524E516-9254-4227-8817-D865609B9CCB}" type="sibTrans" cxnId="{629D223C-81E2-4B14-9D26-4863CB12E259}">
      <dgm:prSet/>
      <dgm:spPr/>
      <dgm:t>
        <a:bodyPr/>
        <a:lstStyle/>
        <a:p>
          <a:endParaRPr lang="pt-BR"/>
        </a:p>
      </dgm:t>
    </dgm:pt>
    <dgm:pt modelId="{B4C1490F-1652-414E-98D2-F593F9F595C9}">
      <dgm:prSet/>
      <dgm:spPr/>
      <dgm:t>
        <a:bodyPr/>
        <a:lstStyle/>
        <a:p>
          <a:endParaRPr lang="pt-BR"/>
        </a:p>
      </dgm:t>
    </dgm:pt>
    <dgm:pt modelId="{079F990A-AC77-4E6E-A9C3-59D54C4640A8}" type="parTrans" cxnId="{B9FF9C09-0117-466F-B08C-B68993FDE771}">
      <dgm:prSet/>
      <dgm:spPr/>
      <dgm:t>
        <a:bodyPr/>
        <a:lstStyle/>
        <a:p>
          <a:endParaRPr lang="pt-BR"/>
        </a:p>
      </dgm:t>
    </dgm:pt>
    <dgm:pt modelId="{787835F7-3DB6-454D-B754-AE4B86B4F7E0}" type="sibTrans" cxnId="{B9FF9C09-0117-466F-B08C-B68993FDE771}">
      <dgm:prSet/>
      <dgm:spPr/>
      <dgm:t>
        <a:bodyPr/>
        <a:lstStyle/>
        <a:p>
          <a:endParaRPr lang="pt-BR"/>
        </a:p>
      </dgm:t>
    </dgm:pt>
    <dgm:pt modelId="{68F2D723-1F51-4D0A-B403-9C3F60842996}">
      <dgm:prSet/>
      <dgm:spPr/>
      <dgm:t>
        <a:bodyPr/>
        <a:lstStyle/>
        <a:p>
          <a:endParaRPr lang="pt-BR"/>
        </a:p>
      </dgm:t>
    </dgm:pt>
    <dgm:pt modelId="{2F89A664-5DB9-4F58-804C-FCB6E99AF26C}" type="parTrans" cxnId="{80A6AF25-78F7-4A72-9334-A0AF79D27579}">
      <dgm:prSet/>
      <dgm:spPr/>
      <dgm:t>
        <a:bodyPr/>
        <a:lstStyle/>
        <a:p>
          <a:endParaRPr lang="pt-BR"/>
        </a:p>
      </dgm:t>
    </dgm:pt>
    <dgm:pt modelId="{EC90BF67-CE8F-4181-B77D-C05C593B6B18}" type="sibTrans" cxnId="{80A6AF25-78F7-4A72-9334-A0AF79D27579}">
      <dgm:prSet/>
      <dgm:spPr/>
      <dgm:t>
        <a:bodyPr/>
        <a:lstStyle/>
        <a:p>
          <a:endParaRPr lang="pt-BR"/>
        </a:p>
      </dgm:t>
    </dgm:pt>
    <dgm:pt modelId="{8EE64BE4-3BB6-42DA-A509-73189C49D84E}">
      <dgm:prSet/>
      <dgm:spPr/>
      <dgm:t>
        <a:bodyPr/>
        <a:lstStyle/>
        <a:p>
          <a:endParaRPr lang="pt-BR"/>
        </a:p>
      </dgm:t>
    </dgm:pt>
    <dgm:pt modelId="{4B4C0D72-BB96-4A91-9D09-59F14647DD66}" type="parTrans" cxnId="{F5A9C576-6429-4ED3-9425-229BA200D3E9}">
      <dgm:prSet/>
      <dgm:spPr/>
      <dgm:t>
        <a:bodyPr/>
        <a:lstStyle/>
        <a:p>
          <a:endParaRPr lang="pt-BR"/>
        </a:p>
      </dgm:t>
    </dgm:pt>
    <dgm:pt modelId="{1F3E7AB3-1254-4413-8520-492C198E1423}" type="sibTrans" cxnId="{F5A9C576-6429-4ED3-9425-229BA200D3E9}">
      <dgm:prSet/>
      <dgm:spPr/>
      <dgm:t>
        <a:bodyPr/>
        <a:lstStyle/>
        <a:p>
          <a:endParaRPr lang="pt-BR"/>
        </a:p>
      </dgm:t>
    </dgm:pt>
    <dgm:pt modelId="{97E997C3-1D86-42ED-99E0-F4CBF8A3E08F}">
      <dgm:prSet/>
      <dgm:spPr/>
      <dgm:t>
        <a:bodyPr/>
        <a:lstStyle/>
        <a:p>
          <a:endParaRPr lang="pt-BR"/>
        </a:p>
      </dgm:t>
    </dgm:pt>
    <dgm:pt modelId="{56BFBDDB-F5A4-4F60-A981-36457AEF9283}" type="parTrans" cxnId="{93DBD7CB-3CE8-4266-8EBC-6395DF693A65}">
      <dgm:prSet/>
      <dgm:spPr/>
      <dgm:t>
        <a:bodyPr/>
        <a:lstStyle/>
        <a:p>
          <a:endParaRPr lang="pt-BR"/>
        </a:p>
      </dgm:t>
    </dgm:pt>
    <dgm:pt modelId="{CB0FEC8C-7498-48A3-9554-564AE144FF04}" type="sibTrans" cxnId="{93DBD7CB-3CE8-4266-8EBC-6395DF693A65}">
      <dgm:prSet/>
      <dgm:spPr/>
      <dgm:t>
        <a:bodyPr/>
        <a:lstStyle/>
        <a:p>
          <a:endParaRPr lang="pt-BR"/>
        </a:p>
      </dgm:t>
    </dgm:pt>
    <dgm:pt modelId="{81052A76-71E0-40EB-B861-B81D81FFBC2A}" type="pres">
      <dgm:prSet presAssocID="{D71F1118-9BF2-43C0-B77D-0A7DC4AC5CAB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289ABCA-9A62-4009-8DCD-846959BDFAF8}" type="pres">
      <dgm:prSet presAssocID="{978FB465-D76D-4EB7-BC6C-083531CA1090}" presName="hierRoot1" presStyleCnt="0">
        <dgm:presLayoutVars>
          <dgm:hierBranch val="init"/>
        </dgm:presLayoutVars>
      </dgm:prSet>
      <dgm:spPr/>
    </dgm:pt>
    <dgm:pt modelId="{4BEF771D-895F-4E93-9552-217AA6127FA4}" type="pres">
      <dgm:prSet presAssocID="{978FB465-D76D-4EB7-BC6C-083531CA1090}" presName="rootComposite1" presStyleCnt="0"/>
      <dgm:spPr/>
    </dgm:pt>
    <dgm:pt modelId="{66BB1C8F-5F1A-4F90-9A67-8FC1ED7EE4D4}" type="pres">
      <dgm:prSet presAssocID="{978FB465-D76D-4EB7-BC6C-083531CA1090}" presName="rootText1" presStyleLbl="node0" presStyleIdx="0" presStyleCnt="1" custScaleY="96991" custLinFactNeighborX="-11493" custLinFactNeighborY="15391">
        <dgm:presLayoutVars>
          <dgm:chPref val="3"/>
        </dgm:presLayoutVars>
      </dgm:prSet>
      <dgm:spPr/>
    </dgm:pt>
    <dgm:pt modelId="{A47D4457-0967-47E2-B03C-3EF880B570BD}" type="pres">
      <dgm:prSet presAssocID="{978FB465-D76D-4EB7-BC6C-083531CA1090}" presName="rootConnector1" presStyleLbl="node1" presStyleIdx="0" presStyleCnt="0"/>
      <dgm:spPr/>
    </dgm:pt>
    <dgm:pt modelId="{464F8567-C280-48A3-BAF3-F328F8E619C7}" type="pres">
      <dgm:prSet presAssocID="{978FB465-D76D-4EB7-BC6C-083531CA1090}" presName="hierChild2" presStyleCnt="0"/>
      <dgm:spPr/>
    </dgm:pt>
    <dgm:pt modelId="{1E77DF5F-69D2-41AD-AA51-2B78C3613882}" type="pres">
      <dgm:prSet presAssocID="{978FB465-D76D-4EB7-BC6C-083531CA1090}" presName="hierChild3" presStyleCnt="0"/>
      <dgm:spPr/>
    </dgm:pt>
    <dgm:pt modelId="{4522C6E9-A945-45F6-8856-1785130D1E84}" type="pres">
      <dgm:prSet presAssocID="{6B439026-0B0D-4F70-B258-7C3A19E666E8}" presName="Name111" presStyleLbl="parChTrans1D2" presStyleIdx="0" presStyleCnt="2"/>
      <dgm:spPr/>
    </dgm:pt>
    <dgm:pt modelId="{0EAEA4A7-1841-4AEB-9829-2935CE1E963D}" type="pres">
      <dgm:prSet presAssocID="{1633CB6F-B550-4637-B123-DBA669734BA7}" presName="hierRoot3" presStyleCnt="0">
        <dgm:presLayoutVars>
          <dgm:hierBranch val="init"/>
        </dgm:presLayoutVars>
      </dgm:prSet>
      <dgm:spPr/>
    </dgm:pt>
    <dgm:pt modelId="{1DF9E068-CE7C-4035-AB6A-75AA8F4D8C86}" type="pres">
      <dgm:prSet presAssocID="{1633CB6F-B550-4637-B123-DBA669734BA7}" presName="rootComposite3" presStyleCnt="0"/>
      <dgm:spPr/>
    </dgm:pt>
    <dgm:pt modelId="{180E243E-AA34-4FF4-8C5E-4D467B2C9411}" type="pres">
      <dgm:prSet presAssocID="{1633CB6F-B550-4637-B123-DBA669734BA7}" presName="rootText3" presStyleLbl="asst1" presStyleIdx="0" presStyleCnt="2">
        <dgm:presLayoutVars>
          <dgm:chPref val="3"/>
        </dgm:presLayoutVars>
      </dgm:prSet>
      <dgm:spPr/>
    </dgm:pt>
    <dgm:pt modelId="{A722DF3E-3897-40AD-AD5E-A70DFFE3710C}" type="pres">
      <dgm:prSet presAssocID="{1633CB6F-B550-4637-B123-DBA669734BA7}" presName="rootConnector3" presStyleLbl="asst1" presStyleIdx="0" presStyleCnt="2"/>
      <dgm:spPr/>
    </dgm:pt>
    <dgm:pt modelId="{CEF474A1-5F94-4563-B63E-EBCF2406D289}" type="pres">
      <dgm:prSet presAssocID="{1633CB6F-B550-4637-B123-DBA669734BA7}" presName="hierChild6" presStyleCnt="0"/>
      <dgm:spPr/>
    </dgm:pt>
    <dgm:pt modelId="{84EA3560-14B0-40E5-BBA7-C647063BA527}" type="pres">
      <dgm:prSet presAssocID="{079F990A-AC77-4E6E-A9C3-59D54C4640A8}" presName="Name37" presStyleLbl="parChTrans1D3" presStyleIdx="0" presStyleCnt="4"/>
      <dgm:spPr/>
    </dgm:pt>
    <dgm:pt modelId="{55C24C1B-8CE4-4038-B5E8-BD16E1768E8C}" type="pres">
      <dgm:prSet presAssocID="{B4C1490F-1652-414E-98D2-F593F9F595C9}" presName="hierRoot2" presStyleCnt="0">
        <dgm:presLayoutVars>
          <dgm:hierBranch val="init"/>
        </dgm:presLayoutVars>
      </dgm:prSet>
      <dgm:spPr/>
    </dgm:pt>
    <dgm:pt modelId="{48DF1529-D81D-46A8-80F3-A81A5AD4EEEF}" type="pres">
      <dgm:prSet presAssocID="{B4C1490F-1652-414E-98D2-F593F9F595C9}" presName="rootComposite" presStyleCnt="0"/>
      <dgm:spPr/>
    </dgm:pt>
    <dgm:pt modelId="{13DFA9B0-B36F-480F-8409-0491DECC1601}" type="pres">
      <dgm:prSet presAssocID="{B4C1490F-1652-414E-98D2-F593F9F595C9}" presName="rootText" presStyleLbl="node3" presStyleIdx="0" presStyleCnt="4" custLinFactNeighborX="13898" custLinFactNeighborY="4957">
        <dgm:presLayoutVars>
          <dgm:chPref val="3"/>
        </dgm:presLayoutVars>
      </dgm:prSet>
      <dgm:spPr/>
    </dgm:pt>
    <dgm:pt modelId="{41806FDC-1761-4537-AE72-5C31AC7F6370}" type="pres">
      <dgm:prSet presAssocID="{B4C1490F-1652-414E-98D2-F593F9F595C9}" presName="rootConnector" presStyleLbl="node3" presStyleIdx="0" presStyleCnt="4"/>
      <dgm:spPr/>
    </dgm:pt>
    <dgm:pt modelId="{C6C5BE82-D607-4F94-A454-8BF4FEC3529D}" type="pres">
      <dgm:prSet presAssocID="{B4C1490F-1652-414E-98D2-F593F9F595C9}" presName="hierChild4" presStyleCnt="0"/>
      <dgm:spPr/>
    </dgm:pt>
    <dgm:pt modelId="{4AD8B166-62F6-40B6-843F-BCC3AFC5CF6D}" type="pres">
      <dgm:prSet presAssocID="{B4C1490F-1652-414E-98D2-F593F9F595C9}" presName="hierChild5" presStyleCnt="0"/>
      <dgm:spPr/>
    </dgm:pt>
    <dgm:pt modelId="{DB5DC3AF-E606-45D3-AD37-EA3552531DE9}" type="pres">
      <dgm:prSet presAssocID="{2F89A664-5DB9-4F58-804C-FCB6E99AF26C}" presName="Name37" presStyleLbl="parChTrans1D3" presStyleIdx="1" presStyleCnt="4"/>
      <dgm:spPr/>
    </dgm:pt>
    <dgm:pt modelId="{36775B6E-38D8-4879-9640-B3E8274697D0}" type="pres">
      <dgm:prSet presAssocID="{68F2D723-1F51-4D0A-B403-9C3F60842996}" presName="hierRoot2" presStyleCnt="0">
        <dgm:presLayoutVars>
          <dgm:hierBranch val="init"/>
        </dgm:presLayoutVars>
      </dgm:prSet>
      <dgm:spPr/>
    </dgm:pt>
    <dgm:pt modelId="{BA36C16F-B888-44F8-A6B6-3E07A9243488}" type="pres">
      <dgm:prSet presAssocID="{68F2D723-1F51-4D0A-B403-9C3F60842996}" presName="rootComposite" presStyleCnt="0"/>
      <dgm:spPr/>
    </dgm:pt>
    <dgm:pt modelId="{22487AA4-2AFD-436F-9D86-D93C057269DF}" type="pres">
      <dgm:prSet presAssocID="{68F2D723-1F51-4D0A-B403-9C3F60842996}" presName="rootText" presStyleLbl="node3" presStyleIdx="1" presStyleCnt="4" custLinFactX="-39823" custLinFactY="-33229" custLinFactNeighborX="-100000" custLinFactNeighborY="-100000">
        <dgm:presLayoutVars>
          <dgm:chPref val="3"/>
        </dgm:presLayoutVars>
      </dgm:prSet>
      <dgm:spPr/>
    </dgm:pt>
    <dgm:pt modelId="{956847D1-7C38-44F0-9667-5065FB85982E}" type="pres">
      <dgm:prSet presAssocID="{68F2D723-1F51-4D0A-B403-9C3F60842996}" presName="rootConnector" presStyleLbl="node3" presStyleIdx="1" presStyleCnt="4"/>
      <dgm:spPr/>
    </dgm:pt>
    <dgm:pt modelId="{F27186C4-3BE6-4969-9391-D8ED64B74359}" type="pres">
      <dgm:prSet presAssocID="{68F2D723-1F51-4D0A-B403-9C3F60842996}" presName="hierChild4" presStyleCnt="0"/>
      <dgm:spPr/>
    </dgm:pt>
    <dgm:pt modelId="{69DA58BF-10A5-4984-A600-1C0167AE8B93}" type="pres">
      <dgm:prSet presAssocID="{68F2D723-1F51-4D0A-B403-9C3F60842996}" presName="hierChild5" presStyleCnt="0"/>
      <dgm:spPr/>
    </dgm:pt>
    <dgm:pt modelId="{35F65B40-F27A-4B06-9040-329D83F3F4FA}" type="pres">
      <dgm:prSet presAssocID="{1633CB6F-B550-4637-B123-DBA669734BA7}" presName="hierChild7" presStyleCnt="0"/>
      <dgm:spPr/>
    </dgm:pt>
    <dgm:pt modelId="{639E0457-05F6-489C-9420-7AF6ECE082E2}" type="pres">
      <dgm:prSet presAssocID="{7A6BF96A-97BC-4126-A598-77D19BA00ABD}" presName="Name111" presStyleLbl="parChTrans1D2" presStyleIdx="1" presStyleCnt="2"/>
      <dgm:spPr/>
    </dgm:pt>
    <dgm:pt modelId="{BF9C2251-0C22-43AA-B7B1-CECB522C2FAB}" type="pres">
      <dgm:prSet presAssocID="{E6836776-14C9-4F03-8541-DBF33A1B4BCD}" presName="hierRoot3" presStyleCnt="0">
        <dgm:presLayoutVars>
          <dgm:hierBranch val="init"/>
        </dgm:presLayoutVars>
      </dgm:prSet>
      <dgm:spPr/>
    </dgm:pt>
    <dgm:pt modelId="{AC01E6AB-A04C-4B4B-85A6-152AC059B320}" type="pres">
      <dgm:prSet presAssocID="{E6836776-14C9-4F03-8541-DBF33A1B4BCD}" presName="rootComposite3" presStyleCnt="0"/>
      <dgm:spPr/>
    </dgm:pt>
    <dgm:pt modelId="{2F8F20EA-5972-4B05-955D-1658AE9D9F5A}" type="pres">
      <dgm:prSet presAssocID="{E6836776-14C9-4F03-8541-DBF33A1B4BCD}" presName="rootText3" presStyleLbl="asst1" presStyleIdx="1" presStyleCnt="2" custLinFactNeighborX="44889" custLinFactNeighborY="-3606">
        <dgm:presLayoutVars>
          <dgm:chPref val="3"/>
        </dgm:presLayoutVars>
      </dgm:prSet>
      <dgm:spPr/>
    </dgm:pt>
    <dgm:pt modelId="{2C2D4C66-17C5-4A5D-8740-76D8FD970EC0}" type="pres">
      <dgm:prSet presAssocID="{E6836776-14C9-4F03-8541-DBF33A1B4BCD}" presName="rootConnector3" presStyleLbl="asst1" presStyleIdx="1" presStyleCnt="2"/>
      <dgm:spPr/>
    </dgm:pt>
    <dgm:pt modelId="{71BEC9FD-F855-4C05-9FE7-D439C619B7F8}" type="pres">
      <dgm:prSet presAssocID="{E6836776-14C9-4F03-8541-DBF33A1B4BCD}" presName="hierChild6" presStyleCnt="0"/>
      <dgm:spPr/>
    </dgm:pt>
    <dgm:pt modelId="{34D9DC9A-6A6C-47B7-BFE5-3BC25EECEAD1}" type="pres">
      <dgm:prSet presAssocID="{4B4C0D72-BB96-4A91-9D09-59F14647DD66}" presName="Name37" presStyleLbl="parChTrans1D3" presStyleIdx="2" presStyleCnt="4"/>
      <dgm:spPr/>
    </dgm:pt>
    <dgm:pt modelId="{64D216E2-4C5B-49D7-A73E-B4292E14232A}" type="pres">
      <dgm:prSet presAssocID="{8EE64BE4-3BB6-42DA-A509-73189C49D84E}" presName="hierRoot2" presStyleCnt="0">
        <dgm:presLayoutVars>
          <dgm:hierBranch val="init"/>
        </dgm:presLayoutVars>
      </dgm:prSet>
      <dgm:spPr/>
    </dgm:pt>
    <dgm:pt modelId="{A369B321-51A8-4E64-AB76-4B39A18664B9}" type="pres">
      <dgm:prSet presAssocID="{8EE64BE4-3BB6-42DA-A509-73189C49D84E}" presName="rootComposite" presStyleCnt="0"/>
      <dgm:spPr/>
    </dgm:pt>
    <dgm:pt modelId="{0CF560DD-D7D7-4176-A020-967FAB2E8440}" type="pres">
      <dgm:prSet presAssocID="{8EE64BE4-3BB6-42DA-A509-73189C49D84E}" presName="rootText" presStyleLbl="node3" presStyleIdx="2" presStyleCnt="4" custLinFactNeighborX="-49980" custLinFactNeighborY="-3635">
        <dgm:presLayoutVars>
          <dgm:chPref val="3"/>
        </dgm:presLayoutVars>
      </dgm:prSet>
      <dgm:spPr/>
    </dgm:pt>
    <dgm:pt modelId="{D5D82B11-8C72-4F9A-A8C5-A5AD81CBD819}" type="pres">
      <dgm:prSet presAssocID="{8EE64BE4-3BB6-42DA-A509-73189C49D84E}" presName="rootConnector" presStyleLbl="node3" presStyleIdx="2" presStyleCnt="4"/>
      <dgm:spPr/>
    </dgm:pt>
    <dgm:pt modelId="{1BAA5784-9AC1-4BF3-BD35-E7E7B0C09C9A}" type="pres">
      <dgm:prSet presAssocID="{8EE64BE4-3BB6-42DA-A509-73189C49D84E}" presName="hierChild4" presStyleCnt="0"/>
      <dgm:spPr/>
    </dgm:pt>
    <dgm:pt modelId="{285D9347-1BFE-4E92-9DA8-9C700BAA7376}" type="pres">
      <dgm:prSet presAssocID="{8EE64BE4-3BB6-42DA-A509-73189C49D84E}" presName="hierChild5" presStyleCnt="0"/>
      <dgm:spPr/>
    </dgm:pt>
    <dgm:pt modelId="{1C353CF6-2414-4F05-AA63-41D7E62CA66A}" type="pres">
      <dgm:prSet presAssocID="{56BFBDDB-F5A4-4F60-A981-36457AEF9283}" presName="Name37" presStyleLbl="parChTrans1D3" presStyleIdx="3" presStyleCnt="4"/>
      <dgm:spPr/>
    </dgm:pt>
    <dgm:pt modelId="{CDA4BC12-9F59-4497-9DE3-75B3000FC01C}" type="pres">
      <dgm:prSet presAssocID="{97E997C3-1D86-42ED-99E0-F4CBF8A3E08F}" presName="hierRoot2" presStyleCnt="0">
        <dgm:presLayoutVars>
          <dgm:hierBranch val="init"/>
        </dgm:presLayoutVars>
      </dgm:prSet>
      <dgm:spPr/>
    </dgm:pt>
    <dgm:pt modelId="{8D6BA653-CE40-4C53-9BD9-5F12A7571CF6}" type="pres">
      <dgm:prSet presAssocID="{97E997C3-1D86-42ED-99E0-F4CBF8A3E08F}" presName="rootComposite" presStyleCnt="0"/>
      <dgm:spPr/>
    </dgm:pt>
    <dgm:pt modelId="{F43E7F27-4CB3-4898-9DBE-30DF307DD902}" type="pres">
      <dgm:prSet presAssocID="{97E997C3-1D86-42ED-99E0-F4CBF8A3E08F}" presName="rootText" presStyleLbl="node3" presStyleIdx="3" presStyleCnt="4" custLinFactX="23587" custLinFactY="-41762" custLinFactNeighborX="100000" custLinFactNeighborY="-100000">
        <dgm:presLayoutVars>
          <dgm:chPref val="3"/>
        </dgm:presLayoutVars>
      </dgm:prSet>
      <dgm:spPr/>
    </dgm:pt>
    <dgm:pt modelId="{D90F4DD4-9820-4374-82C0-A9AB05F74DE5}" type="pres">
      <dgm:prSet presAssocID="{97E997C3-1D86-42ED-99E0-F4CBF8A3E08F}" presName="rootConnector" presStyleLbl="node3" presStyleIdx="3" presStyleCnt="4"/>
      <dgm:spPr/>
    </dgm:pt>
    <dgm:pt modelId="{E6BBB300-BDFE-4AAE-A469-C793E5882A4C}" type="pres">
      <dgm:prSet presAssocID="{97E997C3-1D86-42ED-99E0-F4CBF8A3E08F}" presName="hierChild4" presStyleCnt="0"/>
      <dgm:spPr/>
    </dgm:pt>
    <dgm:pt modelId="{AA169ABB-0F5D-4510-907A-11EB4AACCDE3}" type="pres">
      <dgm:prSet presAssocID="{97E997C3-1D86-42ED-99E0-F4CBF8A3E08F}" presName="hierChild5" presStyleCnt="0"/>
      <dgm:spPr/>
    </dgm:pt>
    <dgm:pt modelId="{BA19ABA6-71E6-402F-81C1-CD61E348590A}" type="pres">
      <dgm:prSet presAssocID="{E6836776-14C9-4F03-8541-DBF33A1B4BCD}" presName="hierChild7" presStyleCnt="0"/>
      <dgm:spPr/>
    </dgm:pt>
  </dgm:ptLst>
  <dgm:cxnLst>
    <dgm:cxn modelId="{B9FF9C09-0117-466F-B08C-B68993FDE771}" srcId="{1633CB6F-B550-4637-B123-DBA669734BA7}" destId="{B4C1490F-1652-414E-98D2-F593F9F595C9}" srcOrd="0" destOrd="0" parTransId="{079F990A-AC77-4E6E-A9C3-59D54C4640A8}" sibTransId="{787835F7-3DB6-454D-B754-AE4B86B4F7E0}"/>
    <dgm:cxn modelId="{6FBADA0D-583F-4937-BF52-FD402F2A31A1}" type="presOf" srcId="{079F990A-AC77-4E6E-A9C3-59D54C4640A8}" destId="{84EA3560-14B0-40E5-BBA7-C647063BA527}" srcOrd="0" destOrd="0" presId="urn:microsoft.com/office/officeart/2005/8/layout/orgChart1"/>
    <dgm:cxn modelId="{EB2B1617-23ED-4572-80A3-CEA45A1E3473}" srcId="{978FB465-D76D-4EB7-BC6C-083531CA1090}" destId="{1633CB6F-B550-4637-B123-DBA669734BA7}" srcOrd="0" destOrd="0" parTransId="{6B439026-0B0D-4F70-B258-7C3A19E666E8}" sibTransId="{10BAECA4-7866-45D6-BA7C-0965645B2662}"/>
    <dgm:cxn modelId="{65969417-770F-4741-B302-6BE374C2FD78}" type="presOf" srcId="{6B439026-0B0D-4F70-B258-7C3A19E666E8}" destId="{4522C6E9-A945-45F6-8856-1785130D1E84}" srcOrd="0" destOrd="0" presId="urn:microsoft.com/office/officeart/2005/8/layout/orgChart1"/>
    <dgm:cxn modelId="{80A6AF25-78F7-4A72-9334-A0AF79D27579}" srcId="{1633CB6F-B550-4637-B123-DBA669734BA7}" destId="{68F2D723-1F51-4D0A-B403-9C3F60842996}" srcOrd="1" destOrd="0" parTransId="{2F89A664-5DB9-4F58-804C-FCB6E99AF26C}" sibTransId="{EC90BF67-CE8F-4181-B77D-C05C593B6B18}"/>
    <dgm:cxn modelId="{6AA82D33-F47B-453A-94BD-1C1E6897C9DD}" type="presOf" srcId="{1633CB6F-B550-4637-B123-DBA669734BA7}" destId="{180E243E-AA34-4FF4-8C5E-4D467B2C9411}" srcOrd="0" destOrd="0" presId="urn:microsoft.com/office/officeart/2005/8/layout/orgChart1"/>
    <dgm:cxn modelId="{89D5CA34-EA82-4E5C-A95D-79E6D7E12070}" type="presOf" srcId="{7A6BF96A-97BC-4126-A598-77D19BA00ABD}" destId="{639E0457-05F6-489C-9420-7AF6ECE082E2}" srcOrd="0" destOrd="0" presId="urn:microsoft.com/office/officeart/2005/8/layout/orgChart1"/>
    <dgm:cxn modelId="{F966B538-FC92-4125-8DCF-439BD224A047}" type="presOf" srcId="{68F2D723-1F51-4D0A-B403-9C3F60842996}" destId="{956847D1-7C38-44F0-9667-5065FB85982E}" srcOrd="1" destOrd="0" presId="urn:microsoft.com/office/officeart/2005/8/layout/orgChart1"/>
    <dgm:cxn modelId="{0365A239-5E9D-4C8A-9736-DFE141F9395E}" type="presOf" srcId="{E6836776-14C9-4F03-8541-DBF33A1B4BCD}" destId="{2F8F20EA-5972-4B05-955D-1658AE9D9F5A}" srcOrd="0" destOrd="0" presId="urn:microsoft.com/office/officeart/2005/8/layout/orgChart1"/>
    <dgm:cxn modelId="{629D223C-81E2-4B14-9D26-4863CB12E259}" srcId="{978FB465-D76D-4EB7-BC6C-083531CA1090}" destId="{E6836776-14C9-4F03-8541-DBF33A1B4BCD}" srcOrd="1" destOrd="0" parTransId="{7A6BF96A-97BC-4126-A598-77D19BA00ABD}" sibTransId="{7524E516-9254-4227-8817-D865609B9CCB}"/>
    <dgm:cxn modelId="{637B1D62-C8F9-4D84-B096-3577C882E4ED}" type="presOf" srcId="{68F2D723-1F51-4D0A-B403-9C3F60842996}" destId="{22487AA4-2AFD-436F-9D86-D93C057269DF}" srcOrd="0" destOrd="0" presId="urn:microsoft.com/office/officeart/2005/8/layout/orgChart1"/>
    <dgm:cxn modelId="{2452D551-3AB5-4DBC-A13C-4E08B99E18C8}" type="presOf" srcId="{978FB465-D76D-4EB7-BC6C-083531CA1090}" destId="{A47D4457-0967-47E2-B03C-3EF880B570BD}" srcOrd="1" destOrd="0" presId="urn:microsoft.com/office/officeart/2005/8/layout/orgChart1"/>
    <dgm:cxn modelId="{E7637972-CFA7-4425-B6F5-B5770E5C2ED8}" srcId="{D71F1118-9BF2-43C0-B77D-0A7DC4AC5CAB}" destId="{978FB465-D76D-4EB7-BC6C-083531CA1090}" srcOrd="0" destOrd="0" parTransId="{38604642-A60E-4DA9-A3F9-EB65C66F364E}" sibTransId="{C5420625-C209-4716-AB0F-11C5491C0C76}"/>
    <dgm:cxn modelId="{F5A9C576-6429-4ED3-9425-229BA200D3E9}" srcId="{E6836776-14C9-4F03-8541-DBF33A1B4BCD}" destId="{8EE64BE4-3BB6-42DA-A509-73189C49D84E}" srcOrd="0" destOrd="0" parTransId="{4B4C0D72-BB96-4A91-9D09-59F14647DD66}" sibTransId="{1F3E7AB3-1254-4413-8520-492C198E1423}"/>
    <dgm:cxn modelId="{E0460277-E90D-4E8A-A901-4EBB78CE3669}" type="presOf" srcId="{B4C1490F-1652-414E-98D2-F593F9F595C9}" destId="{13DFA9B0-B36F-480F-8409-0491DECC1601}" srcOrd="0" destOrd="0" presId="urn:microsoft.com/office/officeart/2005/8/layout/orgChart1"/>
    <dgm:cxn modelId="{5A132F7B-ED3B-4978-84F1-25ECD35D5AD6}" type="presOf" srcId="{E6836776-14C9-4F03-8541-DBF33A1B4BCD}" destId="{2C2D4C66-17C5-4A5D-8740-76D8FD970EC0}" srcOrd="1" destOrd="0" presId="urn:microsoft.com/office/officeart/2005/8/layout/orgChart1"/>
    <dgm:cxn modelId="{5E94787D-1F6F-40C5-BBC1-B224D9D24F97}" type="presOf" srcId="{2F89A664-5DB9-4F58-804C-FCB6E99AF26C}" destId="{DB5DC3AF-E606-45D3-AD37-EA3552531DE9}" srcOrd="0" destOrd="0" presId="urn:microsoft.com/office/officeart/2005/8/layout/orgChart1"/>
    <dgm:cxn modelId="{74146D7F-0C4B-4E87-AD31-10C02E5DA3D5}" type="presOf" srcId="{D71F1118-9BF2-43C0-B77D-0A7DC4AC5CAB}" destId="{81052A76-71E0-40EB-B861-B81D81FFBC2A}" srcOrd="0" destOrd="0" presId="urn:microsoft.com/office/officeart/2005/8/layout/orgChart1"/>
    <dgm:cxn modelId="{CF79A985-F23B-4C26-913F-73993DA08D3B}" type="presOf" srcId="{B4C1490F-1652-414E-98D2-F593F9F595C9}" destId="{41806FDC-1761-4537-AE72-5C31AC7F6370}" srcOrd="1" destOrd="0" presId="urn:microsoft.com/office/officeart/2005/8/layout/orgChart1"/>
    <dgm:cxn modelId="{158AF991-8A89-4E5E-A4E1-A1AD9E5E852D}" type="presOf" srcId="{8EE64BE4-3BB6-42DA-A509-73189C49D84E}" destId="{D5D82B11-8C72-4F9A-A8C5-A5AD81CBD819}" srcOrd="1" destOrd="0" presId="urn:microsoft.com/office/officeart/2005/8/layout/orgChart1"/>
    <dgm:cxn modelId="{AA2EF19B-77FD-4385-ACCC-E4D65688AF08}" type="presOf" srcId="{4B4C0D72-BB96-4A91-9D09-59F14647DD66}" destId="{34D9DC9A-6A6C-47B7-BFE5-3BC25EECEAD1}" srcOrd="0" destOrd="0" presId="urn:microsoft.com/office/officeart/2005/8/layout/orgChart1"/>
    <dgm:cxn modelId="{0FBEACA5-09EA-466B-85A5-F7A85C652C31}" type="presOf" srcId="{1633CB6F-B550-4637-B123-DBA669734BA7}" destId="{A722DF3E-3897-40AD-AD5E-A70DFFE3710C}" srcOrd="1" destOrd="0" presId="urn:microsoft.com/office/officeart/2005/8/layout/orgChart1"/>
    <dgm:cxn modelId="{FAFD83B1-D531-4F6F-BF33-E751C611AD57}" type="presOf" srcId="{97E997C3-1D86-42ED-99E0-F4CBF8A3E08F}" destId="{D90F4DD4-9820-4374-82C0-A9AB05F74DE5}" srcOrd="1" destOrd="0" presId="urn:microsoft.com/office/officeart/2005/8/layout/orgChart1"/>
    <dgm:cxn modelId="{929D42C7-65C4-4EC2-AD3A-C207C3CD86B9}" type="presOf" srcId="{97E997C3-1D86-42ED-99E0-F4CBF8A3E08F}" destId="{F43E7F27-4CB3-4898-9DBE-30DF307DD902}" srcOrd="0" destOrd="0" presId="urn:microsoft.com/office/officeart/2005/8/layout/orgChart1"/>
    <dgm:cxn modelId="{93DBD7CB-3CE8-4266-8EBC-6395DF693A65}" srcId="{E6836776-14C9-4F03-8541-DBF33A1B4BCD}" destId="{97E997C3-1D86-42ED-99E0-F4CBF8A3E08F}" srcOrd="1" destOrd="0" parTransId="{56BFBDDB-F5A4-4F60-A981-36457AEF9283}" sibTransId="{CB0FEC8C-7498-48A3-9554-564AE144FF04}"/>
    <dgm:cxn modelId="{586356CF-BD5F-465D-9642-DE457B20E749}" type="presOf" srcId="{8EE64BE4-3BB6-42DA-A509-73189C49D84E}" destId="{0CF560DD-D7D7-4176-A020-967FAB2E8440}" srcOrd="0" destOrd="0" presId="urn:microsoft.com/office/officeart/2005/8/layout/orgChart1"/>
    <dgm:cxn modelId="{683F17D7-1EA1-470F-8666-2CFD738AFE37}" type="presOf" srcId="{978FB465-D76D-4EB7-BC6C-083531CA1090}" destId="{66BB1C8F-5F1A-4F90-9A67-8FC1ED7EE4D4}" srcOrd="0" destOrd="0" presId="urn:microsoft.com/office/officeart/2005/8/layout/orgChart1"/>
    <dgm:cxn modelId="{E2388CDF-09E7-4BD3-867A-0714154BBEE3}" type="presOf" srcId="{56BFBDDB-F5A4-4F60-A981-36457AEF9283}" destId="{1C353CF6-2414-4F05-AA63-41D7E62CA66A}" srcOrd="0" destOrd="0" presId="urn:microsoft.com/office/officeart/2005/8/layout/orgChart1"/>
    <dgm:cxn modelId="{5FB39E8E-9338-4D8C-821F-2ECD606C4345}" type="presParOf" srcId="{81052A76-71E0-40EB-B861-B81D81FFBC2A}" destId="{1289ABCA-9A62-4009-8DCD-846959BDFAF8}" srcOrd="0" destOrd="0" presId="urn:microsoft.com/office/officeart/2005/8/layout/orgChart1"/>
    <dgm:cxn modelId="{9F696AD1-820C-4883-86A9-C979D7028008}" type="presParOf" srcId="{1289ABCA-9A62-4009-8DCD-846959BDFAF8}" destId="{4BEF771D-895F-4E93-9552-217AA6127FA4}" srcOrd="0" destOrd="0" presId="urn:microsoft.com/office/officeart/2005/8/layout/orgChart1"/>
    <dgm:cxn modelId="{BE9B6A60-F085-4032-9952-9A6EF846205B}" type="presParOf" srcId="{4BEF771D-895F-4E93-9552-217AA6127FA4}" destId="{66BB1C8F-5F1A-4F90-9A67-8FC1ED7EE4D4}" srcOrd="0" destOrd="0" presId="urn:microsoft.com/office/officeart/2005/8/layout/orgChart1"/>
    <dgm:cxn modelId="{79D6BD91-0C2C-4EB1-B561-0DF974AE9988}" type="presParOf" srcId="{4BEF771D-895F-4E93-9552-217AA6127FA4}" destId="{A47D4457-0967-47E2-B03C-3EF880B570BD}" srcOrd="1" destOrd="0" presId="urn:microsoft.com/office/officeart/2005/8/layout/orgChart1"/>
    <dgm:cxn modelId="{B0A72C5C-8397-449E-A35E-894880D81A25}" type="presParOf" srcId="{1289ABCA-9A62-4009-8DCD-846959BDFAF8}" destId="{464F8567-C280-48A3-BAF3-F328F8E619C7}" srcOrd="1" destOrd="0" presId="urn:microsoft.com/office/officeart/2005/8/layout/orgChart1"/>
    <dgm:cxn modelId="{5D822F84-309F-4CCA-AE77-FA5F48F432F0}" type="presParOf" srcId="{1289ABCA-9A62-4009-8DCD-846959BDFAF8}" destId="{1E77DF5F-69D2-41AD-AA51-2B78C3613882}" srcOrd="2" destOrd="0" presId="urn:microsoft.com/office/officeart/2005/8/layout/orgChart1"/>
    <dgm:cxn modelId="{4B2F5B05-7F7B-4848-81C8-815E918F5CB2}" type="presParOf" srcId="{1E77DF5F-69D2-41AD-AA51-2B78C3613882}" destId="{4522C6E9-A945-45F6-8856-1785130D1E84}" srcOrd="0" destOrd="0" presId="urn:microsoft.com/office/officeart/2005/8/layout/orgChart1"/>
    <dgm:cxn modelId="{680C1D97-B398-4E33-A7C4-401D861AA1E6}" type="presParOf" srcId="{1E77DF5F-69D2-41AD-AA51-2B78C3613882}" destId="{0EAEA4A7-1841-4AEB-9829-2935CE1E963D}" srcOrd="1" destOrd="0" presId="urn:microsoft.com/office/officeart/2005/8/layout/orgChart1"/>
    <dgm:cxn modelId="{E7460079-1D46-45F7-9FB9-45CD560104DB}" type="presParOf" srcId="{0EAEA4A7-1841-4AEB-9829-2935CE1E963D}" destId="{1DF9E068-CE7C-4035-AB6A-75AA8F4D8C86}" srcOrd="0" destOrd="0" presId="urn:microsoft.com/office/officeart/2005/8/layout/orgChart1"/>
    <dgm:cxn modelId="{01FF0171-E8B4-4C8E-AD2D-FF0FA2C87402}" type="presParOf" srcId="{1DF9E068-CE7C-4035-AB6A-75AA8F4D8C86}" destId="{180E243E-AA34-4FF4-8C5E-4D467B2C9411}" srcOrd="0" destOrd="0" presId="urn:microsoft.com/office/officeart/2005/8/layout/orgChart1"/>
    <dgm:cxn modelId="{A634CD32-A77D-42B5-A702-A7321F8DAD92}" type="presParOf" srcId="{1DF9E068-CE7C-4035-AB6A-75AA8F4D8C86}" destId="{A722DF3E-3897-40AD-AD5E-A70DFFE3710C}" srcOrd="1" destOrd="0" presId="urn:microsoft.com/office/officeart/2005/8/layout/orgChart1"/>
    <dgm:cxn modelId="{3AC1D272-DF3B-4F87-A635-35A3C185DC8F}" type="presParOf" srcId="{0EAEA4A7-1841-4AEB-9829-2935CE1E963D}" destId="{CEF474A1-5F94-4563-B63E-EBCF2406D289}" srcOrd="1" destOrd="0" presId="urn:microsoft.com/office/officeart/2005/8/layout/orgChart1"/>
    <dgm:cxn modelId="{A3DD1BD6-496B-43C1-80D0-7C9A98FC36E4}" type="presParOf" srcId="{CEF474A1-5F94-4563-B63E-EBCF2406D289}" destId="{84EA3560-14B0-40E5-BBA7-C647063BA527}" srcOrd="0" destOrd="0" presId="urn:microsoft.com/office/officeart/2005/8/layout/orgChart1"/>
    <dgm:cxn modelId="{A3207C56-5F2E-4FB9-9F15-15BCFD2B6FC0}" type="presParOf" srcId="{CEF474A1-5F94-4563-B63E-EBCF2406D289}" destId="{55C24C1B-8CE4-4038-B5E8-BD16E1768E8C}" srcOrd="1" destOrd="0" presId="urn:microsoft.com/office/officeart/2005/8/layout/orgChart1"/>
    <dgm:cxn modelId="{EB7FB997-3FFD-4AFE-AB6E-58CCA1729E29}" type="presParOf" srcId="{55C24C1B-8CE4-4038-B5E8-BD16E1768E8C}" destId="{48DF1529-D81D-46A8-80F3-A81A5AD4EEEF}" srcOrd="0" destOrd="0" presId="urn:microsoft.com/office/officeart/2005/8/layout/orgChart1"/>
    <dgm:cxn modelId="{049D4274-09A9-4F1D-B050-CBA314896DCA}" type="presParOf" srcId="{48DF1529-D81D-46A8-80F3-A81A5AD4EEEF}" destId="{13DFA9B0-B36F-480F-8409-0491DECC1601}" srcOrd="0" destOrd="0" presId="urn:microsoft.com/office/officeart/2005/8/layout/orgChart1"/>
    <dgm:cxn modelId="{2D87138C-0ED4-46DF-9273-92321E61F070}" type="presParOf" srcId="{48DF1529-D81D-46A8-80F3-A81A5AD4EEEF}" destId="{41806FDC-1761-4537-AE72-5C31AC7F6370}" srcOrd="1" destOrd="0" presId="urn:microsoft.com/office/officeart/2005/8/layout/orgChart1"/>
    <dgm:cxn modelId="{F8BBD1A6-FF75-4FEC-AD41-B40D3B7DBC0A}" type="presParOf" srcId="{55C24C1B-8CE4-4038-B5E8-BD16E1768E8C}" destId="{C6C5BE82-D607-4F94-A454-8BF4FEC3529D}" srcOrd="1" destOrd="0" presId="urn:microsoft.com/office/officeart/2005/8/layout/orgChart1"/>
    <dgm:cxn modelId="{CBE38EE8-9F82-449A-8B8B-80BECB6780BE}" type="presParOf" srcId="{55C24C1B-8CE4-4038-B5E8-BD16E1768E8C}" destId="{4AD8B166-62F6-40B6-843F-BCC3AFC5CF6D}" srcOrd="2" destOrd="0" presId="urn:microsoft.com/office/officeart/2005/8/layout/orgChart1"/>
    <dgm:cxn modelId="{21ED02A3-957E-4B40-AAA7-CF38591E2018}" type="presParOf" srcId="{CEF474A1-5F94-4563-B63E-EBCF2406D289}" destId="{DB5DC3AF-E606-45D3-AD37-EA3552531DE9}" srcOrd="2" destOrd="0" presId="urn:microsoft.com/office/officeart/2005/8/layout/orgChart1"/>
    <dgm:cxn modelId="{D86B1280-92B6-4D72-A249-2FAD4C9ED2A3}" type="presParOf" srcId="{CEF474A1-5F94-4563-B63E-EBCF2406D289}" destId="{36775B6E-38D8-4879-9640-B3E8274697D0}" srcOrd="3" destOrd="0" presId="urn:microsoft.com/office/officeart/2005/8/layout/orgChart1"/>
    <dgm:cxn modelId="{2C7B9EFC-0A2F-46FF-BB20-153B256D7F26}" type="presParOf" srcId="{36775B6E-38D8-4879-9640-B3E8274697D0}" destId="{BA36C16F-B888-44F8-A6B6-3E07A9243488}" srcOrd="0" destOrd="0" presId="urn:microsoft.com/office/officeart/2005/8/layout/orgChart1"/>
    <dgm:cxn modelId="{75BB78AE-31A8-4433-BC49-72B972984422}" type="presParOf" srcId="{BA36C16F-B888-44F8-A6B6-3E07A9243488}" destId="{22487AA4-2AFD-436F-9D86-D93C057269DF}" srcOrd="0" destOrd="0" presId="urn:microsoft.com/office/officeart/2005/8/layout/orgChart1"/>
    <dgm:cxn modelId="{714B3422-C5A5-4A00-ABF2-626A7465F2E5}" type="presParOf" srcId="{BA36C16F-B888-44F8-A6B6-3E07A9243488}" destId="{956847D1-7C38-44F0-9667-5065FB85982E}" srcOrd="1" destOrd="0" presId="urn:microsoft.com/office/officeart/2005/8/layout/orgChart1"/>
    <dgm:cxn modelId="{3FE30265-E831-446C-A404-AB749020C434}" type="presParOf" srcId="{36775B6E-38D8-4879-9640-B3E8274697D0}" destId="{F27186C4-3BE6-4969-9391-D8ED64B74359}" srcOrd="1" destOrd="0" presId="urn:microsoft.com/office/officeart/2005/8/layout/orgChart1"/>
    <dgm:cxn modelId="{EEBF7988-B2E5-4982-81BA-C134E1D0E7B7}" type="presParOf" srcId="{36775B6E-38D8-4879-9640-B3E8274697D0}" destId="{69DA58BF-10A5-4984-A600-1C0167AE8B93}" srcOrd="2" destOrd="0" presId="urn:microsoft.com/office/officeart/2005/8/layout/orgChart1"/>
    <dgm:cxn modelId="{B4A0A2E5-98D6-43A1-8B6D-81EC5004004E}" type="presParOf" srcId="{0EAEA4A7-1841-4AEB-9829-2935CE1E963D}" destId="{35F65B40-F27A-4B06-9040-329D83F3F4FA}" srcOrd="2" destOrd="0" presId="urn:microsoft.com/office/officeart/2005/8/layout/orgChart1"/>
    <dgm:cxn modelId="{37817B4B-BD7C-46A6-B143-1C5ECF151E31}" type="presParOf" srcId="{1E77DF5F-69D2-41AD-AA51-2B78C3613882}" destId="{639E0457-05F6-489C-9420-7AF6ECE082E2}" srcOrd="2" destOrd="0" presId="urn:microsoft.com/office/officeart/2005/8/layout/orgChart1"/>
    <dgm:cxn modelId="{7DE2C471-1BF6-4FD5-9164-941765377444}" type="presParOf" srcId="{1E77DF5F-69D2-41AD-AA51-2B78C3613882}" destId="{BF9C2251-0C22-43AA-B7B1-CECB522C2FAB}" srcOrd="3" destOrd="0" presId="urn:microsoft.com/office/officeart/2005/8/layout/orgChart1"/>
    <dgm:cxn modelId="{EE1DFD91-BA91-4258-A8EC-C0C7396CB5AF}" type="presParOf" srcId="{BF9C2251-0C22-43AA-B7B1-CECB522C2FAB}" destId="{AC01E6AB-A04C-4B4B-85A6-152AC059B320}" srcOrd="0" destOrd="0" presId="urn:microsoft.com/office/officeart/2005/8/layout/orgChart1"/>
    <dgm:cxn modelId="{D0EBD2F5-801D-49CB-A23A-A1F06590DDB5}" type="presParOf" srcId="{AC01E6AB-A04C-4B4B-85A6-152AC059B320}" destId="{2F8F20EA-5972-4B05-955D-1658AE9D9F5A}" srcOrd="0" destOrd="0" presId="urn:microsoft.com/office/officeart/2005/8/layout/orgChart1"/>
    <dgm:cxn modelId="{C4E5D8A7-5687-4F11-AA67-75E33AC4794D}" type="presParOf" srcId="{AC01E6AB-A04C-4B4B-85A6-152AC059B320}" destId="{2C2D4C66-17C5-4A5D-8740-76D8FD970EC0}" srcOrd="1" destOrd="0" presId="urn:microsoft.com/office/officeart/2005/8/layout/orgChart1"/>
    <dgm:cxn modelId="{FA71EB69-2B94-4F16-9B06-58800A9FD34F}" type="presParOf" srcId="{BF9C2251-0C22-43AA-B7B1-CECB522C2FAB}" destId="{71BEC9FD-F855-4C05-9FE7-D439C619B7F8}" srcOrd="1" destOrd="0" presId="urn:microsoft.com/office/officeart/2005/8/layout/orgChart1"/>
    <dgm:cxn modelId="{A580F714-77B8-4C60-9E58-CF7A5A8C4120}" type="presParOf" srcId="{71BEC9FD-F855-4C05-9FE7-D439C619B7F8}" destId="{34D9DC9A-6A6C-47B7-BFE5-3BC25EECEAD1}" srcOrd="0" destOrd="0" presId="urn:microsoft.com/office/officeart/2005/8/layout/orgChart1"/>
    <dgm:cxn modelId="{08036F1C-79F2-4692-A869-5B4A92CA3511}" type="presParOf" srcId="{71BEC9FD-F855-4C05-9FE7-D439C619B7F8}" destId="{64D216E2-4C5B-49D7-A73E-B4292E14232A}" srcOrd="1" destOrd="0" presId="urn:microsoft.com/office/officeart/2005/8/layout/orgChart1"/>
    <dgm:cxn modelId="{47F8F7D4-5AD4-4C42-BA34-E9E33F9223C9}" type="presParOf" srcId="{64D216E2-4C5B-49D7-A73E-B4292E14232A}" destId="{A369B321-51A8-4E64-AB76-4B39A18664B9}" srcOrd="0" destOrd="0" presId="urn:microsoft.com/office/officeart/2005/8/layout/orgChart1"/>
    <dgm:cxn modelId="{E1A6685F-F61E-48D2-B1B2-4307728F9B1C}" type="presParOf" srcId="{A369B321-51A8-4E64-AB76-4B39A18664B9}" destId="{0CF560DD-D7D7-4176-A020-967FAB2E8440}" srcOrd="0" destOrd="0" presId="urn:microsoft.com/office/officeart/2005/8/layout/orgChart1"/>
    <dgm:cxn modelId="{AE6EA0A2-20E9-47EC-9CFE-EBDCF26B6D1F}" type="presParOf" srcId="{A369B321-51A8-4E64-AB76-4B39A18664B9}" destId="{D5D82B11-8C72-4F9A-A8C5-A5AD81CBD819}" srcOrd="1" destOrd="0" presId="urn:microsoft.com/office/officeart/2005/8/layout/orgChart1"/>
    <dgm:cxn modelId="{617EA93E-B372-4EDF-8CAC-2DBD0978E76E}" type="presParOf" srcId="{64D216E2-4C5B-49D7-A73E-B4292E14232A}" destId="{1BAA5784-9AC1-4BF3-BD35-E7E7B0C09C9A}" srcOrd="1" destOrd="0" presId="urn:microsoft.com/office/officeart/2005/8/layout/orgChart1"/>
    <dgm:cxn modelId="{6DD41825-D13F-4ED6-8FDB-708A098B2542}" type="presParOf" srcId="{64D216E2-4C5B-49D7-A73E-B4292E14232A}" destId="{285D9347-1BFE-4E92-9DA8-9C700BAA7376}" srcOrd="2" destOrd="0" presId="urn:microsoft.com/office/officeart/2005/8/layout/orgChart1"/>
    <dgm:cxn modelId="{F76E747B-F3AD-4200-B9AD-B8D75881EB7F}" type="presParOf" srcId="{71BEC9FD-F855-4C05-9FE7-D439C619B7F8}" destId="{1C353CF6-2414-4F05-AA63-41D7E62CA66A}" srcOrd="2" destOrd="0" presId="urn:microsoft.com/office/officeart/2005/8/layout/orgChart1"/>
    <dgm:cxn modelId="{D4532A88-05D6-404C-BB5D-A7FDA25734DB}" type="presParOf" srcId="{71BEC9FD-F855-4C05-9FE7-D439C619B7F8}" destId="{CDA4BC12-9F59-4497-9DE3-75B3000FC01C}" srcOrd="3" destOrd="0" presId="urn:microsoft.com/office/officeart/2005/8/layout/orgChart1"/>
    <dgm:cxn modelId="{081E1DDB-B1B5-4C6E-8C38-F2F25482CEB4}" type="presParOf" srcId="{CDA4BC12-9F59-4497-9DE3-75B3000FC01C}" destId="{8D6BA653-CE40-4C53-9BD9-5F12A7571CF6}" srcOrd="0" destOrd="0" presId="urn:microsoft.com/office/officeart/2005/8/layout/orgChart1"/>
    <dgm:cxn modelId="{E4AD994B-8E8A-4B6E-9AEC-09A529B6860F}" type="presParOf" srcId="{8D6BA653-CE40-4C53-9BD9-5F12A7571CF6}" destId="{F43E7F27-4CB3-4898-9DBE-30DF307DD902}" srcOrd="0" destOrd="0" presId="urn:microsoft.com/office/officeart/2005/8/layout/orgChart1"/>
    <dgm:cxn modelId="{5E0CAE14-E59A-49C5-8DC6-B32FDBA7B4AC}" type="presParOf" srcId="{8D6BA653-CE40-4C53-9BD9-5F12A7571CF6}" destId="{D90F4DD4-9820-4374-82C0-A9AB05F74DE5}" srcOrd="1" destOrd="0" presId="urn:microsoft.com/office/officeart/2005/8/layout/orgChart1"/>
    <dgm:cxn modelId="{A9FC9D3C-5091-4F89-A8E3-677428CBD58B}" type="presParOf" srcId="{CDA4BC12-9F59-4497-9DE3-75B3000FC01C}" destId="{E6BBB300-BDFE-4AAE-A469-C793E5882A4C}" srcOrd="1" destOrd="0" presId="urn:microsoft.com/office/officeart/2005/8/layout/orgChart1"/>
    <dgm:cxn modelId="{1E9229DA-0368-40B3-85A4-96E254748146}" type="presParOf" srcId="{CDA4BC12-9F59-4497-9DE3-75B3000FC01C}" destId="{AA169ABB-0F5D-4510-907A-11EB4AACCDE3}" srcOrd="2" destOrd="0" presId="urn:microsoft.com/office/officeart/2005/8/layout/orgChart1"/>
    <dgm:cxn modelId="{BB0C8A16-E254-436B-9516-F583B0B41605}" type="presParOf" srcId="{BF9C2251-0C22-43AA-B7B1-CECB522C2FAB}" destId="{BA19ABA6-71E6-402F-81C1-CD61E348590A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C353CF6-2414-4F05-AA63-41D7E62CA66A}">
      <dsp:nvSpPr>
        <dsp:cNvPr id="0" name=""/>
        <dsp:cNvSpPr/>
      </dsp:nvSpPr>
      <dsp:spPr>
        <a:xfrm>
          <a:off x="4741616" y="1867157"/>
          <a:ext cx="91440" cy="759510"/>
        </a:xfrm>
        <a:custGeom>
          <a:avLst/>
          <a:gdLst/>
          <a:ahLst/>
          <a:cxnLst/>
          <a:rect l="0" t="0" r="0" b="0"/>
          <a:pathLst>
            <a:path>
              <a:moveTo>
                <a:pt x="114794" y="0"/>
              </a:moveTo>
              <a:lnTo>
                <a:pt x="45720" y="75951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D9DC9A-6A6C-47B7-BFE5-3BC25EECEAD1}">
      <dsp:nvSpPr>
        <dsp:cNvPr id="0" name=""/>
        <dsp:cNvSpPr/>
      </dsp:nvSpPr>
      <dsp:spPr>
        <a:xfrm>
          <a:off x="4856410" y="1867157"/>
          <a:ext cx="319053" cy="7288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19053" y="72881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9E0457-05F6-489C-9420-7AF6ECE082E2}">
      <dsp:nvSpPr>
        <dsp:cNvPr id="0" name=""/>
        <dsp:cNvSpPr/>
      </dsp:nvSpPr>
      <dsp:spPr>
        <a:xfrm>
          <a:off x="3003961" y="892427"/>
          <a:ext cx="1060005" cy="5785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8508"/>
              </a:lnTo>
              <a:lnTo>
                <a:pt x="1060005" y="57850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5DC3AF-E606-45D3-AD37-EA3552531DE9}">
      <dsp:nvSpPr>
        <dsp:cNvPr id="0" name=""/>
        <dsp:cNvSpPr/>
      </dsp:nvSpPr>
      <dsp:spPr>
        <a:xfrm>
          <a:off x="1197077" y="1895733"/>
          <a:ext cx="387811" cy="7985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387811" y="79855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EA3560-14B0-40E5-BBA7-C647063BA527}">
      <dsp:nvSpPr>
        <dsp:cNvPr id="0" name=""/>
        <dsp:cNvSpPr/>
      </dsp:nvSpPr>
      <dsp:spPr>
        <a:xfrm>
          <a:off x="1197077" y="1895733"/>
          <a:ext cx="458001" cy="7683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68330"/>
              </a:lnTo>
              <a:lnTo>
                <a:pt x="458001" y="76833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22C6E9-A945-45F6-8856-1785130D1E84}">
      <dsp:nvSpPr>
        <dsp:cNvPr id="0" name=""/>
        <dsp:cNvSpPr/>
      </dsp:nvSpPr>
      <dsp:spPr>
        <a:xfrm>
          <a:off x="1989521" y="892427"/>
          <a:ext cx="1014439" cy="607083"/>
        </a:xfrm>
        <a:custGeom>
          <a:avLst/>
          <a:gdLst/>
          <a:ahLst/>
          <a:cxnLst/>
          <a:rect l="0" t="0" r="0" b="0"/>
          <a:pathLst>
            <a:path>
              <a:moveTo>
                <a:pt x="1014439" y="0"/>
              </a:moveTo>
              <a:lnTo>
                <a:pt x="1014439" y="607083"/>
              </a:lnTo>
              <a:lnTo>
                <a:pt x="0" y="60708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BB1C8F-5F1A-4F90-9A67-8FC1ED7EE4D4}">
      <dsp:nvSpPr>
        <dsp:cNvPr id="0" name=""/>
        <dsp:cNvSpPr/>
      </dsp:nvSpPr>
      <dsp:spPr>
        <a:xfrm>
          <a:off x="2211516" y="123827"/>
          <a:ext cx="1584888" cy="76859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banheiros&lt;=3?</a:t>
          </a:r>
        </a:p>
      </dsp:txBody>
      <dsp:txXfrm>
        <a:off x="2211516" y="123827"/>
        <a:ext cx="1584888" cy="768599"/>
      </dsp:txXfrm>
    </dsp:sp>
    <dsp:sp modelId="{180E243E-AA34-4FF4-8C5E-4D467B2C9411}">
      <dsp:nvSpPr>
        <dsp:cNvPr id="0" name=""/>
        <dsp:cNvSpPr/>
      </dsp:nvSpPr>
      <dsp:spPr>
        <a:xfrm>
          <a:off x="404632" y="1103288"/>
          <a:ext cx="1584888" cy="79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caro?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sim0|nao1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57   76</a:t>
          </a:r>
        </a:p>
      </dsp:txBody>
      <dsp:txXfrm>
        <a:off x="404632" y="1103288"/>
        <a:ext cx="1584888" cy="792444"/>
      </dsp:txXfrm>
    </dsp:sp>
    <dsp:sp modelId="{13DFA9B0-B36F-480F-8409-0491DECC1601}">
      <dsp:nvSpPr>
        <dsp:cNvPr id="0" name=""/>
        <dsp:cNvSpPr/>
      </dsp:nvSpPr>
      <dsp:spPr>
        <a:xfrm>
          <a:off x="1655078" y="2267841"/>
          <a:ext cx="1584888" cy="79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1655078" y="2267841"/>
        <a:ext cx="1584888" cy="792444"/>
      </dsp:txXfrm>
    </dsp:sp>
    <dsp:sp modelId="{22487AA4-2AFD-436F-9D86-D93C057269DF}">
      <dsp:nvSpPr>
        <dsp:cNvPr id="0" name=""/>
        <dsp:cNvSpPr/>
      </dsp:nvSpPr>
      <dsp:spPr>
        <a:xfrm>
          <a:off x="0" y="2298065"/>
          <a:ext cx="1584888" cy="79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0" y="2298065"/>
        <a:ext cx="1584888" cy="792444"/>
      </dsp:txXfrm>
    </dsp:sp>
    <dsp:sp modelId="{2F8F20EA-5972-4B05-955D-1658AE9D9F5A}">
      <dsp:nvSpPr>
        <dsp:cNvPr id="0" name=""/>
        <dsp:cNvSpPr/>
      </dsp:nvSpPr>
      <dsp:spPr>
        <a:xfrm>
          <a:off x="4063966" y="1074713"/>
          <a:ext cx="1584888" cy="79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caro?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400" kern="1200"/>
            <a:t>sim0|nao1</a:t>
          </a:r>
        </a:p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4063966" y="1074713"/>
        <a:ext cx="1584888" cy="792444"/>
      </dsp:txXfrm>
    </dsp:sp>
    <dsp:sp modelId="{0CF560DD-D7D7-4176-A020-967FAB2E8440}">
      <dsp:nvSpPr>
        <dsp:cNvPr id="0" name=""/>
        <dsp:cNvSpPr/>
      </dsp:nvSpPr>
      <dsp:spPr>
        <a:xfrm>
          <a:off x="3590576" y="2199754"/>
          <a:ext cx="1584888" cy="79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3590576" y="2199754"/>
        <a:ext cx="1584888" cy="792444"/>
      </dsp:txXfrm>
    </dsp:sp>
    <dsp:sp modelId="{F43E7F27-4CB3-4898-9DBE-30DF307DD902}">
      <dsp:nvSpPr>
        <dsp:cNvPr id="0" name=""/>
        <dsp:cNvSpPr/>
      </dsp:nvSpPr>
      <dsp:spPr>
        <a:xfrm>
          <a:off x="4787336" y="2230446"/>
          <a:ext cx="1584888" cy="79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400" kern="1200"/>
        </a:p>
      </dsp:txBody>
      <dsp:txXfrm>
        <a:off x="4787336" y="2230446"/>
        <a:ext cx="1584888" cy="7924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0</xdr:row>
      <xdr:rowOff>100012</xdr:rowOff>
    </xdr:from>
    <xdr:to>
      <xdr:col>16</xdr:col>
      <xdr:colOff>600074</xdr:colOff>
      <xdr:row>22</xdr:row>
      <xdr:rowOff>57150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7928B7EA-41ED-4B7B-9AA1-AEA412C0E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FEF3-D7E1-4156-BC56-38401EE94244}">
  <dimension ref="A1"/>
  <sheetViews>
    <sheetView workbookViewId="0">
      <selection activeCell="P5" sqref="P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05A8-9ACD-425D-8321-92328A7792B8}">
  <dimension ref="A1:J52"/>
  <sheetViews>
    <sheetView tabSelected="1" topLeftCell="A16" workbookViewId="0">
      <selection activeCell="M26" sqref="M26"/>
    </sheetView>
  </sheetViews>
  <sheetFormatPr defaultRowHeight="15" x14ac:dyDescent="0.25"/>
  <cols>
    <col min="1" max="1" width="10.28515625" customWidth="1"/>
    <col min="2" max="2" width="11.7109375" bestFit="1" customWidth="1"/>
    <col min="3" max="3" width="11" customWidth="1"/>
    <col min="5" max="5" width="15.42578125" customWidth="1"/>
    <col min="6" max="6" width="15.85546875" bestFit="1" customWidth="1"/>
    <col min="8" max="8" width="17.5703125" bestFit="1" customWidth="1"/>
    <col min="10" max="10" width="15.85546875" bestFit="1" customWidth="1"/>
    <col min="11" max="11" width="17.5703125" bestFit="1" customWidth="1"/>
  </cols>
  <sheetData>
    <row r="1" spans="1:10" x14ac:dyDescent="0.25">
      <c r="A1" s="1"/>
      <c r="B1" s="16" t="s">
        <v>2</v>
      </c>
      <c r="C1" s="16"/>
      <c r="D1" s="3"/>
      <c r="J1" t="s">
        <v>10</v>
      </c>
    </row>
    <row r="2" spans="1:10" x14ac:dyDescent="0.25">
      <c r="A2" s="14" t="s">
        <v>0</v>
      </c>
      <c r="B2" s="13"/>
      <c r="C2" s="12" t="s">
        <v>0</v>
      </c>
      <c r="D2" s="13"/>
    </row>
    <row r="3" spans="1:10" x14ac:dyDescent="0.25">
      <c r="A3" s="4" t="s">
        <v>11</v>
      </c>
      <c r="B3" s="8" t="s">
        <v>12</v>
      </c>
      <c r="C3" s="9" t="s">
        <v>11</v>
      </c>
      <c r="D3" s="8" t="s">
        <v>12</v>
      </c>
    </row>
    <row r="4" spans="1:10" x14ac:dyDescent="0.25">
      <c r="A4" s="6">
        <v>57</v>
      </c>
      <c r="B4" s="11">
        <v>76</v>
      </c>
      <c r="C4" s="9">
        <v>33</v>
      </c>
      <c r="D4" s="8">
        <v>35</v>
      </c>
      <c r="F4">
        <f>1-((A4/(B4+A4))^2)-((B4/(A4+B4))^2)</f>
        <v>0.48979591836734698</v>
      </c>
      <c r="H4">
        <f>1-((C4/(D4+C4))^2)-((D4/(C4+D4))^2)</f>
        <v>0.49956747404844298</v>
      </c>
      <c r="J4">
        <f>((A4+B4)/199)*F4+((C4+D4)/199)*H4</f>
        <v>0.49805751446307167</v>
      </c>
    </row>
    <row r="5" spans="1:10" x14ac:dyDescent="0.25">
      <c r="A5" s="1"/>
      <c r="B5" s="16" t="s">
        <v>13</v>
      </c>
      <c r="C5" s="16"/>
      <c r="D5" s="3"/>
    </row>
    <row r="6" spans="1:10" x14ac:dyDescent="0.25">
      <c r="A6" s="14" t="s">
        <v>0</v>
      </c>
      <c r="B6" s="13"/>
      <c r="C6" s="12" t="s">
        <v>0</v>
      </c>
      <c r="D6" s="13"/>
    </row>
    <row r="7" spans="1:10" x14ac:dyDescent="0.25">
      <c r="A7" s="4" t="s">
        <v>11</v>
      </c>
      <c r="B7" s="8" t="s">
        <v>12</v>
      </c>
      <c r="C7" s="9" t="s">
        <v>11</v>
      </c>
      <c r="D7" s="8" t="s">
        <v>12</v>
      </c>
    </row>
    <row r="8" spans="1:10" x14ac:dyDescent="0.25">
      <c r="A8" s="6">
        <v>6</v>
      </c>
      <c r="B8" s="11">
        <v>17</v>
      </c>
      <c r="C8" s="9">
        <v>87</v>
      </c>
      <c r="D8" s="8">
        <v>94</v>
      </c>
      <c r="F8">
        <f t="shared" ref="F8:F12" si="0">1-((A8/(B8+A8))^2)-((B8/(A8+B8))^2)</f>
        <v>0.38563327032136119</v>
      </c>
      <c r="H8">
        <f t="shared" ref="H8:H12" si="1">1-((C8/(D8+C8))^2)-((D8/(C8+D8))^2)</f>
        <v>0.49925215957998836</v>
      </c>
      <c r="J8">
        <f t="shared" ref="J8:J12" si="2">((A8+B8)/199)*F8+((C8+D8)/199)*H8</f>
        <v>0.49866435226818695</v>
      </c>
    </row>
    <row r="9" spans="1:10" x14ac:dyDescent="0.25">
      <c r="A9" s="1"/>
      <c r="B9" s="16" t="s">
        <v>14</v>
      </c>
      <c r="C9" s="16"/>
      <c r="D9" s="3"/>
    </row>
    <row r="10" spans="1:10" x14ac:dyDescent="0.25">
      <c r="A10" s="14" t="s">
        <v>0</v>
      </c>
      <c r="B10" s="13"/>
      <c r="C10" s="12" t="s">
        <v>0</v>
      </c>
      <c r="D10" s="13"/>
    </row>
    <row r="11" spans="1:10" x14ac:dyDescent="0.25">
      <c r="A11" s="4" t="s">
        <v>11</v>
      </c>
      <c r="B11" s="8" t="s">
        <v>12</v>
      </c>
      <c r="C11" s="9" t="s">
        <v>11</v>
      </c>
      <c r="D11" s="8" t="s">
        <v>12</v>
      </c>
    </row>
    <row r="12" spans="1:10" x14ac:dyDescent="0.25">
      <c r="A12" s="6">
        <v>82</v>
      </c>
      <c r="B12" s="11">
        <v>103</v>
      </c>
      <c r="C12" s="9">
        <v>8</v>
      </c>
      <c r="D12" s="8">
        <v>8</v>
      </c>
      <c r="F12">
        <f t="shared" si="0"/>
        <v>0.49355734112490862</v>
      </c>
      <c r="H12">
        <f t="shared" si="1"/>
        <v>0.5</v>
      </c>
      <c r="J12">
        <f t="shared" si="2"/>
        <v>0.49903571913622158</v>
      </c>
    </row>
    <row r="13" spans="1:10" x14ac:dyDescent="0.25">
      <c r="A13" s="1"/>
      <c r="B13" s="16" t="s">
        <v>6</v>
      </c>
      <c r="C13" s="16"/>
      <c r="D13" s="3"/>
    </row>
    <row r="14" spans="1:10" x14ac:dyDescent="0.25">
      <c r="A14" s="14" t="s">
        <v>0</v>
      </c>
      <c r="B14" s="13"/>
      <c r="C14" s="12" t="s">
        <v>0</v>
      </c>
      <c r="D14" s="13"/>
    </row>
    <row r="15" spans="1:10" x14ac:dyDescent="0.25">
      <c r="A15" s="4" t="s">
        <v>11</v>
      </c>
      <c r="B15" s="8" t="s">
        <v>12</v>
      </c>
      <c r="C15" s="9" t="s">
        <v>11</v>
      </c>
      <c r="D15" s="8" t="s">
        <v>12</v>
      </c>
    </row>
    <row r="16" spans="1:10" x14ac:dyDescent="0.25">
      <c r="A16" s="6">
        <v>23</v>
      </c>
      <c r="B16" s="11">
        <v>35</v>
      </c>
      <c r="C16" s="10">
        <v>67</v>
      </c>
      <c r="D16" s="11">
        <v>76</v>
      </c>
      <c r="F16">
        <f>1-((A16/(B16+A16))^2)-((B16/(A16+B16))^2)</f>
        <v>0.47859690844233055</v>
      </c>
      <c r="H16">
        <f>1-((C16/(D16+C16))^2)-((D16/(C16+D16))^2)</f>
        <v>0.49801946305442812</v>
      </c>
      <c r="J16">
        <f>((A16+B16)/199)*F16+((C16+D16)/199)*H16</f>
        <v>0.49736383872582107</v>
      </c>
    </row>
    <row r="17" spans="1:10" x14ac:dyDescent="0.25">
      <c r="A17" s="1"/>
      <c r="B17" s="15" t="s">
        <v>9</v>
      </c>
      <c r="C17" s="15"/>
      <c r="D17" s="3"/>
    </row>
    <row r="18" spans="1:10" x14ac:dyDescent="0.25">
      <c r="A18" s="4" t="s">
        <v>0</v>
      </c>
      <c r="B18" s="5"/>
      <c r="C18" s="9" t="s">
        <v>0</v>
      </c>
      <c r="D18" s="8"/>
    </row>
    <row r="19" spans="1:10" x14ac:dyDescent="0.25">
      <c r="A19" s="4" t="s">
        <v>11</v>
      </c>
      <c r="B19" s="5" t="s">
        <v>12</v>
      </c>
      <c r="C19" s="9" t="s">
        <v>11</v>
      </c>
      <c r="D19" s="8" t="s">
        <v>12</v>
      </c>
    </row>
    <row r="20" spans="1:10" x14ac:dyDescent="0.25">
      <c r="A20" s="6">
        <v>36</v>
      </c>
      <c r="B20" s="7">
        <v>27</v>
      </c>
      <c r="C20" s="10">
        <v>54</v>
      </c>
      <c r="D20" s="11">
        <v>84</v>
      </c>
      <c r="F20">
        <f>1-((A20/(B20+A20))^2)-((B20/(A20+B20))^2)</f>
        <v>0.48979591836734704</v>
      </c>
      <c r="H20">
        <f>1-((C20/(D20+C20))^2)-((D20/(C20+D20))^2)</f>
        <v>0.47637051039697537</v>
      </c>
      <c r="J20">
        <f>((A20+B20)/199)*F20+((C20+D20)/199)*H20</f>
        <v>0.48540840850213801</v>
      </c>
    </row>
    <row r="21" spans="1:10" x14ac:dyDescent="0.25">
      <c r="A21" s="1"/>
      <c r="B21" s="2" t="s">
        <v>3</v>
      </c>
      <c r="C21" s="2"/>
      <c r="D21" s="3"/>
    </row>
    <row r="22" spans="1:10" x14ac:dyDescent="0.25">
      <c r="A22" s="4" t="s">
        <v>0</v>
      </c>
      <c r="B22" s="5"/>
      <c r="C22" s="9" t="s">
        <v>0</v>
      </c>
      <c r="D22" s="8"/>
    </row>
    <row r="23" spans="1:10" x14ac:dyDescent="0.25">
      <c r="A23" s="4" t="s">
        <v>1</v>
      </c>
      <c r="B23" s="5"/>
      <c r="C23" s="9" t="s">
        <v>1</v>
      </c>
      <c r="D23" s="8"/>
    </row>
    <row r="24" spans="1:10" x14ac:dyDescent="0.25">
      <c r="A24" s="6">
        <v>19</v>
      </c>
      <c r="B24" s="7">
        <v>30</v>
      </c>
      <c r="C24" s="10">
        <v>71</v>
      </c>
      <c r="D24" s="11">
        <v>81</v>
      </c>
      <c r="F24">
        <f>1-((A24/(B24+A24))^2)-((B24/(A24+B24))^2)</f>
        <v>0.47480216576426493</v>
      </c>
      <c r="H24">
        <f>1-((C24/(D24+C24))^2)-((D24/(C24+D24))^2)</f>
        <v>0.49783587257617717</v>
      </c>
      <c r="J24">
        <f>((A24+B24)/199)*F24+((C24+D24)/199)*H24</f>
        <v>0.49716763192978852</v>
      </c>
    </row>
    <row r="25" spans="1:10" x14ac:dyDescent="0.25">
      <c r="A25" s="1"/>
      <c r="B25" s="16" t="s">
        <v>15</v>
      </c>
      <c r="C25" s="16"/>
      <c r="D25" s="3"/>
    </row>
    <row r="26" spans="1:10" x14ac:dyDescent="0.25">
      <c r="A26" s="4" t="s">
        <v>0</v>
      </c>
      <c r="B26" s="5"/>
      <c r="C26" s="9" t="s">
        <v>0</v>
      </c>
      <c r="D26" s="8"/>
    </row>
    <row r="27" spans="1:10" x14ac:dyDescent="0.25">
      <c r="A27" s="4" t="s">
        <v>1</v>
      </c>
      <c r="B27" s="5"/>
      <c r="C27" s="9" t="s">
        <v>1</v>
      </c>
      <c r="D27" s="8"/>
    </row>
    <row r="28" spans="1:10" x14ac:dyDescent="0.25">
      <c r="A28" s="6">
        <f>69-B28</f>
        <v>33</v>
      </c>
      <c r="B28" s="7">
        <v>36</v>
      </c>
      <c r="C28" s="10">
        <v>57</v>
      </c>
      <c r="D28" s="11">
        <v>75</v>
      </c>
      <c r="F28">
        <f t="shared" ref="F25:F28" si="3">1-((A28/(B28+A28))^2)-((B28/(A28+B28))^2)</f>
        <v>0.49905482041587906</v>
      </c>
      <c r="H28">
        <f t="shared" ref="H25:H28" si="4">1-((C28/(D28+C28))^2)-((D28/(C28+D28))^2)</f>
        <v>0.49070247933884287</v>
      </c>
      <c r="J28">
        <f t="shared" ref="J25:J28" si="5">((A28+B28)/199)*F28+((C28+D28)/199)*H28</f>
        <v>0.49853020040916041</v>
      </c>
    </row>
    <row r="29" spans="1:10" x14ac:dyDescent="0.25">
      <c r="A29" s="1"/>
      <c r="B29" s="2" t="s">
        <v>6</v>
      </c>
      <c r="C29" s="2"/>
      <c r="D29" s="3"/>
    </row>
    <row r="30" spans="1:10" x14ac:dyDescent="0.25">
      <c r="A30" s="4" t="s">
        <v>0</v>
      </c>
      <c r="B30" s="5"/>
      <c r="C30" s="9" t="s">
        <v>0</v>
      </c>
      <c r="D30" s="8"/>
    </row>
    <row r="31" spans="1:10" x14ac:dyDescent="0.25">
      <c r="A31" s="4" t="s">
        <v>1</v>
      </c>
      <c r="B31" s="5"/>
      <c r="C31" s="9" t="s">
        <v>1</v>
      </c>
      <c r="D31" s="8"/>
    </row>
    <row r="32" spans="1:10" x14ac:dyDescent="0.25">
      <c r="A32" s="6">
        <v>23</v>
      </c>
      <c r="B32" s="7">
        <v>35</v>
      </c>
      <c r="C32" s="10">
        <v>67</v>
      </c>
      <c r="D32" s="11">
        <v>76</v>
      </c>
      <c r="F32">
        <f>1-((A32/(B32+A32))^2)-((B32/(A32+B32))^2)</f>
        <v>0.47859690844233055</v>
      </c>
      <c r="H32">
        <f>1-((C32/(D32+C32))^2)-((D32/(C32+D32))^2)</f>
        <v>0.49801946305442812</v>
      </c>
      <c r="J32">
        <f>((A32+B32)/199)*F32+((C32+D32)/199)*H32</f>
        <v>0.49736383872582107</v>
      </c>
    </row>
    <row r="33" spans="1:10" x14ac:dyDescent="0.25">
      <c r="A33" s="1"/>
      <c r="B33" s="2" t="s">
        <v>4</v>
      </c>
      <c r="C33" s="2"/>
      <c r="D33" s="3"/>
    </row>
    <row r="34" spans="1:10" x14ac:dyDescent="0.25">
      <c r="A34" s="4" t="s">
        <v>0</v>
      </c>
      <c r="B34" s="5"/>
      <c r="C34" s="9" t="s">
        <v>0</v>
      </c>
      <c r="D34" s="8"/>
    </row>
    <row r="35" spans="1:10" x14ac:dyDescent="0.25">
      <c r="A35" s="4" t="s">
        <v>1</v>
      </c>
      <c r="B35" s="5"/>
      <c r="C35" s="9" t="s">
        <v>1</v>
      </c>
      <c r="D35" s="8"/>
    </row>
    <row r="36" spans="1:10" x14ac:dyDescent="0.25">
      <c r="A36" s="6">
        <v>36</v>
      </c>
      <c r="B36" s="7">
        <v>45</v>
      </c>
      <c r="C36" s="10">
        <v>54</v>
      </c>
      <c r="D36" s="11">
        <v>66</v>
      </c>
      <c r="F36">
        <f>1-((A36/(B36+A36))^2)-((B36/(A36+B36))^2)</f>
        <v>0.49382716049382713</v>
      </c>
      <c r="H36">
        <f>1-((C36/(D36+C36))^2)-((D36/(C36+D36))^2)</f>
        <v>0.49499999999999994</v>
      </c>
      <c r="J36">
        <f>((A36+B36)/199)*F36+((C36+D36)/199)*H36</f>
        <v>0.49949748743718586</v>
      </c>
    </row>
    <row r="37" spans="1:10" x14ac:dyDescent="0.25">
      <c r="A37" s="1"/>
      <c r="B37" s="2" t="s">
        <v>7</v>
      </c>
      <c r="C37" s="2"/>
      <c r="D37" s="3"/>
    </row>
    <row r="38" spans="1:10" x14ac:dyDescent="0.25">
      <c r="A38" s="4" t="s">
        <v>0</v>
      </c>
      <c r="B38" s="5"/>
      <c r="C38" s="9" t="s">
        <v>0</v>
      </c>
      <c r="D38" s="8"/>
    </row>
    <row r="39" spans="1:10" x14ac:dyDescent="0.25">
      <c r="A39" s="4" t="s">
        <v>1</v>
      </c>
      <c r="B39" s="5"/>
      <c r="C39" s="9" t="s">
        <v>1</v>
      </c>
      <c r="D39" s="8"/>
    </row>
    <row r="40" spans="1:10" x14ac:dyDescent="0.25">
      <c r="A40" s="6">
        <v>0</v>
      </c>
      <c r="B40" s="7">
        <v>1</v>
      </c>
      <c r="C40" s="10">
        <v>89</v>
      </c>
      <c r="D40" s="11">
        <v>110</v>
      </c>
      <c r="F40">
        <f>1-((A40/(B40+A40))^2)-((B40/(A40+B40))^2)</f>
        <v>0</v>
      </c>
      <c r="H40">
        <f>1-((C40/(D40+C40))^2)-((D40/(C40+D40))^2)</f>
        <v>0.49443195878891955</v>
      </c>
      <c r="J40">
        <f>((A40+B40)/199)*F40+((C40+D40)/199)*H40</f>
        <v>0.49443195878891955</v>
      </c>
    </row>
    <row r="41" spans="1:10" x14ac:dyDescent="0.25">
      <c r="A41" s="1"/>
      <c r="B41" s="2" t="s">
        <v>5</v>
      </c>
      <c r="C41" s="2"/>
      <c r="D41" s="3"/>
    </row>
    <row r="42" spans="1:10" x14ac:dyDescent="0.25">
      <c r="A42" s="4" t="s">
        <v>0</v>
      </c>
      <c r="B42" s="5"/>
      <c r="C42" s="9" t="s">
        <v>0</v>
      </c>
      <c r="D42" s="8"/>
    </row>
    <row r="43" spans="1:10" x14ac:dyDescent="0.25">
      <c r="A43" s="4" t="s">
        <v>1</v>
      </c>
      <c r="B43" s="5"/>
      <c r="C43" s="9" t="s">
        <v>1</v>
      </c>
      <c r="D43" s="8"/>
    </row>
    <row r="44" spans="1:10" x14ac:dyDescent="0.25">
      <c r="A44" s="6">
        <v>77</v>
      </c>
      <c r="B44" s="7">
        <v>103</v>
      </c>
      <c r="C44" s="10">
        <v>13</v>
      </c>
      <c r="D44" s="11">
        <v>8</v>
      </c>
      <c r="F44">
        <f>1-((A44/(B44+A44))^2)-((B44/(A44+B44))^2)</f>
        <v>0.48956790123456795</v>
      </c>
      <c r="H44">
        <f>1-((C44/(D44+C44))^2)-((D44/(C44+D44))^2)</f>
        <v>0.47165532879818595</v>
      </c>
      <c r="J44">
        <f>((A44+B44)/199)*F44+((C44+D44)/199)*H44</f>
        <v>0.49259791018584992</v>
      </c>
    </row>
    <row r="45" spans="1:10" x14ac:dyDescent="0.25">
      <c r="A45" s="1"/>
      <c r="B45" s="2" t="s">
        <v>8</v>
      </c>
      <c r="C45" s="2"/>
      <c r="D45" s="3"/>
    </row>
    <row r="46" spans="1:10" x14ac:dyDescent="0.25">
      <c r="A46" s="4" t="s">
        <v>0</v>
      </c>
      <c r="B46" s="5"/>
      <c r="C46" s="9" t="s">
        <v>0</v>
      </c>
      <c r="D46" s="8"/>
    </row>
    <row r="47" spans="1:10" x14ac:dyDescent="0.25">
      <c r="A47" s="4" t="s">
        <v>1</v>
      </c>
      <c r="B47" s="5"/>
      <c r="C47" s="9" t="s">
        <v>1</v>
      </c>
      <c r="D47" s="8"/>
    </row>
    <row r="48" spans="1:10" x14ac:dyDescent="0.25">
      <c r="A48" s="6">
        <v>64</v>
      </c>
      <c r="B48" s="7">
        <v>62</v>
      </c>
      <c r="C48" s="10">
        <v>26</v>
      </c>
      <c r="D48" s="11">
        <v>49</v>
      </c>
      <c r="F48">
        <f>1-((A48/(B48+A48))^2)-((B48/(A48+B48))^2)</f>
        <v>0.49987402368354755</v>
      </c>
      <c r="H48">
        <f>1-((C48/(D48+C48))^2)-((D48/(C48+D48))^2)</f>
        <v>0.45297777777777776</v>
      </c>
      <c r="J48">
        <f>((A48+B48)/199)*F48+((C48+D48)/199)*H48</f>
        <v>0.48722341868070518</v>
      </c>
    </row>
    <row r="49" spans="1:10" x14ac:dyDescent="0.25">
      <c r="A49" s="1"/>
      <c r="B49" s="15" t="s">
        <v>8</v>
      </c>
      <c r="C49" s="15"/>
      <c r="D49" s="3"/>
    </row>
    <row r="50" spans="1:10" x14ac:dyDescent="0.25">
      <c r="A50" s="4" t="s">
        <v>0</v>
      </c>
      <c r="B50" s="5"/>
      <c r="C50" s="9" t="s">
        <v>0</v>
      </c>
      <c r="D50" s="8"/>
    </row>
    <row r="51" spans="1:10" x14ac:dyDescent="0.25">
      <c r="A51" s="4" t="s">
        <v>1</v>
      </c>
      <c r="B51" s="5"/>
      <c r="C51" s="9" t="s">
        <v>1</v>
      </c>
      <c r="D51" s="8"/>
    </row>
    <row r="52" spans="1:10" x14ac:dyDescent="0.25">
      <c r="A52" s="6">
        <v>64</v>
      </c>
      <c r="B52" s="7">
        <v>62</v>
      </c>
      <c r="C52" s="10">
        <v>26</v>
      </c>
      <c r="D52" s="11">
        <v>49</v>
      </c>
      <c r="F52">
        <f t="shared" ref="F49:F52" si="6">1-((A52/(B52+A52))^2)-((B52/(A52+B52))^2)</f>
        <v>0.49987402368354755</v>
      </c>
      <c r="H52">
        <f t="shared" ref="H49:H52" si="7">1-((C52/(D52+C52))^2)-((D52/(C52+D52))^2)</f>
        <v>0.45297777777777776</v>
      </c>
      <c r="J52">
        <f t="shared" ref="J49:J52" si="8">((A52+B52)/199)*F52+((C52+D52)/199)*H52</f>
        <v>0.48722341868070518</v>
      </c>
    </row>
  </sheetData>
  <mergeCells count="13">
    <mergeCell ref="B25:C25"/>
    <mergeCell ref="B9:C9"/>
    <mergeCell ref="B5:C5"/>
    <mergeCell ref="A6:B6"/>
    <mergeCell ref="C6:D6"/>
    <mergeCell ref="A10:B10"/>
    <mergeCell ref="C10:D10"/>
    <mergeCell ref="C2:D2"/>
    <mergeCell ref="A2:B2"/>
    <mergeCell ref="B1:C1"/>
    <mergeCell ref="B13:C13"/>
    <mergeCell ref="A14:B14"/>
    <mergeCell ref="C14:D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ueda</dc:creator>
  <cp:lastModifiedBy>gabriela ueda</cp:lastModifiedBy>
  <dcterms:created xsi:type="dcterms:W3CDTF">2020-10-17T15:20:13Z</dcterms:created>
  <dcterms:modified xsi:type="dcterms:W3CDTF">2020-10-27T16:49:45Z</dcterms:modified>
</cp:coreProperties>
</file>