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8df7f63d3803be41/王泓宇/@Smart agent/@revision0724/"/>
    </mc:Choice>
  </mc:AlternateContent>
  <xr:revisionPtr revIDLastSave="29" documentId="11_EE6BB0841E294FAF58F48ABBC535FD7C6EA34471" xr6:coauthVersionLast="47" xr6:coauthVersionMax="47" xr10:uidLastSave="{402AE3E9-E25F-4A85-8F43-9691960A4388}"/>
  <bookViews>
    <workbookView xWindow="-108" yWindow="-108" windowWidth="23256" windowHeight="12576" activeTab="2" xr2:uid="{00000000-000D-0000-FFFF-FFFF00000000}"/>
  </bookViews>
  <sheets>
    <sheet name="Participation consent form" sheetId="3" r:id="rId1"/>
    <sheet name="SUS-TLX combined form" sheetId="2" r:id="rId2"/>
    <sheet name="Survey results" sheetId="5" r:id="rId3"/>
  </sheets>
  <definedNames>
    <definedName name="_xlnm._FilterDatabase" localSheetId="2" hidden="1">'Survey results'!$A$1:$AQ$47</definedName>
  </definedNames>
  <calcPr calcId="191029"/>
</workbook>
</file>

<file path=xl/calcChain.xml><?xml version="1.0" encoding="utf-8"?>
<calcChain xmlns="http://schemas.openxmlformats.org/spreadsheetml/2006/main">
  <c r="AK50" i="5" l="1"/>
  <c r="AP46" i="5"/>
  <c r="AH47" i="5"/>
  <c r="AF50" i="5"/>
  <c r="AJ47" i="5"/>
  <c r="AF47" i="5"/>
  <c r="AF46" i="5"/>
  <c r="AF48" i="5" s="1"/>
  <c r="AP47" i="5"/>
  <c r="AN47" i="5"/>
  <c r="AL47" i="5"/>
  <c r="AN46" i="5"/>
  <c r="AL46" i="5"/>
  <c r="AJ46" i="5"/>
  <c r="AH46" i="5"/>
  <c r="AF49" i="5" l="1"/>
  <c r="AL48" i="5"/>
  <c r="AK49" i="5" s="1"/>
</calcChain>
</file>

<file path=xl/sharedStrings.xml><?xml version="1.0" encoding="utf-8"?>
<sst xmlns="http://schemas.openxmlformats.org/spreadsheetml/2006/main" count="952" uniqueCount="233">
  <si>
    <t>Research Participation Consent Form</t>
  </si>
  <si>
    <t>Page 1 (Chinese version)</t>
  </si>
  <si>
    <t>Page 2 (English version)</t>
  </si>
  <si>
    <t>Page 2 (Chinese version)</t>
  </si>
  <si>
    <t>The SUS-TLX combined form designed in this study</t>
  </si>
  <si>
    <t>Page 1</t>
  </si>
  <si>
    <t>Page 2</t>
  </si>
  <si>
    <t>Page 3</t>
  </si>
  <si>
    <t xml:space="preserve"> </t>
  </si>
  <si>
    <t>Original results of the experiment to empirically validate the superiority of agent-based tool utilization</t>
  </si>
  <si>
    <t>Reliability and validity analyses of SUS results</t>
  </si>
  <si>
    <t>The effectiveness and efficiency of agent-based tool utilization reflected by SUS-TLX survey</t>
  </si>
  <si>
    <t>Participant Information</t>
  </si>
  <si>
    <t>SUS-TLX questionnaire</t>
  </si>
  <si>
    <t>Semi-Open and Open Questions</t>
  </si>
  <si>
    <t>Task Completion Record</t>
  </si>
  <si>
    <t>Reliability</t>
  </si>
  <si>
    <t>Validity</t>
  </si>
  <si>
    <t>SUS score</t>
  </si>
  <si>
    <t>TLX score</t>
  </si>
  <si>
    <t>Phase Ⅰ: Direct tool utilization</t>
  </si>
  <si>
    <t>Phase Ⅱ: Indirectl tool utilization through LLM-driven agents</t>
  </si>
  <si>
    <t>Which phase (Ⅰ or Ⅱ) the participant take part in first</t>
  </si>
  <si>
    <t>Metric</t>
  </si>
  <si>
    <t>Result</t>
  </si>
  <si>
    <t>Benchmark</t>
  </si>
  <si>
    <t>Test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</si>
  <si>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</si>
  <si>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</si>
  <si>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</si>
  <si>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</si>
  <si>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</si>
  <si>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</si>
  <si>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</si>
  <si>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</si>
  <si>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</si>
  <si>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</si>
  <si>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TLX1</t>
  </si>
  <si>
    <t>TLX2</t>
  </si>
  <si>
    <t>TLX3</t>
  </si>
  <si>
    <t>TLX4</t>
  </si>
  <si>
    <t>TLX5</t>
  </si>
  <si>
    <t>TLX6</t>
  </si>
  <si>
    <t>Full names are replaced by ID</t>
  </si>
  <si>
    <t>Agency / Organization</t>
  </si>
  <si>
    <t>Position / Job Title</t>
  </si>
  <si>
    <t>Years of professional experience (with at least 3 year of experience)</t>
  </si>
  <si>
    <t>Basic CS skills</t>
  </si>
  <si>
    <t>Highest degree earned</t>
  </si>
  <si>
    <t>Knowledge background</t>
  </si>
  <si>
    <t xml:space="preserve">Prior experience with LLM </t>
  </si>
  <si>
    <t>Prior experience with LLM-driven agents</t>
  </si>
  <si>
    <t>Prior experience with AI tools</t>
  </si>
  <si>
    <t>Cost Affordability</t>
  </si>
  <si>
    <t>Intended Role</t>
  </si>
  <si>
    <t>Positive Aspect</t>
  </si>
  <si>
    <t>Negative Aspect</t>
  </si>
  <si>
    <t>ID of 1st selected Task</t>
  </si>
  <si>
    <t>Complete time (If completed) / Not completed</t>
  </si>
  <si>
    <t>ID of 2nd selected Task</t>
  </si>
  <si>
    <t>ID of 3rd selected Task</t>
  </si>
  <si>
    <t>Cronbach's α</t>
  </si>
  <si>
    <t>&gt;0.7</t>
  </si>
  <si>
    <t xml:space="preserve">EFA </t>
  </si>
  <si>
    <t>KMO</t>
  </si>
  <si>
    <t>Average scores of 41 participants</t>
  </si>
  <si>
    <t>P01</t>
  </si>
  <si>
    <t>Changzhou Emergency Management Bureau</t>
  </si>
  <si>
    <t>Manager</t>
  </si>
  <si>
    <t>≤5</t>
  </si>
  <si>
    <t>Yes</t>
  </si>
  <si>
    <t>Master</t>
  </si>
  <si>
    <t>EE</t>
  </si>
  <si>
    <t>No</t>
  </si>
  <si>
    <t>Yes(&lt;50000)</t>
  </si>
  <si>
    <t>Promising, Supplementary</t>
  </si>
  <si>
    <t>The simple, chat‑like interface is good.</t>
  </si>
  <si>
    <t>PTD-02</t>
  </si>
  <si>
    <t>PTD-15</t>
  </si>
  <si>
    <t>Phase I</t>
  </si>
  <si>
    <t>Bartlett's p</t>
  </si>
  <si>
    <t>&lt;0.001</t>
  </si>
  <si>
    <t>Score (scale: 0-100)</t>
  </si>
  <si>
    <t>P02</t>
  </si>
  <si>
    <t>Senior manager</t>
  </si>
  <si>
    <t>5—10</t>
  </si>
  <si>
    <t>Emergency</t>
  </si>
  <si>
    <t>RIA-07</t>
  </si>
  <si>
    <t>PTD-04</t>
  </si>
  <si>
    <t>Average</t>
  </si>
  <si>
    <t>P03</t>
  </si>
  <si>
    <t>Engineer/Planner</t>
  </si>
  <si>
    <t>PhD</t>
  </si>
  <si>
    <t>RSD-04</t>
  </si>
  <si>
    <t xml:space="preserve">FIM-02 </t>
  </si>
  <si>
    <t>Not completed</t>
  </si>
  <si>
    <t>PTD-18</t>
  </si>
  <si>
    <t>Reliability and validity analyses of TXL results</t>
  </si>
  <si>
    <t>P04</t>
  </si>
  <si>
    <t>Senior Engineer</t>
  </si>
  <si>
    <t>&gt;15</t>
  </si>
  <si>
    <t>Bachelor</t>
  </si>
  <si>
    <t>Management</t>
  </si>
  <si>
    <t>Yes(&lt;10000)</t>
  </si>
  <si>
    <t>Its automation of repetitive calculations is brilliant.</t>
  </si>
  <si>
    <t>RSD-09</t>
  </si>
  <si>
    <t>RIA-04</t>
  </si>
  <si>
    <t>PTD-05</t>
  </si>
  <si>
    <t>Phase II</t>
  </si>
  <si>
    <t>P05</t>
  </si>
  <si>
    <t>Jiangning District Emergency Management Bureau</t>
  </si>
  <si>
    <t>FIM-06</t>
  </si>
  <si>
    <t>FIM-04</t>
  </si>
  <si>
    <t>RIA-11</t>
  </si>
  <si>
    <t>Benchmarks</t>
  </si>
  <si>
    <t>P06</t>
  </si>
  <si>
    <t>Given my Emergency expertise, I’d like to see more confidence metrics before trusting the outputs.</t>
  </si>
  <si>
    <t>RIA-09</t>
  </si>
  <si>
    <t>RSD-01</t>
  </si>
  <si>
    <t>PTD-09</t>
  </si>
  <si>
    <t>CFA</t>
  </si>
  <si>
    <t>χ²/df</t>
  </si>
  <si>
    <t>&lt;3</t>
  </si>
  <si>
    <t>P07</t>
  </si>
  <si>
    <t>Civil</t>
  </si>
  <si>
    <t>Yes(&lt;100000)</t>
  </si>
  <si>
    <t>The interface is concise, but for a senior manager we still need traceability of each decision.</t>
  </si>
  <si>
    <t>RSD-02</t>
  </si>
  <si>
    <t>CFI</t>
  </si>
  <si>
    <t>&gt;0.90</t>
  </si>
  <si>
    <t>P08</t>
  </si>
  <si>
    <t>I value the agent’s context‑aware suggestions which make complex scenarios surprisingly easy to handle.</t>
  </si>
  <si>
    <t>RSD-06</t>
  </si>
  <si>
    <t>RIA-10</t>
  </si>
  <si>
    <t>RRA-05</t>
  </si>
  <si>
    <t>RMSEA</t>
  </si>
  <si>
    <t>&lt;0.08</t>
  </si>
  <si>
    <t>P09</t>
  </si>
  <si>
    <t>Lianyungang Emergency Management Bureau</t>
  </si>
  <si>
    <t>Not familiar with agent</t>
  </si>
  <si>
    <t>PTD-12</t>
  </si>
  <si>
    <t>PTD-10</t>
  </si>
  <si>
    <t>P10</t>
  </si>
  <si>
    <t>it just makes sense.</t>
  </si>
  <si>
    <t>RSD-10</t>
  </si>
  <si>
    <t>PTD-08</t>
  </si>
  <si>
    <t>P11</t>
  </si>
  <si>
    <t xml:space="preserve"> it may be challenging to explain the AI’s rationale to non‑experts.</t>
  </si>
  <si>
    <t>PTD-16</t>
  </si>
  <si>
    <t>P12</t>
  </si>
  <si>
    <t>CS</t>
  </si>
  <si>
    <t>RRA-01</t>
  </si>
  <si>
    <t>RIA-06</t>
  </si>
  <si>
    <t>PTD-01</t>
  </si>
  <si>
    <t>P13</t>
  </si>
  <si>
    <t>Liyang Emergency Management Bureau</t>
  </si>
  <si>
    <t>PTD-14</t>
  </si>
  <si>
    <t>RSD-07</t>
  </si>
  <si>
    <t>P14</t>
  </si>
  <si>
    <t>Easy to use</t>
  </si>
  <si>
    <t>PTD-07</t>
  </si>
  <si>
    <t>P15</t>
  </si>
  <si>
    <t xml:space="preserve"> The agent’s clear visualizations and one‑click actions save my timr</t>
  </si>
  <si>
    <t>P16</t>
  </si>
  <si>
    <t>11—15</t>
  </si>
  <si>
    <t>Other(Environment)</t>
  </si>
  <si>
    <t>RSD-03</t>
  </si>
  <si>
    <t>RSD-05</t>
  </si>
  <si>
    <t>P17</t>
  </si>
  <si>
    <t>Nanjing Emergency Management Bureau</t>
  </si>
  <si>
    <t>The model’s rapid evolution means best practices keep changing, which may confuse less technical teams.</t>
  </si>
  <si>
    <t>FIM-03</t>
  </si>
  <si>
    <t>P18</t>
  </si>
  <si>
    <t>RRA-02</t>
  </si>
  <si>
    <t>P19</t>
  </si>
  <si>
    <t>Easy to learn</t>
  </si>
  <si>
    <t>P20</t>
  </si>
  <si>
    <t>Suzhou Emergency Management Bureau</t>
  </si>
  <si>
    <t>FIM-01</t>
  </si>
  <si>
    <t>RIA-08</t>
  </si>
  <si>
    <t>P21</t>
  </si>
  <si>
    <t>P22</t>
  </si>
  <si>
    <t>Some colleagues see it as a black box, which could slow organization‑wide acceptance.</t>
  </si>
  <si>
    <t>RIA-03</t>
  </si>
  <si>
    <t>PTD-03</t>
  </si>
  <si>
    <t>P23</t>
  </si>
  <si>
    <t>Wuxi Emergency Management Bureau</t>
  </si>
  <si>
    <t>Tool update is amazing</t>
  </si>
  <si>
    <t>PTD-17</t>
  </si>
  <si>
    <t>P24</t>
  </si>
  <si>
    <t>RIA-05</t>
  </si>
  <si>
    <t>P25</t>
  </si>
  <si>
    <t>RRA-04</t>
  </si>
  <si>
    <t>P26</t>
  </si>
  <si>
    <t>Switching the llms</t>
  </si>
  <si>
    <t>PTD-06</t>
  </si>
  <si>
    <t>PTD-13</t>
  </si>
  <si>
    <t>RSD-08</t>
  </si>
  <si>
    <t>P27</t>
  </si>
  <si>
    <t>Xuanwu District Emergency Management Bureau</t>
  </si>
  <si>
    <t>RRA-03</t>
  </si>
  <si>
    <t>P28</t>
  </si>
  <si>
    <t>P29</t>
  </si>
  <si>
    <t>low cost</t>
  </si>
  <si>
    <t>RIA-01</t>
  </si>
  <si>
    <t>P30</t>
  </si>
  <si>
    <t>Xuzhou Emergency Management Bureau</t>
  </si>
  <si>
    <t>adjust the llms</t>
  </si>
  <si>
    <t>P31</t>
  </si>
  <si>
    <t>I still feel the underlying reasoning is a bit of a black box—hard to justify to my team.</t>
  </si>
  <si>
    <t>P32</t>
  </si>
  <si>
    <t>P33</t>
  </si>
  <si>
    <t>I’m concerned colleagues may resist adopting such a new tool in near future</t>
  </si>
  <si>
    <t>P34</t>
  </si>
  <si>
    <t>Yixing Emergency Management Bureau</t>
  </si>
  <si>
    <t>FIM-05</t>
  </si>
  <si>
    <t>P35</t>
  </si>
  <si>
    <t>PTD-11</t>
  </si>
  <si>
    <t>P36</t>
  </si>
  <si>
    <t>P37</t>
  </si>
  <si>
    <t>RIA-02</t>
  </si>
  <si>
    <t>P38</t>
  </si>
  <si>
    <t>Zhenjiang Emergency Management Bureau</t>
  </si>
  <si>
    <t>P39</t>
  </si>
  <si>
    <t>P40</t>
  </si>
  <si>
    <t>P41</t>
  </si>
  <si>
    <t>I need clearer control over parameters; right now it feels too automated.</t>
  </si>
  <si>
    <t>Promising, But will not use it</t>
  </si>
  <si>
    <t>Task completion rate</t>
  </si>
  <si>
    <t>Sum of time spent in each task</t>
  </si>
  <si>
    <t>Average time spent in each task</t>
  </si>
  <si>
    <t>Sum of time in spent 3 tasks</t>
  </si>
  <si>
    <t>Average time spent in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</si>
</sst>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_ "/>
    <numFmt numFmtId="166" formatCode="0.0%"/>
  </numFmts>
  <fonts count="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8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>
      <alignment vertical="center"/>
    </xf>
    <xf numFmtId="0" fontId="7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8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6" fontId="1" fillId="2" borderId="13" xfId="1" applyNumberFormat="1" applyFont="1" applyFill="1" applyBorder="1" applyAlignment="1">
      <alignment horizontal="center" vertical="center"/>
    </xf>
    <xf numFmtId="166" fontId="1" fillId="2" borderId="14" xfId="1" applyNumberFormat="1" applyFont="1" applyFill="1" applyBorder="1" applyAlignment="1">
      <alignment horizontal="center" vertical="center"/>
    </xf>
    <xf numFmtId="166" fontId="1" fillId="2" borderId="4" xfId="1" applyNumberFormat="1" applyFont="1" applyFill="1" applyBorder="1" applyAlignment="1">
      <alignment horizontal="center" vertical="center"/>
    </xf>
    <xf numFmtId="166" fontId="1" fillId="2" borderId="13" xfId="0" applyNumberFormat="1" applyFont="1" applyFill="1" applyBorder="1" applyAlignment="1">
      <alignment horizontal="center" vertical="center"/>
    </xf>
    <xf numFmtId="166" fontId="1" fillId="2" borderId="14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9" defaultPivotStyle="PivotStyleLight16"/>
  <colors>
    <mruColors>
      <color rgb="FFFF7C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121920</xdr:colOff>
      <xdr:row>2</xdr:row>
      <xdr:rowOff>76199</xdr:rowOff>
    </xdr:from>
    <xdr:to>
      <xdr:col>23</xdr:col>
      <xdr:colOff>525780</xdr:colOff>
      <xdr:row>30</xdr:row>
      <xdr:rowOff>87247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12" t="8423" r="13349" b="15467"/>
        <a:stretch/>
      </xdr:blipFill>
      <xdr:spPr>
        <a:xfrm>
          <a:off x="11231880" y="548639"/>
          <a:ext cx="3489960" cy="513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2</xdr:row>
      <xdr:rowOff>60960</xdr:rowOff>
    </xdr:from>
    <xdr:to>
      <xdr:col>11</xdr:col>
      <xdr:colOff>426720</xdr:colOff>
      <xdr:row>30</xdr:row>
      <xdr:rowOff>143172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512828C-2744-4753-96B0-BE98827BD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1" t="9388" r="12359" b="10130"/>
        <a:stretch/>
      </xdr:blipFill>
      <xdr:spPr>
        <a:xfrm>
          <a:off x="3840480" y="533400"/>
          <a:ext cx="3375660" cy="520285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</xdr:row>
      <xdr:rowOff>56984</xdr:rowOff>
    </xdr:from>
    <xdr:to>
      <xdr:col>5</xdr:col>
      <xdr:colOff>525780</xdr:colOff>
      <xdr:row>30</xdr:row>
      <xdr:rowOff>180937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CE199E-1E0E-41F6-8C13-7E1ACC403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12" t="8112" r="10672" b="9091"/>
        <a:stretch/>
      </xdr:blipFill>
      <xdr:spPr>
        <a:xfrm>
          <a:off x="22860" y="529424"/>
          <a:ext cx="3589020" cy="5244593"/>
        </a:xfrm>
        <a:prstGeom prst="rect">
          <a:avLst/>
        </a:prstGeom>
      </xdr:spPr>
    </xdr:pic>
    <xdr:clientData/>
  </xdr:twoCellAnchor>
  <xdr:twoCellAnchor editAs="oneCell">
    <xdr:from>
      <xdr:col>12</xdr:col>
      <xdr:colOff>121920</xdr:colOff>
      <xdr:row>2</xdr:row>
      <xdr:rowOff>114299</xdr:rowOff>
    </xdr:from>
    <xdr:to>
      <xdr:col>17</xdr:col>
      <xdr:colOff>579120</xdr:colOff>
      <xdr:row>29</xdr:row>
      <xdr:rowOff>60549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D47DD8-8B42-483E-B8A4-D8C47E7DB4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25" t="8061" r="9605" b="13699"/>
        <a:stretch/>
      </xdr:blipFill>
      <xdr:spPr>
        <a:xfrm>
          <a:off x="7528560" y="586739"/>
          <a:ext cx="3543300" cy="4884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</xdr:rowOff>
    </xdr:from>
    <xdr:to>
      <xdr:col>6</xdr:col>
      <xdr:colOff>583157</xdr:colOff>
      <xdr:row>32</xdr:row>
      <xdr:rowOff>132075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0860"/>
          <a:ext cx="4354830" cy="5442585"/>
        </a:xfrm>
        <a:prstGeom prst="rect">
          <a:avLst/>
        </a:prstGeom>
      </xdr:spPr>
    </xdr:pic>
    <xdr:clientData/>
  </xdr:twoCellAnchor>
  <xdr:twoCellAnchor editAs="oneCell">
    <xdr:from>
      <xdr:col>7</xdr:col>
      <xdr:colOff>17770</xdr:colOff>
      <xdr:row>2</xdr:row>
      <xdr:rowOff>15240</xdr:rowOff>
    </xdr:from>
    <xdr:to>
      <xdr:col>13</xdr:col>
      <xdr:colOff>600927</xdr:colOff>
      <xdr:row>32</xdr:row>
      <xdr:rowOff>124455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695" y="523240"/>
          <a:ext cx="4355465" cy="544258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18060</xdr:colOff>
      <xdr:row>2</xdr:row>
      <xdr:rowOff>22860</xdr:rowOff>
    </xdr:from>
    <xdr:to>
      <xdr:col>20</xdr:col>
      <xdr:colOff>601217</xdr:colOff>
      <xdr:row>32</xdr:row>
      <xdr:rowOff>132075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8880" y="530860"/>
          <a:ext cx="4354830" cy="544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opLeftCell="C1" zoomScaleNormal="100" workbookViewId="0">
      <selection activeCell="Y9" sqref="Y9"/>
    </sheetView>
  </sheetViews>
  <sheetFormatPr defaultColWidth="9" defaultRowHeight="14.4"/>
  <sheetData>
    <row r="1" spans="1:24" ht="22.8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>
      <c r="A2" s="35" t="s">
        <v>1</v>
      </c>
      <c r="B2" s="35"/>
      <c r="C2" s="35"/>
      <c r="D2" s="35"/>
      <c r="E2" s="35"/>
      <c r="F2" s="35"/>
      <c r="G2" s="35" t="s">
        <v>2</v>
      </c>
      <c r="H2" s="35"/>
      <c r="I2" s="35"/>
      <c r="J2" s="35"/>
      <c r="K2" s="35"/>
      <c r="L2" s="35"/>
      <c r="M2" s="35" t="s">
        <v>3</v>
      </c>
      <c r="N2" s="35"/>
      <c r="O2" s="35"/>
      <c r="P2" s="35"/>
      <c r="Q2" s="35"/>
      <c r="R2" s="35"/>
      <c r="S2" s="35" t="s">
        <v>2</v>
      </c>
      <c r="T2" s="35"/>
      <c r="U2" s="35"/>
      <c r="V2" s="35"/>
      <c r="W2" s="35"/>
      <c r="X2" s="35"/>
    </row>
    <row r="3" spans="1:24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  <c r="N3" s="26"/>
      <c r="O3" s="26"/>
      <c r="P3" s="26"/>
      <c r="Q3" s="26"/>
      <c r="R3" s="27"/>
      <c r="S3" s="25"/>
      <c r="T3" s="26"/>
      <c r="U3" s="26"/>
      <c r="V3" s="26"/>
      <c r="W3" s="26"/>
      <c r="X3" s="27"/>
    </row>
    <row r="4" spans="1:2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8"/>
      <c r="N4" s="29"/>
      <c r="O4" s="29"/>
      <c r="P4" s="29"/>
      <c r="Q4" s="29"/>
      <c r="R4" s="30"/>
      <c r="S4" s="28"/>
      <c r="T4" s="29"/>
      <c r="U4" s="29"/>
      <c r="V4" s="29"/>
      <c r="W4" s="29"/>
      <c r="X4" s="30"/>
    </row>
    <row r="5" spans="1:24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8"/>
      <c r="N5" s="29"/>
      <c r="O5" s="29"/>
      <c r="P5" s="29"/>
      <c r="Q5" s="29"/>
      <c r="R5" s="30"/>
      <c r="S5" s="28"/>
      <c r="T5" s="29"/>
      <c r="U5" s="29"/>
      <c r="V5" s="29"/>
      <c r="W5" s="29"/>
      <c r="X5" s="30"/>
    </row>
    <row r="6" spans="1:24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8"/>
      <c r="N6" s="29"/>
      <c r="O6" s="29"/>
      <c r="P6" s="29"/>
      <c r="Q6" s="29"/>
      <c r="R6" s="30"/>
      <c r="S6" s="28"/>
      <c r="T6" s="29"/>
      <c r="U6" s="29"/>
      <c r="V6" s="29"/>
      <c r="W6" s="29"/>
      <c r="X6" s="30"/>
    </row>
    <row r="7" spans="1:24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8"/>
      <c r="N7" s="29"/>
      <c r="O7" s="29"/>
      <c r="P7" s="29"/>
      <c r="Q7" s="29"/>
      <c r="R7" s="30"/>
      <c r="S7" s="28"/>
      <c r="T7" s="29"/>
      <c r="U7" s="29"/>
      <c r="V7" s="29"/>
      <c r="W7" s="29"/>
      <c r="X7" s="30"/>
    </row>
    <row r="8" spans="1:24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8"/>
      <c r="N8" s="29"/>
      <c r="O8" s="29"/>
      <c r="P8" s="29"/>
      <c r="Q8" s="29"/>
      <c r="R8" s="30"/>
      <c r="S8" s="28"/>
      <c r="T8" s="29"/>
      <c r="U8" s="29"/>
      <c r="V8" s="29"/>
      <c r="W8" s="29"/>
      <c r="X8" s="30"/>
    </row>
    <row r="9" spans="1:2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8"/>
      <c r="N9" s="29"/>
      <c r="O9" s="29"/>
      <c r="P9" s="29"/>
      <c r="Q9" s="29"/>
      <c r="R9" s="30"/>
      <c r="S9" s="28"/>
      <c r="T9" s="29"/>
      <c r="U9" s="29"/>
      <c r="V9" s="29"/>
      <c r="W9" s="29"/>
      <c r="X9" s="30"/>
    </row>
    <row r="10" spans="1:2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8"/>
      <c r="N10" s="29"/>
      <c r="O10" s="29"/>
      <c r="P10" s="29"/>
      <c r="Q10" s="29"/>
      <c r="R10" s="30"/>
      <c r="S10" s="28"/>
      <c r="T10" s="29"/>
      <c r="U10" s="29"/>
      <c r="V10" s="29"/>
      <c r="W10" s="29"/>
      <c r="X10" s="30"/>
    </row>
    <row r="11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8"/>
      <c r="N11" s="29"/>
      <c r="O11" s="29"/>
      <c r="P11" s="29"/>
      <c r="Q11" s="29"/>
      <c r="R11" s="30"/>
      <c r="S11" s="28"/>
      <c r="T11" s="29"/>
      <c r="U11" s="29"/>
      <c r="V11" s="29"/>
      <c r="W11" s="29"/>
      <c r="X11" s="30"/>
    </row>
    <row r="12" spans="1:2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8"/>
      <c r="N12" s="29"/>
      <c r="O12" s="29"/>
      <c r="P12" s="29"/>
      <c r="Q12" s="29"/>
      <c r="R12" s="30"/>
      <c r="S12" s="28"/>
      <c r="T12" s="29"/>
      <c r="U12" s="29"/>
      <c r="V12" s="29"/>
      <c r="W12" s="29"/>
      <c r="X12" s="30"/>
    </row>
    <row r="13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8"/>
      <c r="N13" s="29"/>
      <c r="O13" s="29"/>
      <c r="P13" s="29"/>
      <c r="Q13" s="29"/>
      <c r="R13" s="30"/>
      <c r="S13" s="28"/>
      <c r="T13" s="29"/>
      <c r="U13" s="29"/>
      <c r="V13" s="29"/>
      <c r="W13" s="29"/>
      <c r="X13" s="30"/>
    </row>
    <row r="14" spans="1:2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8"/>
      <c r="N14" s="29"/>
      <c r="O14" s="29"/>
      <c r="P14" s="29"/>
      <c r="Q14" s="29"/>
      <c r="R14" s="30"/>
      <c r="S14" s="28"/>
      <c r="T14" s="29"/>
      <c r="U14" s="29"/>
      <c r="V14" s="29"/>
      <c r="W14" s="29"/>
      <c r="X14" s="30"/>
    </row>
    <row r="15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8"/>
      <c r="N15" s="29"/>
      <c r="O15" s="29"/>
      <c r="P15" s="29"/>
      <c r="Q15" s="29"/>
      <c r="R15" s="30"/>
      <c r="S15" s="28"/>
      <c r="T15" s="29"/>
      <c r="U15" s="29"/>
      <c r="V15" s="29"/>
      <c r="W15" s="29"/>
      <c r="X15" s="30"/>
    </row>
    <row r="16" spans="1:2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  <c r="N16" s="29"/>
      <c r="O16" s="29"/>
      <c r="P16" s="29"/>
      <c r="Q16" s="29"/>
      <c r="R16" s="30"/>
      <c r="S16" s="28"/>
      <c r="T16" s="29"/>
      <c r="U16" s="29"/>
      <c r="V16" s="29"/>
      <c r="W16" s="29"/>
      <c r="X16" s="30"/>
    </row>
    <row r="17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8"/>
      <c r="N17" s="29"/>
      <c r="O17" s="29"/>
      <c r="P17" s="29"/>
      <c r="Q17" s="29"/>
      <c r="R17" s="30"/>
      <c r="S17" s="28"/>
      <c r="T17" s="29"/>
      <c r="U17" s="29"/>
      <c r="V17" s="29"/>
      <c r="W17" s="29"/>
      <c r="X17" s="30"/>
    </row>
    <row r="18" spans="1:24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8"/>
      <c r="N18" s="29"/>
      <c r="O18" s="29"/>
      <c r="P18" s="29"/>
      <c r="Q18" s="29"/>
      <c r="R18" s="30"/>
      <c r="S18" s="28"/>
      <c r="T18" s="29"/>
      <c r="U18" s="29"/>
      <c r="V18" s="29"/>
      <c r="W18" s="29"/>
      <c r="X18" s="30"/>
    </row>
    <row r="19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8"/>
      <c r="N19" s="29"/>
      <c r="O19" s="29"/>
      <c r="P19" s="29"/>
      <c r="Q19" s="29"/>
      <c r="R19" s="30"/>
      <c r="S19" s="28"/>
      <c r="T19" s="29"/>
      <c r="U19" s="29"/>
      <c r="V19" s="29"/>
      <c r="W19" s="29"/>
      <c r="X19" s="30"/>
    </row>
    <row r="20" spans="1:24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8"/>
      <c r="N20" s="29"/>
      <c r="O20" s="29"/>
      <c r="P20" s="29"/>
      <c r="Q20" s="29"/>
      <c r="R20" s="30"/>
      <c r="S20" s="28"/>
      <c r="T20" s="29"/>
      <c r="U20" s="29"/>
      <c r="V20" s="29"/>
      <c r="W20" s="29"/>
      <c r="X20" s="30"/>
    </row>
    <row r="21" spans="1:24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8"/>
      <c r="N21" s="29"/>
      <c r="O21" s="29"/>
      <c r="P21" s="29"/>
      <c r="Q21" s="29"/>
      <c r="R21" s="30"/>
      <c r="S21" s="28"/>
      <c r="T21" s="29"/>
      <c r="U21" s="29"/>
      <c r="V21" s="29"/>
      <c r="W21" s="29"/>
      <c r="X21" s="30"/>
    </row>
    <row r="22" spans="1:24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8"/>
      <c r="N22" s="29"/>
      <c r="O22" s="29"/>
      <c r="P22" s="29"/>
      <c r="Q22" s="29"/>
      <c r="R22" s="30"/>
      <c r="S22" s="28"/>
      <c r="T22" s="29"/>
      <c r="U22" s="29"/>
      <c r="V22" s="29"/>
      <c r="W22" s="29"/>
      <c r="X22" s="30"/>
    </row>
    <row r="23" spans="1:24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8"/>
      <c r="N23" s="29"/>
      <c r="O23" s="29"/>
      <c r="P23" s="29"/>
      <c r="Q23" s="29"/>
      <c r="R23" s="30"/>
      <c r="S23" s="28"/>
      <c r="T23" s="29"/>
      <c r="U23" s="29"/>
      <c r="V23" s="29"/>
      <c r="W23" s="29"/>
      <c r="X23" s="30"/>
    </row>
    <row r="24" spans="1: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8"/>
      <c r="N24" s="29"/>
      <c r="O24" s="29"/>
      <c r="P24" s="29"/>
      <c r="Q24" s="29"/>
      <c r="R24" s="30"/>
      <c r="S24" s="28"/>
      <c r="T24" s="29"/>
      <c r="U24" s="29"/>
      <c r="V24" s="29"/>
      <c r="W24" s="29"/>
      <c r="X24" s="30"/>
    </row>
    <row r="25" spans="1:2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8"/>
      <c r="N25" s="29"/>
      <c r="O25" s="29"/>
      <c r="P25" s="29"/>
      <c r="Q25" s="29"/>
      <c r="R25" s="30"/>
      <c r="S25" s="28"/>
      <c r="T25" s="29"/>
      <c r="U25" s="29"/>
      <c r="V25" s="29"/>
      <c r="W25" s="29"/>
      <c r="X25" s="30"/>
    </row>
    <row r="26" spans="1:24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8"/>
      <c r="N26" s="29"/>
      <c r="O26" s="29"/>
      <c r="P26" s="29"/>
      <c r="Q26" s="29"/>
      <c r="R26" s="30"/>
      <c r="S26" s="28"/>
      <c r="T26" s="29"/>
      <c r="U26" s="29"/>
      <c r="V26" s="29"/>
      <c r="W26" s="29"/>
      <c r="X26" s="30"/>
    </row>
    <row r="27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8"/>
      <c r="N27" s="29"/>
      <c r="O27" s="29"/>
      <c r="P27" s="29"/>
      <c r="Q27" s="29"/>
      <c r="R27" s="30"/>
      <c r="S27" s="28"/>
      <c r="T27" s="29"/>
      <c r="U27" s="29"/>
      <c r="V27" s="29"/>
      <c r="W27" s="29"/>
      <c r="X27" s="30"/>
    </row>
    <row r="28" spans="1:24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8"/>
      <c r="N28" s="29"/>
      <c r="O28" s="29"/>
      <c r="P28" s="29"/>
      <c r="Q28" s="29"/>
      <c r="R28" s="30"/>
      <c r="S28" s="28"/>
      <c r="T28" s="29"/>
      <c r="U28" s="29"/>
      <c r="V28" s="29"/>
      <c r="W28" s="29"/>
      <c r="X28" s="30"/>
    </row>
    <row r="29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8"/>
      <c r="N29" s="29"/>
      <c r="O29" s="29"/>
      <c r="P29" s="29"/>
      <c r="Q29" s="29"/>
      <c r="R29" s="30"/>
      <c r="S29" s="28"/>
      <c r="T29" s="29"/>
      <c r="U29" s="29"/>
      <c r="V29" s="29"/>
      <c r="W29" s="29"/>
      <c r="X29" s="30"/>
    </row>
    <row r="30" spans="1:24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8"/>
      <c r="N30" s="29"/>
      <c r="O30" s="29"/>
      <c r="P30" s="29"/>
      <c r="Q30" s="29"/>
      <c r="R30" s="30"/>
      <c r="S30" s="28"/>
      <c r="T30" s="29"/>
      <c r="U30" s="29"/>
      <c r="V30" s="29"/>
      <c r="W30" s="29"/>
      <c r="X30" s="30"/>
    </row>
    <row r="31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1"/>
      <c r="N31" s="32"/>
      <c r="O31" s="32"/>
      <c r="P31" s="32"/>
      <c r="Q31" s="32"/>
      <c r="R31" s="33"/>
      <c r="S31" s="31"/>
      <c r="T31" s="32"/>
      <c r="U31" s="32"/>
      <c r="V31" s="32"/>
      <c r="W31" s="32"/>
      <c r="X31" s="33"/>
    </row>
  </sheetData>
  <mergeCells count="9">
    <mergeCell ref="A3:F31"/>
    <mergeCell ref="G3:L31"/>
    <mergeCell ref="M3:R31"/>
    <mergeCell ref="S3:X31"/>
    <mergeCell ref="A1:X1"/>
    <mergeCell ref="A2:F2"/>
    <mergeCell ref="G2:L2"/>
    <mergeCell ref="M2:R2"/>
    <mergeCell ref="S2:X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topLeftCell="A16" zoomScale="145" zoomScaleNormal="145" workbookViewId="0">
      <selection activeCell="G39" sqref="G39"/>
    </sheetView>
  </sheetViews>
  <sheetFormatPr defaultColWidth="9" defaultRowHeight="14.4"/>
  <sheetData>
    <row r="1" spans="1:23" ht="24.6">
      <c r="A1" s="36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3"/>
      <c r="W1" s="13"/>
    </row>
    <row r="2" spans="1:23" ht="15.6">
      <c r="A2" s="37" t="s">
        <v>5</v>
      </c>
      <c r="B2" s="37"/>
      <c r="C2" s="37"/>
      <c r="D2" s="37"/>
      <c r="E2" s="37"/>
      <c r="F2" s="37"/>
      <c r="G2" s="37"/>
      <c r="H2" s="38" t="s">
        <v>6</v>
      </c>
      <c r="I2" s="37"/>
      <c r="J2" s="37"/>
      <c r="K2" s="37"/>
      <c r="L2" s="37"/>
      <c r="M2" s="37"/>
      <c r="N2" s="39"/>
      <c r="O2" s="37" t="s">
        <v>7</v>
      </c>
      <c r="P2" s="37"/>
      <c r="Q2" s="37"/>
      <c r="R2" s="37"/>
      <c r="S2" s="37"/>
      <c r="T2" s="37"/>
      <c r="U2" s="37"/>
    </row>
    <row r="3" spans="1:23">
      <c r="A3" s="25" t="s">
        <v>8</v>
      </c>
      <c r="B3" s="26"/>
      <c r="C3" s="26"/>
      <c r="D3" s="26"/>
      <c r="E3" s="26"/>
      <c r="F3" s="26"/>
      <c r="G3" s="27"/>
      <c r="H3" s="25"/>
      <c r="I3" s="26"/>
      <c r="J3" s="26"/>
      <c r="K3" s="26"/>
      <c r="L3" s="26"/>
      <c r="M3" s="26"/>
      <c r="N3" s="27"/>
      <c r="O3" s="25"/>
      <c r="P3" s="26"/>
      <c r="Q3" s="26"/>
      <c r="R3" s="26"/>
      <c r="S3" s="26"/>
      <c r="T3" s="26"/>
      <c r="U3" s="27"/>
    </row>
    <row r="4" spans="1:23">
      <c r="A4" s="28"/>
      <c r="B4" s="29"/>
      <c r="C4" s="29"/>
      <c r="D4" s="29"/>
      <c r="E4" s="29"/>
      <c r="F4" s="29"/>
      <c r="G4" s="30"/>
      <c r="H4" s="28"/>
      <c r="I4" s="29"/>
      <c r="J4" s="29"/>
      <c r="K4" s="29"/>
      <c r="L4" s="29"/>
      <c r="M4" s="29"/>
      <c r="N4" s="30"/>
      <c r="O4" s="28"/>
      <c r="P4" s="29"/>
      <c r="Q4" s="29"/>
      <c r="R4" s="29"/>
      <c r="S4" s="29"/>
      <c r="T4" s="29"/>
      <c r="U4" s="30"/>
    </row>
    <row r="5" spans="1:23">
      <c r="A5" s="28"/>
      <c r="B5" s="29"/>
      <c r="C5" s="29"/>
      <c r="D5" s="29"/>
      <c r="E5" s="29"/>
      <c r="F5" s="29"/>
      <c r="G5" s="30"/>
      <c r="H5" s="28"/>
      <c r="I5" s="29"/>
      <c r="J5" s="29"/>
      <c r="K5" s="29"/>
      <c r="L5" s="29"/>
      <c r="M5" s="29"/>
      <c r="N5" s="30"/>
      <c r="O5" s="28"/>
      <c r="P5" s="29"/>
      <c r="Q5" s="29"/>
      <c r="R5" s="29"/>
      <c r="S5" s="29"/>
      <c r="T5" s="29"/>
      <c r="U5" s="30"/>
    </row>
    <row r="6" spans="1:23">
      <c r="A6" s="28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30"/>
      <c r="O6" s="28"/>
      <c r="P6" s="29"/>
      <c r="Q6" s="29"/>
      <c r="R6" s="29"/>
      <c r="S6" s="29"/>
      <c r="T6" s="29"/>
      <c r="U6" s="30"/>
    </row>
    <row r="7" spans="1:23">
      <c r="A7" s="28"/>
      <c r="B7" s="29"/>
      <c r="C7" s="29"/>
      <c r="D7" s="29"/>
      <c r="E7" s="29"/>
      <c r="F7" s="29"/>
      <c r="G7" s="30"/>
      <c r="H7" s="28"/>
      <c r="I7" s="29"/>
      <c r="J7" s="29"/>
      <c r="K7" s="29"/>
      <c r="L7" s="29"/>
      <c r="M7" s="29"/>
      <c r="N7" s="30"/>
      <c r="O7" s="28"/>
      <c r="P7" s="29"/>
      <c r="Q7" s="29"/>
      <c r="R7" s="29"/>
      <c r="S7" s="29"/>
      <c r="T7" s="29"/>
      <c r="U7" s="30"/>
    </row>
    <row r="8" spans="1:23">
      <c r="A8" s="28"/>
      <c r="B8" s="29"/>
      <c r="C8" s="29"/>
      <c r="D8" s="29"/>
      <c r="E8" s="29"/>
      <c r="F8" s="29"/>
      <c r="G8" s="30"/>
      <c r="H8" s="28"/>
      <c r="I8" s="29"/>
      <c r="J8" s="29"/>
      <c r="K8" s="29"/>
      <c r="L8" s="29"/>
      <c r="M8" s="29"/>
      <c r="N8" s="30"/>
      <c r="O8" s="28"/>
      <c r="P8" s="29"/>
      <c r="Q8" s="29"/>
      <c r="R8" s="29"/>
      <c r="S8" s="29"/>
      <c r="T8" s="29"/>
      <c r="U8" s="30"/>
    </row>
    <row r="9" spans="1:23">
      <c r="A9" s="28"/>
      <c r="B9" s="29"/>
      <c r="C9" s="29"/>
      <c r="D9" s="29"/>
      <c r="E9" s="29"/>
      <c r="F9" s="29"/>
      <c r="G9" s="30"/>
      <c r="H9" s="28"/>
      <c r="I9" s="29"/>
      <c r="J9" s="29"/>
      <c r="K9" s="29"/>
      <c r="L9" s="29"/>
      <c r="M9" s="29"/>
      <c r="N9" s="30"/>
      <c r="O9" s="28"/>
      <c r="P9" s="29"/>
      <c r="Q9" s="29"/>
      <c r="R9" s="29"/>
      <c r="S9" s="29"/>
      <c r="T9" s="29"/>
      <c r="U9" s="30"/>
    </row>
    <row r="10" spans="1:23">
      <c r="A10" s="28"/>
      <c r="B10" s="29"/>
      <c r="C10" s="29"/>
      <c r="D10" s="29"/>
      <c r="E10" s="29"/>
      <c r="F10" s="29"/>
      <c r="G10" s="30"/>
      <c r="H10" s="28"/>
      <c r="I10" s="29"/>
      <c r="J10" s="29"/>
      <c r="K10" s="29"/>
      <c r="L10" s="29"/>
      <c r="M10" s="29"/>
      <c r="N10" s="30"/>
      <c r="O10" s="28"/>
      <c r="P10" s="29"/>
      <c r="Q10" s="29"/>
      <c r="R10" s="29"/>
      <c r="S10" s="29"/>
      <c r="T10" s="29"/>
      <c r="U10" s="30"/>
    </row>
    <row r="11" spans="1:23">
      <c r="A11" s="28"/>
      <c r="B11" s="29"/>
      <c r="C11" s="29"/>
      <c r="D11" s="29"/>
      <c r="E11" s="29"/>
      <c r="F11" s="29"/>
      <c r="G11" s="30"/>
      <c r="H11" s="28"/>
      <c r="I11" s="29"/>
      <c r="J11" s="29"/>
      <c r="K11" s="29"/>
      <c r="L11" s="29"/>
      <c r="M11" s="29"/>
      <c r="N11" s="30"/>
      <c r="O11" s="28"/>
      <c r="P11" s="29"/>
      <c r="Q11" s="29"/>
      <c r="R11" s="29"/>
      <c r="S11" s="29"/>
      <c r="T11" s="29"/>
      <c r="U11" s="30"/>
    </row>
    <row r="12" spans="1:23">
      <c r="A12" s="28"/>
      <c r="B12" s="29"/>
      <c r="C12" s="29"/>
      <c r="D12" s="29"/>
      <c r="E12" s="29"/>
      <c r="F12" s="29"/>
      <c r="G12" s="30"/>
      <c r="H12" s="28"/>
      <c r="I12" s="29"/>
      <c r="J12" s="29"/>
      <c r="K12" s="29"/>
      <c r="L12" s="29"/>
      <c r="M12" s="29"/>
      <c r="N12" s="30"/>
      <c r="O12" s="28"/>
      <c r="P12" s="29"/>
      <c r="Q12" s="29"/>
      <c r="R12" s="29"/>
      <c r="S12" s="29"/>
      <c r="T12" s="29"/>
      <c r="U12" s="30"/>
    </row>
    <row r="13" spans="1:23">
      <c r="A13" s="28"/>
      <c r="B13" s="29"/>
      <c r="C13" s="29"/>
      <c r="D13" s="29"/>
      <c r="E13" s="29"/>
      <c r="F13" s="29"/>
      <c r="G13" s="30"/>
      <c r="H13" s="28"/>
      <c r="I13" s="29"/>
      <c r="J13" s="29"/>
      <c r="K13" s="29"/>
      <c r="L13" s="29"/>
      <c r="M13" s="29"/>
      <c r="N13" s="30"/>
      <c r="O13" s="28"/>
      <c r="P13" s="29"/>
      <c r="Q13" s="29"/>
      <c r="R13" s="29"/>
      <c r="S13" s="29"/>
      <c r="T13" s="29"/>
      <c r="U13" s="30"/>
    </row>
    <row r="14" spans="1:23">
      <c r="A14" s="28"/>
      <c r="B14" s="29"/>
      <c r="C14" s="29"/>
      <c r="D14" s="29"/>
      <c r="E14" s="29"/>
      <c r="F14" s="29"/>
      <c r="G14" s="30"/>
      <c r="H14" s="28"/>
      <c r="I14" s="29"/>
      <c r="J14" s="29"/>
      <c r="K14" s="29"/>
      <c r="L14" s="29"/>
      <c r="M14" s="29"/>
      <c r="N14" s="30"/>
      <c r="O14" s="28"/>
      <c r="P14" s="29"/>
      <c r="Q14" s="29"/>
      <c r="R14" s="29"/>
      <c r="S14" s="29"/>
      <c r="T14" s="29"/>
      <c r="U14" s="30"/>
    </row>
    <row r="15" spans="1:23">
      <c r="A15" s="28"/>
      <c r="B15" s="29"/>
      <c r="C15" s="29"/>
      <c r="D15" s="29"/>
      <c r="E15" s="29"/>
      <c r="F15" s="29"/>
      <c r="G15" s="30"/>
      <c r="H15" s="28"/>
      <c r="I15" s="29"/>
      <c r="J15" s="29"/>
      <c r="K15" s="29"/>
      <c r="L15" s="29"/>
      <c r="M15" s="29"/>
      <c r="N15" s="30"/>
      <c r="O15" s="28"/>
      <c r="P15" s="29"/>
      <c r="Q15" s="29"/>
      <c r="R15" s="29"/>
      <c r="S15" s="29"/>
      <c r="T15" s="29"/>
      <c r="U15" s="30"/>
    </row>
    <row r="16" spans="1:23">
      <c r="A16" s="28"/>
      <c r="B16" s="29"/>
      <c r="C16" s="29"/>
      <c r="D16" s="29"/>
      <c r="E16" s="29"/>
      <c r="F16" s="29"/>
      <c r="G16" s="30"/>
      <c r="H16" s="28"/>
      <c r="I16" s="29"/>
      <c r="J16" s="29"/>
      <c r="K16" s="29"/>
      <c r="L16" s="29"/>
      <c r="M16" s="29"/>
      <c r="N16" s="30"/>
      <c r="O16" s="28"/>
      <c r="P16" s="29"/>
      <c r="Q16" s="29"/>
      <c r="R16" s="29"/>
      <c r="S16" s="29"/>
      <c r="T16" s="29"/>
      <c r="U16" s="30"/>
    </row>
    <row r="17" spans="1:21">
      <c r="A17" s="28"/>
      <c r="B17" s="29"/>
      <c r="C17" s="29"/>
      <c r="D17" s="29"/>
      <c r="E17" s="29"/>
      <c r="F17" s="29"/>
      <c r="G17" s="30"/>
      <c r="H17" s="28"/>
      <c r="I17" s="29"/>
      <c r="J17" s="29"/>
      <c r="K17" s="29"/>
      <c r="L17" s="29"/>
      <c r="M17" s="29"/>
      <c r="N17" s="30"/>
      <c r="O17" s="28"/>
      <c r="P17" s="29"/>
      <c r="Q17" s="29"/>
      <c r="R17" s="29"/>
      <c r="S17" s="29"/>
      <c r="T17" s="29"/>
      <c r="U17" s="30"/>
    </row>
    <row r="18" spans="1:21">
      <c r="A18" s="28"/>
      <c r="B18" s="29"/>
      <c r="C18" s="29"/>
      <c r="D18" s="29"/>
      <c r="E18" s="29"/>
      <c r="F18" s="29"/>
      <c r="G18" s="30"/>
      <c r="H18" s="28"/>
      <c r="I18" s="29"/>
      <c r="J18" s="29"/>
      <c r="K18" s="29"/>
      <c r="L18" s="29"/>
      <c r="M18" s="29"/>
      <c r="N18" s="30"/>
      <c r="O18" s="28"/>
      <c r="P18" s="29"/>
      <c r="Q18" s="29"/>
      <c r="R18" s="29"/>
      <c r="S18" s="29"/>
      <c r="T18" s="29"/>
      <c r="U18" s="30"/>
    </row>
    <row r="19" spans="1:21">
      <c r="A19" s="28"/>
      <c r="B19" s="29"/>
      <c r="C19" s="29"/>
      <c r="D19" s="29"/>
      <c r="E19" s="29"/>
      <c r="F19" s="29"/>
      <c r="G19" s="30"/>
      <c r="H19" s="28"/>
      <c r="I19" s="29"/>
      <c r="J19" s="29"/>
      <c r="K19" s="29"/>
      <c r="L19" s="29"/>
      <c r="M19" s="29"/>
      <c r="N19" s="30"/>
      <c r="O19" s="28"/>
      <c r="P19" s="29"/>
      <c r="Q19" s="29"/>
      <c r="R19" s="29"/>
      <c r="S19" s="29"/>
      <c r="T19" s="29"/>
      <c r="U19" s="30"/>
    </row>
    <row r="20" spans="1:21">
      <c r="A20" s="28"/>
      <c r="B20" s="29"/>
      <c r="C20" s="29"/>
      <c r="D20" s="29"/>
      <c r="E20" s="29"/>
      <c r="F20" s="29"/>
      <c r="G20" s="30"/>
      <c r="H20" s="28"/>
      <c r="I20" s="29"/>
      <c r="J20" s="29"/>
      <c r="K20" s="29"/>
      <c r="L20" s="29"/>
      <c r="M20" s="29"/>
      <c r="N20" s="30"/>
      <c r="O20" s="28"/>
      <c r="P20" s="29"/>
      <c r="Q20" s="29"/>
      <c r="R20" s="29"/>
      <c r="S20" s="29"/>
      <c r="T20" s="29"/>
      <c r="U20" s="30"/>
    </row>
    <row r="21" spans="1:21">
      <c r="A21" s="28"/>
      <c r="B21" s="29"/>
      <c r="C21" s="29"/>
      <c r="D21" s="29"/>
      <c r="E21" s="29"/>
      <c r="F21" s="29"/>
      <c r="G21" s="30"/>
      <c r="H21" s="28"/>
      <c r="I21" s="29"/>
      <c r="J21" s="29"/>
      <c r="K21" s="29"/>
      <c r="L21" s="29"/>
      <c r="M21" s="29"/>
      <c r="N21" s="30"/>
      <c r="O21" s="28"/>
      <c r="P21" s="29"/>
      <c r="Q21" s="29"/>
      <c r="R21" s="29"/>
      <c r="S21" s="29"/>
      <c r="T21" s="29"/>
      <c r="U21" s="30"/>
    </row>
    <row r="22" spans="1:21">
      <c r="A22" s="28"/>
      <c r="B22" s="29"/>
      <c r="C22" s="29"/>
      <c r="D22" s="29"/>
      <c r="E22" s="29"/>
      <c r="F22" s="29"/>
      <c r="G22" s="30"/>
      <c r="H22" s="28"/>
      <c r="I22" s="29"/>
      <c r="J22" s="29"/>
      <c r="K22" s="29"/>
      <c r="L22" s="29"/>
      <c r="M22" s="29"/>
      <c r="N22" s="30"/>
      <c r="O22" s="28"/>
      <c r="P22" s="29"/>
      <c r="Q22" s="29"/>
      <c r="R22" s="29"/>
      <c r="S22" s="29"/>
      <c r="T22" s="29"/>
      <c r="U22" s="30"/>
    </row>
    <row r="23" spans="1:21">
      <c r="A23" s="28"/>
      <c r="B23" s="29"/>
      <c r="C23" s="29"/>
      <c r="D23" s="29"/>
      <c r="E23" s="29"/>
      <c r="F23" s="29"/>
      <c r="G23" s="30"/>
      <c r="H23" s="28"/>
      <c r="I23" s="29"/>
      <c r="J23" s="29"/>
      <c r="K23" s="29"/>
      <c r="L23" s="29"/>
      <c r="M23" s="29"/>
      <c r="N23" s="30"/>
      <c r="O23" s="28"/>
      <c r="P23" s="29"/>
      <c r="Q23" s="29"/>
      <c r="R23" s="29"/>
      <c r="S23" s="29"/>
      <c r="T23" s="29"/>
      <c r="U23" s="30"/>
    </row>
    <row r="24" spans="1:21">
      <c r="A24" s="28"/>
      <c r="B24" s="29"/>
      <c r="C24" s="29"/>
      <c r="D24" s="29"/>
      <c r="E24" s="29"/>
      <c r="F24" s="29"/>
      <c r="G24" s="30"/>
      <c r="H24" s="28"/>
      <c r="I24" s="29"/>
      <c r="J24" s="29"/>
      <c r="K24" s="29"/>
      <c r="L24" s="29"/>
      <c r="M24" s="29"/>
      <c r="N24" s="30"/>
      <c r="O24" s="28"/>
      <c r="P24" s="29"/>
      <c r="Q24" s="29"/>
      <c r="R24" s="29"/>
      <c r="S24" s="29"/>
      <c r="T24" s="29"/>
      <c r="U24" s="30"/>
    </row>
    <row r="25" spans="1:21">
      <c r="A25" s="28"/>
      <c r="B25" s="29"/>
      <c r="C25" s="29"/>
      <c r="D25" s="29"/>
      <c r="E25" s="29"/>
      <c r="F25" s="29"/>
      <c r="G25" s="30"/>
      <c r="H25" s="28"/>
      <c r="I25" s="29"/>
      <c r="J25" s="29"/>
      <c r="K25" s="29"/>
      <c r="L25" s="29"/>
      <c r="M25" s="29"/>
      <c r="N25" s="30"/>
      <c r="O25" s="28"/>
      <c r="P25" s="29"/>
      <c r="Q25" s="29"/>
      <c r="R25" s="29"/>
      <c r="S25" s="29"/>
      <c r="T25" s="29"/>
      <c r="U25" s="30"/>
    </row>
    <row r="26" spans="1:21">
      <c r="A26" s="28"/>
      <c r="B26" s="29"/>
      <c r="C26" s="29"/>
      <c r="D26" s="29"/>
      <c r="E26" s="29"/>
      <c r="F26" s="29"/>
      <c r="G26" s="30"/>
      <c r="H26" s="28"/>
      <c r="I26" s="29"/>
      <c r="J26" s="29"/>
      <c r="K26" s="29"/>
      <c r="L26" s="29"/>
      <c r="M26" s="29"/>
      <c r="N26" s="30"/>
      <c r="O26" s="28"/>
      <c r="P26" s="29"/>
      <c r="Q26" s="29"/>
      <c r="R26" s="29"/>
      <c r="S26" s="29"/>
      <c r="T26" s="29"/>
      <c r="U26" s="30"/>
    </row>
    <row r="27" spans="1:21">
      <c r="A27" s="28"/>
      <c r="B27" s="29"/>
      <c r="C27" s="29"/>
      <c r="D27" s="29"/>
      <c r="E27" s="29"/>
      <c r="F27" s="29"/>
      <c r="G27" s="30"/>
      <c r="H27" s="28"/>
      <c r="I27" s="29"/>
      <c r="J27" s="29"/>
      <c r="K27" s="29"/>
      <c r="L27" s="29"/>
      <c r="M27" s="29"/>
      <c r="N27" s="30"/>
      <c r="O27" s="28"/>
      <c r="P27" s="29"/>
      <c r="Q27" s="29"/>
      <c r="R27" s="29"/>
      <c r="S27" s="29"/>
      <c r="T27" s="29"/>
      <c r="U27" s="30"/>
    </row>
    <row r="28" spans="1:21">
      <c r="A28" s="28"/>
      <c r="B28" s="29"/>
      <c r="C28" s="29"/>
      <c r="D28" s="29"/>
      <c r="E28" s="29"/>
      <c r="F28" s="29"/>
      <c r="G28" s="30"/>
      <c r="H28" s="28"/>
      <c r="I28" s="29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30"/>
    </row>
    <row r="29" spans="1:21">
      <c r="A29" s="28"/>
      <c r="B29" s="29"/>
      <c r="C29" s="29"/>
      <c r="D29" s="29"/>
      <c r="E29" s="29"/>
      <c r="F29" s="29"/>
      <c r="G29" s="30"/>
      <c r="H29" s="28"/>
      <c r="I29" s="29"/>
      <c r="J29" s="29"/>
      <c r="K29" s="29"/>
      <c r="L29" s="29"/>
      <c r="M29" s="29"/>
      <c r="N29" s="30"/>
      <c r="O29" s="28"/>
      <c r="P29" s="29"/>
      <c r="Q29" s="29"/>
      <c r="R29" s="29"/>
      <c r="S29" s="29"/>
      <c r="T29" s="29"/>
      <c r="U29" s="30"/>
    </row>
    <row r="30" spans="1:21">
      <c r="A30" s="28"/>
      <c r="B30" s="29"/>
      <c r="C30" s="29"/>
      <c r="D30" s="29"/>
      <c r="E30" s="29"/>
      <c r="F30" s="29"/>
      <c r="G30" s="30"/>
      <c r="H30" s="28"/>
      <c r="I30" s="29"/>
      <c r="J30" s="29"/>
      <c r="K30" s="29"/>
      <c r="L30" s="29"/>
      <c r="M30" s="29"/>
      <c r="N30" s="30"/>
      <c r="O30" s="28"/>
      <c r="P30" s="29"/>
      <c r="Q30" s="29"/>
      <c r="R30" s="29"/>
      <c r="S30" s="29"/>
      <c r="T30" s="29"/>
      <c r="U30" s="30"/>
    </row>
    <row r="31" spans="1:21">
      <c r="A31" s="28"/>
      <c r="B31" s="29"/>
      <c r="C31" s="29"/>
      <c r="D31" s="29"/>
      <c r="E31" s="29"/>
      <c r="F31" s="29"/>
      <c r="G31" s="30"/>
      <c r="H31" s="28"/>
      <c r="I31" s="29"/>
      <c r="J31" s="29"/>
      <c r="K31" s="29"/>
      <c r="L31" s="29"/>
      <c r="M31" s="29"/>
      <c r="N31" s="30"/>
      <c r="O31" s="28"/>
      <c r="P31" s="29"/>
      <c r="Q31" s="29"/>
      <c r="R31" s="29"/>
      <c r="S31" s="29"/>
      <c r="T31" s="29"/>
      <c r="U31" s="30"/>
    </row>
    <row r="32" spans="1:21">
      <c r="A32" s="28"/>
      <c r="B32" s="29"/>
      <c r="C32" s="29"/>
      <c r="D32" s="29"/>
      <c r="E32" s="29"/>
      <c r="F32" s="29"/>
      <c r="G32" s="30"/>
      <c r="H32" s="28"/>
      <c r="I32" s="29"/>
      <c r="J32" s="29"/>
      <c r="K32" s="29"/>
      <c r="L32" s="29"/>
      <c r="M32" s="29"/>
      <c r="N32" s="30"/>
      <c r="O32" s="28"/>
      <c r="P32" s="29"/>
      <c r="Q32" s="29"/>
      <c r="R32" s="29"/>
      <c r="S32" s="29"/>
      <c r="T32" s="29"/>
      <c r="U32" s="30"/>
    </row>
    <row r="33" spans="1:21">
      <c r="A33" s="31"/>
      <c r="B33" s="32"/>
      <c r="C33" s="32"/>
      <c r="D33" s="32"/>
      <c r="E33" s="32"/>
      <c r="F33" s="32"/>
      <c r="G33" s="33"/>
      <c r="H33" s="31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3"/>
    </row>
  </sheetData>
  <mergeCells count="7">
    <mergeCell ref="A1:U1"/>
    <mergeCell ref="A2:G2"/>
    <mergeCell ref="H2:N2"/>
    <mergeCell ref="O2:U2"/>
    <mergeCell ref="A3:G33"/>
    <mergeCell ref="H3:N33"/>
    <mergeCell ref="O3:U33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9"/>
  <sheetViews>
    <sheetView tabSelected="1" topLeftCell="AX1" zoomScaleNormal="100" workbookViewId="0">
      <selection activeCell="BK3" sqref="BK3"/>
    </sheetView>
  </sheetViews>
  <sheetFormatPr defaultColWidth="8.77734375" defaultRowHeight="13.8"/>
  <cols>
    <col min="1" max="2" width="8.77734375" style="3"/>
    <col min="3" max="3" width="17.33203125" style="3" customWidth="1"/>
    <col min="4" max="10" width="8.77734375" style="3"/>
    <col min="11" max="26" width="6.5546875" style="3" customWidth="1"/>
    <col min="27" max="27" width="8.77734375" style="3"/>
    <col min="28" max="28" width="32.44140625" style="3" customWidth="1"/>
    <col min="29" max="29" width="8.77734375" style="3"/>
    <col min="30" max="30" width="22.33203125" style="3" customWidth="1"/>
    <col min="31" max="31" width="17.44140625" style="3" customWidth="1"/>
    <col min="32" max="32" width="13" style="3"/>
    <col min="33" max="33" width="11.77734375" style="3"/>
    <col min="34" max="34" width="12.77734375" style="3"/>
    <col min="35" max="35" width="8.77734375" style="3"/>
    <col min="36" max="36" width="12.77734375" style="3"/>
    <col min="37" max="37" width="8.77734375" style="3"/>
    <col min="38" max="40" width="12.77734375" style="3"/>
    <col min="41" max="41" width="8.77734375" style="3"/>
    <col min="42" max="42" width="12.77734375" style="3"/>
    <col min="43" max="43" width="17.77734375" style="3" customWidth="1"/>
    <col min="44" max="44" width="16.88671875" style="3" customWidth="1"/>
    <col min="45" max="45" width="8.77734375" style="3"/>
    <col min="46" max="46" width="13.77734375" style="3" customWidth="1"/>
    <col min="47" max="47" width="19.44140625" style="3" customWidth="1"/>
    <col min="48" max="53" width="8.77734375" style="3"/>
    <col min="54" max="69" width="12.77734375" style="3"/>
    <col min="70" max="16384" width="8.77734375" style="3"/>
  </cols>
  <sheetData>
    <row r="1" spans="1:69" s="1" customFormat="1" ht="24.6" customHeight="1">
      <c r="A1" s="40" t="s">
        <v>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6"/>
      <c r="AS1" s="40" t="s">
        <v>10</v>
      </c>
      <c r="AT1" s="40"/>
      <c r="AU1" s="40"/>
      <c r="AV1" s="40"/>
      <c r="AW1" s="40"/>
      <c r="AX1" s="40"/>
      <c r="BA1" s="41" t="s">
        <v>11</v>
      </c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</row>
    <row r="2" spans="1:69" s="2" customFormat="1" ht="28.8" customHeight="1">
      <c r="A2" s="42" t="s">
        <v>12</v>
      </c>
      <c r="B2" s="42"/>
      <c r="C2" s="42"/>
      <c r="D2" s="42"/>
      <c r="E2" s="42"/>
      <c r="F2" s="42"/>
      <c r="G2" s="42"/>
      <c r="H2" s="42"/>
      <c r="I2" s="42"/>
      <c r="J2" s="42"/>
      <c r="K2" s="42" t="s">
        <v>13</v>
      </c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 t="s">
        <v>14</v>
      </c>
      <c r="AB2" s="42"/>
      <c r="AC2" s="42"/>
      <c r="AD2" s="42"/>
      <c r="AE2" s="42" t="s">
        <v>15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7"/>
      <c r="AS2" s="42" t="s">
        <v>16</v>
      </c>
      <c r="AT2" s="42"/>
      <c r="AU2" s="42"/>
      <c r="AV2" s="42" t="s">
        <v>17</v>
      </c>
      <c r="AW2" s="42"/>
      <c r="AX2" s="42"/>
      <c r="BA2" s="42"/>
      <c r="BB2" s="42" t="s">
        <v>18</v>
      </c>
      <c r="BC2" s="42"/>
      <c r="BD2" s="42"/>
      <c r="BE2" s="42"/>
      <c r="BF2" s="42"/>
      <c r="BG2" s="42"/>
      <c r="BH2" s="42"/>
      <c r="BI2" s="42"/>
      <c r="BJ2" s="42"/>
      <c r="BK2" s="42"/>
      <c r="BL2" s="42" t="s">
        <v>19</v>
      </c>
      <c r="BM2" s="42"/>
      <c r="BN2" s="42"/>
      <c r="BO2" s="42"/>
      <c r="BP2" s="42"/>
      <c r="BQ2" s="42"/>
    </row>
    <row r="3" spans="1:69" s="2" customFormat="1" ht="25.2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 t="s">
        <v>20</v>
      </c>
      <c r="AF3" s="42"/>
      <c r="AG3" s="42"/>
      <c r="AH3" s="42"/>
      <c r="AI3" s="42"/>
      <c r="AJ3" s="42"/>
      <c r="AK3" s="42" t="s">
        <v>21</v>
      </c>
      <c r="AL3" s="42"/>
      <c r="AM3" s="42"/>
      <c r="AN3" s="42"/>
      <c r="AO3" s="42"/>
      <c r="AP3" s="42"/>
      <c r="AQ3" s="43" t="s">
        <v>22</v>
      </c>
      <c r="AR3" s="8"/>
      <c r="AS3" s="14" t="s">
        <v>23</v>
      </c>
      <c r="AT3" s="14" t="s">
        <v>24</v>
      </c>
      <c r="AU3" s="14" t="s">
        <v>25</v>
      </c>
      <c r="AV3" s="14" t="s">
        <v>26</v>
      </c>
      <c r="AW3" s="14" t="s">
        <v>23</v>
      </c>
      <c r="AX3" s="14" t="s">
        <v>24</v>
      </c>
      <c r="BA3" s="42"/>
      <c r="BB3" s="9" t="s">
        <v>27</v>
      </c>
      <c r="BC3" s="9" t="s">
        <v>28</v>
      </c>
      <c r="BD3" s="9" t="s">
        <v>29</v>
      </c>
      <c r="BE3" s="9" t="s">
        <v>30</v>
      </c>
      <c r="BF3" s="9" t="s">
        <v>31</v>
      </c>
      <c r="BG3" s="9" t="s">
        <v>32</v>
      </c>
      <c r="BH3" s="9" t="s">
        <v>33</v>
      </c>
      <c r="BI3" s="9" t="s">
        <v>34</v>
      </c>
      <c r="BJ3" s="9" t="s">
        <v>35</v>
      </c>
      <c r="BK3" s="9" t="s">
        <v>36</v>
      </c>
      <c r="BL3" s="9" t="s">
        <v>37</v>
      </c>
      <c r="BM3" s="9" t="s">
        <v>38</v>
      </c>
      <c r="BN3" s="9" t="s">
        <v>39</v>
      </c>
      <c r="BO3" s="9" t="s">
        <v>40</v>
      </c>
      <c r="BP3" s="9" t="s">
        <v>41</v>
      </c>
      <c r="BQ3" s="9" t="s">
        <v>42</v>
      </c>
    </row>
    <row r="4" spans="1:69" ht="18" customHeight="1">
      <c r="A4" s="18" t="s">
        <v>43</v>
      </c>
      <c r="B4" s="18" t="s">
        <v>44</v>
      </c>
      <c r="C4" s="18" t="s">
        <v>45</v>
      </c>
      <c r="D4" s="18" t="s">
        <v>46</v>
      </c>
      <c r="E4" s="18" t="s">
        <v>47</v>
      </c>
      <c r="F4" s="18" t="s">
        <v>48</v>
      </c>
      <c r="G4" s="18" t="s">
        <v>49</v>
      </c>
      <c r="H4" s="18" t="s">
        <v>50</v>
      </c>
      <c r="I4" s="18" t="s">
        <v>51</v>
      </c>
      <c r="J4" s="18" t="s">
        <v>52</v>
      </c>
      <c r="K4" s="18" t="s">
        <v>27</v>
      </c>
      <c r="L4" s="18" t="s">
        <v>28</v>
      </c>
      <c r="M4" s="18" t="s">
        <v>29</v>
      </c>
      <c r="N4" s="18" t="s">
        <v>30</v>
      </c>
      <c r="O4" s="18" t="s">
        <v>31</v>
      </c>
      <c r="P4" s="18" t="s">
        <v>32</v>
      </c>
      <c r="Q4" s="18" t="s">
        <v>33</v>
      </c>
      <c r="R4" s="18" t="s">
        <v>34</v>
      </c>
      <c r="S4" s="18" t="s">
        <v>35</v>
      </c>
      <c r="T4" s="18" t="s">
        <v>36</v>
      </c>
      <c r="U4" s="18" t="s">
        <v>37</v>
      </c>
      <c r="V4" s="18" t="s">
        <v>38</v>
      </c>
      <c r="W4" s="18" t="s">
        <v>39</v>
      </c>
      <c r="X4" s="18" t="s">
        <v>40</v>
      </c>
      <c r="Y4" s="18" t="s">
        <v>41</v>
      </c>
      <c r="Z4" s="18" t="s">
        <v>42</v>
      </c>
      <c r="AA4" s="18" t="s">
        <v>53</v>
      </c>
      <c r="AB4" s="18" t="s">
        <v>54</v>
      </c>
      <c r="AC4" s="18" t="s">
        <v>55</v>
      </c>
      <c r="AD4" s="18" t="s">
        <v>56</v>
      </c>
      <c r="AE4" s="18" t="s">
        <v>57</v>
      </c>
      <c r="AF4" s="18" t="s">
        <v>58</v>
      </c>
      <c r="AG4" s="18" t="s">
        <v>59</v>
      </c>
      <c r="AH4" s="18" t="s">
        <v>58</v>
      </c>
      <c r="AI4" s="18" t="s">
        <v>60</v>
      </c>
      <c r="AJ4" s="18" t="s">
        <v>58</v>
      </c>
      <c r="AK4" s="18" t="s">
        <v>57</v>
      </c>
      <c r="AL4" s="23" t="s">
        <v>58</v>
      </c>
      <c r="AM4" s="18" t="s">
        <v>59</v>
      </c>
      <c r="AN4" s="18" t="s">
        <v>58</v>
      </c>
      <c r="AO4" s="18" t="s">
        <v>60</v>
      </c>
      <c r="AP4" s="23" t="s">
        <v>58</v>
      </c>
      <c r="AQ4" s="43"/>
      <c r="AS4" s="44" t="s">
        <v>61</v>
      </c>
      <c r="AT4" s="44">
        <v>0.82</v>
      </c>
      <c r="AU4" s="44" t="s">
        <v>62</v>
      </c>
      <c r="AV4" s="44" t="s">
        <v>63</v>
      </c>
      <c r="AW4" s="16" t="s">
        <v>64</v>
      </c>
      <c r="AX4" s="16">
        <v>0.81</v>
      </c>
      <c r="AY4" s="10"/>
      <c r="BA4" s="17" t="s">
        <v>65</v>
      </c>
      <c r="BB4" s="18">
        <v>4.0731707317073198</v>
      </c>
      <c r="BC4" s="18">
        <v>1.31707317073171</v>
      </c>
      <c r="BD4" s="18">
        <v>4.5365853658536599</v>
      </c>
      <c r="BE4" s="18">
        <v>1.4634146341463401</v>
      </c>
      <c r="BF4" s="18">
        <v>4.3414634146341502</v>
      </c>
      <c r="BG4" s="18">
        <v>1.2926829268292701</v>
      </c>
      <c r="BH4" s="18">
        <v>4.51219512195122</v>
      </c>
      <c r="BI4" s="18">
        <v>1.4634146341463401</v>
      </c>
      <c r="BJ4" s="18">
        <v>4.1463414634146298</v>
      </c>
      <c r="BK4" s="18">
        <v>1.41463414634146</v>
      </c>
      <c r="BL4" s="18">
        <v>1.6341463414634101</v>
      </c>
      <c r="BM4" s="18">
        <v>1.3902439024390201</v>
      </c>
      <c r="BN4" s="18">
        <v>1.8048780487804901</v>
      </c>
      <c r="BO4" s="18">
        <v>1.9756097560975601</v>
      </c>
      <c r="BP4" s="18">
        <v>1.8048780487804901</v>
      </c>
      <c r="BQ4" s="18">
        <v>1.67073170731707</v>
      </c>
    </row>
    <row r="5" spans="1:69">
      <c r="A5" s="18" t="s">
        <v>66</v>
      </c>
      <c r="B5" s="18" t="s">
        <v>67</v>
      </c>
      <c r="C5" s="18" t="s">
        <v>68</v>
      </c>
      <c r="D5" s="18" t="s">
        <v>69</v>
      </c>
      <c r="E5" s="18" t="s">
        <v>70</v>
      </c>
      <c r="F5" s="18" t="s">
        <v>71</v>
      </c>
      <c r="G5" s="18" t="s">
        <v>72</v>
      </c>
      <c r="H5" s="18" t="s">
        <v>70</v>
      </c>
      <c r="I5" s="18" t="s">
        <v>73</v>
      </c>
      <c r="J5" s="18" t="s">
        <v>70</v>
      </c>
      <c r="K5" s="18">
        <v>4</v>
      </c>
      <c r="L5" s="18">
        <v>1</v>
      </c>
      <c r="M5" s="18">
        <v>5</v>
      </c>
      <c r="N5" s="18">
        <v>1</v>
      </c>
      <c r="O5" s="18">
        <v>5</v>
      </c>
      <c r="P5" s="18">
        <v>1</v>
      </c>
      <c r="Q5" s="18">
        <v>5</v>
      </c>
      <c r="R5" s="18">
        <v>1</v>
      </c>
      <c r="S5" s="18">
        <v>5</v>
      </c>
      <c r="T5" s="18">
        <v>1</v>
      </c>
      <c r="U5" s="18">
        <v>1</v>
      </c>
      <c r="V5" s="18">
        <v>1</v>
      </c>
      <c r="W5" s="18">
        <v>2</v>
      </c>
      <c r="X5" s="18">
        <v>1</v>
      </c>
      <c r="Y5" s="18">
        <v>1</v>
      </c>
      <c r="Z5" s="18">
        <v>1</v>
      </c>
      <c r="AA5" s="18" t="s">
        <v>74</v>
      </c>
      <c r="AB5" s="18" t="s">
        <v>75</v>
      </c>
      <c r="AC5" s="18" t="s">
        <v>76</v>
      </c>
      <c r="AD5" s="18"/>
      <c r="AE5" s="18" t="s">
        <v>77</v>
      </c>
      <c r="AF5" s="19">
        <v>8.6999999999999993</v>
      </c>
      <c r="AG5" s="18" t="s">
        <v>78</v>
      </c>
      <c r="AH5" s="18">
        <v>12.3</v>
      </c>
      <c r="AI5" s="18" t="s">
        <v>77</v>
      </c>
      <c r="AJ5" s="18">
        <v>6.3</v>
      </c>
      <c r="AK5" s="18" t="s">
        <v>77</v>
      </c>
      <c r="AL5" s="18">
        <v>4.4000000000000004</v>
      </c>
      <c r="AM5" s="18" t="s">
        <v>78</v>
      </c>
      <c r="AN5" s="18">
        <v>4.8</v>
      </c>
      <c r="AO5" s="18" t="s">
        <v>77</v>
      </c>
      <c r="AP5" s="18">
        <v>4.5</v>
      </c>
      <c r="AQ5" s="18" t="s">
        <v>79</v>
      </c>
      <c r="AS5" s="44"/>
      <c r="AT5" s="44"/>
      <c r="AU5" s="44"/>
      <c r="AV5" s="44"/>
      <c r="AW5" s="15" t="s">
        <v>80</v>
      </c>
      <c r="AX5" s="15" t="s">
        <v>81</v>
      </c>
      <c r="AY5" s="1"/>
      <c r="BA5" s="18" t="s">
        <v>82</v>
      </c>
      <c r="BB5" s="18">
        <v>76.829268292682897</v>
      </c>
      <c r="BC5" s="18">
        <v>92.073170731707293</v>
      </c>
      <c r="BD5" s="18">
        <v>88.414634146341498</v>
      </c>
      <c r="BE5" s="18">
        <v>88.414634146341498</v>
      </c>
      <c r="BF5" s="18">
        <v>83.536585365853696</v>
      </c>
      <c r="BG5" s="18">
        <v>92.682926829268297</v>
      </c>
      <c r="BH5" s="18">
        <v>87.804878048780495</v>
      </c>
      <c r="BI5" s="18">
        <v>88.414634146341498</v>
      </c>
      <c r="BJ5" s="18">
        <v>78.658536585365894</v>
      </c>
      <c r="BK5" s="18">
        <v>89.634146341463406</v>
      </c>
      <c r="BL5" s="18">
        <v>15.853658536585399</v>
      </c>
      <c r="BM5" s="18">
        <v>9.7560975609756095</v>
      </c>
      <c r="BN5" s="18">
        <v>20.121951219512201</v>
      </c>
      <c r="BO5" s="18">
        <v>24.390243902439</v>
      </c>
      <c r="BP5" s="18">
        <v>20.121951219512201</v>
      </c>
      <c r="BQ5" s="18">
        <v>16.768292682926798</v>
      </c>
    </row>
    <row r="6" spans="1:69">
      <c r="A6" s="18" t="s">
        <v>83</v>
      </c>
      <c r="B6" s="18" t="s">
        <v>67</v>
      </c>
      <c r="C6" s="18" t="s">
        <v>84</v>
      </c>
      <c r="D6" s="18" t="s">
        <v>85</v>
      </c>
      <c r="E6" s="18" t="s">
        <v>70</v>
      </c>
      <c r="F6" s="18" t="s">
        <v>71</v>
      </c>
      <c r="G6" s="18" t="s">
        <v>86</v>
      </c>
      <c r="H6" s="18" t="s">
        <v>70</v>
      </c>
      <c r="I6" s="18" t="s">
        <v>70</v>
      </c>
      <c r="J6" s="18" t="s">
        <v>70</v>
      </c>
      <c r="K6" s="18">
        <v>4</v>
      </c>
      <c r="L6" s="18">
        <v>2</v>
      </c>
      <c r="M6" s="18">
        <v>4</v>
      </c>
      <c r="N6" s="18">
        <v>2</v>
      </c>
      <c r="O6" s="18">
        <v>4</v>
      </c>
      <c r="P6" s="18">
        <v>1</v>
      </c>
      <c r="Q6" s="18">
        <v>4</v>
      </c>
      <c r="R6" s="18">
        <v>2</v>
      </c>
      <c r="S6" s="18">
        <v>4</v>
      </c>
      <c r="T6" s="18">
        <v>2</v>
      </c>
      <c r="U6" s="18">
        <v>2</v>
      </c>
      <c r="V6" s="18">
        <v>1</v>
      </c>
      <c r="W6" s="18">
        <v>2</v>
      </c>
      <c r="X6" s="18">
        <v>2</v>
      </c>
      <c r="Y6" s="18">
        <v>2</v>
      </c>
      <c r="Z6" s="18">
        <v>1</v>
      </c>
      <c r="AA6" s="18" t="s">
        <v>74</v>
      </c>
      <c r="AB6" s="18" t="s">
        <v>75</v>
      </c>
      <c r="AC6" s="18"/>
      <c r="AD6" s="18"/>
      <c r="AE6" s="18" t="s">
        <v>87</v>
      </c>
      <c r="AF6" s="20">
        <v>12.3</v>
      </c>
      <c r="AG6" s="20" t="s">
        <v>88</v>
      </c>
      <c r="AH6" s="20">
        <v>7.5</v>
      </c>
      <c r="AI6" s="20" t="s">
        <v>88</v>
      </c>
      <c r="AJ6" s="20">
        <v>11.2</v>
      </c>
      <c r="AK6" s="20" t="s">
        <v>87</v>
      </c>
      <c r="AL6" s="20">
        <v>6.7</v>
      </c>
      <c r="AM6" s="20" t="s">
        <v>88</v>
      </c>
      <c r="AN6" s="20">
        <v>3.9</v>
      </c>
      <c r="AO6" s="20" t="s">
        <v>88</v>
      </c>
      <c r="AP6" s="20">
        <v>5.6</v>
      </c>
      <c r="AQ6" s="18" t="s">
        <v>79</v>
      </c>
      <c r="AS6" s="1"/>
      <c r="AT6" s="1"/>
      <c r="AU6" s="1"/>
      <c r="AV6" s="1"/>
      <c r="AW6" s="1"/>
      <c r="AX6" s="1"/>
      <c r="AY6" s="1"/>
      <c r="BA6" s="18" t="s">
        <v>89</v>
      </c>
      <c r="BB6" s="45">
        <v>86.646341463414601</v>
      </c>
      <c r="BC6" s="46"/>
      <c r="BD6" s="46"/>
      <c r="BE6" s="46"/>
      <c r="BF6" s="46"/>
      <c r="BG6" s="46"/>
      <c r="BH6" s="46"/>
      <c r="BI6" s="46"/>
      <c r="BJ6" s="46"/>
      <c r="BK6" s="47"/>
      <c r="BL6" s="45">
        <v>17.835365853658502</v>
      </c>
      <c r="BM6" s="46"/>
      <c r="BN6" s="46"/>
      <c r="BO6" s="46"/>
      <c r="BP6" s="46"/>
      <c r="BQ6" s="47"/>
    </row>
    <row r="7" spans="1:69" ht="22.8">
      <c r="A7" s="18" t="s">
        <v>90</v>
      </c>
      <c r="B7" s="18" t="s">
        <v>67</v>
      </c>
      <c r="C7" s="18" t="s">
        <v>91</v>
      </c>
      <c r="D7" s="18" t="s">
        <v>69</v>
      </c>
      <c r="E7" s="18" t="s">
        <v>70</v>
      </c>
      <c r="F7" s="18" t="s">
        <v>92</v>
      </c>
      <c r="G7" s="18" t="s">
        <v>86</v>
      </c>
      <c r="H7" s="18" t="s">
        <v>70</v>
      </c>
      <c r="I7" s="18" t="s">
        <v>70</v>
      </c>
      <c r="J7" s="18" t="s">
        <v>70</v>
      </c>
      <c r="K7" s="18">
        <v>4</v>
      </c>
      <c r="L7" s="18">
        <v>1</v>
      </c>
      <c r="M7" s="18">
        <v>4</v>
      </c>
      <c r="N7" s="18">
        <v>2</v>
      </c>
      <c r="O7" s="18">
        <v>4</v>
      </c>
      <c r="P7" s="18">
        <v>1</v>
      </c>
      <c r="Q7" s="18">
        <v>5</v>
      </c>
      <c r="R7" s="18">
        <v>1</v>
      </c>
      <c r="S7" s="18">
        <v>5</v>
      </c>
      <c r="T7" s="18">
        <v>1</v>
      </c>
      <c r="U7" s="18">
        <v>2</v>
      </c>
      <c r="V7" s="18">
        <v>1</v>
      </c>
      <c r="W7" s="18">
        <v>1</v>
      </c>
      <c r="X7" s="18">
        <v>1</v>
      </c>
      <c r="Y7" s="18">
        <v>1</v>
      </c>
      <c r="Z7" s="18">
        <v>2</v>
      </c>
      <c r="AA7" s="18" t="s">
        <v>74</v>
      </c>
      <c r="AB7" s="18" t="s">
        <v>75</v>
      </c>
      <c r="AC7" s="18"/>
      <c r="AD7" s="18"/>
      <c r="AE7" s="18" t="s">
        <v>93</v>
      </c>
      <c r="AF7" s="20">
        <v>8.1</v>
      </c>
      <c r="AG7" s="20" t="s">
        <v>94</v>
      </c>
      <c r="AH7" s="20" t="s">
        <v>95</v>
      </c>
      <c r="AI7" s="20" t="s">
        <v>96</v>
      </c>
      <c r="AJ7" s="20">
        <v>8.6999999999999993</v>
      </c>
      <c r="AK7" s="20" t="s">
        <v>93</v>
      </c>
      <c r="AL7" s="20">
        <v>5.6</v>
      </c>
      <c r="AM7" s="20" t="s">
        <v>94</v>
      </c>
      <c r="AN7" s="20">
        <v>5.0999999999999996</v>
      </c>
      <c r="AO7" s="20" t="s">
        <v>96</v>
      </c>
      <c r="AP7" s="20">
        <v>4.9000000000000004</v>
      </c>
      <c r="AQ7" s="18" t="s">
        <v>79</v>
      </c>
      <c r="AS7" s="40" t="s">
        <v>97</v>
      </c>
      <c r="AT7" s="40"/>
      <c r="AU7" s="40"/>
      <c r="AV7" s="40"/>
      <c r="AW7" s="40"/>
      <c r="AX7" s="40"/>
      <c r="AY7" s="40"/>
    </row>
    <row r="8" spans="1:69" ht="13.8" customHeight="1">
      <c r="A8" s="18" t="s">
        <v>98</v>
      </c>
      <c r="B8" s="18" t="s">
        <v>67</v>
      </c>
      <c r="C8" s="18" t="s">
        <v>99</v>
      </c>
      <c r="D8" s="18" t="s">
        <v>100</v>
      </c>
      <c r="E8" s="18" t="s">
        <v>70</v>
      </c>
      <c r="F8" s="18" t="s">
        <v>101</v>
      </c>
      <c r="G8" s="18" t="s">
        <v>102</v>
      </c>
      <c r="H8" s="18" t="s">
        <v>70</v>
      </c>
      <c r="I8" s="18" t="s">
        <v>73</v>
      </c>
      <c r="J8" s="18" t="s">
        <v>70</v>
      </c>
      <c r="K8" s="18">
        <v>5</v>
      </c>
      <c r="L8" s="18">
        <v>1</v>
      </c>
      <c r="M8" s="18">
        <v>5</v>
      </c>
      <c r="N8" s="18">
        <v>1</v>
      </c>
      <c r="O8" s="18">
        <v>4</v>
      </c>
      <c r="P8" s="18">
        <v>2</v>
      </c>
      <c r="Q8" s="18">
        <v>5</v>
      </c>
      <c r="R8" s="18">
        <v>1</v>
      </c>
      <c r="S8" s="18">
        <v>5</v>
      </c>
      <c r="T8" s="18">
        <v>1</v>
      </c>
      <c r="U8" s="18">
        <v>1</v>
      </c>
      <c r="V8" s="18">
        <v>1</v>
      </c>
      <c r="W8" s="18">
        <v>3</v>
      </c>
      <c r="X8" s="18">
        <v>4</v>
      </c>
      <c r="Y8" s="18">
        <v>2</v>
      </c>
      <c r="Z8" s="18">
        <v>2</v>
      </c>
      <c r="AA8" s="18" t="s">
        <v>103</v>
      </c>
      <c r="AB8" s="18" t="s">
        <v>75</v>
      </c>
      <c r="AC8" s="18" t="s">
        <v>104</v>
      </c>
      <c r="AD8" s="18"/>
      <c r="AE8" s="18" t="s">
        <v>105</v>
      </c>
      <c r="AF8" s="20">
        <v>8.1</v>
      </c>
      <c r="AG8" s="20" t="s">
        <v>106</v>
      </c>
      <c r="AH8" s="20">
        <v>11.2</v>
      </c>
      <c r="AI8" s="20" t="s">
        <v>107</v>
      </c>
      <c r="AJ8" s="20">
        <v>10.9</v>
      </c>
      <c r="AK8" s="20" t="s">
        <v>105</v>
      </c>
      <c r="AL8" s="20">
        <v>3.2</v>
      </c>
      <c r="AM8" s="20" t="s">
        <v>106</v>
      </c>
      <c r="AN8" s="20">
        <v>4.9000000000000004</v>
      </c>
      <c r="AO8" s="20" t="s">
        <v>107</v>
      </c>
      <c r="AP8" s="20">
        <v>4.8</v>
      </c>
      <c r="AQ8" s="18" t="s">
        <v>108</v>
      </c>
      <c r="AS8" s="42" t="s">
        <v>16</v>
      </c>
      <c r="AT8" s="42"/>
      <c r="AU8" s="42"/>
      <c r="AV8" s="42" t="s">
        <v>17</v>
      </c>
      <c r="AW8" s="42"/>
      <c r="AX8" s="42"/>
      <c r="AY8" s="42"/>
    </row>
    <row r="9" spans="1:69" ht="27.6">
      <c r="A9" s="18" t="s">
        <v>109</v>
      </c>
      <c r="B9" s="18" t="s">
        <v>110</v>
      </c>
      <c r="C9" s="18" t="s">
        <v>91</v>
      </c>
      <c r="D9" s="18" t="s">
        <v>69</v>
      </c>
      <c r="E9" s="18" t="s">
        <v>70</v>
      </c>
      <c r="F9" s="18" t="s">
        <v>92</v>
      </c>
      <c r="G9" s="18" t="s">
        <v>72</v>
      </c>
      <c r="H9" s="18" t="s">
        <v>70</v>
      </c>
      <c r="I9" s="18" t="s">
        <v>70</v>
      </c>
      <c r="J9" s="18" t="s">
        <v>70</v>
      </c>
      <c r="K9" s="18">
        <v>4</v>
      </c>
      <c r="L9" s="18">
        <v>1</v>
      </c>
      <c r="M9" s="18">
        <v>4</v>
      </c>
      <c r="N9" s="18">
        <v>2</v>
      </c>
      <c r="O9" s="18">
        <v>4</v>
      </c>
      <c r="P9" s="18">
        <v>2</v>
      </c>
      <c r="Q9" s="18">
        <v>4</v>
      </c>
      <c r="R9" s="18">
        <v>2</v>
      </c>
      <c r="S9" s="18">
        <v>4</v>
      </c>
      <c r="T9" s="18">
        <v>1</v>
      </c>
      <c r="U9" s="18">
        <v>2</v>
      </c>
      <c r="V9" s="18">
        <v>1</v>
      </c>
      <c r="W9" s="18">
        <v>2</v>
      </c>
      <c r="X9" s="18">
        <v>1</v>
      </c>
      <c r="Y9" s="18">
        <v>2</v>
      </c>
      <c r="Z9" s="18">
        <v>2</v>
      </c>
      <c r="AA9" s="18" t="s">
        <v>103</v>
      </c>
      <c r="AB9" s="18" t="s">
        <v>75</v>
      </c>
      <c r="AC9" s="18"/>
      <c r="AD9" s="18"/>
      <c r="AE9" s="18" t="s">
        <v>111</v>
      </c>
      <c r="AF9" s="20" t="s">
        <v>95</v>
      </c>
      <c r="AG9" s="20" t="s">
        <v>112</v>
      </c>
      <c r="AH9" s="20">
        <v>9.6</v>
      </c>
      <c r="AI9" s="20" t="s">
        <v>113</v>
      </c>
      <c r="AJ9" s="20">
        <v>7.4</v>
      </c>
      <c r="AK9" s="20" t="s">
        <v>111</v>
      </c>
      <c r="AL9" s="20">
        <v>5.0999999999999996</v>
      </c>
      <c r="AM9" s="20" t="s">
        <v>112</v>
      </c>
      <c r="AN9" s="20">
        <v>4.5</v>
      </c>
      <c r="AO9" s="20" t="s">
        <v>113</v>
      </c>
      <c r="AP9" s="20">
        <v>6.4</v>
      </c>
      <c r="AQ9" s="18" t="s">
        <v>108</v>
      </c>
      <c r="AS9" s="14" t="s">
        <v>23</v>
      </c>
      <c r="AT9" s="14" t="s">
        <v>24</v>
      </c>
      <c r="AU9" s="14" t="s">
        <v>25</v>
      </c>
      <c r="AV9" s="14" t="s">
        <v>26</v>
      </c>
      <c r="AW9" s="14" t="s">
        <v>23</v>
      </c>
      <c r="AX9" s="14" t="s">
        <v>24</v>
      </c>
      <c r="AY9" s="14" t="s">
        <v>114</v>
      </c>
    </row>
    <row r="10" spans="1:69" ht="13.8" customHeight="1">
      <c r="A10" s="18" t="s">
        <v>115</v>
      </c>
      <c r="B10" s="18" t="s">
        <v>110</v>
      </c>
      <c r="C10" s="18" t="s">
        <v>91</v>
      </c>
      <c r="D10" s="18" t="s">
        <v>85</v>
      </c>
      <c r="E10" s="18" t="s">
        <v>70</v>
      </c>
      <c r="F10" s="18" t="s">
        <v>71</v>
      </c>
      <c r="G10" s="18" t="s">
        <v>86</v>
      </c>
      <c r="H10" s="18" t="s">
        <v>70</v>
      </c>
      <c r="I10" s="18" t="s">
        <v>73</v>
      </c>
      <c r="J10" s="18" t="s">
        <v>70</v>
      </c>
      <c r="K10" s="18">
        <v>4</v>
      </c>
      <c r="L10" s="18">
        <v>2</v>
      </c>
      <c r="M10" s="18">
        <v>4</v>
      </c>
      <c r="N10" s="18">
        <v>2</v>
      </c>
      <c r="O10" s="18">
        <v>4</v>
      </c>
      <c r="P10" s="18">
        <v>1</v>
      </c>
      <c r="Q10" s="18">
        <v>4</v>
      </c>
      <c r="R10" s="18">
        <v>2</v>
      </c>
      <c r="S10" s="18">
        <v>4</v>
      </c>
      <c r="T10" s="18">
        <v>2</v>
      </c>
      <c r="U10" s="18">
        <v>2</v>
      </c>
      <c r="V10" s="18">
        <v>2</v>
      </c>
      <c r="W10" s="18">
        <v>5</v>
      </c>
      <c r="X10" s="18">
        <v>3</v>
      </c>
      <c r="Y10" s="18">
        <v>3</v>
      </c>
      <c r="Z10" s="18">
        <v>2</v>
      </c>
      <c r="AA10" s="18" t="s">
        <v>74</v>
      </c>
      <c r="AB10" s="18" t="s">
        <v>75</v>
      </c>
      <c r="AC10" s="18"/>
      <c r="AD10" s="18" t="s">
        <v>116</v>
      </c>
      <c r="AE10" s="18" t="s">
        <v>117</v>
      </c>
      <c r="AF10" s="20">
        <v>11.7</v>
      </c>
      <c r="AG10" s="20" t="s">
        <v>118</v>
      </c>
      <c r="AH10" s="20" t="s">
        <v>95</v>
      </c>
      <c r="AI10" s="20" t="s">
        <v>119</v>
      </c>
      <c r="AJ10" s="20">
        <v>5.5</v>
      </c>
      <c r="AK10" s="20" t="s">
        <v>117</v>
      </c>
      <c r="AL10" s="20">
        <v>4.7</v>
      </c>
      <c r="AM10" s="20" t="s">
        <v>118</v>
      </c>
      <c r="AN10" s="20">
        <v>5</v>
      </c>
      <c r="AO10" s="20" t="s">
        <v>119</v>
      </c>
      <c r="AP10" s="20">
        <v>4.3</v>
      </c>
      <c r="AQ10" s="18" t="s">
        <v>79</v>
      </c>
      <c r="AS10" s="44" t="s">
        <v>61</v>
      </c>
      <c r="AT10" s="44">
        <v>0.73</v>
      </c>
      <c r="AU10" s="44" t="s">
        <v>62</v>
      </c>
      <c r="AV10" s="44" t="s">
        <v>120</v>
      </c>
      <c r="AW10" s="16" t="s">
        <v>121</v>
      </c>
      <c r="AX10" s="16">
        <v>1.92</v>
      </c>
      <c r="AY10" s="16" t="s">
        <v>122</v>
      </c>
    </row>
    <row r="11" spans="1:69">
      <c r="A11" s="18" t="s">
        <v>123</v>
      </c>
      <c r="B11" s="18" t="s">
        <v>110</v>
      </c>
      <c r="C11" s="18" t="s">
        <v>84</v>
      </c>
      <c r="D11" s="18" t="s">
        <v>69</v>
      </c>
      <c r="E11" s="18" t="s">
        <v>70</v>
      </c>
      <c r="F11" s="18" t="s">
        <v>101</v>
      </c>
      <c r="G11" s="18" t="s">
        <v>124</v>
      </c>
      <c r="H11" s="18" t="s">
        <v>70</v>
      </c>
      <c r="I11" s="18" t="s">
        <v>70</v>
      </c>
      <c r="J11" s="18" t="s">
        <v>70</v>
      </c>
      <c r="K11" s="18">
        <v>4</v>
      </c>
      <c r="L11" s="18">
        <v>2</v>
      </c>
      <c r="M11" s="18">
        <v>4</v>
      </c>
      <c r="N11" s="18">
        <v>2</v>
      </c>
      <c r="O11" s="18">
        <v>4</v>
      </c>
      <c r="P11" s="18">
        <v>2</v>
      </c>
      <c r="Q11" s="18">
        <v>4</v>
      </c>
      <c r="R11" s="18">
        <v>2</v>
      </c>
      <c r="S11" s="18">
        <v>4</v>
      </c>
      <c r="T11" s="18">
        <v>2</v>
      </c>
      <c r="U11" s="18">
        <v>2</v>
      </c>
      <c r="V11" s="18">
        <v>1</v>
      </c>
      <c r="W11" s="18">
        <v>1</v>
      </c>
      <c r="X11" s="18">
        <v>1</v>
      </c>
      <c r="Y11" s="18">
        <v>2</v>
      </c>
      <c r="Z11" s="18">
        <v>3</v>
      </c>
      <c r="AA11" s="18" t="s">
        <v>125</v>
      </c>
      <c r="AB11" s="18" t="s">
        <v>75</v>
      </c>
      <c r="AC11" s="18"/>
      <c r="AD11" s="18" t="s">
        <v>126</v>
      </c>
      <c r="AE11" s="18" t="s">
        <v>119</v>
      </c>
      <c r="AF11" s="20">
        <v>8.1</v>
      </c>
      <c r="AG11" s="20" t="s">
        <v>78</v>
      </c>
      <c r="AH11" s="20">
        <v>12.2</v>
      </c>
      <c r="AI11" s="20" t="s">
        <v>127</v>
      </c>
      <c r="AJ11" s="20">
        <v>7.7</v>
      </c>
      <c r="AK11" s="20" t="s">
        <v>119</v>
      </c>
      <c r="AL11" s="20">
        <v>4.4000000000000004</v>
      </c>
      <c r="AM11" s="20" t="s">
        <v>78</v>
      </c>
      <c r="AN11" s="20">
        <v>4.4000000000000004</v>
      </c>
      <c r="AO11" s="20" t="s">
        <v>127</v>
      </c>
      <c r="AP11" s="20">
        <v>5.2</v>
      </c>
      <c r="AQ11" s="18" t="s">
        <v>79</v>
      </c>
      <c r="AS11" s="44"/>
      <c r="AT11" s="44"/>
      <c r="AU11" s="44"/>
      <c r="AV11" s="44"/>
      <c r="AW11" s="15" t="s">
        <v>128</v>
      </c>
      <c r="AX11" s="15">
        <v>0.91</v>
      </c>
      <c r="AY11" s="15" t="s">
        <v>129</v>
      </c>
    </row>
    <row r="12" spans="1:69">
      <c r="A12" s="18" t="s">
        <v>130</v>
      </c>
      <c r="B12" s="18" t="s">
        <v>110</v>
      </c>
      <c r="C12" s="18" t="s">
        <v>99</v>
      </c>
      <c r="D12" s="18" t="s">
        <v>85</v>
      </c>
      <c r="E12" s="18" t="s">
        <v>70</v>
      </c>
      <c r="F12" s="18" t="s">
        <v>101</v>
      </c>
      <c r="G12" s="18" t="s">
        <v>72</v>
      </c>
      <c r="H12" s="18" t="s">
        <v>70</v>
      </c>
      <c r="I12" s="18" t="s">
        <v>73</v>
      </c>
      <c r="J12" s="18" t="s">
        <v>70</v>
      </c>
      <c r="K12" s="18">
        <v>4</v>
      </c>
      <c r="L12" s="18">
        <v>1</v>
      </c>
      <c r="M12" s="18">
        <v>5</v>
      </c>
      <c r="N12" s="18">
        <v>1</v>
      </c>
      <c r="O12" s="18">
        <v>4</v>
      </c>
      <c r="P12" s="18">
        <v>1</v>
      </c>
      <c r="Q12" s="18">
        <v>4</v>
      </c>
      <c r="R12" s="18">
        <v>2</v>
      </c>
      <c r="S12" s="18">
        <v>5</v>
      </c>
      <c r="T12" s="18">
        <v>1</v>
      </c>
      <c r="U12" s="18">
        <v>1</v>
      </c>
      <c r="V12" s="18">
        <v>2</v>
      </c>
      <c r="W12" s="18">
        <v>1</v>
      </c>
      <c r="X12" s="18">
        <v>2</v>
      </c>
      <c r="Y12" s="18">
        <v>1</v>
      </c>
      <c r="Z12" s="18">
        <v>2</v>
      </c>
      <c r="AA12" s="18" t="s">
        <v>74</v>
      </c>
      <c r="AB12" s="18" t="s">
        <v>75</v>
      </c>
      <c r="AC12" s="18" t="s">
        <v>131</v>
      </c>
      <c r="AD12" s="18"/>
      <c r="AE12" s="18" t="s">
        <v>132</v>
      </c>
      <c r="AF12" s="20" t="s">
        <v>95</v>
      </c>
      <c r="AG12" s="20" t="s">
        <v>133</v>
      </c>
      <c r="AH12" s="20" t="s">
        <v>95</v>
      </c>
      <c r="AI12" s="20" t="s">
        <v>134</v>
      </c>
      <c r="AJ12" s="20">
        <v>6.4</v>
      </c>
      <c r="AK12" s="20" t="s">
        <v>132</v>
      </c>
      <c r="AL12" s="20" t="s">
        <v>95</v>
      </c>
      <c r="AM12" s="20" t="s">
        <v>133</v>
      </c>
      <c r="AN12" s="20">
        <v>4.3</v>
      </c>
      <c r="AO12" s="20" t="s">
        <v>134</v>
      </c>
      <c r="AP12" s="20">
        <v>4.9000000000000004</v>
      </c>
      <c r="AQ12" s="18" t="s">
        <v>108</v>
      </c>
      <c r="AS12" s="44"/>
      <c r="AT12" s="44"/>
      <c r="AU12" s="44"/>
      <c r="AV12" s="44"/>
      <c r="AW12" s="15" t="s">
        <v>135</v>
      </c>
      <c r="AX12" s="15">
        <v>7.0000000000000007E-2</v>
      </c>
      <c r="AY12" s="15" t="s">
        <v>136</v>
      </c>
    </row>
    <row r="13" spans="1:69">
      <c r="A13" s="18" t="s">
        <v>137</v>
      </c>
      <c r="B13" s="18" t="s">
        <v>138</v>
      </c>
      <c r="C13" s="18" t="s">
        <v>91</v>
      </c>
      <c r="D13" s="18" t="s">
        <v>69</v>
      </c>
      <c r="E13" s="18" t="s">
        <v>70</v>
      </c>
      <c r="F13" s="18" t="s">
        <v>92</v>
      </c>
      <c r="G13" s="18" t="s">
        <v>124</v>
      </c>
      <c r="H13" s="18" t="s">
        <v>70</v>
      </c>
      <c r="I13" s="18" t="s">
        <v>73</v>
      </c>
      <c r="J13" s="18" t="s">
        <v>73</v>
      </c>
      <c r="K13" s="18">
        <v>4</v>
      </c>
      <c r="L13" s="18">
        <v>1</v>
      </c>
      <c r="M13" s="18">
        <v>5</v>
      </c>
      <c r="N13" s="18">
        <v>1</v>
      </c>
      <c r="O13" s="18">
        <v>4</v>
      </c>
      <c r="P13" s="18">
        <v>1</v>
      </c>
      <c r="Q13" s="18">
        <v>5</v>
      </c>
      <c r="R13" s="18">
        <v>1</v>
      </c>
      <c r="S13" s="18">
        <v>5</v>
      </c>
      <c r="T13" s="18">
        <v>1</v>
      </c>
      <c r="U13" s="18">
        <v>1</v>
      </c>
      <c r="V13" s="18">
        <v>1</v>
      </c>
      <c r="W13" s="18">
        <v>1</v>
      </c>
      <c r="X13" s="18">
        <v>2</v>
      </c>
      <c r="Y13" s="18">
        <v>2</v>
      </c>
      <c r="Z13" s="18">
        <v>1</v>
      </c>
      <c r="AA13" s="18" t="s">
        <v>125</v>
      </c>
      <c r="AB13" s="18" t="s">
        <v>75</v>
      </c>
      <c r="AC13" s="18"/>
      <c r="AD13" s="18" t="s">
        <v>139</v>
      </c>
      <c r="AE13" s="18" t="s">
        <v>140</v>
      </c>
      <c r="AF13" s="20">
        <v>8.3000000000000007</v>
      </c>
      <c r="AG13" s="20" t="s">
        <v>141</v>
      </c>
      <c r="AH13" s="20">
        <v>12.2</v>
      </c>
      <c r="AI13" s="20" t="s">
        <v>111</v>
      </c>
      <c r="AJ13" s="20">
        <v>7.9</v>
      </c>
      <c r="AK13" s="20" t="s">
        <v>140</v>
      </c>
      <c r="AL13" s="20">
        <v>6.3</v>
      </c>
      <c r="AM13" s="20" t="s">
        <v>141</v>
      </c>
      <c r="AN13" s="20">
        <v>3.4</v>
      </c>
      <c r="AO13" s="20" t="s">
        <v>111</v>
      </c>
      <c r="AP13" s="20">
        <v>5.0999999999999996</v>
      </c>
      <c r="AQ13" s="18" t="s">
        <v>108</v>
      </c>
    </row>
    <row r="14" spans="1:69">
      <c r="A14" s="18" t="s">
        <v>142</v>
      </c>
      <c r="B14" s="18" t="s">
        <v>138</v>
      </c>
      <c r="C14" s="18" t="s">
        <v>91</v>
      </c>
      <c r="D14" s="18" t="s">
        <v>69</v>
      </c>
      <c r="E14" s="18" t="s">
        <v>70</v>
      </c>
      <c r="F14" s="18" t="s">
        <v>71</v>
      </c>
      <c r="G14" s="18" t="s">
        <v>124</v>
      </c>
      <c r="H14" s="18" t="s">
        <v>70</v>
      </c>
      <c r="I14" s="18" t="s">
        <v>73</v>
      </c>
      <c r="J14" s="18" t="s">
        <v>70</v>
      </c>
      <c r="K14" s="18">
        <v>5</v>
      </c>
      <c r="L14" s="18">
        <v>1</v>
      </c>
      <c r="M14" s="18">
        <v>4</v>
      </c>
      <c r="N14" s="18">
        <v>2</v>
      </c>
      <c r="O14" s="18">
        <v>5</v>
      </c>
      <c r="P14" s="18">
        <v>1</v>
      </c>
      <c r="Q14" s="18">
        <v>5</v>
      </c>
      <c r="R14" s="18">
        <v>1</v>
      </c>
      <c r="S14" s="18">
        <v>4</v>
      </c>
      <c r="T14" s="18">
        <v>2</v>
      </c>
      <c r="U14" s="18">
        <v>2</v>
      </c>
      <c r="V14" s="18">
        <v>1</v>
      </c>
      <c r="W14" s="18">
        <v>2</v>
      </c>
      <c r="X14" s="18">
        <v>2</v>
      </c>
      <c r="Y14" s="18">
        <v>1</v>
      </c>
      <c r="Z14" s="18">
        <v>1</v>
      </c>
      <c r="AA14" s="18" t="s">
        <v>103</v>
      </c>
      <c r="AB14" s="18" t="s">
        <v>75</v>
      </c>
      <c r="AC14" s="18" t="s">
        <v>143</v>
      </c>
      <c r="AD14" s="18"/>
      <c r="AE14" s="18" t="s">
        <v>144</v>
      </c>
      <c r="AF14" s="20">
        <v>13.7</v>
      </c>
      <c r="AG14" s="20" t="s">
        <v>117</v>
      </c>
      <c r="AH14" s="20">
        <v>9.6999999999999993</v>
      </c>
      <c r="AI14" s="20" t="s">
        <v>145</v>
      </c>
      <c r="AJ14" s="20">
        <v>7.2</v>
      </c>
      <c r="AK14" s="20" t="s">
        <v>144</v>
      </c>
      <c r="AL14" s="20">
        <v>5.7</v>
      </c>
      <c r="AM14" s="20" t="s">
        <v>117</v>
      </c>
      <c r="AN14" s="20">
        <v>5.3</v>
      </c>
      <c r="AO14" s="20" t="s">
        <v>145</v>
      </c>
      <c r="AP14" s="20">
        <v>5.5</v>
      </c>
      <c r="AQ14" s="18" t="s">
        <v>79</v>
      </c>
    </row>
    <row r="15" spans="1:69">
      <c r="A15" s="18" t="s">
        <v>146</v>
      </c>
      <c r="B15" s="18" t="s">
        <v>138</v>
      </c>
      <c r="C15" s="18" t="s">
        <v>68</v>
      </c>
      <c r="D15" s="18" t="s">
        <v>85</v>
      </c>
      <c r="E15" s="18" t="s">
        <v>70</v>
      </c>
      <c r="F15" s="18" t="s">
        <v>92</v>
      </c>
      <c r="G15" s="18" t="s">
        <v>124</v>
      </c>
      <c r="H15" s="18" t="s">
        <v>70</v>
      </c>
      <c r="I15" s="18" t="s">
        <v>70</v>
      </c>
      <c r="J15" s="18" t="s">
        <v>70</v>
      </c>
      <c r="K15" s="18">
        <v>5</v>
      </c>
      <c r="L15" s="18">
        <v>1</v>
      </c>
      <c r="M15" s="18">
        <v>4</v>
      </c>
      <c r="N15" s="18">
        <v>2</v>
      </c>
      <c r="O15" s="18">
        <v>4</v>
      </c>
      <c r="P15" s="18">
        <v>2</v>
      </c>
      <c r="Q15" s="18">
        <v>5</v>
      </c>
      <c r="R15" s="18">
        <v>2</v>
      </c>
      <c r="S15" s="18">
        <v>4</v>
      </c>
      <c r="T15" s="18">
        <v>2</v>
      </c>
      <c r="U15" s="18">
        <v>2</v>
      </c>
      <c r="V15" s="18">
        <v>1</v>
      </c>
      <c r="W15" s="18">
        <v>2</v>
      </c>
      <c r="X15" s="18">
        <v>1</v>
      </c>
      <c r="Y15" s="18">
        <v>3</v>
      </c>
      <c r="Z15" s="18">
        <v>2</v>
      </c>
      <c r="AA15" s="18" t="s">
        <v>125</v>
      </c>
      <c r="AB15" s="18" t="s">
        <v>75</v>
      </c>
      <c r="AC15" s="18"/>
      <c r="AD15" s="18" t="s">
        <v>147</v>
      </c>
      <c r="AE15" s="18" t="s">
        <v>140</v>
      </c>
      <c r="AF15" s="20">
        <v>11.6</v>
      </c>
      <c r="AG15" s="20" t="s">
        <v>148</v>
      </c>
      <c r="AH15" s="20">
        <v>7.9</v>
      </c>
      <c r="AI15" s="20" t="s">
        <v>111</v>
      </c>
      <c r="AJ15" s="20">
        <v>10.3</v>
      </c>
      <c r="AK15" s="20" t="s">
        <v>140</v>
      </c>
      <c r="AL15" s="20">
        <v>4.0999999999999996</v>
      </c>
      <c r="AM15" s="20" t="s">
        <v>148</v>
      </c>
      <c r="AN15" s="20">
        <v>6.4</v>
      </c>
      <c r="AO15" s="20" t="s">
        <v>111</v>
      </c>
      <c r="AP15" s="20">
        <v>3.8</v>
      </c>
      <c r="AQ15" s="18" t="s">
        <v>108</v>
      </c>
    </row>
    <row r="16" spans="1:69">
      <c r="A16" s="18" t="s">
        <v>149</v>
      </c>
      <c r="B16" s="18" t="s">
        <v>138</v>
      </c>
      <c r="C16" s="18" t="s">
        <v>91</v>
      </c>
      <c r="D16" s="18" t="s">
        <v>69</v>
      </c>
      <c r="E16" s="18" t="s">
        <v>70</v>
      </c>
      <c r="F16" s="18" t="s">
        <v>71</v>
      </c>
      <c r="G16" s="18" t="s">
        <v>150</v>
      </c>
      <c r="H16" s="18" t="s">
        <v>70</v>
      </c>
      <c r="I16" s="18" t="s">
        <v>73</v>
      </c>
      <c r="J16" s="18" t="s">
        <v>73</v>
      </c>
      <c r="K16" s="18">
        <v>4</v>
      </c>
      <c r="L16" s="18">
        <v>1</v>
      </c>
      <c r="M16" s="18">
        <v>5</v>
      </c>
      <c r="N16" s="18">
        <v>1</v>
      </c>
      <c r="O16" s="18">
        <v>5</v>
      </c>
      <c r="P16" s="18">
        <v>1</v>
      </c>
      <c r="Q16" s="18">
        <v>5</v>
      </c>
      <c r="R16" s="18">
        <v>1</v>
      </c>
      <c r="S16" s="18">
        <v>5</v>
      </c>
      <c r="T16" s="18">
        <v>3</v>
      </c>
      <c r="U16" s="18">
        <v>2</v>
      </c>
      <c r="V16" s="18">
        <v>2</v>
      </c>
      <c r="W16" s="18">
        <v>3</v>
      </c>
      <c r="X16" s="18">
        <v>3</v>
      </c>
      <c r="Y16" s="18">
        <v>3</v>
      </c>
      <c r="Z16" s="18">
        <v>3</v>
      </c>
      <c r="AA16" s="18" t="s">
        <v>103</v>
      </c>
      <c r="AB16" s="18" t="s">
        <v>75</v>
      </c>
      <c r="AC16" s="18"/>
      <c r="AD16" s="18" t="s">
        <v>139</v>
      </c>
      <c r="AE16" s="18" t="s">
        <v>151</v>
      </c>
      <c r="AF16" s="20">
        <v>13.1</v>
      </c>
      <c r="AG16" s="20" t="s">
        <v>152</v>
      </c>
      <c r="AH16" s="20">
        <v>12.6</v>
      </c>
      <c r="AI16" s="20" t="s">
        <v>153</v>
      </c>
      <c r="AJ16" s="20">
        <v>6.9</v>
      </c>
      <c r="AK16" s="20" t="s">
        <v>151</v>
      </c>
      <c r="AL16" s="20">
        <v>5.2</v>
      </c>
      <c r="AM16" s="20" t="s">
        <v>152</v>
      </c>
      <c r="AN16" s="20">
        <v>5.2</v>
      </c>
      <c r="AO16" s="20" t="s">
        <v>153</v>
      </c>
      <c r="AP16" s="20">
        <v>5.6</v>
      </c>
      <c r="AQ16" s="18" t="s">
        <v>108</v>
      </c>
    </row>
    <row r="17" spans="1:43">
      <c r="A17" s="18" t="s">
        <v>154</v>
      </c>
      <c r="B17" s="18" t="s">
        <v>155</v>
      </c>
      <c r="C17" s="18" t="s">
        <v>91</v>
      </c>
      <c r="D17" s="18" t="s">
        <v>85</v>
      </c>
      <c r="E17" s="18" t="s">
        <v>70</v>
      </c>
      <c r="F17" s="18" t="s">
        <v>71</v>
      </c>
      <c r="G17" s="18" t="s">
        <v>124</v>
      </c>
      <c r="H17" s="18" t="s">
        <v>70</v>
      </c>
      <c r="I17" s="18" t="s">
        <v>70</v>
      </c>
      <c r="J17" s="18" t="s">
        <v>70</v>
      </c>
      <c r="K17" s="18">
        <v>4</v>
      </c>
      <c r="L17" s="18">
        <v>1</v>
      </c>
      <c r="M17" s="18">
        <v>5</v>
      </c>
      <c r="N17" s="18">
        <v>1</v>
      </c>
      <c r="O17" s="18">
        <v>4</v>
      </c>
      <c r="P17" s="18">
        <v>1</v>
      </c>
      <c r="Q17" s="18">
        <v>5</v>
      </c>
      <c r="R17" s="18">
        <v>1</v>
      </c>
      <c r="S17" s="18">
        <v>3</v>
      </c>
      <c r="T17" s="18">
        <v>2</v>
      </c>
      <c r="U17" s="18">
        <v>2</v>
      </c>
      <c r="V17" s="18">
        <v>1</v>
      </c>
      <c r="W17" s="18">
        <v>2</v>
      </c>
      <c r="X17" s="18">
        <v>2</v>
      </c>
      <c r="Y17" s="18">
        <v>1</v>
      </c>
      <c r="Z17" s="18">
        <v>1</v>
      </c>
      <c r="AA17" s="18" t="s">
        <v>74</v>
      </c>
      <c r="AB17" s="17" t="s">
        <v>227</v>
      </c>
      <c r="AC17" s="18"/>
      <c r="AD17" s="18"/>
      <c r="AE17" s="18" t="s">
        <v>156</v>
      </c>
      <c r="AF17" s="20" t="s">
        <v>95</v>
      </c>
      <c r="AG17" s="20" t="s">
        <v>133</v>
      </c>
      <c r="AH17" s="20" t="s">
        <v>95</v>
      </c>
      <c r="AI17" s="20" t="s">
        <v>157</v>
      </c>
      <c r="AJ17" s="20">
        <v>7.9</v>
      </c>
      <c r="AK17" s="20" t="s">
        <v>156</v>
      </c>
      <c r="AL17" s="20" t="s">
        <v>95</v>
      </c>
      <c r="AM17" s="20" t="s">
        <v>133</v>
      </c>
      <c r="AN17" s="20">
        <v>5.2</v>
      </c>
      <c r="AO17" s="20" t="s">
        <v>157</v>
      </c>
      <c r="AP17" s="20">
        <v>5.3</v>
      </c>
      <c r="AQ17" s="18" t="s">
        <v>108</v>
      </c>
    </row>
    <row r="18" spans="1:43">
      <c r="A18" s="18" t="s">
        <v>158</v>
      </c>
      <c r="B18" s="18" t="s">
        <v>155</v>
      </c>
      <c r="C18" s="18" t="s">
        <v>91</v>
      </c>
      <c r="D18" s="18" t="s">
        <v>69</v>
      </c>
      <c r="E18" s="18" t="s">
        <v>70</v>
      </c>
      <c r="F18" s="18" t="s">
        <v>101</v>
      </c>
      <c r="G18" s="18" t="s">
        <v>86</v>
      </c>
      <c r="H18" s="18" t="s">
        <v>70</v>
      </c>
      <c r="I18" s="18" t="s">
        <v>73</v>
      </c>
      <c r="J18" s="18" t="s">
        <v>70</v>
      </c>
      <c r="K18" s="18">
        <v>4</v>
      </c>
      <c r="L18" s="18">
        <v>1</v>
      </c>
      <c r="M18" s="18">
        <v>5</v>
      </c>
      <c r="N18" s="18">
        <v>1</v>
      </c>
      <c r="O18" s="18">
        <v>4</v>
      </c>
      <c r="P18" s="18">
        <v>1</v>
      </c>
      <c r="Q18" s="18">
        <v>4</v>
      </c>
      <c r="R18" s="18">
        <v>2</v>
      </c>
      <c r="S18" s="18">
        <v>5</v>
      </c>
      <c r="T18" s="18">
        <v>1</v>
      </c>
      <c r="U18" s="18">
        <v>2</v>
      </c>
      <c r="V18" s="18">
        <v>1</v>
      </c>
      <c r="W18" s="18">
        <v>1</v>
      </c>
      <c r="X18" s="18">
        <v>1</v>
      </c>
      <c r="Y18" s="18">
        <v>1</v>
      </c>
      <c r="Z18" s="18">
        <v>2</v>
      </c>
      <c r="AA18" s="18" t="s">
        <v>74</v>
      </c>
      <c r="AB18" s="18" t="s">
        <v>75</v>
      </c>
      <c r="AC18" s="18" t="s">
        <v>159</v>
      </c>
      <c r="AD18" s="18"/>
      <c r="AE18" s="18" t="s">
        <v>160</v>
      </c>
      <c r="AF18" s="20">
        <v>11.7</v>
      </c>
      <c r="AG18" s="20" t="s">
        <v>112</v>
      </c>
      <c r="AH18" s="20">
        <v>9.8000000000000007</v>
      </c>
      <c r="AI18" s="20" t="s">
        <v>152</v>
      </c>
      <c r="AJ18" s="20" t="s">
        <v>95</v>
      </c>
      <c r="AK18" s="20" t="s">
        <v>160</v>
      </c>
      <c r="AL18" s="20">
        <v>5.8</v>
      </c>
      <c r="AM18" s="20" t="s">
        <v>112</v>
      </c>
      <c r="AN18" s="20">
        <v>4.8</v>
      </c>
      <c r="AO18" s="20" t="s">
        <v>152</v>
      </c>
      <c r="AP18" s="20">
        <v>4.9000000000000004</v>
      </c>
      <c r="AQ18" s="18" t="s">
        <v>79</v>
      </c>
    </row>
    <row r="19" spans="1:43">
      <c r="A19" s="18" t="s">
        <v>161</v>
      </c>
      <c r="B19" s="18" t="s">
        <v>155</v>
      </c>
      <c r="C19" s="18" t="s">
        <v>91</v>
      </c>
      <c r="D19" s="18" t="s">
        <v>69</v>
      </c>
      <c r="E19" s="18" t="s">
        <v>70</v>
      </c>
      <c r="F19" s="18" t="s">
        <v>71</v>
      </c>
      <c r="G19" s="18" t="s">
        <v>86</v>
      </c>
      <c r="H19" s="18" t="s">
        <v>70</v>
      </c>
      <c r="I19" s="18" t="s">
        <v>73</v>
      </c>
      <c r="J19" s="18" t="s">
        <v>70</v>
      </c>
      <c r="K19" s="18">
        <v>4</v>
      </c>
      <c r="L19" s="18">
        <v>1</v>
      </c>
      <c r="M19" s="18">
        <v>5</v>
      </c>
      <c r="N19" s="18">
        <v>1</v>
      </c>
      <c r="O19" s="18">
        <v>4</v>
      </c>
      <c r="P19" s="18">
        <v>2</v>
      </c>
      <c r="Q19" s="18">
        <v>5</v>
      </c>
      <c r="R19" s="18">
        <v>1</v>
      </c>
      <c r="S19" s="18">
        <v>5</v>
      </c>
      <c r="T19" s="18">
        <v>2</v>
      </c>
      <c r="U19" s="18">
        <v>1</v>
      </c>
      <c r="V19" s="18">
        <v>3</v>
      </c>
      <c r="W19" s="18">
        <v>3</v>
      </c>
      <c r="X19" s="18">
        <v>4</v>
      </c>
      <c r="Y19" s="18">
        <v>3</v>
      </c>
      <c r="Z19" s="18">
        <v>2</v>
      </c>
      <c r="AA19" s="18" t="s">
        <v>103</v>
      </c>
      <c r="AB19" s="18" t="s">
        <v>75</v>
      </c>
      <c r="AC19" s="18" t="s">
        <v>162</v>
      </c>
      <c r="AD19" s="18"/>
      <c r="AE19" s="18" t="s">
        <v>78</v>
      </c>
      <c r="AF19" s="20">
        <v>10.4</v>
      </c>
      <c r="AG19" s="20" t="s">
        <v>160</v>
      </c>
      <c r="AH19" s="20" t="s">
        <v>95</v>
      </c>
      <c r="AI19" s="20" t="s">
        <v>113</v>
      </c>
      <c r="AJ19" s="20">
        <v>8.4</v>
      </c>
      <c r="AK19" s="20" t="s">
        <v>78</v>
      </c>
      <c r="AL19" s="20">
        <v>4.2</v>
      </c>
      <c r="AM19" s="20" t="s">
        <v>160</v>
      </c>
      <c r="AN19" s="20">
        <v>4</v>
      </c>
      <c r="AO19" s="20" t="s">
        <v>113</v>
      </c>
      <c r="AP19" s="20">
        <v>4.9000000000000004</v>
      </c>
      <c r="AQ19" s="18" t="s">
        <v>108</v>
      </c>
    </row>
    <row r="20" spans="1:43">
      <c r="A20" s="18" t="s">
        <v>163</v>
      </c>
      <c r="B20" s="18" t="s">
        <v>155</v>
      </c>
      <c r="C20" s="18" t="s">
        <v>99</v>
      </c>
      <c r="D20" s="18" t="s">
        <v>164</v>
      </c>
      <c r="E20" s="18" t="s">
        <v>70</v>
      </c>
      <c r="F20" s="18" t="s">
        <v>101</v>
      </c>
      <c r="G20" s="18" t="s">
        <v>165</v>
      </c>
      <c r="H20" s="18" t="s">
        <v>70</v>
      </c>
      <c r="I20" s="18" t="s">
        <v>73</v>
      </c>
      <c r="J20" s="18" t="s">
        <v>70</v>
      </c>
      <c r="K20" s="18">
        <v>5</v>
      </c>
      <c r="L20" s="18">
        <v>1</v>
      </c>
      <c r="M20" s="18">
        <v>5</v>
      </c>
      <c r="N20" s="18">
        <v>1</v>
      </c>
      <c r="O20" s="18">
        <v>4</v>
      </c>
      <c r="P20" s="18">
        <v>1</v>
      </c>
      <c r="Q20" s="18">
        <v>5</v>
      </c>
      <c r="R20" s="18">
        <v>1</v>
      </c>
      <c r="S20" s="18">
        <v>5</v>
      </c>
      <c r="T20" s="18">
        <v>1</v>
      </c>
      <c r="U20" s="18">
        <v>2</v>
      </c>
      <c r="V20" s="18">
        <v>1</v>
      </c>
      <c r="W20" s="18">
        <v>1</v>
      </c>
      <c r="X20" s="18">
        <v>2</v>
      </c>
      <c r="Y20" s="18">
        <v>1</v>
      </c>
      <c r="Z20" s="18">
        <v>2</v>
      </c>
      <c r="AA20" s="18" t="s">
        <v>125</v>
      </c>
      <c r="AB20" s="18" t="s">
        <v>75</v>
      </c>
      <c r="AC20" s="18"/>
      <c r="AD20" s="18" t="s">
        <v>139</v>
      </c>
      <c r="AE20" s="18" t="s">
        <v>166</v>
      </c>
      <c r="AF20" s="20" t="s">
        <v>95</v>
      </c>
      <c r="AG20" s="20" t="s">
        <v>153</v>
      </c>
      <c r="AH20" s="20">
        <v>11</v>
      </c>
      <c r="AI20" s="20" t="s">
        <v>167</v>
      </c>
      <c r="AJ20" s="20" t="s">
        <v>95</v>
      </c>
      <c r="AK20" s="20" t="s">
        <v>166</v>
      </c>
      <c r="AL20" s="20">
        <v>6.3</v>
      </c>
      <c r="AM20" s="20" t="s">
        <v>153</v>
      </c>
      <c r="AN20" s="20">
        <v>6.1</v>
      </c>
      <c r="AO20" s="20" t="s">
        <v>167</v>
      </c>
      <c r="AP20" s="20">
        <v>4.9000000000000004</v>
      </c>
      <c r="AQ20" s="18" t="s">
        <v>79</v>
      </c>
    </row>
    <row r="21" spans="1:43">
      <c r="A21" s="18" t="s">
        <v>168</v>
      </c>
      <c r="B21" s="18" t="s">
        <v>169</v>
      </c>
      <c r="C21" s="18" t="s">
        <v>91</v>
      </c>
      <c r="D21" s="18" t="s">
        <v>69</v>
      </c>
      <c r="E21" s="18" t="s">
        <v>70</v>
      </c>
      <c r="F21" s="18" t="s">
        <v>101</v>
      </c>
      <c r="G21" s="18" t="s">
        <v>150</v>
      </c>
      <c r="H21" s="18" t="s">
        <v>70</v>
      </c>
      <c r="I21" s="18" t="s">
        <v>73</v>
      </c>
      <c r="J21" s="18" t="s">
        <v>70</v>
      </c>
      <c r="K21" s="18">
        <v>4</v>
      </c>
      <c r="L21" s="18">
        <v>2</v>
      </c>
      <c r="M21" s="18">
        <v>4</v>
      </c>
      <c r="N21" s="18">
        <v>2</v>
      </c>
      <c r="O21" s="18">
        <v>4</v>
      </c>
      <c r="P21" s="18">
        <v>1</v>
      </c>
      <c r="Q21" s="18">
        <v>5</v>
      </c>
      <c r="R21" s="18">
        <v>1</v>
      </c>
      <c r="S21" s="18">
        <v>3</v>
      </c>
      <c r="T21" s="18">
        <v>1</v>
      </c>
      <c r="U21" s="18">
        <v>1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 t="s">
        <v>74</v>
      </c>
      <c r="AB21" s="18" t="s">
        <v>75</v>
      </c>
      <c r="AC21" s="18"/>
      <c r="AD21" s="18" t="s">
        <v>170</v>
      </c>
      <c r="AE21" s="18" t="s">
        <v>171</v>
      </c>
      <c r="AF21" s="20">
        <v>9</v>
      </c>
      <c r="AG21" s="20" t="s">
        <v>127</v>
      </c>
      <c r="AH21" s="20">
        <v>5.3</v>
      </c>
      <c r="AI21" s="20" t="s">
        <v>167</v>
      </c>
      <c r="AJ21" s="20">
        <v>8.4</v>
      </c>
      <c r="AK21" s="20" t="s">
        <v>171</v>
      </c>
      <c r="AL21" s="20">
        <v>5.8</v>
      </c>
      <c r="AM21" s="20" t="s">
        <v>127</v>
      </c>
      <c r="AN21" s="20">
        <v>5.7</v>
      </c>
      <c r="AO21" s="20" t="s">
        <v>167</v>
      </c>
      <c r="AP21" s="20">
        <v>3.2</v>
      </c>
      <c r="AQ21" s="18" t="s">
        <v>79</v>
      </c>
    </row>
    <row r="22" spans="1:43">
      <c r="A22" s="18" t="s">
        <v>172</v>
      </c>
      <c r="B22" s="18" t="s">
        <v>169</v>
      </c>
      <c r="C22" s="18" t="s">
        <v>84</v>
      </c>
      <c r="D22" s="18" t="s">
        <v>69</v>
      </c>
      <c r="E22" s="18" t="s">
        <v>70</v>
      </c>
      <c r="F22" s="18" t="s">
        <v>71</v>
      </c>
      <c r="G22" s="18" t="s">
        <v>72</v>
      </c>
      <c r="H22" s="18" t="s">
        <v>70</v>
      </c>
      <c r="I22" s="18" t="s">
        <v>70</v>
      </c>
      <c r="J22" s="18" t="s">
        <v>70</v>
      </c>
      <c r="K22" s="18">
        <v>4</v>
      </c>
      <c r="L22" s="18">
        <v>2</v>
      </c>
      <c r="M22" s="18">
        <v>4</v>
      </c>
      <c r="N22" s="18">
        <v>2</v>
      </c>
      <c r="O22" s="18">
        <v>4</v>
      </c>
      <c r="P22" s="18">
        <v>1</v>
      </c>
      <c r="Q22" s="18">
        <v>5</v>
      </c>
      <c r="R22" s="18">
        <v>1</v>
      </c>
      <c r="S22" s="18">
        <v>4</v>
      </c>
      <c r="T22" s="18">
        <v>2</v>
      </c>
      <c r="U22" s="18">
        <v>2</v>
      </c>
      <c r="V22" s="18">
        <v>1</v>
      </c>
      <c r="W22" s="18">
        <v>3</v>
      </c>
      <c r="X22" s="18">
        <v>2</v>
      </c>
      <c r="Y22" s="18">
        <v>2</v>
      </c>
      <c r="Z22" s="18">
        <v>2</v>
      </c>
      <c r="AA22" s="18" t="s">
        <v>74</v>
      </c>
      <c r="AB22" s="18" t="s">
        <v>75</v>
      </c>
      <c r="AC22" s="18"/>
      <c r="AD22" s="18"/>
      <c r="AE22" s="18" t="s">
        <v>173</v>
      </c>
      <c r="AF22" s="20">
        <v>10.3</v>
      </c>
      <c r="AG22" s="20" t="s">
        <v>113</v>
      </c>
      <c r="AH22" s="20" t="s">
        <v>95</v>
      </c>
      <c r="AI22" s="20" t="s">
        <v>144</v>
      </c>
      <c r="AJ22" s="20">
        <v>5.6</v>
      </c>
      <c r="AK22" s="20" t="s">
        <v>173</v>
      </c>
      <c r="AL22" s="20">
        <v>6.2</v>
      </c>
      <c r="AM22" s="20" t="s">
        <v>113</v>
      </c>
      <c r="AN22" s="20">
        <v>3.3</v>
      </c>
      <c r="AO22" s="20" t="s">
        <v>144</v>
      </c>
      <c r="AP22" s="20">
        <v>5.3</v>
      </c>
      <c r="AQ22" s="18" t="s">
        <v>108</v>
      </c>
    </row>
    <row r="23" spans="1:43">
      <c r="A23" s="18" t="s">
        <v>174</v>
      </c>
      <c r="B23" s="18" t="s">
        <v>169</v>
      </c>
      <c r="C23" s="18" t="s">
        <v>91</v>
      </c>
      <c r="D23" s="18" t="s">
        <v>85</v>
      </c>
      <c r="E23" s="18" t="s">
        <v>70</v>
      </c>
      <c r="F23" s="18" t="s">
        <v>92</v>
      </c>
      <c r="G23" s="18" t="s">
        <v>72</v>
      </c>
      <c r="H23" s="18" t="s">
        <v>70</v>
      </c>
      <c r="I23" s="18" t="s">
        <v>73</v>
      </c>
      <c r="J23" s="18" t="s">
        <v>70</v>
      </c>
      <c r="K23" s="18">
        <v>4</v>
      </c>
      <c r="L23" s="18">
        <v>1</v>
      </c>
      <c r="M23" s="18">
        <v>5</v>
      </c>
      <c r="N23" s="18">
        <v>1</v>
      </c>
      <c r="O23" s="18">
        <v>5</v>
      </c>
      <c r="P23" s="18">
        <v>1</v>
      </c>
      <c r="Q23" s="18">
        <v>5</v>
      </c>
      <c r="R23" s="18">
        <v>2</v>
      </c>
      <c r="S23" s="18">
        <v>5</v>
      </c>
      <c r="T23" s="18">
        <v>1</v>
      </c>
      <c r="U23" s="18">
        <v>1</v>
      </c>
      <c r="V23" s="18">
        <v>2</v>
      </c>
      <c r="W23" s="18">
        <v>1</v>
      </c>
      <c r="X23" s="18">
        <v>1</v>
      </c>
      <c r="Y23" s="18">
        <v>2</v>
      </c>
      <c r="Z23" s="18">
        <v>1</v>
      </c>
      <c r="AA23" s="18" t="s">
        <v>103</v>
      </c>
      <c r="AB23" s="18" t="s">
        <v>75</v>
      </c>
      <c r="AC23" s="18" t="s">
        <v>175</v>
      </c>
      <c r="AD23" s="18"/>
      <c r="AE23" s="18" t="s">
        <v>118</v>
      </c>
      <c r="AF23" s="20">
        <v>11.4</v>
      </c>
      <c r="AG23" s="20" t="s">
        <v>148</v>
      </c>
      <c r="AH23" s="20">
        <v>10.7</v>
      </c>
      <c r="AI23" s="20" t="s">
        <v>94</v>
      </c>
      <c r="AJ23" s="20">
        <v>7.5</v>
      </c>
      <c r="AK23" s="20" t="s">
        <v>118</v>
      </c>
      <c r="AL23" s="20">
        <v>5.3</v>
      </c>
      <c r="AM23" s="20" t="s">
        <v>148</v>
      </c>
      <c r="AN23" s="20">
        <v>6.5</v>
      </c>
      <c r="AO23" s="20" t="s">
        <v>94</v>
      </c>
      <c r="AP23" s="20">
        <v>4.0999999999999996</v>
      </c>
      <c r="AQ23" s="18" t="s">
        <v>79</v>
      </c>
    </row>
    <row r="24" spans="1:43">
      <c r="A24" s="18" t="s">
        <v>176</v>
      </c>
      <c r="B24" s="18" t="s">
        <v>177</v>
      </c>
      <c r="C24" s="18" t="s">
        <v>99</v>
      </c>
      <c r="D24" s="18" t="s">
        <v>85</v>
      </c>
      <c r="E24" s="18" t="s">
        <v>70</v>
      </c>
      <c r="F24" s="18" t="s">
        <v>101</v>
      </c>
      <c r="G24" s="18" t="s">
        <v>150</v>
      </c>
      <c r="H24" s="18" t="s">
        <v>70</v>
      </c>
      <c r="I24" s="18" t="s">
        <v>70</v>
      </c>
      <c r="J24" s="18" t="s">
        <v>73</v>
      </c>
      <c r="K24" s="18">
        <v>4</v>
      </c>
      <c r="L24" s="18">
        <v>1</v>
      </c>
      <c r="M24" s="18">
        <v>5</v>
      </c>
      <c r="N24" s="18">
        <v>1</v>
      </c>
      <c r="O24" s="18">
        <v>5</v>
      </c>
      <c r="P24" s="18">
        <v>1</v>
      </c>
      <c r="Q24" s="18">
        <v>5</v>
      </c>
      <c r="R24" s="18">
        <v>1</v>
      </c>
      <c r="S24" s="18">
        <v>3</v>
      </c>
      <c r="T24" s="18">
        <v>1</v>
      </c>
      <c r="U24" s="18">
        <v>2</v>
      </c>
      <c r="V24" s="18">
        <v>1</v>
      </c>
      <c r="W24" s="18">
        <v>1</v>
      </c>
      <c r="X24" s="18">
        <v>1</v>
      </c>
      <c r="Y24" s="18">
        <v>1</v>
      </c>
      <c r="Z24" s="18">
        <v>1</v>
      </c>
      <c r="AA24" s="18" t="s">
        <v>125</v>
      </c>
      <c r="AB24" s="18" t="s">
        <v>75</v>
      </c>
      <c r="AC24" s="18"/>
      <c r="AD24" s="18"/>
      <c r="AE24" s="18" t="s">
        <v>178</v>
      </c>
      <c r="AF24" s="20" t="s">
        <v>95</v>
      </c>
      <c r="AG24" s="20" t="s">
        <v>179</v>
      </c>
      <c r="AH24" s="20">
        <v>12.3</v>
      </c>
      <c r="AI24" s="20" t="s">
        <v>173</v>
      </c>
      <c r="AJ24" s="20">
        <v>8.5</v>
      </c>
      <c r="AK24" s="20" t="s">
        <v>178</v>
      </c>
      <c r="AL24" s="20">
        <v>3.8</v>
      </c>
      <c r="AM24" s="20" t="s">
        <v>179</v>
      </c>
      <c r="AN24" s="20">
        <v>6.6</v>
      </c>
      <c r="AO24" s="20" t="s">
        <v>173</v>
      </c>
      <c r="AP24" s="20">
        <v>4.7</v>
      </c>
      <c r="AQ24" s="18" t="s">
        <v>108</v>
      </c>
    </row>
    <row r="25" spans="1:43">
      <c r="A25" s="18" t="s">
        <v>180</v>
      </c>
      <c r="B25" s="18" t="s">
        <v>177</v>
      </c>
      <c r="C25" s="18" t="s">
        <v>91</v>
      </c>
      <c r="D25" s="18" t="s">
        <v>164</v>
      </c>
      <c r="E25" s="18" t="s">
        <v>70</v>
      </c>
      <c r="F25" s="18" t="s">
        <v>101</v>
      </c>
      <c r="G25" s="18" t="s">
        <v>150</v>
      </c>
      <c r="H25" s="18" t="s">
        <v>70</v>
      </c>
      <c r="I25" s="18" t="s">
        <v>73</v>
      </c>
      <c r="J25" s="18" t="s">
        <v>70</v>
      </c>
      <c r="K25" s="18">
        <v>4</v>
      </c>
      <c r="L25" s="18">
        <v>2</v>
      </c>
      <c r="M25" s="18">
        <v>4</v>
      </c>
      <c r="N25" s="18">
        <v>2</v>
      </c>
      <c r="O25" s="18">
        <v>5</v>
      </c>
      <c r="P25" s="18">
        <v>1</v>
      </c>
      <c r="Q25" s="18">
        <v>4</v>
      </c>
      <c r="R25" s="18">
        <v>1</v>
      </c>
      <c r="S25" s="18">
        <v>5</v>
      </c>
      <c r="T25" s="18">
        <v>1</v>
      </c>
      <c r="U25" s="18">
        <v>1</v>
      </c>
      <c r="V25" s="18">
        <v>2</v>
      </c>
      <c r="W25" s="18">
        <v>2</v>
      </c>
      <c r="X25" s="18">
        <v>2</v>
      </c>
      <c r="Y25" s="18">
        <v>2</v>
      </c>
      <c r="Z25" s="18">
        <v>2</v>
      </c>
      <c r="AA25" s="18" t="s">
        <v>125</v>
      </c>
      <c r="AB25" s="18" t="s">
        <v>75</v>
      </c>
      <c r="AC25" s="18"/>
      <c r="AD25" s="18"/>
      <c r="AE25" s="18" t="s">
        <v>94</v>
      </c>
      <c r="AF25" s="20">
        <v>6</v>
      </c>
      <c r="AG25" s="20" t="s">
        <v>134</v>
      </c>
      <c r="AH25" s="20">
        <v>8.6</v>
      </c>
      <c r="AI25" s="20" t="s">
        <v>96</v>
      </c>
      <c r="AJ25" s="20">
        <v>4.9000000000000004</v>
      </c>
      <c r="AK25" s="20" t="s">
        <v>94</v>
      </c>
      <c r="AL25" s="20">
        <v>5.4</v>
      </c>
      <c r="AM25" s="20" t="s">
        <v>134</v>
      </c>
      <c r="AN25" s="20">
        <v>5.6</v>
      </c>
      <c r="AO25" s="20" t="s">
        <v>96</v>
      </c>
      <c r="AP25" s="20">
        <v>4.5</v>
      </c>
      <c r="AQ25" s="18" t="s">
        <v>108</v>
      </c>
    </row>
    <row r="26" spans="1:43">
      <c r="A26" s="18" t="s">
        <v>181</v>
      </c>
      <c r="B26" s="18" t="s">
        <v>177</v>
      </c>
      <c r="C26" s="18" t="s">
        <v>84</v>
      </c>
      <c r="D26" s="18" t="s">
        <v>164</v>
      </c>
      <c r="E26" s="18" t="s">
        <v>70</v>
      </c>
      <c r="F26" s="18" t="s">
        <v>71</v>
      </c>
      <c r="G26" s="18" t="s">
        <v>124</v>
      </c>
      <c r="H26" s="18" t="s">
        <v>70</v>
      </c>
      <c r="I26" s="18" t="s">
        <v>70</v>
      </c>
      <c r="J26" s="18" t="s">
        <v>70</v>
      </c>
      <c r="K26" s="18">
        <v>4</v>
      </c>
      <c r="L26" s="18">
        <v>1</v>
      </c>
      <c r="M26" s="18">
        <v>5</v>
      </c>
      <c r="N26" s="18">
        <v>1</v>
      </c>
      <c r="O26" s="18">
        <v>5</v>
      </c>
      <c r="P26" s="18">
        <v>1</v>
      </c>
      <c r="Q26" s="18">
        <v>5</v>
      </c>
      <c r="R26" s="18">
        <v>1</v>
      </c>
      <c r="S26" s="18">
        <v>3</v>
      </c>
      <c r="T26" s="18">
        <v>1</v>
      </c>
      <c r="U26" s="18">
        <v>1</v>
      </c>
      <c r="V26" s="18">
        <v>1</v>
      </c>
      <c r="W26" s="18">
        <v>2</v>
      </c>
      <c r="X26" s="18">
        <v>2</v>
      </c>
      <c r="Y26" s="18">
        <v>2</v>
      </c>
      <c r="Z26" s="18">
        <v>1</v>
      </c>
      <c r="AA26" s="18" t="s">
        <v>74</v>
      </c>
      <c r="AB26" s="18" t="s">
        <v>227</v>
      </c>
      <c r="AC26" s="18"/>
      <c r="AD26" s="18" t="s">
        <v>182</v>
      </c>
      <c r="AE26" s="18" t="s">
        <v>183</v>
      </c>
      <c r="AF26" s="20">
        <v>11.7</v>
      </c>
      <c r="AG26" s="20" t="s">
        <v>184</v>
      </c>
      <c r="AH26" s="20" t="s">
        <v>95</v>
      </c>
      <c r="AI26" s="20" t="s">
        <v>156</v>
      </c>
      <c r="AJ26" s="20">
        <v>9.1999999999999993</v>
      </c>
      <c r="AK26" s="20" t="s">
        <v>183</v>
      </c>
      <c r="AL26" s="20">
        <v>5.0999999999999996</v>
      </c>
      <c r="AM26" s="20" t="s">
        <v>184</v>
      </c>
      <c r="AN26" s="20">
        <v>3.6</v>
      </c>
      <c r="AO26" s="20" t="s">
        <v>156</v>
      </c>
      <c r="AP26" s="20">
        <v>5.0999999999999996</v>
      </c>
      <c r="AQ26" s="18" t="s">
        <v>79</v>
      </c>
    </row>
    <row r="27" spans="1:43">
      <c r="A27" s="18" t="s">
        <v>185</v>
      </c>
      <c r="B27" s="18" t="s">
        <v>186</v>
      </c>
      <c r="C27" s="18" t="s">
        <v>91</v>
      </c>
      <c r="D27" s="18" t="s">
        <v>85</v>
      </c>
      <c r="E27" s="18" t="s">
        <v>70</v>
      </c>
      <c r="F27" s="18" t="s">
        <v>101</v>
      </c>
      <c r="G27" s="18" t="s">
        <v>102</v>
      </c>
      <c r="H27" s="18" t="s">
        <v>70</v>
      </c>
      <c r="I27" s="18" t="s">
        <v>70</v>
      </c>
      <c r="J27" s="18" t="s">
        <v>73</v>
      </c>
      <c r="K27" s="18">
        <v>4</v>
      </c>
      <c r="L27" s="18">
        <v>2</v>
      </c>
      <c r="M27" s="18">
        <v>4</v>
      </c>
      <c r="N27" s="18">
        <v>2</v>
      </c>
      <c r="O27" s="18">
        <v>4</v>
      </c>
      <c r="P27" s="18">
        <v>1</v>
      </c>
      <c r="Q27" s="18">
        <v>5</v>
      </c>
      <c r="R27" s="18">
        <v>1</v>
      </c>
      <c r="S27" s="18">
        <v>4</v>
      </c>
      <c r="T27" s="18">
        <v>2</v>
      </c>
      <c r="U27" s="18">
        <v>2</v>
      </c>
      <c r="V27" s="18">
        <v>2</v>
      </c>
      <c r="W27" s="18">
        <v>2</v>
      </c>
      <c r="X27" s="18">
        <v>2</v>
      </c>
      <c r="Y27" s="18">
        <v>3</v>
      </c>
      <c r="Z27" s="18">
        <v>3</v>
      </c>
      <c r="AA27" s="18" t="s">
        <v>74</v>
      </c>
      <c r="AB27" s="18" t="s">
        <v>75</v>
      </c>
      <c r="AC27" s="18" t="s">
        <v>187</v>
      </c>
      <c r="AD27" s="18"/>
      <c r="AE27" s="18" t="s">
        <v>119</v>
      </c>
      <c r="AF27" s="20">
        <v>8.9</v>
      </c>
      <c r="AG27" s="20" t="s">
        <v>188</v>
      </c>
      <c r="AH27" s="20">
        <v>8.5</v>
      </c>
      <c r="AI27" s="20" t="s">
        <v>145</v>
      </c>
      <c r="AJ27" s="20">
        <v>8.4</v>
      </c>
      <c r="AK27" s="20" t="s">
        <v>119</v>
      </c>
      <c r="AL27" s="20">
        <v>6.7</v>
      </c>
      <c r="AM27" s="20" t="s">
        <v>188</v>
      </c>
      <c r="AN27" s="20">
        <v>5.9</v>
      </c>
      <c r="AO27" s="20" t="s">
        <v>145</v>
      </c>
      <c r="AP27" s="20">
        <v>4.5</v>
      </c>
      <c r="AQ27" s="18" t="s">
        <v>108</v>
      </c>
    </row>
    <row r="28" spans="1:43">
      <c r="A28" s="18" t="s">
        <v>189</v>
      </c>
      <c r="B28" s="18" t="s">
        <v>186</v>
      </c>
      <c r="C28" s="18" t="s">
        <v>91</v>
      </c>
      <c r="D28" s="18" t="s">
        <v>69</v>
      </c>
      <c r="E28" s="18" t="s">
        <v>70</v>
      </c>
      <c r="F28" s="18" t="s">
        <v>71</v>
      </c>
      <c r="G28" s="18" t="s">
        <v>124</v>
      </c>
      <c r="H28" s="18" t="s">
        <v>70</v>
      </c>
      <c r="I28" s="18" t="s">
        <v>70</v>
      </c>
      <c r="J28" s="18" t="s">
        <v>70</v>
      </c>
      <c r="K28" s="18">
        <v>5</v>
      </c>
      <c r="L28" s="18">
        <v>1</v>
      </c>
      <c r="M28" s="18">
        <v>5</v>
      </c>
      <c r="N28" s="18">
        <v>1</v>
      </c>
      <c r="O28" s="18">
        <v>5</v>
      </c>
      <c r="P28" s="18">
        <v>1</v>
      </c>
      <c r="Q28" s="18">
        <v>4</v>
      </c>
      <c r="R28" s="18">
        <v>2</v>
      </c>
      <c r="S28" s="18">
        <v>3</v>
      </c>
      <c r="T28" s="18">
        <v>1</v>
      </c>
      <c r="U28" s="18">
        <v>2</v>
      </c>
      <c r="V28" s="18">
        <v>1</v>
      </c>
      <c r="W28" s="18">
        <v>2</v>
      </c>
      <c r="X28" s="18">
        <v>2</v>
      </c>
      <c r="Y28" s="18">
        <v>2</v>
      </c>
      <c r="Z28" s="18">
        <v>1</v>
      </c>
      <c r="AA28" s="18" t="s">
        <v>103</v>
      </c>
      <c r="AB28" s="18" t="s">
        <v>75</v>
      </c>
      <c r="AC28" s="18"/>
      <c r="AD28" s="18"/>
      <c r="AE28" s="18" t="s">
        <v>184</v>
      </c>
      <c r="AF28" s="20">
        <v>12.3</v>
      </c>
      <c r="AG28" s="20" t="s">
        <v>190</v>
      </c>
      <c r="AH28" s="20">
        <v>12.9</v>
      </c>
      <c r="AI28" s="20" t="s">
        <v>141</v>
      </c>
      <c r="AJ28" s="20">
        <v>7.6</v>
      </c>
      <c r="AK28" s="20" t="s">
        <v>184</v>
      </c>
      <c r="AL28" s="20">
        <v>6.6</v>
      </c>
      <c r="AM28" s="20" t="s">
        <v>190</v>
      </c>
      <c r="AN28" s="20">
        <v>6.1</v>
      </c>
      <c r="AO28" s="20" t="s">
        <v>141</v>
      </c>
      <c r="AP28" s="20">
        <v>5.2</v>
      </c>
      <c r="AQ28" s="18" t="s">
        <v>108</v>
      </c>
    </row>
    <row r="29" spans="1:43">
      <c r="A29" s="18" t="s">
        <v>191</v>
      </c>
      <c r="B29" s="18" t="s">
        <v>186</v>
      </c>
      <c r="C29" s="18" t="s">
        <v>84</v>
      </c>
      <c r="D29" s="18" t="s">
        <v>100</v>
      </c>
      <c r="E29" s="18" t="s">
        <v>70</v>
      </c>
      <c r="F29" s="18" t="s">
        <v>101</v>
      </c>
      <c r="G29" s="18" t="s">
        <v>102</v>
      </c>
      <c r="H29" s="18" t="s">
        <v>70</v>
      </c>
      <c r="I29" s="18" t="s">
        <v>70</v>
      </c>
      <c r="J29" s="18" t="s">
        <v>70</v>
      </c>
      <c r="K29" s="18">
        <v>4</v>
      </c>
      <c r="L29" s="18">
        <v>1</v>
      </c>
      <c r="M29" s="18">
        <v>5</v>
      </c>
      <c r="N29" s="18">
        <v>1</v>
      </c>
      <c r="O29" s="18">
        <v>4</v>
      </c>
      <c r="P29" s="18">
        <v>1</v>
      </c>
      <c r="Q29" s="18">
        <v>4</v>
      </c>
      <c r="R29" s="18">
        <v>2</v>
      </c>
      <c r="S29" s="18">
        <v>4</v>
      </c>
      <c r="T29" s="18">
        <v>1</v>
      </c>
      <c r="U29" s="18">
        <v>2</v>
      </c>
      <c r="V29" s="18">
        <v>2</v>
      </c>
      <c r="W29" s="18">
        <v>2</v>
      </c>
      <c r="X29" s="18">
        <v>3</v>
      </c>
      <c r="Y29" s="18">
        <v>3</v>
      </c>
      <c r="Z29" s="18">
        <v>2</v>
      </c>
      <c r="AA29" s="18" t="s">
        <v>74</v>
      </c>
      <c r="AB29" s="18" t="s">
        <v>227</v>
      </c>
      <c r="AC29" s="18"/>
      <c r="AD29" s="18" t="s">
        <v>139</v>
      </c>
      <c r="AE29" s="18" t="s">
        <v>179</v>
      </c>
      <c r="AF29" s="20" t="s">
        <v>95</v>
      </c>
      <c r="AG29" s="20" t="s">
        <v>145</v>
      </c>
      <c r="AH29" s="20" t="s">
        <v>95</v>
      </c>
      <c r="AI29" s="20" t="s">
        <v>192</v>
      </c>
      <c r="AJ29" s="20">
        <v>9.1</v>
      </c>
      <c r="AK29" s="20" t="s">
        <v>179</v>
      </c>
      <c r="AL29" s="20">
        <v>4.3</v>
      </c>
      <c r="AM29" s="20" t="s">
        <v>145</v>
      </c>
      <c r="AN29" s="20">
        <v>6.2</v>
      </c>
      <c r="AO29" s="20" t="s">
        <v>192</v>
      </c>
      <c r="AP29" s="20">
        <v>5.4</v>
      </c>
      <c r="AQ29" s="18" t="s">
        <v>79</v>
      </c>
    </row>
    <row r="30" spans="1:43">
      <c r="A30" s="18" t="s">
        <v>193</v>
      </c>
      <c r="B30" s="18" t="s">
        <v>186</v>
      </c>
      <c r="C30" s="18" t="s">
        <v>99</v>
      </c>
      <c r="D30" s="18" t="s">
        <v>85</v>
      </c>
      <c r="E30" s="18" t="s">
        <v>70</v>
      </c>
      <c r="F30" s="18" t="s">
        <v>71</v>
      </c>
      <c r="G30" s="18" t="s">
        <v>72</v>
      </c>
      <c r="H30" s="18" t="s">
        <v>70</v>
      </c>
      <c r="I30" s="18" t="s">
        <v>73</v>
      </c>
      <c r="J30" s="18" t="s">
        <v>70</v>
      </c>
      <c r="K30" s="18">
        <v>4</v>
      </c>
      <c r="L30" s="18">
        <v>2</v>
      </c>
      <c r="M30" s="18">
        <v>5</v>
      </c>
      <c r="N30" s="18">
        <v>1</v>
      </c>
      <c r="O30" s="18">
        <v>4</v>
      </c>
      <c r="P30" s="18">
        <v>1</v>
      </c>
      <c r="Q30" s="18">
        <v>4</v>
      </c>
      <c r="R30" s="18">
        <v>2</v>
      </c>
      <c r="S30" s="18">
        <v>3</v>
      </c>
      <c r="T30" s="18">
        <v>1</v>
      </c>
      <c r="U30" s="18">
        <v>2</v>
      </c>
      <c r="V30" s="18">
        <v>1</v>
      </c>
      <c r="W30" s="18">
        <v>1</v>
      </c>
      <c r="X30" s="18">
        <v>2</v>
      </c>
      <c r="Y30" s="18">
        <v>2</v>
      </c>
      <c r="Z30" s="18">
        <v>2</v>
      </c>
      <c r="AA30" s="18" t="s">
        <v>103</v>
      </c>
      <c r="AB30" s="18" t="s">
        <v>75</v>
      </c>
      <c r="AC30" s="18" t="s">
        <v>194</v>
      </c>
      <c r="AD30" s="18"/>
      <c r="AE30" s="18" t="s">
        <v>195</v>
      </c>
      <c r="AF30" s="20">
        <v>9</v>
      </c>
      <c r="AG30" s="20" t="s">
        <v>196</v>
      </c>
      <c r="AH30" s="20">
        <v>7.9</v>
      </c>
      <c r="AI30" s="20" t="s">
        <v>197</v>
      </c>
      <c r="AJ30" s="20">
        <v>6.6</v>
      </c>
      <c r="AK30" s="20" t="s">
        <v>195</v>
      </c>
      <c r="AL30" s="20">
        <v>4.2</v>
      </c>
      <c r="AM30" s="20" t="s">
        <v>196</v>
      </c>
      <c r="AN30" s="20">
        <v>4.5</v>
      </c>
      <c r="AO30" s="20" t="s">
        <v>197</v>
      </c>
      <c r="AP30" s="20">
        <v>5.7</v>
      </c>
      <c r="AQ30" s="18" t="s">
        <v>79</v>
      </c>
    </row>
    <row r="31" spans="1:43">
      <c r="A31" s="18" t="s">
        <v>198</v>
      </c>
      <c r="B31" s="18" t="s">
        <v>199</v>
      </c>
      <c r="C31" s="18" t="s">
        <v>68</v>
      </c>
      <c r="D31" s="18" t="s">
        <v>164</v>
      </c>
      <c r="E31" s="18" t="s">
        <v>70</v>
      </c>
      <c r="F31" s="18" t="s">
        <v>71</v>
      </c>
      <c r="G31" s="18" t="s">
        <v>72</v>
      </c>
      <c r="H31" s="18" t="s">
        <v>70</v>
      </c>
      <c r="I31" s="18" t="s">
        <v>70</v>
      </c>
      <c r="J31" s="18" t="s">
        <v>70</v>
      </c>
      <c r="K31" s="18">
        <v>4</v>
      </c>
      <c r="L31" s="18">
        <v>2</v>
      </c>
      <c r="M31" s="18">
        <v>4</v>
      </c>
      <c r="N31" s="18">
        <v>2</v>
      </c>
      <c r="O31" s="18">
        <v>5</v>
      </c>
      <c r="P31" s="18">
        <v>1</v>
      </c>
      <c r="Q31" s="18">
        <v>4</v>
      </c>
      <c r="R31" s="18">
        <v>2</v>
      </c>
      <c r="S31" s="18">
        <v>5</v>
      </c>
      <c r="T31" s="18">
        <v>1</v>
      </c>
      <c r="U31" s="18">
        <v>2</v>
      </c>
      <c r="V31" s="18">
        <v>2</v>
      </c>
      <c r="W31" s="18">
        <v>3</v>
      </c>
      <c r="X31" s="18">
        <v>2</v>
      </c>
      <c r="Y31" s="18">
        <v>2</v>
      </c>
      <c r="Z31" s="18">
        <v>2</v>
      </c>
      <c r="AA31" s="18" t="s">
        <v>74</v>
      </c>
      <c r="AB31" s="18" t="s">
        <v>75</v>
      </c>
      <c r="AC31" s="18"/>
      <c r="AD31" s="18"/>
      <c r="AE31" s="18" t="s">
        <v>200</v>
      </c>
      <c r="AF31" s="20">
        <v>12.3</v>
      </c>
      <c r="AG31" s="20" t="s">
        <v>192</v>
      </c>
      <c r="AH31" s="20">
        <v>13.1</v>
      </c>
      <c r="AI31" s="20" t="s">
        <v>151</v>
      </c>
      <c r="AJ31" s="20">
        <v>12</v>
      </c>
      <c r="AK31" s="20" t="s">
        <v>200</v>
      </c>
      <c r="AL31" s="20">
        <v>4.4000000000000004</v>
      </c>
      <c r="AM31" s="20" t="s">
        <v>192</v>
      </c>
      <c r="AN31" s="20">
        <v>4.2</v>
      </c>
      <c r="AO31" s="20" t="s">
        <v>151</v>
      </c>
      <c r="AP31" s="20">
        <v>3.2</v>
      </c>
      <c r="AQ31" s="18" t="s">
        <v>79</v>
      </c>
    </row>
    <row r="32" spans="1:43">
      <c r="A32" s="18" t="s">
        <v>201</v>
      </c>
      <c r="B32" s="18" t="s">
        <v>199</v>
      </c>
      <c r="C32" s="18" t="s">
        <v>91</v>
      </c>
      <c r="D32" s="18" t="s">
        <v>69</v>
      </c>
      <c r="E32" s="18" t="s">
        <v>70</v>
      </c>
      <c r="F32" s="18" t="s">
        <v>92</v>
      </c>
      <c r="G32" s="18" t="s">
        <v>124</v>
      </c>
      <c r="H32" s="18" t="s">
        <v>70</v>
      </c>
      <c r="I32" s="18" t="s">
        <v>70</v>
      </c>
      <c r="J32" s="18" t="s">
        <v>70</v>
      </c>
      <c r="K32" s="18">
        <v>4</v>
      </c>
      <c r="L32" s="18">
        <v>1</v>
      </c>
      <c r="M32" s="18">
        <v>5</v>
      </c>
      <c r="N32" s="18">
        <v>1</v>
      </c>
      <c r="O32" s="18">
        <v>5</v>
      </c>
      <c r="P32" s="18">
        <v>1</v>
      </c>
      <c r="Q32" s="18">
        <v>5</v>
      </c>
      <c r="R32" s="18">
        <v>1</v>
      </c>
      <c r="S32" s="18">
        <v>5</v>
      </c>
      <c r="T32" s="18">
        <v>1</v>
      </c>
      <c r="U32" s="18">
        <v>1</v>
      </c>
      <c r="V32" s="18">
        <v>1</v>
      </c>
      <c r="W32" s="18">
        <v>1</v>
      </c>
      <c r="X32" s="18">
        <v>1</v>
      </c>
      <c r="Y32" s="18">
        <v>2</v>
      </c>
      <c r="Z32" s="18">
        <v>1</v>
      </c>
      <c r="AA32" s="18" t="s">
        <v>74</v>
      </c>
      <c r="AB32" s="18" t="s">
        <v>75</v>
      </c>
      <c r="AC32" s="18"/>
      <c r="AD32" s="18"/>
      <c r="AE32" s="18" t="s">
        <v>171</v>
      </c>
      <c r="AF32" s="20" t="s">
        <v>95</v>
      </c>
      <c r="AG32" s="20" t="s">
        <v>157</v>
      </c>
      <c r="AH32" s="20">
        <v>8.6</v>
      </c>
      <c r="AI32" s="20" t="s">
        <v>132</v>
      </c>
      <c r="AJ32" s="20">
        <v>5.0999999999999996</v>
      </c>
      <c r="AK32" s="20" t="s">
        <v>171</v>
      </c>
      <c r="AL32" s="20">
        <v>6</v>
      </c>
      <c r="AM32" s="20" t="s">
        <v>157</v>
      </c>
      <c r="AN32" s="20">
        <v>5.3</v>
      </c>
      <c r="AO32" s="20" t="s">
        <v>132</v>
      </c>
      <c r="AP32" s="20">
        <v>3.6</v>
      </c>
      <c r="AQ32" s="18" t="s">
        <v>108</v>
      </c>
    </row>
    <row r="33" spans="1:43">
      <c r="A33" s="18" t="s">
        <v>202</v>
      </c>
      <c r="B33" s="18" t="s">
        <v>199</v>
      </c>
      <c r="C33" s="18" t="s">
        <v>91</v>
      </c>
      <c r="D33" s="18" t="s">
        <v>69</v>
      </c>
      <c r="E33" s="18" t="s">
        <v>70</v>
      </c>
      <c r="F33" s="18" t="s">
        <v>92</v>
      </c>
      <c r="G33" s="18" t="s">
        <v>86</v>
      </c>
      <c r="H33" s="18" t="s">
        <v>70</v>
      </c>
      <c r="I33" s="18" t="s">
        <v>70</v>
      </c>
      <c r="J33" s="18" t="s">
        <v>70</v>
      </c>
      <c r="K33" s="18">
        <v>5</v>
      </c>
      <c r="L33" s="18">
        <v>1</v>
      </c>
      <c r="M33" s="18">
        <v>4</v>
      </c>
      <c r="N33" s="18">
        <v>2</v>
      </c>
      <c r="O33" s="18">
        <v>5</v>
      </c>
      <c r="P33" s="18">
        <v>1</v>
      </c>
      <c r="Q33" s="18">
        <v>4</v>
      </c>
      <c r="R33" s="18">
        <v>2</v>
      </c>
      <c r="S33" s="18">
        <v>5</v>
      </c>
      <c r="T33" s="18">
        <v>1</v>
      </c>
      <c r="U33" s="18">
        <v>2</v>
      </c>
      <c r="V33" s="18">
        <v>2</v>
      </c>
      <c r="W33" s="18">
        <v>2</v>
      </c>
      <c r="X33" s="18">
        <v>2</v>
      </c>
      <c r="Y33" s="18">
        <v>1</v>
      </c>
      <c r="Z33" s="18">
        <v>2</v>
      </c>
      <c r="AA33" s="18" t="s">
        <v>74</v>
      </c>
      <c r="AB33" s="18" t="s">
        <v>227</v>
      </c>
      <c r="AC33" s="18" t="s">
        <v>203</v>
      </c>
      <c r="AD33" s="18"/>
      <c r="AE33" s="18" t="s">
        <v>166</v>
      </c>
      <c r="AF33" s="20">
        <v>11.7</v>
      </c>
      <c r="AG33" s="20" t="s">
        <v>188</v>
      </c>
      <c r="AH33" s="20">
        <v>7.4</v>
      </c>
      <c r="AI33" s="20" t="s">
        <v>204</v>
      </c>
      <c r="AJ33" s="20" t="s">
        <v>95</v>
      </c>
      <c r="AK33" s="20" t="s">
        <v>166</v>
      </c>
      <c r="AL33" s="20" t="s">
        <v>95</v>
      </c>
      <c r="AM33" s="20" t="s">
        <v>188</v>
      </c>
      <c r="AN33" s="20">
        <v>6.4</v>
      </c>
      <c r="AO33" s="20" t="s">
        <v>204</v>
      </c>
      <c r="AP33" s="20">
        <v>5.7</v>
      </c>
      <c r="AQ33" s="18" t="s">
        <v>108</v>
      </c>
    </row>
    <row r="34" spans="1:43">
      <c r="A34" s="18" t="s">
        <v>205</v>
      </c>
      <c r="B34" s="18" t="s">
        <v>206</v>
      </c>
      <c r="C34" s="18" t="s">
        <v>91</v>
      </c>
      <c r="D34" s="18" t="s">
        <v>69</v>
      </c>
      <c r="E34" s="18" t="s">
        <v>70</v>
      </c>
      <c r="F34" s="18" t="s">
        <v>71</v>
      </c>
      <c r="G34" s="18" t="s">
        <v>124</v>
      </c>
      <c r="H34" s="18" t="s">
        <v>70</v>
      </c>
      <c r="I34" s="18" t="s">
        <v>73</v>
      </c>
      <c r="J34" s="18" t="s">
        <v>70</v>
      </c>
      <c r="K34" s="18">
        <v>4</v>
      </c>
      <c r="L34" s="18">
        <v>2</v>
      </c>
      <c r="M34" s="18">
        <v>5</v>
      </c>
      <c r="N34" s="18">
        <v>1</v>
      </c>
      <c r="O34" s="18">
        <v>4</v>
      </c>
      <c r="P34" s="18">
        <v>2</v>
      </c>
      <c r="Q34" s="18">
        <v>4</v>
      </c>
      <c r="R34" s="18">
        <v>2</v>
      </c>
      <c r="S34" s="18">
        <v>4</v>
      </c>
      <c r="T34" s="18">
        <v>2</v>
      </c>
      <c r="U34" s="18">
        <v>1</v>
      </c>
      <c r="V34" s="18">
        <v>1</v>
      </c>
      <c r="W34" s="18">
        <v>2</v>
      </c>
      <c r="X34" s="18">
        <v>2</v>
      </c>
      <c r="Y34" s="18">
        <v>2</v>
      </c>
      <c r="Z34" s="18">
        <v>2</v>
      </c>
      <c r="AA34" s="18" t="s">
        <v>125</v>
      </c>
      <c r="AB34" s="18" t="s">
        <v>75</v>
      </c>
      <c r="AC34" s="18" t="s">
        <v>207</v>
      </c>
      <c r="AD34" s="18"/>
      <c r="AE34" s="18" t="s">
        <v>141</v>
      </c>
      <c r="AF34" s="20">
        <v>9.6999999999999993</v>
      </c>
      <c r="AG34" s="20" t="s">
        <v>197</v>
      </c>
      <c r="AH34" s="20" t="s">
        <v>95</v>
      </c>
      <c r="AI34" s="20" t="s">
        <v>160</v>
      </c>
      <c r="AJ34" s="20">
        <v>7.5</v>
      </c>
      <c r="AK34" s="20" t="s">
        <v>141</v>
      </c>
      <c r="AL34" s="20">
        <v>6.5</v>
      </c>
      <c r="AM34" s="20" t="s">
        <v>197</v>
      </c>
      <c r="AN34" s="20">
        <v>4.8</v>
      </c>
      <c r="AO34" s="20" t="s">
        <v>160</v>
      </c>
      <c r="AP34" s="20">
        <v>5.7</v>
      </c>
      <c r="AQ34" s="18" t="s">
        <v>79</v>
      </c>
    </row>
    <row r="35" spans="1:43">
      <c r="A35" s="18" t="s">
        <v>208</v>
      </c>
      <c r="B35" s="18" t="s">
        <v>206</v>
      </c>
      <c r="C35" s="18" t="s">
        <v>91</v>
      </c>
      <c r="D35" s="18" t="s">
        <v>85</v>
      </c>
      <c r="E35" s="18" t="s">
        <v>70</v>
      </c>
      <c r="F35" s="18" t="s">
        <v>71</v>
      </c>
      <c r="G35" s="18" t="s">
        <v>150</v>
      </c>
      <c r="H35" s="18" t="s">
        <v>70</v>
      </c>
      <c r="I35" s="18" t="s">
        <v>70</v>
      </c>
      <c r="J35" s="18" t="s">
        <v>70</v>
      </c>
      <c r="K35" s="18">
        <v>3</v>
      </c>
      <c r="L35" s="18">
        <v>1</v>
      </c>
      <c r="M35" s="18">
        <v>4</v>
      </c>
      <c r="N35" s="18">
        <v>2</v>
      </c>
      <c r="O35" s="18">
        <v>4</v>
      </c>
      <c r="P35" s="18">
        <v>2</v>
      </c>
      <c r="Q35" s="18">
        <v>4</v>
      </c>
      <c r="R35" s="18">
        <v>2</v>
      </c>
      <c r="S35" s="18">
        <v>3</v>
      </c>
      <c r="T35" s="18">
        <v>1</v>
      </c>
      <c r="U35" s="18">
        <v>2</v>
      </c>
      <c r="V35" s="18">
        <v>1</v>
      </c>
      <c r="W35" s="18">
        <v>1</v>
      </c>
      <c r="X35" s="18">
        <v>2</v>
      </c>
      <c r="Y35" s="18">
        <v>2</v>
      </c>
      <c r="Z35" s="18">
        <v>2</v>
      </c>
      <c r="AA35" s="18" t="s">
        <v>125</v>
      </c>
      <c r="AB35" s="18" t="s">
        <v>75</v>
      </c>
      <c r="AC35" s="18"/>
      <c r="AD35" s="18" t="s">
        <v>209</v>
      </c>
      <c r="AE35" s="18" t="s">
        <v>200</v>
      </c>
      <c r="AF35" s="20">
        <v>11.2</v>
      </c>
      <c r="AG35" s="20" t="s">
        <v>106</v>
      </c>
      <c r="AH35" s="20">
        <v>10.199999999999999</v>
      </c>
      <c r="AI35" s="20" t="s">
        <v>171</v>
      </c>
      <c r="AJ35" s="20">
        <v>7.5</v>
      </c>
      <c r="AK35" s="20" t="s">
        <v>200</v>
      </c>
      <c r="AL35" s="20">
        <v>4.8</v>
      </c>
      <c r="AM35" s="20" t="s">
        <v>106</v>
      </c>
      <c r="AN35" s="20">
        <v>4.2</v>
      </c>
      <c r="AO35" s="20" t="s">
        <v>171</v>
      </c>
      <c r="AP35" s="20">
        <v>5.9</v>
      </c>
      <c r="AQ35" s="18" t="s">
        <v>79</v>
      </c>
    </row>
    <row r="36" spans="1:43">
      <c r="A36" s="18" t="s">
        <v>210</v>
      </c>
      <c r="B36" s="18" t="s">
        <v>206</v>
      </c>
      <c r="C36" s="18" t="s">
        <v>99</v>
      </c>
      <c r="D36" s="18" t="s">
        <v>164</v>
      </c>
      <c r="E36" s="18" t="s">
        <v>70</v>
      </c>
      <c r="F36" s="18" t="s">
        <v>71</v>
      </c>
      <c r="G36" s="18" t="s">
        <v>124</v>
      </c>
      <c r="H36" s="18" t="s">
        <v>70</v>
      </c>
      <c r="I36" s="18" t="s">
        <v>73</v>
      </c>
      <c r="J36" s="18" t="s">
        <v>73</v>
      </c>
      <c r="K36" s="18">
        <v>4</v>
      </c>
      <c r="L36" s="18">
        <v>2</v>
      </c>
      <c r="M36" s="18">
        <v>4</v>
      </c>
      <c r="N36" s="18">
        <v>2</v>
      </c>
      <c r="O36" s="18">
        <v>4</v>
      </c>
      <c r="P36" s="18">
        <v>1</v>
      </c>
      <c r="Q36" s="18">
        <v>4</v>
      </c>
      <c r="R36" s="18">
        <v>2</v>
      </c>
      <c r="S36" s="18">
        <v>4</v>
      </c>
      <c r="T36" s="18">
        <v>2</v>
      </c>
      <c r="U36" s="18">
        <v>1</v>
      </c>
      <c r="V36" s="18">
        <v>2</v>
      </c>
      <c r="W36" s="18">
        <v>1</v>
      </c>
      <c r="X36" s="18">
        <v>2</v>
      </c>
      <c r="Y36" s="18">
        <v>2</v>
      </c>
      <c r="Z36" s="18">
        <v>1</v>
      </c>
      <c r="AA36" s="18" t="s">
        <v>74</v>
      </c>
      <c r="AB36" s="18" t="s">
        <v>75</v>
      </c>
      <c r="AC36" s="18" t="s">
        <v>203</v>
      </c>
      <c r="AD36" s="18"/>
      <c r="AE36" s="18" t="s">
        <v>132</v>
      </c>
      <c r="AF36" s="20">
        <v>9</v>
      </c>
      <c r="AG36" s="20" t="s">
        <v>196</v>
      </c>
      <c r="AH36" s="20">
        <v>10.199999999999999</v>
      </c>
      <c r="AI36" s="20" t="s">
        <v>190</v>
      </c>
      <c r="AJ36" s="20">
        <v>6.1</v>
      </c>
      <c r="AK36" s="20" t="s">
        <v>132</v>
      </c>
      <c r="AL36" s="20">
        <v>5.7</v>
      </c>
      <c r="AM36" s="20" t="s">
        <v>196</v>
      </c>
      <c r="AN36" s="20">
        <v>4.7</v>
      </c>
      <c r="AO36" s="20" t="s">
        <v>190</v>
      </c>
      <c r="AP36" s="20">
        <v>5.2</v>
      </c>
      <c r="AQ36" s="18" t="s">
        <v>79</v>
      </c>
    </row>
    <row r="37" spans="1:43">
      <c r="A37" s="18" t="s">
        <v>211</v>
      </c>
      <c r="B37" s="18" t="s">
        <v>206</v>
      </c>
      <c r="C37" s="18" t="s">
        <v>68</v>
      </c>
      <c r="D37" s="18" t="s">
        <v>85</v>
      </c>
      <c r="E37" s="18" t="s">
        <v>70</v>
      </c>
      <c r="F37" s="18" t="s">
        <v>71</v>
      </c>
      <c r="G37" s="18" t="s">
        <v>86</v>
      </c>
      <c r="H37" s="18" t="s">
        <v>70</v>
      </c>
      <c r="I37" s="18" t="s">
        <v>70</v>
      </c>
      <c r="J37" s="18" t="s">
        <v>70</v>
      </c>
      <c r="K37" s="18">
        <v>4</v>
      </c>
      <c r="L37" s="18">
        <v>1</v>
      </c>
      <c r="M37" s="18">
        <v>4</v>
      </c>
      <c r="N37" s="18">
        <v>2</v>
      </c>
      <c r="O37" s="18">
        <v>4</v>
      </c>
      <c r="P37" s="18">
        <v>2</v>
      </c>
      <c r="Q37" s="18">
        <v>5</v>
      </c>
      <c r="R37" s="18">
        <v>1</v>
      </c>
      <c r="S37" s="18">
        <v>3</v>
      </c>
      <c r="T37" s="18">
        <v>1</v>
      </c>
      <c r="U37" s="18">
        <v>2</v>
      </c>
      <c r="V37" s="18">
        <v>2</v>
      </c>
      <c r="W37" s="18">
        <v>1</v>
      </c>
      <c r="X37" s="18">
        <v>2</v>
      </c>
      <c r="Y37" s="18">
        <v>2</v>
      </c>
      <c r="Z37" s="18">
        <v>1</v>
      </c>
      <c r="AA37" s="18" t="s">
        <v>125</v>
      </c>
      <c r="AB37" s="18" t="s">
        <v>75</v>
      </c>
      <c r="AC37" s="18"/>
      <c r="AD37" s="18" t="s">
        <v>212</v>
      </c>
      <c r="AE37" s="18" t="s">
        <v>87</v>
      </c>
      <c r="AF37" s="20" t="s">
        <v>95</v>
      </c>
      <c r="AG37" s="20" t="s">
        <v>157</v>
      </c>
      <c r="AH37" s="20">
        <v>7.5</v>
      </c>
      <c r="AI37" s="20" t="s">
        <v>204</v>
      </c>
      <c r="AJ37" s="20">
        <v>11.1</v>
      </c>
      <c r="AK37" s="20" t="s">
        <v>87</v>
      </c>
      <c r="AL37" s="20">
        <v>5.0999999999999996</v>
      </c>
      <c r="AM37" s="20" t="s">
        <v>157</v>
      </c>
      <c r="AN37" s="20">
        <v>6.5</v>
      </c>
      <c r="AO37" s="20" t="s">
        <v>204</v>
      </c>
      <c r="AP37" s="20">
        <v>6.2</v>
      </c>
      <c r="AQ37" s="18" t="s">
        <v>79</v>
      </c>
    </row>
    <row r="38" spans="1:43">
      <c r="A38" s="18" t="s">
        <v>213</v>
      </c>
      <c r="B38" s="18" t="s">
        <v>214</v>
      </c>
      <c r="C38" s="18" t="s">
        <v>84</v>
      </c>
      <c r="D38" s="18" t="s">
        <v>85</v>
      </c>
      <c r="E38" s="18" t="s">
        <v>70</v>
      </c>
      <c r="F38" s="18" t="s">
        <v>71</v>
      </c>
      <c r="G38" s="18" t="s">
        <v>150</v>
      </c>
      <c r="H38" s="18" t="s">
        <v>70</v>
      </c>
      <c r="I38" s="18" t="s">
        <v>73</v>
      </c>
      <c r="J38" s="18" t="s">
        <v>70</v>
      </c>
      <c r="K38" s="18">
        <v>4</v>
      </c>
      <c r="L38" s="18">
        <v>1</v>
      </c>
      <c r="M38" s="18">
        <v>5</v>
      </c>
      <c r="N38" s="18">
        <v>1</v>
      </c>
      <c r="O38" s="18">
        <v>5</v>
      </c>
      <c r="P38" s="18">
        <v>1</v>
      </c>
      <c r="Q38" s="18">
        <v>5</v>
      </c>
      <c r="R38" s="18">
        <v>1</v>
      </c>
      <c r="S38" s="18">
        <v>5</v>
      </c>
      <c r="T38" s="18">
        <v>1</v>
      </c>
      <c r="U38" s="18">
        <v>2</v>
      </c>
      <c r="V38" s="18">
        <v>1</v>
      </c>
      <c r="W38" s="18">
        <v>2</v>
      </c>
      <c r="X38" s="18">
        <v>2</v>
      </c>
      <c r="Y38" s="18">
        <v>2</v>
      </c>
      <c r="Z38" s="18">
        <v>1</v>
      </c>
      <c r="AA38" s="18" t="s">
        <v>125</v>
      </c>
      <c r="AB38" s="18" t="s">
        <v>75</v>
      </c>
      <c r="AC38" s="18" t="s">
        <v>175</v>
      </c>
      <c r="AD38" s="18"/>
      <c r="AE38" s="18" t="s">
        <v>192</v>
      </c>
      <c r="AF38" s="20">
        <v>11.3</v>
      </c>
      <c r="AG38" s="20" t="s">
        <v>87</v>
      </c>
      <c r="AH38" s="20">
        <v>5.7</v>
      </c>
      <c r="AI38" s="20" t="s">
        <v>215</v>
      </c>
      <c r="AJ38" s="20">
        <v>7.3</v>
      </c>
      <c r="AK38" s="20" t="s">
        <v>192</v>
      </c>
      <c r="AL38" s="20">
        <v>3.7</v>
      </c>
      <c r="AM38" s="20" t="s">
        <v>87</v>
      </c>
      <c r="AN38" s="20">
        <v>4.5999999999999996</v>
      </c>
      <c r="AO38" s="20" t="s">
        <v>215</v>
      </c>
      <c r="AP38" s="20">
        <v>4.5</v>
      </c>
      <c r="AQ38" s="18" t="s">
        <v>108</v>
      </c>
    </row>
    <row r="39" spans="1:43">
      <c r="A39" s="18" t="s">
        <v>216</v>
      </c>
      <c r="B39" s="18" t="s">
        <v>214</v>
      </c>
      <c r="C39" s="18" t="s">
        <v>91</v>
      </c>
      <c r="D39" s="18" t="s">
        <v>69</v>
      </c>
      <c r="E39" s="18" t="s">
        <v>70</v>
      </c>
      <c r="F39" s="18" t="s">
        <v>71</v>
      </c>
      <c r="G39" s="18" t="s">
        <v>86</v>
      </c>
      <c r="H39" s="18" t="s">
        <v>70</v>
      </c>
      <c r="I39" s="18" t="s">
        <v>73</v>
      </c>
      <c r="J39" s="18" t="s">
        <v>70</v>
      </c>
      <c r="K39" s="18">
        <v>4</v>
      </c>
      <c r="L39" s="18">
        <v>1</v>
      </c>
      <c r="M39" s="18">
        <v>5</v>
      </c>
      <c r="N39" s="18">
        <v>1</v>
      </c>
      <c r="O39" s="18">
        <v>4</v>
      </c>
      <c r="P39" s="18">
        <v>2</v>
      </c>
      <c r="Q39" s="18">
        <v>4</v>
      </c>
      <c r="R39" s="18">
        <v>2</v>
      </c>
      <c r="S39" s="18">
        <v>3</v>
      </c>
      <c r="T39" s="18">
        <v>1</v>
      </c>
      <c r="U39" s="18">
        <v>2</v>
      </c>
      <c r="V39" s="18">
        <v>1</v>
      </c>
      <c r="W39" s="18">
        <v>2</v>
      </c>
      <c r="X39" s="18">
        <v>1</v>
      </c>
      <c r="Y39" s="18">
        <v>1</v>
      </c>
      <c r="Z39" s="18">
        <v>1</v>
      </c>
      <c r="AA39" s="18" t="s">
        <v>125</v>
      </c>
      <c r="AB39" s="18" t="s">
        <v>75</v>
      </c>
      <c r="AC39" s="18"/>
      <c r="AD39" s="18"/>
      <c r="AE39" s="18" t="s">
        <v>140</v>
      </c>
      <c r="AF39" s="20" t="s">
        <v>95</v>
      </c>
      <c r="AG39" s="20" t="s">
        <v>217</v>
      </c>
      <c r="AH39" s="20">
        <v>6.2</v>
      </c>
      <c r="AI39" s="20" t="s">
        <v>117</v>
      </c>
      <c r="AJ39" s="20">
        <v>11.7</v>
      </c>
      <c r="AK39" s="20" t="s">
        <v>140</v>
      </c>
      <c r="AL39" s="20">
        <v>5.5</v>
      </c>
      <c r="AM39" s="20" t="s">
        <v>217</v>
      </c>
      <c r="AN39" s="20">
        <v>5.9</v>
      </c>
      <c r="AO39" s="20" t="s">
        <v>117</v>
      </c>
      <c r="AP39" s="20">
        <v>6.1</v>
      </c>
      <c r="AQ39" s="18" t="s">
        <v>108</v>
      </c>
    </row>
    <row r="40" spans="1:43">
      <c r="A40" s="18" t="s">
        <v>218</v>
      </c>
      <c r="B40" s="18" t="s">
        <v>214</v>
      </c>
      <c r="C40" s="18" t="s">
        <v>91</v>
      </c>
      <c r="D40" s="18" t="s">
        <v>69</v>
      </c>
      <c r="E40" s="18" t="s">
        <v>70</v>
      </c>
      <c r="F40" s="18" t="s">
        <v>71</v>
      </c>
      <c r="G40" s="18" t="s">
        <v>150</v>
      </c>
      <c r="H40" s="18" t="s">
        <v>70</v>
      </c>
      <c r="I40" s="18" t="s">
        <v>73</v>
      </c>
      <c r="J40" s="18" t="s">
        <v>70</v>
      </c>
      <c r="K40" s="18">
        <v>4</v>
      </c>
      <c r="L40" s="18">
        <v>1</v>
      </c>
      <c r="M40" s="18">
        <v>5</v>
      </c>
      <c r="N40" s="18">
        <v>1</v>
      </c>
      <c r="O40" s="18">
        <v>4</v>
      </c>
      <c r="P40" s="18">
        <v>2</v>
      </c>
      <c r="Q40" s="18">
        <v>5</v>
      </c>
      <c r="R40" s="18">
        <v>1</v>
      </c>
      <c r="S40" s="18">
        <v>3</v>
      </c>
      <c r="T40" s="18">
        <v>1</v>
      </c>
      <c r="U40" s="18">
        <v>1</v>
      </c>
      <c r="V40" s="18">
        <v>1</v>
      </c>
      <c r="W40" s="18">
        <v>1</v>
      </c>
      <c r="X40" s="18">
        <v>2</v>
      </c>
      <c r="Y40" s="18">
        <v>1</v>
      </c>
      <c r="Z40" s="18">
        <v>1</v>
      </c>
      <c r="AA40" s="18" t="s">
        <v>74</v>
      </c>
      <c r="AB40" s="18" t="s">
        <v>75</v>
      </c>
      <c r="AC40" s="18"/>
      <c r="AD40" s="18"/>
      <c r="AE40" s="18" t="s">
        <v>153</v>
      </c>
      <c r="AF40" s="20">
        <v>11.1</v>
      </c>
      <c r="AG40" s="20" t="s">
        <v>178</v>
      </c>
      <c r="AH40" s="20" t="s">
        <v>95</v>
      </c>
      <c r="AI40" s="20" t="s">
        <v>217</v>
      </c>
      <c r="AJ40" s="20">
        <v>9.9</v>
      </c>
      <c r="AK40" s="20" t="s">
        <v>153</v>
      </c>
      <c r="AL40" s="20">
        <v>3.8</v>
      </c>
      <c r="AM40" s="20" t="s">
        <v>178</v>
      </c>
      <c r="AN40" s="20">
        <v>4.5</v>
      </c>
      <c r="AO40" s="20" t="s">
        <v>217</v>
      </c>
      <c r="AP40" s="20">
        <v>4.2</v>
      </c>
      <c r="AQ40" s="18" t="s">
        <v>108</v>
      </c>
    </row>
    <row r="41" spans="1:43">
      <c r="A41" s="18" t="s">
        <v>219</v>
      </c>
      <c r="B41" s="18" t="s">
        <v>214</v>
      </c>
      <c r="C41" s="18" t="s">
        <v>84</v>
      </c>
      <c r="D41" s="18" t="s">
        <v>85</v>
      </c>
      <c r="E41" s="18" t="s">
        <v>70</v>
      </c>
      <c r="F41" s="18" t="s">
        <v>71</v>
      </c>
      <c r="G41" s="18" t="s">
        <v>86</v>
      </c>
      <c r="H41" s="18" t="s">
        <v>70</v>
      </c>
      <c r="I41" s="18" t="s">
        <v>70</v>
      </c>
      <c r="J41" s="18" t="s">
        <v>73</v>
      </c>
      <c r="K41" s="18">
        <v>3</v>
      </c>
      <c r="L41" s="18">
        <v>1</v>
      </c>
      <c r="M41" s="18">
        <v>5</v>
      </c>
      <c r="N41" s="18">
        <v>1</v>
      </c>
      <c r="O41" s="18">
        <v>4</v>
      </c>
      <c r="P41" s="18">
        <v>1</v>
      </c>
      <c r="Q41" s="18">
        <v>5</v>
      </c>
      <c r="R41" s="18">
        <v>1</v>
      </c>
      <c r="S41" s="18">
        <v>4</v>
      </c>
      <c r="T41" s="18">
        <v>2</v>
      </c>
      <c r="U41" s="18">
        <v>1</v>
      </c>
      <c r="V41" s="18">
        <v>1</v>
      </c>
      <c r="W41" s="18">
        <v>1</v>
      </c>
      <c r="X41" s="18">
        <v>2</v>
      </c>
      <c r="Y41" s="18">
        <v>1</v>
      </c>
      <c r="Z41" s="18">
        <v>1</v>
      </c>
      <c r="AA41" s="18" t="s">
        <v>74</v>
      </c>
      <c r="AB41" s="18" t="s">
        <v>75</v>
      </c>
      <c r="AC41" s="18" t="s">
        <v>159</v>
      </c>
      <c r="AD41" s="18"/>
      <c r="AE41" s="18" t="s">
        <v>93</v>
      </c>
      <c r="AF41" s="20">
        <v>8.6</v>
      </c>
      <c r="AG41" s="20" t="s">
        <v>220</v>
      </c>
      <c r="AH41" s="20">
        <v>9</v>
      </c>
      <c r="AI41" s="20" t="s">
        <v>107</v>
      </c>
      <c r="AJ41" s="20">
        <v>11.2</v>
      </c>
      <c r="AK41" s="20" t="s">
        <v>93</v>
      </c>
      <c r="AL41" s="20">
        <v>4.5999999999999996</v>
      </c>
      <c r="AM41" s="20" t="s">
        <v>220</v>
      </c>
      <c r="AN41" s="20">
        <v>4.0999999999999996</v>
      </c>
      <c r="AO41" s="20" t="s">
        <v>107</v>
      </c>
      <c r="AP41" s="20">
        <v>5.0999999999999996</v>
      </c>
      <c r="AQ41" s="18" t="s">
        <v>79</v>
      </c>
    </row>
    <row r="42" spans="1:43">
      <c r="A42" s="18" t="s">
        <v>221</v>
      </c>
      <c r="B42" s="18" t="s">
        <v>222</v>
      </c>
      <c r="C42" s="18" t="s">
        <v>99</v>
      </c>
      <c r="D42" s="18" t="s">
        <v>100</v>
      </c>
      <c r="E42" s="18" t="s">
        <v>70</v>
      </c>
      <c r="F42" s="18" t="s">
        <v>101</v>
      </c>
      <c r="G42" s="18" t="s">
        <v>102</v>
      </c>
      <c r="H42" s="18" t="s">
        <v>70</v>
      </c>
      <c r="I42" s="18" t="s">
        <v>70</v>
      </c>
      <c r="J42" s="18" t="s">
        <v>73</v>
      </c>
      <c r="K42" s="18">
        <v>3</v>
      </c>
      <c r="L42" s="18">
        <v>2</v>
      </c>
      <c r="M42" s="18">
        <v>4</v>
      </c>
      <c r="N42" s="18">
        <v>2</v>
      </c>
      <c r="O42" s="18">
        <v>4</v>
      </c>
      <c r="P42" s="18">
        <v>2</v>
      </c>
      <c r="Q42" s="18">
        <v>3</v>
      </c>
      <c r="R42" s="18">
        <v>1</v>
      </c>
      <c r="S42" s="18">
        <v>4</v>
      </c>
      <c r="T42" s="18">
        <v>2</v>
      </c>
      <c r="U42" s="18">
        <v>3</v>
      </c>
      <c r="V42" s="18">
        <v>2</v>
      </c>
      <c r="W42" s="18">
        <v>2</v>
      </c>
      <c r="X42" s="18">
        <v>3</v>
      </c>
      <c r="Y42" s="18">
        <v>2</v>
      </c>
      <c r="Z42" s="18">
        <v>2</v>
      </c>
      <c r="AA42" s="18" t="s">
        <v>74</v>
      </c>
      <c r="AB42" s="18" t="s">
        <v>75</v>
      </c>
      <c r="AC42" s="18"/>
      <c r="AD42" s="18"/>
      <c r="AE42" s="18" t="s">
        <v>215</v>
      </c>
      <c r="AF42" s="20">
        <v>19.399999999999999</v>
      </c>
      <c r="AG42" s="20" t="s">
        <v>106</v>
      </c>
      <c r="AH42" s="20">
        <v>8.9</v>
      </c>
      <c r="AI42" s="20" t="s">
        <v>200</v>
      </c>
      <c r="AJ42" s="20">
        <v>8.6999999999999993</v>
      </c>
      <c r="AK42" s="20" t="s">
        <v>215</v>
      </c>
      <c r="AL42" s="20">
        <v>5.2</v>
      </c>
      <c r="AM42" s="20" t="s">
        <v>106</v>
      </c>
      <c r="AN42" s="20">
        <v>5.2</v>
      </c>
      <c r="AO42" s="20" t="s">
        <v>200</v>
      </c>
      <c r="AP42" s="20">
        <v>3.7</v>
      </c>
      <c r="AQ42" s="18" t="s">
        <v>108</v>
      </c>
    </row>
    <row r="43" spans="1:43">
      <c r="A43" s="18" t="s">
        <v>223</v>
      </c>
      <c r="B43" s="18" t="s">
        <v>222</v>
      </c>
      <c r="C43" s="18" t="s">
        <v>68</v>
      </c>
      <c r="D43" s="18" t="s">
        <v>85</v>
      </c>
      <c r="E43" s="18" t="s">
        <v>70</v>
      </c>
      <c r="F43" s="18" t="s">
        <v>71</v>
      </c>
      <c r="G43" s="18" t="s">
        <v>124</v>
      </c>
      <c r="H43" s="18" t="s">
        <v>70</v>
      </c>
      <c r="I43" s="18" t="s">
        <v>70</v>
      </c>
      <c r="J43" s="18" t="s">
        <v>70</v>
      </c>
      <c r="K43" s="18">
        <v>4</v>
      </c>
      <c r="L43" s="18">
        <v>1</v>
      </c>
      <c r="M43" s="18">
        <v>4</v>
      </c>
      <c r="N43" s="18">
        <v>2</v>
      </c>
      <c r="O43" s="18">
        <v>5</v>
      </c>
      <c r="P43" s="18">
        <v>1</v>
      </c>
      <c r="Q43" s="18">
        <v>5</v>
      </c>
      <c r="R43" s="18">
        <v>1</v>
      </c>
      <c r="S43" s="18">
        <v>4</v>
      </c>
      <c r="T43" s="18">
        <v>2</v>
      </c>
      <c r="U43" s="18">
        <v>1</v>
      </c>
      <c r="V43" s="18">
        <v>1</v>
      </c>
      <c r="W43" s="18">
        <v>1</v>
      </c>
      <c r="X43" s="18">
        <v>2</v>
      </c>
      <c r="Y43" s="18">
        <v>1</v>
      </c>
      <c r="Z43" s="18">
        <v>1</v>
      </c>
      <c r="AA43" s="18" t="s">
        <v>74</v>
      </c>
      <c r="AB43" s="18" t="s">
        <v>75</v>
      </c>
      <c r="AC43" s="18"/>
      <c r="AD43" s="18"/>
      <c r="AE43" s="18" t="s">
        <v>184</v>
      </c>
      <c r="AF43" s="20">
        <v>8.1</v>
      </c>
      <c r="AG43" s="20" t="s">
        <v>220</v>
      </c>
      <c r="AH43" s="20">
        <v>7.2</v>
      </c>
      <c r="AI43" s="20" t="s">
        <v>134</v>
      </c>
      <c r="AJ43" s="20" t="s">
        <v>95</v>
      </c>
      <c r="AK43" s="20" t="s">
        <v>184</v>
      </c>
      <c r="AL43" s="20">
        <v>5.6</v>
      </c>
      <c r="AM43" s="20" t="s">
        <v>220</v>
      </c>
      <c r="AN43" s="20">
        <v>6.4</v>
      </c>
      <c r="AO43" s="20" t="s">
        <v>134</v>
      </c>
      <c r="AP43" s="20">
        <v>4.5999999999999996</v>
      </c>
      <c r="AQ43" s="18" t="s">
        <v>79</v>
      </c>
    </row>
    <row r="44" spans="1:43">
      <c r="A44" s="18" t="s">
        <v>224</v>
      </c>
      <c r="B44" s="18" t="s">
        <v>222</v>
      </c>
      <c r="C44" s="18" t="s">
        <v>99</v>
      </c>
      <c r="D44" s="18" t="s">
        <v>85</v>
      </c>
      <c r="E44" s="18" t="s">
        <v>70</v>
      </c>
      <c r="F44" s="18" t="s">
        <v>71</v>
      </c>
      <c r="G44" s="18" t="s">
        <v>72</v>
      </c>
      <c r="H44" s="18" t="s">
        <v>70</v>
      </c>
      <c r="I44" s="18" t="s">
        <v>70</v>
      </c>
      <c r="J44" s="18" t="s">
        <v>70</v>
      </c>
      <c r="K44" s="18">
        <v>4</v>
      </c>
      <c r="L44" s="18">
        <v>2</v>
      </c>
      <c r="M44" s="18">
        <v>4</v>
      </c>
      <c r="N44" s="18">
        <v>2</v>
      </c>
      <c r="O44" s="18">
        <v>5</v>
      </c>
      <c r="P44" s="18">
        <v>1</v>
      </c>
      <c r="Q44" s="18">
        <v>4</v>
      </c>
      <c r="R44" s="18">
        <v>2</v>
      </c>
      <c r="S44" s="18">
        <v>5</v>
      </c>
      <c r="T44" s="18">
        <v>1</v>
      </c>
      <c r="U44" s="18">
        <v>1</v>
      </c>
      <c r="V44" s="18">
        <v>1</v>
      </c>
      <c r="W44" s="18">
        <v>2</v>
      </c>
      <c r="X44" s="18">
        <v>2</v>
      </c>
      <c r="Y44" s="18">
        <v>1</v>
      </c>
      <c r="Z44" s="18">
        <v>1</v>
      </c>
      <c r="AA44" s="18" t="s">
        <v>74</v>
      </c>
      <c r="AB44" s="18" t="s">
        <v>75</v>
      </c>
      <c r="AC44" s="18"/>
      <c r="AD44" s="18"/>
      <c r="AE44" s="18" t="s">
        <v>166</v>
      </c>
      <c r="AF44" s="20">
        <v>13.8</v>
      </c>
      <c r="AG44" s="20" t="s">
        <v>151</v>
      </c>
      <c r="AH44" s="20">
        <v>5.3</v>
      </c>
      <c r="AI44" s="20" t="s">
        <v>188</v>
      </c>
      <c r="AJ44" s="20">
        <v>8.9</v>
      </c>
      <c r="AK44" s="20" t="s">
        <v>166</v>
      </c>
      <c r="AL44" s="20">
        <v>5.6</v>
      </c>
      <c r="AM44" s="20" t="s">
        <v>151</v>
      </c>
      <c r="AN44" s="20">
        <v>4.0999999999999996</v>
      </c>
      <c r="AO44" s="20" t="s">
        <v>188</v>
      </c>
      <c r="AP44" s="20">
        <v>5.3</v>
      </c>
      <c r="AQ44" s="18" t="s">
        <v>108</v>
      </c>
    </row>
    <row r="45" spans="1:43">
      <c r="A45" s="18" t="s">
        <v>225</v>
      </c>
      <c r="B45" s="18" t="s">
        <v>222</v>
      </c>
      <c r="C45" s="18" t="s">
        <v>68</v>
      </c>
      <c r="D45" s="18" t="s">
        <v>85</v>
      </c>
      <c r="E45" s="18" t="s">
        <v>70</v>
      </c>
      <c r="F45" s="18" t="s">
        <v>71</v>
      </c>
      <c r="G45" s="18" t="s">
        <v>72</v>
      </c>
      <c r="H45" s="18" t="s">
        <v>70</v>
      </c>
      <c r="I45" s="18" t="s">
        <v>73</v>
      </c>
      <c r="J45" s="18" t="s">
        <v>70</v>
      </c>
      <c r="K45" s="18">
        <v>4</v>
      </c>
      <c r="L45" s="18">
        <v>1</v>
      </c>
      <c r="M45" s="18">
        <v>5</v>
      </c>
      <c r="N45" s="18">
        <v>1</v>
      </c>
      <c r="O45" s="18">
        <v>4</v>
      </c>
      <c r="P45" s="18">
        <v>2</v>
      </c>
      <c r="Q45" s="18">
        <v>4</v>
      </c>
      <c r="R45" s="18">
        <v>2</v>
      </c>
      <c r="S45" s="18">
        <v>4</v>
      </c>
      <c r="T45" s="18">
        <v>2</v>
      </c>
      <c r="U45" s="18">
        <v>2</v>
      </c>
      <c r="V45" s="18">
        <v>2</v>
      </c>
      <c r="W45" s="18">
        <v>2</v>
      </c>
      <c r="X45" s="18">
        <v>3</v>
      </c>
      <c r="Y45" s="18">
        <v>2</v>
      </c>
      <c r="Z45" s="18">
        <v>2</v>
      </c>
      <c r="AA45" s="18" t="s">
        <v>103</v>
      </c>
      <c r="AB45" s="18" t="s">
        <v>75</v>
      </c>
      <c r="AC45" s="18"/>
      <c r="AD45" s="18" t="s">
        <v>226</v>
      </c>
      <c r="AE45" s="18" t="s">
        <v>195</v>
      </c>
      <c r="AF45" s="20">
        <v>11.8</v>
      </c>
      <c r="AG45" s="20" t="s">
        <v>105</v>
      </c>
      <c r="AH45" s="20">
        <v>7.5</v>
      </c>
      <c r="AI45" s="20" t="s">
        <v>183</v>
      </c>
      <c r="AJ45" s="20">
        <v>10.7</v>
      </c>
      <c r="AK45" s="20" t="s">
        <v>195</v>
      </c>
      <c r="AL45" s="20">
        <v>4.9000000000000004</v>
      </c>
      <c r="AM45" s="20" t="s">
        <v>105</v>
      </c>
      <c r="AN45" s="20">
        <v>5.6</v>
      </c>
      <c r="AO45" s="20" t="s">
        <v>183</v>
      </c>
      <c r="AP45" s="20">
        <v>4</v>
      </c>
      <c r="AQ45" s="18" t="s">
        <v>108</v>
      </c>
    </row>
    <row r="46" spans="1:43" s="2" customFormat="1" ht="27" customHeight="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50"/>
      <c r="AE46" s="21" t="s">
        <v>229</v>
      </c>
      <c r="AF46" s="22">
        <f>SUM(AF1:AF45)</f>
        <v>342.40000000000009</v>
      </c>
      <c r="AG46" s="22"/>
      <c r="AH46" s="22">
        <f>SUM(AH1:AH45)</f>
        <v>288.99999999999994</v>
      </c>
      <c r="AI46" s="22"/>
      <c r="AJ46" s="22">
        <f>SUM(AJ1:AJ45)</f>
        <v>306.19999999999993</v>
      </c>
      <c r="AK46" s="22"/>
      <c r="AL46" s="22">
        <f>SUM(AL1:AL45)</f>
        <v>196.49999999999997</v>
      </c>
      <c r="AM46" s="22"/>
      <c r="AN46" s="22">
        <f>SUM(AN1:AN45)</f>
        <v>207.79999999999995</v>
      </c>
      <c r="AO46" s="22"/>
      <c r="AP46" s="22">
        <f>SUM(AP1:AP45)</f>
        <v>201.29999999999993</v>
      </c>
      <c r="AQ46" s="57"/>
    </row>
    <row r="47" spans="1:43" s="2" customFormat="1" ht="29.4" customHeight="1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3"/>
      <c r="AE47" s="21" t="s">
        <v>230</v>
      </c>
      <c r="AF47" s="22">
        <f>AVERAGE(AF1:AF45)</f>
        <v>10.700000000000003</v>
      </c>
      <c r="AG47" s="22"/>
      <c r="AH47" s="22">
        <f>AVERAGE(AH1:AH45)</f>
        <v>9.3225806451612883</v>
      </c>
      <c r="AI47" s="22"/>
      <c r="AJ47" s="22">
        <f>AVERAGE(AJ1:AJ45)</f>
        <v>8.2756756756756733</v>
      </c>
      <c r="AK47" s="22"/>
      <c r="AL47" s="22">
        <f>AVERAGE(AL1:AL45)</f>
        <v>5.1710526315789469</v>
      </c>
      <c r="AM47" s="22"/>
      <c r="AN47" s="22">
        <f>AVERAGE(AN1:AN45)</f>
        <v>5.0682926829268284</v>
      </c>
      <c r="AO47" s="22"/>
      <c r="AP47" s="22">
        <f>AVERAGE(AP1:AP45)</f>
        <v>4.9097560975609742</v>
      </c>
      <c r="AQ47" s="58"/>
    </row>
    <row r="48" spans="1:43" s="1" customFormat="1" ht="25.8" customHeight="1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3"/>
      <c r="AE48" s="21" t="s">
        <v>231</v>
      </c>
      <c r="AF48" s="12">
        <f>AF46+AH46+AJ46</f>
        <v>937.6</v>
      </c>
      <c r="AG48" s="11"/>
      <c r="AH48" s="12"/>
      <c r="AI48" s="12"/>
      <c r="AJ48" s="12"/>
      <c r="AK48" s="12"/>
      <c r="AL48" s="12">
        <f>AL46+AN46+AP46</f>
        <v>605.59999999999991</v>
      </c>
      <c r="AM48" s="11"/>
      <c r="AN48" s="12"/>
      <c r="AO48" s="12"/>
      <c r="AP48" s="12"/>
      <c r="AQ48" s="58"/>
    </row>
    <row r="49" spans="1:43" s="1" customFormat="1" ht="27.6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3"/>
      <c r="AE49" s="21" t="s">
        <v>232</v>
      </c>
      <c r="AF49" s="60">
        <f>AF48/(41*3-29)</f>
        <v>9.9744680851063841</v>
      </c>
      <c r="AG49" s="61"/>
      <c r="AH49" s="61"/>
      <c r="AI49" s="61"/>
      <c r="AJ49" s="62"/>
      <c r="AK49" s="60">
        <f>AL48/(41*3-3)</f>
        <v>5.046666666666666</v>
      </c>
      <c r="AL49" s="61"/>
      <c r="AM49" s="61"/>
      <c r="AN49" s="61"/>
      <c r="AO49" s="61"/>
      <c r="AP49" s="62"/>
      <c r="AQ49" s="58"/>
    </row>
    <row r="50" spans="1:43" ht="25.2" customHeight="1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6"/>
      <c r="AE50" s="21" t="s">
        <v>228</v>
      </c>
      <c r="AF50" s="63">
        <f>1-29/(41*3)</f>
        <v>0.7642276422764227</v>
      </c>
      <c r="AG50" s="64"/>
      <c r="AH50" s="64"/>
      <c r="AI50" s="64"/>
      <c r="AJ50" s="65"/>
      <c r="AK50" s="66">
        <f>1-(3/(41*3))</f>
        <v>0.97560975609756095</v>
      </c>
      <c r="AL50" s="67"/>
      <c r="AM50" s="67"/>
      <c r="AN50" s="67"/>
      <c r="AO50" s="67"/>
      <c r="AP50" s="68"/>
      <c r="AQ50" s="59"/>
    </row>
    <row r="51" spans="1:43">
      <c r="AF51" s="4"/>
      <c r="AH51" s="4"/>
      <c r="AJ51" s="4"/>
      <c r="AL51" s="4"/>
      <c r="AN51" s="4"/>
      <c r="AP51" s="4"/>
    </row>
    <row r="52" spans="1:43">
      <c r="AF52" s="4"/>
      <c r="AH52" s="4"/>
      <c r="AJ52" s="4"/>
      <c r="AL52" s="4"/>
      <c r="AN52" s="4"/>
      <c r="AP52" s="4"/>
    </row>
    <row r="53" spans="1:43">
      <c r="AF53" s="4"/>
      <c r="AH53" s="5"/>
      <c r="AJ53" s="4"/>
      <c r="AL53" s="4"/>
      <c r="AN53" s="4"/>
      <c r="AP53" s="4"/>
    </row>
    <row r="54" spans="1:43">
      <c r="AF54" s="4"/>
      <c r="AH54" s="4"/>
      <c r="AJ54" s="4"/>
      <c r="AL54" s="4"/>
      <c r="AN54" s="4"/>
      <c r="AP54" s="4"/>
    </row>
    <row r="55" spans="1:43">
      <c r="AF55" s="5"/>
      <c r="AH55" s="4"/>
      <c r="AJ55" s="4"/>
      <c r="AL55" s="4"/>
      <c r="AN55" s="4"/>
      <c r="AP55" s="4"/>
    </row>
    <row r="56" spans="1:43">
      <c r="AF56" s="4"/>
      <c r="AH56" s="5"/>
      <c r="AJ56" s="4"/>
      <c r="AL56" s="4"/>
      <c r="AN56" s="4"/>
      <c r="AP56" s="4"/>
    </row>
    <row r="57" spans="1:43">
      <c r="AF57" s="4"/>
      <c r="AH57" s="4"/>
      <c r="AJ57" s="4"/>
      <c r="AL57" s="4"/>
      <c r="AN57" s="4"/>
      <c r="AP57" s="4"/>
    </row>
    <row r="58" spans="1:43">
      <c r="AF58" s="5"/>
      <c r="AH58" s="5"/>
      <c r="AJ58" s="4"/>
      <c r="AL58" s="5"/>
      <c r="AN58" s="4"/>
      <c r="AP58" s="4"/>
    </row>
    <row r="59" spans="1:43">
      <c r="AF59" s="4"/>
      <c r="AH59" s="4"/>
      <c r="AJ59" s="4"/>
      <c r="AL59" s="4"/>
      <c r="AN59" s="4"/>
      <c r="AP59" s="4"/>
    </row>
    <row r="60" spans="1:43">
      <c r="AF60" s="4"/>
      <c r="AH60" s="4"/>
      <c r="AJ60" s="4"/>
      <c r="AL60" s="4"/>
      <c r="AN60" s="4"/>
      <c r="AP60" s="4"/>
    </row>
    <row r="61" spans="1:43">
      <c r="AF61" s="4"/>
      <c r="AH61" s="4"/>
      <c r="AJ61" s="4"/>
      <c r="AL61" s="4"/>
      <c r="AN61" s="4"/>
      <c r="AP61" s="4"/>
    </row>
    <row r="62" spans="1:43">
      <c r="AF62" s="4"/>
      <c r="AH62" s="4"/>
      <c r="AJ62" s="4"/>
      <c r="AL62" s="4"/>
      <c r="AN62" s="4"/>
      <c r="AP62" s="4"/>
    </row>
    <row r="63" spans="1:43">
      <c r="AF63" s="5"/>
      <c r="AH63" s="5"/>
      <c r="AJ63" s="4"/>
      <c r="AL63" s="5"/>
      <c r="AN63" s="4"/>
      <c r="AP63" s="4"/>
    </row>
    <row r="64" spans="1:43">
      <c r="AF64" s="4"/>
      <c r="AH64" s="4"/>
      <c r="AJ64" s="5"/>
      <c r="AL64" s="4"/>
      <c r="AN64" s="4"/>
      <c r="AP64" s="4"/>
    </row>
    <row r="65" spans="32:42">
      <c r="AF65" s="4"/>
      <c r="AH65" s="5"/>
      <c r="AJ65" s="4"/>
      <c r="AL65" s="4"/>
      <c r="AN65" s="4"/>
      <c r="AP65" s="4"/>
    </row>
    <row r="66" spans="32:42">
      <c r="AF66" s="5"/>
      <c r="AH66" s="4"/>
      <c r="AJ66" s="5"/>
      <c r="AL66" s="4"/>
      <c r="AN66" s="4"/>
      <c r="AP66" s="4"/>
    </row>
    <row r="67" spans="32:42">
      <c r="AF67" s="4"/>
      <c r="AH67" s="4"/>
      <c r="AJ67" s="4"/>
      <c r="AL67" s="4"/>
      <c r="AN67" s="4"/>
      <c r="AP67" s="4"/>
    </row>
    <row r="68" spans="32:42">
      <c r="AF68" s="4"/>
      <c r="AH68" s="5"/>
      <c r="AJ68" s="4"/>
      <c r="AL68" s="4"/>
      <c r="AN68" s="4"/>
      <c r="AP68" s="4"/>
    </row>
    <row r="69" spans="32:42">
      <c r="AF69" s="4"/>
      <c r="AH69" s="4"/>
      <c r="AJ69" s="4"/>
      <c r="AL69" s="4"/>
      <c r="AN69" s="4"/>
      <c r="AP69" s="4"/>
    </row>
    <row r="70" spans="32:42">
      <c r="AF70" s="5"/>
      <c r="AH70" s="4"/>
      <c r="AJ70" s="4"/>
      <c r="AL70" s="4"/>
      <c r="AN70" s="4"/>
      <c r="AP70" s="4"/>
    </row>
    <row r="71" spans="32:42">
      <c r="AF71" s="4"/>
      <c r="AH71" s="4"/>
      <c r="AJ71" s="4"/>
      <c r="AL71" s="4"/>
      <c r="AN71" s="4"/>
      <c r="AP71" s="4"/>
    </row>
    <row r="72" spans="32:42">
      <c r="AF72" s="4"/>
      <c r="AH72" s="5"/>
      <c r="AJ72" s="4"/>
      <c r="AL72" s="4"/>
      <c r="AN72" s="4"/>
      <c r="AP72" s="4"/>
    </row>
    <row r="73" spans="32:42">
      <c r="AF73" s="4"/>
      <c r="AH73" s="4"/>
      <c r="AJ73" s="4"/>
      <c r="AL73" s="4"/>
      <c r="AN73" s="4"/>
      <c r="AP73" s="4"/>
    </row>
    <row r="74" spans="32:42">
      <c r="AF74" s="4"/>
      <c r="AH74" s="4"/>
      <c r="AJ74" s="4"/>
      <c r="AL74" s="4"/>
      <c r="AN74" s="4"/>
      <c r="AP74" s="4"/>
    </row>
    <row r="75" spans="32:42">
      <c r="AF75" s="5"/>
      <c r="AH75" s="5"/>
      <c r="AJ75" s="4"/>
      <c r="AL75" s="4"/>
      <c r="AN75" s="4"/>
      <c r="AP75" s="4"/>
    </row>
    <row r="76" spans="32:42">
      <c r="AF76" s="4"/>
      <c r="AH76" s="4"/>
      <c r="AJ76" s="4"/>
      <c r="AL76" s="4"/>
      <c r="AN76" s="4"/>
      <c r="AP76" s="4"/>
    </row>
    <row r="77" spans="32:42">
      <c r="AF77" s="4"/>
      <c r="AH77" s="4"/>
      <c r="AJ77" s="4"/>
      <c r="AL77" s="4"/>
      <c r="AN77" s="4"/>
      <c r="AP77" s="4"/>
    </row>
    <row r="78" spans="32:42">
      <c r="AF78" s="5"/>
      <c r="AH78" s="4"/>
      <c r="AJ78" s="4"/>
      <c r="AL78" s="4"/>
      <c r="AN78" s="4"/>
      <c r="AP78" s="4"/>
    </row>
    <row r="79" spans="32:42">
      <c r="AF79" s="4"/>
      <c r="AH79" s="4"/>
      <c r="AJ79" s="5"/>
      <c r="AL79" s="5"/>
      <c r="AN79" s="4"/>
      <c r="AP79" s="4"/>
    </row>
    <row r="80" spans="32:42">
      <c r="AF80" s="4"/>
      <c r="AH80" s="5"/>
      <c r="AJ80" s="4"/>
      <c r="AL80" s="4"/>
      <c r="AN80" s="4"/>
      <c r="AP80" s="4"/>
    </row>
    <row r="81" spans="32:42">
      <c r="AF81" s="4"/>
      <c r="AH81" s="4"/>
      <c r="AJ81" s="4"/>
      <c r="AL81" s="4"/>
      <c r="AN81" s="4"/>
      <c r="AP81" s="4"/>
    </row>
    <row r="82" spans="32:42">
      <c r="AF82" s="4"/>
      <c r="AH82" s="4"/>
      <c r="AJ82" s="4"/>
      <c r="AL82" s="4"/>
      <c r="AN82" s="4"/>
      <c r="AP82" s="4"/>
    </row>
    <row r="83" spans="32:42">
      <c r="AF83" s="5"/>
      <c r="AH83" s="4"/>
      <c r="AJ83" s="4"/>
      <c r="AL83" s="4"/>
      <c r="AN83" s="4"/>
      <c r="AP83" s="4"/>
    </row>
    <row r="84" spans="32:42">
      <c r="AF84" s="4"/>
      <c r="AH84" s="4"/>
      <c r="AJ84" s="4"/>
      <c r="AL84" s="4"/>
      <c r="AN84" s="4"/>
      <c r="AP84" s="4"/>
    </row>
    <row r="85" spans="32:42">
      <c r="AF85" s="5"/>
      <c r="AH85" s="4"/>
      <c r="AJ85" s="4"/>
      <c r="AL85" s="4"/>
      <c r="AN85" s="4"/>
      <c r="AP85" s="4"/>
    </row>
    <row r="86" spans="32:42">
      <c r="AF86" s="4"/>
      <c r="AH86" s="5"/>
      <c r="AJ86" s="4"/>
      <c r="AL86" s="4"/>
      <c r="AN86" s="4"/>
      <c r="AP86" s="4"/>
    </row>
    <row r="87" spans="32:42">
      <c r="AF87" s="4"/>
      <c r="AH87" s="4"/>
      <c r="AJ87" s="4"/>
      <c r="AL87" s="4"/>
      <c r="AN87" s="4"/>
      <c r="AP87" s="4"/>
    </row>
    <row r="88" spans="32:42">
      <c r="AF88" s="4"/>
      <c r="AH88" s="4"/>
      <c r="AJ88" s="4"/>
      <c r="AL88" s="4"/>
      <c r="AN88" s="4"/>
      <c r="AP88" s="4"/>
    </row>
    <row r="89" spans="32:42">
      <c r="AF89" s="4"/>
      <c r="AH89" s="4"/>
      <c r="AJ89" s="5"/>
      <c r="AL89" s="4"/>
      <c r="AN89" s="4"/>
      <c r="AP89" s="4"/>
    </row>
    <row r="90" spans="32:42">
      <c r="AF90" s="4"/>
      <c r="AH90" s="4"/>
      <c r="AJ90" s="4"/>
      <c r="AL90" s="4"/>
      <c r="AN90" s="4"/>
      <c r="AP90" s="4"/>
    </row>
    <row r="91" spans="32:42">
      <c r="AF91" s="4"/>
      <c r="AH91" s="4"/>
      <c r="AJ91" s="4"/>
      <c r="AL91" s="4"/>
      <c r="AN91" s="4"/>
      <c r="AP91" s="4"/>
    </row>
    <row r="92" spans="32:42">
      <c r="AF92" s="4"/>
    </row>
    <row r="93" spans="32:42">
      <c r="AF93" s="4"/>
    </row>
    <row r="94" spans="32:42">
      <c r="AF94" s="4"/>
    </row>
    <row r="95" spans="32:42">
      <c r="AF95" s="4"/>
    </row>
    <row r="96" spans="32:42">
      <c r="AF96" s="4"/>
    </row>
    <row r="97" spans="32:32">
      <c r="AF97" s="4"/>
    </row>
    <row r="98" spans="32:32">
      <c r="AF98" s="4"/>
    </row>
    <row r="99" spans="32:32">
      <c r="AF99" s="4"/>
    </row>
  </sheetData>
  <autoFilter ref="A1:AQ47" xr:uid="{00000000-0001-0000-04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34">
    <mergeCell ref="A46:AD50"/>
    <mergeCell ref="AQ46:AQ50"/>
    <mergeCell ref="AF49:AJ49"/>
    <mergeCell ref="AF50:AJ50"/>
    <mergeCell ref="AK49:AP49"/>
    <mergeCell ref="AK50:AP50"/>
    <mergeCell ref="AE3:AJ3"/>
    <mergeCell ref="AK3:AP3"/>
    <mergeCell ref="BL6:BQ6"/>
    <mergeCell ref="BB6:BK6"/>
    <mergeCell ref="AS7:AY7"/>
    <mergeCell ref="AV4:AV5"/>
    <mergeCell ref="AS10:AS12"/>
    <mergeCell ref="AT10:AT12"/>
    <mergeCell ref="AU10:AU12"/>
    <mergeCell ref="AV10:AV12"/>
    <mergeCell ref="AS8:AU8"/>
    <mergeCell ref="AV8:AY8"/>
    <mergeCell ref="A1:AQ1"/>
    <mergeCell ref="AS1:AX1"/>
    <mergeCell ref="BA1:BQ1"/>
    <mergeCell ref="AE2:AQ2"/>
    <mergeCell ref="AS2:AU2"/>
    <mergeCell ref="AV2:AX2"/>
    <mergeCell ref="BB2:BK2"/>
    <mergeCell ref="BL2:BQ2"/>
    <mergeCell ref="BA2:BA3"/>
    <mergeCell ref="A2:J3"/>
    <mergeCell ref="K2:Z3"/>
    <mergeCell ref="AA2:AD3"/>
    <mergeCell ref="AQ3:AQ4"/>
    <mergeCell ref="AS4:AS5"/>
    <mergeCell ref="AT4:AT5"/>
    <mergeCell ref="AU4:AU5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Participation consent form</vt:lpstr>
      <vt:lpstr>SUS-TLX combined form</vt:lpstr>
      <vt:lpstr>Survey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Hongyu</cp:lastModifiedBy>
  <dcterms:created xsi:type="dcterms:W3CDTF">2025-07-15T13:50:00Z</dcterms:created>
  <dcterms:modified xsi:type="dcterms:W3CDTF">2025-08-06T07:59:31Z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5E642E909CD356E84F5276684CF41808_43</vt:lpwstr>
  </property>
  <property fmtid="{D5CDD505-2E9C-101B-9397-08002B2CF9AE}" pid="3" name="KSOProductBuildVer">
    <vt:lpwstr>2052-12.1.0.22215</vt:lpwstr>
  </property>
</Properties>
</file>