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Payment Matrix" sheetId="3" r:id="rId2"/>
    <sheet name="structure" sheetId="4" state="hidden" r:id="rId3"/>
  </sheets>
  <definedNames>
    <definedName name="_xlnm._FilterDatabase" localSheetId="0" hidden="1">'Payment Matrix'!$A$11:$D$23</definedName>
  </definedNames>
  <calcPr fullCalcOnLoad="1"/>
</workbook>
</file>

<file path=xl/sharedStrings.xml><?xml version="1.0" encoding="utf-8"?>
<sst xmlns="http://schemas.openxmlformats.org/spreadsheetml/2006/main" count="46" uniqueCount="38">
  <si>
    <t>sys</t>
  </si>
  <si>
    <t>Job 6</t>
  </si>
  <si>
    <t>Job 4</t>
  </si>
  <si>
    <t>Job 2</t>
  </si>
  <si>
    <t>IT Provider 2</t>
  </si>
  <si>
    <t>Bidder</t>
  </si>
  <si>
    <t>datastyles</t>
  </si>
  <si>
    <t>Generic Report</t>
  </si>
  <si>
    <t>doctype</t>
  </si>
  <si>
    <t>Sum</t>
  </si>
  <si>
    <t>Avg</t>
  </si>
  <si>
    <t>Max</t>
  </si>
  <si>
    <t>Min</t>
  </si>
  <si>
    <t>Count</t>
  </si>
  <si>
    <t>NA003</t>
  </si>
  <si>
    <t>NA002</t>
  </si>
  <si>
    <t>NA001</t>
  </si>
  <si>
    <t>Job 7</t>
  </si>
  <si>
    <t>Job 5</t>
  </si>
  <si>
    <t>Job 3</t>
  </si>
  <si>
    <t>Job 1</t>
  </si>
  <si>
    <t>IT Provider 1</t>
  </si>
  <si>
    <t>EU002</t>
  </si>
  <si>
    <t>EU001</t>
  </si>
  <si>
    <t>Allocated Sum</t>
  </si>
  <si>
    <t>Lot</t>
  </si>
  <si>
    <t>Payment (GBP)</t>
  </si>
  <si>
    <t>Fact</t>
  </si>
  <si>
    <t>7. Combined constraints</t>
  </si>
  <si>
    <t>Scenario</t>
  </si>
  <si>
    <t>RFQ &amp; Questionnaire</t>
  </si>
  <si>
    <t>Phase</t>
  </si>
  <si>
    <t>IT Provider 3</t>
  </si>
  <si>
    <t>datacol</t>
  </si>
  <si>
    <t>startrow</t>
  </si>
  <si>
    <t>startcol</t>
  </si>
  <si>
    <t>datarow</t>
  </si>
  <si>
    <t>lastCol</t>
  </si>
</sst>
</file>

<file path=xl/styles.xml><?xml version="1.0" encoding="utf-8"?>
<styleSheet xmlns="http://schemas.openxmlformats.org/spreadsheetml/2006/main">
  <numFmts count="8">
    <numFmt numFmtId="5" formatCode="&quot;£&quot;#,##0;\-&quot;£&quot;#,##0"/>
    <numFmt numFmtId="6" formatCode="&quot;£&quot;#,##0;[Red]\-&quot;£&quot;#,##0"/>
    <numFmt numFmtId="7" formatCode="&quot;£&quot;#,##0.00;\-&quot;£&quot;#,##0.00"/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43">
    <font>
      <sz val="10"/>
      <name val="Arial"/>
      <family val="2"/>
    </font>
    <font>
      <b/>
      <i/>
      <u val="single"/>
      <sz val="15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54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3"/>
      <name val="Calibri"/>
      <family val="2"/>
    </font>
    <font>
      <b/>
      <sz val="11"/>
      <color indexed="59"/>
      <name val="Calibri"/>
      <family val="2"/>
    </font>
    <font>
      <b/>
      <sz val="18"/>
      <color indexed="56"/>
      <name val="Cambria"/>
      <family val="2"/>
    </font>
    <font>
      <sz val="8"/>
      <color rgb="FF000000"/>
      <name val="arial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</fonts>
  <fills count="39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5" tint="0.7998899817466736"/>
        <bgColor indexed="64"/>
      </patternFill>
    </fill>
    <fill>
      <patternFill patternType="solid">
        <fgColor theme="6" tint="0.7998899817466736"/>
        <bgColor indexed="64"/>
      </patternFill>
    </fill>
    <fill>
      <patternFill patternType="solid">
        <fgColor theme="7" tint="0.7998899817466736"/>
        <bgColor indexed="64"/>
      </patternFill>
    </fill>
    <fill>
      <patternFill patternType="solid">
        <fgColor theme="8" tint="0.7998899817466736"/>
        <bgColor indexed="64"/>
      </patternFill>
    </fill>
    <fill>
      <patternFill patternType="solid">
        <fgColor theme="9" tint="0.799889981746673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 tint="0.5999000072479248"/>
        <bgColor indexed="64"/>
      </patternFill>
    </fill>
    <fill>
      <patternFill patternType="solid">
        <fgColor theme="6" tint="0.5999000072479248"/>
        <bgColor indexed="64"/>
      </patternFill>
    </fill>
    <fill>
      <patternFill patternType="solid">
        <fgColor theme="7" tint="0.5999000072479248"/>
        <bgColor indexed="64"/>
      </patternFill>
    </fill>
    <fill>
      <patternFill patternType="solid">
        <fgColor theme="8" tint="0.5999000072479248"/>
        <bgColor indexed="64"/>
      </patternFill>
    </fill>
    <fill>
      <patternFill patternType="solid">
        <fgColor theme="9" tint="0.5999000072479248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889999628067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2" fillId="26" borderId="0" applyNumberFormat="0" applyBorder="0" applyAlignment="0" applyProtection="0"/>
    <xf numFmtId="0" fontId="41" fillId="27" borderId="1" applyNumberFormat="0" applyAlignment="0" applyProtection="0"/>
    <xf numFmtId="0" fontId="17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38" fillId="0" borderId="3" applyNumberFormat="0" applyFill="0" applyAlignment="0" applyProtection="0"/>
    <xf numFmtId="0" fontId="37" fillId="0" borderId="4" applyNumberFormat="0" applyFill="0" applyAlignment="0" applyProtection="0"/>
    <xf numFmtId="0" fontId="36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35" fillId="30" borderId="1" applyNumberFormat="0" applyAlignment="0" applyProtection="0"/>
    <xf numFmtId="0" fontId="34" fillId="0" borderId="6" applyNumberFormat="0" applyFill="0" applyAlignment="0" applyProtection="0"/>
    <xf numFmtId="0" fontId="33" fillId="31" borderId="0" applyNumberFormat="0" applyBorder="0" applyAlignment="0" applyProtection="0"/>
    <xf numFmtId="0" fontId="0" fillId="32" borderId="7" applyNumberFormat="0" applyFont="0" applyAlignment="0" applyProtection="0"/>
    <xf numFmtId="0" fontId="32" fillId="27" borderId="8" applyNumberFormat="0" applyAlignment="0" applyProtection="0"/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 applyAlignment="1">
      <alignment vertical="center"/>
    </xf>
    <xf numFmtId="49" fontId="3" fillId="8" borderId="10" xfId="0" applyNumberFormat="1" applyFont="1" applyFill="1" applyBorder="1" applyAlignment="1" applyProtection="1">
      <alignment wrapText="1"/>
      <protection/>
    </xf>
    <xf numFmtId="10" fontId="3" fillId="8" borderId="10" xfId="0" applyNumberFormat="1" applyFont="1" applyFill="1" applyBorder="1" applyAlignment="1" applyProtection="1">
      <alignment wrapText="1"/>
      <protection/>
    </xf>
    <xf numFmtId="4" fontId="3" fillId="8" borderId="10" xfId="0" applyNumberFormat="1" applyFont="1" applyFill="1" applyBorder="1" applyAlignment="1" applyProtection="1">
      <alignment wrapText="1"/>
      <protection/>
    </xf>
    <xf numFmtId="4" fontId="3" fillId="27" borderId="10" xfId="0" applyNumberFormat="1" applyFont="1" applyFill="1" applyBorder="1" applyAlignment="1" applyProtection="1">
      <alignment wrapText="1"/>
      <protection locked="0"/>
    </xf>
    <xf numFmtId="10" fontId="3" fillId="27" borderId="10" xfId="0" applyNumberFormat="1" applyFont="1" applyFill="1" applyBorder="1" applyAlignment="1" applyProtection="1">
      <alignment wrapText="1"/>
      <protection locked="0"/>
    </xf>
    <xf numFmtId="22" fontId="3" fillId="8" borderId="10" xfId="0" applyNumberFormat="1" applyFont="1" applyFill="1" applyBorder="1" applyAlignment="1" applyProtection="1">
      <alignment wrapText="1"/>
      <protection/>
    </xf>
    <xf numFmtId="49" fontId="3" fillId="27" borderId="10" xfId="0" applyNumberFormat="1" applyFont="1" applyFill="1" applyBorder="1" applyAlignment="1" applyProtection="1">
      <alignment wrapText="1"/>
      <protection locked="0"/>
    </xf>
    <xf numFmtId="22" fontId="3" fillId="27" borderId="10" xfId="0" applyNumberFormat="1" applyFont="1" applyFill="1" applyBorder="1" applyAlignment="1" applyProtection="1">
      <alignment wrapText="1"/>
      <protection locked="0"/>
    </xf>
    <xf numFmtId="0" fontId="5" fillId="33" borderId="0" xfId="0" applyNumberFormat="1" applyFont="1" applyFill="1" applyAlignment="1" applyProtection="1">
      <alignment/>
      <protection/>
    </xf>
    <xf numFmtId="49" fontId="1" fillId="34" borderId="0" xfId="0" applyNumberFormat="1" applyFont="1" applyFill="1" applyAlignment="1" applyProtection="1">
      <alignment horizontal="left" vertical="center"/>
      <protection/>
    </xf>
    <xf numFmtId="0" fontId="2" fillId="2" borderId="10" xfId="0" applyNumberFormat="1" applyFont="1" applyFill="1" applyBorder="1" applyAlignment="1" applyProtection="1">
      <alignment wrapText="1"/>
      <protection/>
    </xf>
    <xf numFmtId="0" fontId="0" fillId="0" borderId="0" xfId="0" applyAlignment="1">
      <alignment horizontal="left" vertical="top"/>
    </xf>
    <xf numFmtId="4" fontId="4" fillId="35" borderId="10" xfId="0" applyNumberFormat="1" applyFont="1" applyFill="1" applyBorder="1" applyAlignment="1" applyProtection="1">
      <alignment horizontal="left" vertical="top" wrapText="1"/>
      <protection/>
    </xf>
    <xf numFmtId="49" fontId="30" fillId="36" borderId="11" xfId="0" applyNumberFormat="1" applyFont="1" applyFill="1" applyBorder="1" applyAlignment="1" applyProtection="1">
      <alignment/>
      <protection/>
    </xf>
    <xf numFmtId="0" fontId="30" fillId="37" borderId="11" xfId="0" applyNumberFormat="1" applyFont="1" applyFill="1" applyBorder="1" applyAlignment="1" applyProtection="1">
      <alignment wrapText="1"/>
      <protection locked="0"/>
    </xf>
    <xf numFmtId="4" fontId="30" fillId="38" borderId="11" xfId="0" applyNumberFormat="1" applyFont="1" applyFill="1" applyBorder="1" applyAlignment="1" applyProtection="1">
      <alignment wrapText="1"/>
      <protection locked="0"/>
    </xf>
    <xf numFmtId="4" fontId="30" fillId="38" borderId="11" xfId="0" applyNumberFormat="1" applyFont="1" applyFill="1" applyBorder="1" applyAlignment="1" applyProtection="1">
      <alignment wrapText="1"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2F2F2"/>
      <rgbColor rgb="00B9CDE5"/>
      <rgbColor rgb="008EB4E3"/>
      <rgbColor rgb="00DCE6F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504825</xdr:colOff>
      <xdr:row>0</xdr:row>
      <xdr:rowOff>0</xdr:rowOff>
    </xdr:from>
    <xdr:to>
      <xdr:col>3</xdr:col>
      <xdr:colOff>685344</xdr:colOff>
      <xdr:row>0</xdr:row>
      <xdr:rowOff>419919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4825" y="0"/>
          <a:ext cx="2486025" cy="4191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3"/>
  <sheetViews>
    <sheetView showGridLines="0" workbookViewId="0" topLeftCell="A1">
      <pane ySplit="11" topLeftCell="A12" activePane="bottomLeft" state="frozen"/>
      <selection pane="topLeft" activeCell="A1" sqref="A1"/>
      <selection pane="bottomLeft" activeCell="A12" sqref="A12"/>
    </sheetView>
  </sheetViews>
  <sheetFormatPr defaultRowHeight="12.75" customHeight="1"/>
  <cols>
    <col min="1" max="1" width="9.142857142857142" customWidth="1"/>
    <col min="2" max="4" width="12.714285714285714" customWidth="1"/>
    <col min="5" max="13" width="9.142857142857142" customWidth="1"/>
    <col min="14" max="14" width="9.142857142857142" customWidth="1"/>
  </cols>
  <sheetData>
    <row r="1" ht="40.5" customHeight="1"/>
    <row r="2" spans="1:4" ht="12.75">
      <c r="A2" s="16" t="s">
        <v>13</v>
      </c>
      <c r="B2" s="17">
        <f>SUBTOTAL(3,B12:B23)</f>
        <v>3</v>
      </c>
      <c r="C2" s="17">
        <f>SUBTOTAL(3,C12:C23)</f>
        <v>2</v>
      </c>
      <c r="D2" s="17">
        <f>SUBTOTAL(3,D12:D23)</f>
        <v>9</v>
      </c>
    </row>
    <row r="3" spans="1:4" ht="12.75">
      <c r="A3" s="16" t="s">
        <v>12</v>
      </c>
      <c r="B3" s="17">
        <f>SUBTOTAL(5,B12:B23)</f>
        <v>24480</v>
      </c>
      <c r="C3" s="17">
        <f>SUBTOTAL(5,C12:C23)</f>
        <v>277695.00000000006</v>
      </c>
      <c r="D3" s="17">
        <f>SUBTOTAL(5,D12:D23)</f>
        <v>40200</v>
      </c>
    </row>
    <row r="4" spans="1:4" ht="12.75">
      <c r="A4" s="16" t="s">
        <v>11</v>
      </c>
      <c r="B4" s="17">
        <f>SUBTOTAL(4,B12:B23)</f>
        <v>1142400</v>
      </c>
      <c r="C4" s="17">
        <f>SUBTOTAL(4,C12:C23)</f>
        <v>1042750</v>
      </c>
      <c r="D4" s="17">
        <f>SUBTOTAL(4,D12:D23)</f>
        <v>2447500</v>
      </c>
    </row>
    <row r="5" spans="1:4" s="12" customFormat="1" ht="12.75">
      <c r="A5" s="16" t="s">
        <v>10</v>
      </c>
      <c r="B5" s="17">
        <f>SUBTOTAL(1,B12:B23)</f>
        <v>585741.6666666666</v>
      </c>
      <c r="C5" s="17">
        <f>SUBTOTAL(1,C12:C23)</f>
        <v>660222.5</v>
      </c>
      <c r="D5" s="17">
        <f>SUBTOTAL(1,D12:D23)</f>
        <v>404093.8888888889</v>
      </c>
    </row>
    <row r="6" spans="1:4" ht="12.75">
      <c r="A6" s="16" t="s">
        <v>9</v>
      </c>
      <c r="B6" s="17">
        <f>SUBTOTAL(9,B12:B23)</f>
        <v>1757225</v>
      </c>
      <c r="C6" s="17">
        <f>SUBTOTAL(9,C12:C23)</f>
        <v>1320445</v>
      </c>
      <c r="D6" s="17">
        <f>SUBTOTAL(9,D12:D23)</f>
        <v>3636845</v>
      </c>
    </row>
    <row r="7" spans="1:4" ht="12.75">
      <c r="A7" s="13" t="s">
        <v>5</v>
      </c>
      <c r="B7" s="13" t="s">
        <v>21</v>
      </c>
      <c r="C7" s="13" t="s">
        <v>4</v>
      </c>
      <c r="D7" s="13" t="s">
        <v>32</v>
      </c>
    </row>
    <row r="8" spans="1:4" ht="12.75">
      <c r="A8" s="13" t="s">
        <v>31</v>
      </c>
      <c r="B8" s="13" t="s">
        <v>30</v>
      </c>
      <c r="C8" s="13" t="s">
        <v>30</v>
      </c>
      <c r="D8" s="13" t="s">
        <v>30</v>
      </c>
    </row>
    <row r="9" spans="1:4" ht="12.75">
      <c r="A9" s="13" t="s">
        <v>29</v>
      </c>
      <c r="B9" s="13" t="s">
        <v>28</v>
      </c>
      <c r="C9" s="13" t="s">
        <v>28</v>
      </c>
      <c r="D9" s="13" t="s">
        <v>28</v>
      </c>
    </row>
    <row r="10" spans="1:4" ht="12.75">
      <c r="A10" s="13" t="s">
        <v>27</v>
      </c>
      <c r="B10" s="13" t="s">
        <v>26</v>
      </c>
      <c r="C10" s="13" t="s">
        <v>26</v>
      </c>
      <c r="D10" s="13" t="s">
        <v>26</v>
      </c>
    </row>
    <row r="11" spans="1:4" ht="12.75">
      <c r="A11" s="13" t="s">
        <v>25</v>
      </c>
      <c r="B11" s="13" t="s">
        <v>24</v>
      </c>
      <c r="C11" s="13" t="s">
        <v>24</v>
      </c>
      <c r="D11" s="13" t="s">
        <v>24</v>
      </c>
    </row>
    <row r="12" spans="1:4" ht="12.75">
      <c r="A12" s="14" t="s">
        <v>23</v>
      </c>
      <c r="B12" s="15"/>
      <c r="C12" s="4">
        <v>1042750</v>
      </c>
      <c r="D12" s="15"/>
    </row>
    <row r="13" spans="1:4" ht="12.75">
      <c r="A13" s="14" t="s">
        <v>22</v>
      </c>
      <c r="B13" s="15"/>
      <c r="C13" s="4">
        <v>277695.00000000006</v>
      </c>
      <c r="D13" s="4">
        <v>641410.0000000001</v>
      </c>
    </row>
    <row r="14" spans="1:4" ht="12.75">
      <c r="A14" s="14" t="s">
        <v>20</v>
      </c>
      <c r="B14" s="15"/>
      <c r="C14" s="15"/>
      <c r="D14" s="4">
        <v>50250</v>
      </c>
    </row>
    <row r="15" spans="1:4" ht="12.75">
      <c r="A15" s="14" t="s">
        <v>3</v>
      </c>
      <c r="B15" s="4">
        <v>24480</v>
      </c>
      <c r="C15" s="15"/>
      <c r="D15" s="15"/>
    </row>
    <row r="16" spans="1:4" ht="12.75">
      <c r="A16" s="14" t="s">
        <v>19</v>
      </c>
      <c r="B16" s="15"/>
      <c r="C16" s="15"/>
      <c r="D16" s="4">
        <v>40200</v>
      </c>
    </row>
    <row r="17" spans="1:4" ht="12.75">
      <c r="A17" s="14" t="s">
        <v>2</v>
      </c>
      <c r="B17" s="15"/>
      <c r="C17" s="15"/>
      <c r="D17" s="4">
        <v>40200</v>
      </c>
    </row>
    <row r="18" spans="1:4" ht="12.75">
      <c r="A18" s="14" t="s">
        <v>18</v>
      </c>
      <c r="B18" s="15"/>
      <c r="C18" s="15"/>
      <c r="D18" s="4">
        <v>58290</v>
      </c>
    </row>
    <row r="19" spans="1:4" ht="12.75">
      <c r="A19" s="14" t="s">
        <v>1</v>
      </c>
      <c r="B19" s="15"/>
      <c r="C19" s="15"/>
      <c r="D19" s="4">
        <v>53265</v>
      </c>
    </row>
    <row r="20" spans="1:4" ht="12.75">
      <c r="A20" s="14" t="s">
        <v>17</v>
      </c>
      <c r="B20" s="15"/>
      <c r="C20" s="15"/>
      <c r="D20" s="4">
        <v>40200</v>
      </c>
    </row>
    <row r="21" spans="1:4" ht="12.75">
      <c r="A21" s="14" t="s">
        <v>16</v>
      </c>
      <c r="B21" s="15"/>
      <c r="C21" s="15"/>
      <c r="D21" s="4">
        <v>2447500</v>
      </c>
    </row>
    <row r="22" spans="1:4" ht="12.75">
      <c r="A22" s="14" t="s">
        <v>15</v>
      </c>
      <c r="B22" s="4">
        <v>1142400</v>
      </c>
      <c r="C22" s="15"/>
      <c r="D22" s="15"/>
    </row>
    <row r="23" spans="1:4" ht="12.75">
      <c r="A23" s="14" t="s">
        <v>14</v>
      </c>
      <c r="B23" s="4">
        <v>590345</v>
      </c>
      <c r="C23" s="15"/>
      <c r="D23" s="4">
        <v>265530.00000000006</v>
      </c>
    </row>
  </sheetData>
  <sheetProtection/>
  <autoFilter ref="A11:D23"/>
  <pageMargins left="0.75" right="0.75" top="1" bottom="1" header="0.5" footer="0.5"/>
  <pageSetup horizontalDpi="300" verticalDpi="300" orientation="portrait" paperSize="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7"/>
  <sheetViews>
    <sheetView workbookViewId="0" topLeftCell="A1"/>
  </sheetViews>
  <sheetFormatPr defaultRowHeight="12.75"/>
  <sheetData>
    <row r="1" spans="1:2" ht="12.75">
      <c r="A1" t="s">
        <v>8</v>
      </c>
      <c r="B1" t="s">
        <v>7</v>
      </c>
    </row>
    <row r="2" spans="1:5" ht="12.75">
      <c r="A2" t="s">
        <v>6</v>
      </c>
      <c r="B2" s="3" t="s">
        <v>0</v>
      </c>
      <c r="D2">
        <v>0</v>
      </c>
      <c r="E2">
        <v>0</v>
      </c>
    </row>
    <row r="3" spans="1:2" ht="12.75">
      <c r="A3" t="s">
        <v>35</v>
      </c>
      <c r="B3">
        <v>0</v>
      </c>
    </row>
    <row r="4" spans="1:2" ht="12.75">
      <c r="A4" t="s">
        <v>34</v>
      </c>
      <c r="B4">
        <v>1</v>
      </c>
    </row>
    <row r="5" spans="1:2" ht="12.75">
      <c r="A5" t="s">
        <v>33</v>
      </c>
      <c r="B5">
        <v>1</v>
      </c>
    </row>
    <row r="6" spans="1:2" ht="12.75">
      <c r="A6" t="s">
        <v>36</v>
      </c>
      <c r="B6">
        <v>11</v>
      </c>
    </row>
    <row r="7" spans="1:2" ht="12.75">
      <c r="A7" t="s">
        <v>37</v>
      </c>
      <c r="B7">
        <v>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Trade Extensions Sourcing Service 5.15</dc:creator>
  <cp:keywords/>
  <dc:description/>
  <cp:lastModifiedBy>Trade Extensions Sourcing Service 5.24</cp:lastModifiedBy>
  <dcterms:created xsi:type="dcterms:W3CDTF">2014-02-19T12:44:27Z</dcterms:created>
  <dcterms:modified xsi:type="dcterms:W3CDTF">2017-01-17T15:25:15Z</dcterms:modified>
  <cp:category/>
  <cp:contentType/>
  <cp:contentStatus/>
</cp:coreProperties>
</file>