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jects" sheetId="1" r:id="rId4"/>
    <sheet state="visible" name="Seat Matrix" sheetId="2" r:id="rId5"/>
    <sheet state="visible" name="Dept and %" sheetId="3" r:id="rId6"/>
  </sheets>
  <definedNames/>
  <calcPr/>
</workbook>
</file>

<file path=xl/sharedStrings.xml><?xml version="1.0" encoding="utf-8"?>
<sst xmlns="http://schemas.openxmlformats.org/spreadsheetml/2006/main" count="342" uniqueCount="284">
  <si>
    <t>Third Semester</t>
  </si>
  <si>
    <t>Fourth Semester</t>
  </si>
  <si>
    <t>Fifth Semester</t>
  </si>
  <si>
    <t>Sixth Semester</t>
  </si>
  <si>
    <t>Seventh Semester</t>
  </si>
  <si>
    <t>Eighth Semester</t>
  </si>
  <si>
    <t>Ninth Semester</t>
  </si>
  <si>
    <t xml:space="preserve">Agriculture </t>
  </si>
  <si>
    <t>CROP PRODUCTION TECHNOLOGY</t>
  </si>
  <si>
    <t>SOIL TECHNOLOGY</t>
  </si>
  <si>
    <t>THERMODYNAMICS</t>
  </si>
  <si>
    <t>AGRICULTURAL BIOTECHNOLOGY LAB.</t>
  </si>
  <si>
    <t>AGRICULTURAL MACHINERY</t>
  </si>
  <si>
    <t>THEORY &amp; DESIGN OF MACHINE ELEMENTS</t>
  </si>
  <si>
    <t>TRACTOR &amp; POWER SYSTEMS</t>
  </si>
  <si>
    <t>IRRIGATION &amp; DRAINAGE ENGINEERING</t>
  </si>
  <si>
    <t>TUBEWELLS AND PUMPS</t>
  </si>
  <si>
    <t>ADVANCES IN TRACTOR HYDRAULICS AND TRANSMISSION</t>
  </si>
  <si>
    <t>FOOD ENGINEERING LAB-II</t>
  </si>
  <si>
    <t>ADVANCED THERMAL OPERATIONS IN FOOD PROCESSING</t>
  </si>
  <si>
    <t>FOOD ANALYSIS LAB</t>
  </si>
  <si>
    <t>CAD AND SIMULATION OF AGRICULTURAL MACHINERY</t>
  </si>
  <si>
    <t>Aerospace</t>
  </si>
  <si>
    <t>INTRODUCTION TO AERODYNAMICS</t>
  </si>
  <si>
    <t>DYNAMICS FOR AEROSPACE ENGINEERS</t>
  </si>
  <si>
    <t>LOW SPEED AERODYNAMICS</t>
  </si>
  <si>
    <t>INTRODUCTION TO AEROSPACE STRUCTURES</t>
  </si>
  <si>
    <t>MECHANICS OF FLIGHT</t>
  </si>
  <si>
    <t>THERMODYNAMICS &amp; AEROSPACE PROP.SYSTEM</t>
  </si>
  <si>
    <t xml:space="preserve">	AIRCRAFT STABILITY AND CONTROL</t>
  </si>
  <si>
    <t>AEROSPACE STRUCTURAL DYNAMICS</t>
  </si>
  <si>
    <t>AIRCRAFT DESIGN &amp; OPTIMISATION</t>
  </si>
  <si>
    <t xml:space="preserve">	ADVANCED STRUCTURAL DYNAMICS</t>
  </si>
  <si>
    <t>FINITE ELEMENT METHODS</t>
  </si>
  <si>
    <t>ADVANCED STRUCTURAL DYNAMICS</t>
  </si>
  <si>
    <t>SUMMER TRAINING</t>
  </si>
  <si>
    <t>Architecture</t>
  </si>
  <si>
    <t xml:space="preserve">	ADVANCED BUILDING MATERIALS AND COMPOSITES</t>
  </si>
  <si>
    <t>ARCHITECTURAL DESIGN I AND FIELD STUDY</t>
  </si>
  <si>
    <t>WATER SUPPLY AND SANITATION</t>
  </si>
  <si>
    <t>ARCHITECTURAL DESIGN II AND FIELD STUDY</t>
  </si>
  <si>
    <t xml:space="preserve">	DEVELOPMENT OF CONTEMPORARY ARCHITECTURE</t>
  </si>
  <si>
    <t>ARCHITECTURAL DESIGN III &amp; FIELD STUDY</t>
  </si>
  <si>
    <t>HOUSING AND COMMUNITY PLANNING</t>
  </si>
  <si>
    <t>INTERIOR DESIGN</t>
  </si>
  <si>
    <t>LANDSCAPE DESIGN &amp; SITE PLANNING</t>
  </si>
  <si>
    <t>MATERIAL TESTING LAB</t>
  </si>
  <si>
    <t>CRITICAL APPRAISAL</t>
  </si>
  <si>
    <t>DOCUMENTATION OF INNOVATIVE DETAILS</t>
  </si>
  <si>
    <t>PRINCIPLES OF TOWN PLANNING &amp; URBAN DESIGN</t>
  </si>
  <si>
    <t>ARCHITECTURAL DESIGN - VI &amp; FIELD STUDY</t>
  </si>
  <si>
    <t>Biotechnology</t>
  </si>
  <si>
    <t>MICROBIOLOGY</t>
  </si>
  <si>
    <t>BIOCHEMISTRY</t>
  </si>
  <si>
    <t>CELL &amp; MOLECULAR BIOLOGY LABORATORY</t>
  </si>
  <si>
    <t>CELL &amp; MOLECULAR BIOLOGY</t>
  </si>
  <si>
    <t>ANALYTICAL BIOCHEMISTRY LABORATORY</t>
  </si>
  <si>
    <t>ENVIRONMENTAL BIOTECHNOLOGY</t>
  </si>
  <si>
    <t>BIOINFORMATICS</t>
  </si>
  <si>
    <t>IMMUNOLOGY</t>
  </si>
  <si>
    <t xml:space="preserve">	ENZYME TECHNOLOGY LABORATORY</t>
  </si>
  <si>
    <t>BIOPROCESS TECHNOLOGY</t>
  </si>
  <si>
    <t>NEUROPHYSIOLOGY</t>
  </si>
  <si>
    <t>BIORESOURCE TECHNOLOGY</t>
  </si>
  <si>
    <t>ANIMAL CELL CULTURE &amp; IMMUNOTECHNOLOGY LABORATORY</t>
  </si>
  <si>
    <t>IMMUNOTECHNOLOGY</t>
  </si>
  <si>
    <t>Chemical</t>
  </si>
  <si>
    <t>CHEMICAL PROCESS CALCULATIONS</t>
  </si>
  <si>
    <t xml:space="preserve">	FLUID MECHANICS</t>
  </si>
  <si>
    <t>CHEMICAL ENGINEERING THERMODYNAMICS</t>
  </si>
  <si>
    <t xml:space="preserve">	FLUID FLOW LABORATORY AND DESIGN</t>
  </si>
  <si>
    <t>MECHANICAL OPERATIONS</t>
  </si>
  <si>
    <t xml:space="preserve">	MECHANICAL OPERATIONS &amp; HEAT TRANSFER LABORATORY</t>
  </si>
  <si>
    <t>COMPUTER AIDED PROCESS ENGINEERING</t>
  </si>
  <si>
    <t>INSTRUMENTATION AND PROCESS CONTROL LABORATORY</t>
  </si>
  <si>
    <t>REACTION ENGINEERING LABORATORY</t>
  </si>
  <si>
    <t>BIOCHEMICAL ENGINEERING</t>
  </si>
  <si>
    <t>ADVANCED MASS TRANSFER</t>
  </si>
  <si>
    <t>NOVEL SEPARATION PROCESSES</t>
  </si>
  <si>
    <t>ADVANCED FLUID DYNAMICS</t>
  </si>
  <si>
    <t>ADVANCED MATHEMATICAL TECHNIQUES IN CHEMICAL ENGINEERING</t>
  </si>
  <si>
    <t>Civil</t>
  </si>
  <si>
    <t>WATER RESOURCES ENGG.</t>
  </si>
  <si>
    <t>INTRODUCTION TO CIVIL ENGG. &amp; MATERIALS</t>
  </si>
  <si>
    <t>HYDRAULICS</t>
  </si>
  <si>
    <t>STRUCTURAL ANALYSIS</t>
  </si>
  <si>
    <t>CONCRETE LABORATORY</t>
  </si>
  <si>
    <t>DESIGN OF RC STRUCTURE</t>
  </si>
  <si>
    <t>DESIGN SESSIONAL</t>
  </si>
  <si>
    <t>DESIGN OF STEEL STRUCTURES</t>
  </si>
  <si>
    <t>STRUCTURAL DYNAMICS &amp; EARTHQUAKE ENGG.</t>
  </si>
  <si>
    <t>CAD LAB</t>
  </si>
  <si>
    <t>THEORY OF ELASTIC STABILITY</t>
  </si>
  <si>
    <t xml:space="preserve">	BEHAVIOUR OF RC STRUCTURES</t>
  </si>
  <si>
    <t>STRUCTURAL LAB.-I</t>
  </si>
  <si>
    <t>INDUSTRIAL TRAINING</t>
  </si>
  <si>
    <t>Computer Science</t>
  </si>
  <si>
    <t>ALGORITHMS LABORATORY</t>
  </si>
  <si>
    <t>DISCRETE STRUCTURES</t>
  </si>
  <si>
    <t>SOFTWARE ENGINEERING</t>
  </si>
  <si>
    <t>SOFTWARE ENGINEERING LABORATORY</t>
  </si>
  <si>
    <t>COMPILERS</t>
  </si>
  <si>
    <t>COMPUTER ORGANIZATION LABORATORY</t>
  </si>
  <si>
    <t>OPERATING SYSTEMS</t>
  </si>
  <si>
    <t>OPERATING SYSTEMS LABORATORY</t>
  </si>
  <si>
    <t>THEORY OF COMPUTATION</t>
  </si>
  <si>
    <t xml:space="preserve">	HIGH PERFORMANCE PARALLEL PROGRAMMING</t>
  </si>
  <si>
    <t>DEPENDABLE AND SECURE AI-ML</t>
  </si>
  <si>
    <t>HIGH PERFORMANCE IN COMPUTER ARCHITECTURE</t>
  </si>
  <si>
    <t>DESIGN LABORATORY</t>
  </si>
  <si>
    <t>Chemistry</t>
  </si>
  <si>
    <t>INORGANIC CHEMISTRY I</t>
  </si>
  <si>
    <t>PHYSICAL CHEMISTRY I</t>
  </si>
  <si>
    <t>INORGANIC CHEMISTRY II</t>
  </si>
  <si>
    <t xml:space="preserve">	PHYSICAL CHEMISTRY II</t>
  </si>
  <si>
    <t>ORGANIC CHEMISTRY III</t>
  </si>
  <si>
    <t>INORGANIC CHEMISTRY III</t>
  </si>
  <si>
    <t>ANALYTICAL &amp; ENVIRONMENTAL CHEMISTRY</t>
  </si>
  <si>
    <t>STRATEGIES &amp; METHODS IN ORGANIC SYNTHESIS</t>
  </si>
  <si>
    <t>PRINCIPLES OF ORGANIC SYNTHESIS</t>
  </si>
  <si>
    <t>INORGANIC CHEMISTRY: PRINCIPLE,STRUCTURE &amp; REACTIVITY</t>
  </si>
  <si>
    <t>BIOCHEMICAL TECHNIQUES LABORATORY</t>
  </si>
  <si>
    <t>SOLID STATE CHEMISTRY</t>
  </si>
  <si>
    <t>SPECTROSCOPIC METHODS OF STRUCTURE DETERMINATION</t>
  </si>
  <si>
    <t>SUMMER TRAINING &amp; SEMINAR</t>
  </si>
  <si>
    <t>Electronics</t>
  </si>
  <si>
    <t>NETWORK THEORY</t>
  </si>
  <si>
    <t>SEMICONDUCTOR DEVICES</t>
  </si>
  <si>
    <t>SIGNALS AND SYSTEMS</t>
  </si>
  <si>
    <t>ANALOG ELECTRONIC CIRCUITS</t>
  </si>
  <si>
    <t>DIGITAL ELECTRONIC CIRCUITS</t>
  </si>
  <si>
    <t>RF &amp; MICROWAVE ENGINEERING</t>
  </si>
  <si>
    <t>MICROCONTROLLER &amp; EMBEDDED SYSTEMS</t>
  </si>
  <si>
    <t>DIGITAL SIGNAL PROCESSING</t>
  </si>
  <si>
    <t>MICROCONTROLLER SYSTEMS LABORATORY</t>
  </si>
  <si>
    <t>DIGITAL VLSI CIRCUITS</t>
  </si>
  <si>
    <t>VLSI CAD</t>
  </si>
  <si>
    <t xml:space="preserve">	TECHNOLOGY AND PROCESS MODELLING LAB.</t>
  </si>
  <si>
    <t>Electrical</t>
  </si>
  <si>
    <t>INTRODUCTION TO ELECTRONICS</t>
  </si>
  <si>
    <t>SIGNALS &amp; NETWORKS</t>
  </si>
  <si>
    <t>MEASUREMENTS AND ELECTRONIC INSTRUMENTS</t>
  </si>
  <si>
    <t xml:space="preserve">	POWER ELECTRONICS</t>
  </si>
  <si>
    <t>POWER SYSTEMS</t>
  </si>
  <si>
    <t>PROBABILITY &amp; STOCHASTIC PROCESSES</t>
  </si>
  <si>
    <t>INDUSTRIAL INSTRUMENTATION</t>
  </si>
  <si>
    <t>CONTROL AND ELECTRONIC SYSTEM DESIGN</t>
  </si>
  <si>
    <t>ELECTRIC DRIVES</t>
  </si>
  <si>
    <t>POWER APPARATUS &amp; SYSTEM DESIGN</t>
  </si>
  <si>
    <t>CONTROL SYSTEMS LABORATORY- I</t>
  </si>
  <si>
    <t>Geology Geophysics</t>
  </si>
  <si>
    <t>PHYSICS OF SOLID EARTH</t>
  </si>
  <si>
    <t>INTRODUCTION TO EARTH SCIENCE</t>
  </si>
  <si>
    <t xml:space="preserve">	PETROLOGY</t>
  </si>
  <si>
    <t>STRUCTURAL GEOLOGY</t>
  </si>
  <si>
    <t>MINERAL RESOURCES</t>
  </si>
  <si>
    <t>GEOPHYSICAL FIELD THEORY</t>
  </si>
  <si>
    <t>GEOPHYSICAL SIGNAL PROCESSING</t>
  </si>
  <si>
    <t>FIELD WORK</t>
  </si>
  <si>
    <t>SEISMOLOGY</t>
  </si>
  <si>
    <t>SEISMIC METHODS OF PROSPECTING</t>
  </si>
  <si>
    <t>NUCLEAR GEOPHYSICS</t>
  </si>
  <si>
    <t>SEQUENCE STRATIGRAPHY</t>
  </si>
  <si>
    <t>BOREHOLE GEOPHYSICS LAB.</t>
  </si>
  <si>
    <t>BOREHOLE GEOPHYSICS</t>
  </si>
  <si>
    <t>Humanities</t>
  </si>
  <si>
    <t>STATISTICS FOR ECONOMICS</t>
  </si>
  <si>
    <t>MACRO ECONOMICS-I</t>
  </si>
  <si>
    <t>MICRO ECONOMICS-II</t>
  </si>
  <si>
    <t>MACRO ECONOMICS-II</t>
  </si>
  <si>
    <t>INDIAN ECONOMY</t>
  </si>
  <si>
    <t>REGRESSION AND TIME SERIES MODEL</t>
  </si>
  <si>
    <t>MONETARY ECONOMICS</t>
  </si>
  <si>
    <t xml:space="preserve">	ECONOMETRIC ANALYSIS I</t>
  </si>
  <si>
    <t>FINANCIAL MANAGEMENT</t>
  </si>
  <si>
    <t>COMPUTATIONAL STATISTICS</t>
  </si>
  <si>
    <t>FILE ORGANIZATION AND DATABASE SYSTEMS</t>
  </si>
  <si>
    <t>ECONOMIC MODELLING</t>
  </si>
  <si>
    <t>INTERNATIONAL FINANCE</t>
  </si>
  <si>
    <t>ADVANCED ECONOMIC THEORY</t>
  </si>
  <si>
    <t>Industrial</t>
  </si>
  <si>
    <t>OPERATIONS RESEARCH-I</t>
  </si>
  <si>
    <t>LINEAR ALGEBRA</t>
  </si>
  <si>
    <t>OPERATIONS RESEARCH-II</t>
  </si>
  <si>
    <t>WORK SYSTEM DESIGN</t>
  </si>
  <si>
    <t>LOGISTICS AND SUPPLY CHAIN MANAGEMENT</t>
  </si>
  <si>
    <t xml:space="preserve">	PRODUCTION PLANNING AND CONTROL</t>
  </si>
  <si>
    <t>QUALITY ENGINEERING</t>
  </si>
  <si>
    <t>MANAGEMENT OF INVENTORY SYSTEMS</t>
  </si>
  <si>
    <t>PRODUCT DEVELOPMENT PROJECT</t>
  </si>
  <si>
    <t>PRODUCT DEVELOPMENT</t>
  </si>
  <si>
    <t>MANAGEMENT AND PRODUCTIVITY</t>
  </si>
  <si>
    <t>STATISTICAL PROCESS CONTROL</t>
  </si>
  <si>
    <t>LINEAR ALGEBRA FOR AI AND ML</t>
  </si>
  <si>
    <t>Mechanical</t>
  </si>
  <si>
    <t>DYNAMICS</t>
  </si>
  <si>
    <t>FLUID MECHANICS</t>
  </si>
  <si>
    <t>KINEMATICS OF MACHINES</t>
  </si>
  <si>
    <t>MECHANISM SESSIONAL</t>
  </si>
  <si>
    <t>MECHANICS OF SOLIDS</t>
  </si>
  <si>
    <t>HEAT TRANSFER</t>
  </si>
  <si>
    <t>DESIGN OF MACHINE ELEMENTS</t>
  </si>
  <si>
    <t>MACHINES TOOLS AND MACHINING</t>
  </si>
  <si>
    <t>SYSTEMS &amp; CONTROL</t>
  </si>
  <si>
    <t xml:space="preserve">	APPLIED THERMO FLUIDS-II</t>
  </si>
  <si>
    <t>LUBRICATION AND ROTOR DYNAMICS</t>
  </si>
  <si>
    <t>MECHANICAL DRIVES</t>
  </si>
  <si>
    <t>VIBRATION ANALYSIS</t>
  </si>
  <si>
    <t xml:space="preserve">	DUAL DEGREE PROJECT - PART I</t>
  </si>
  <si>
    <t>Mathematics</t>
  </si>
  <si>
    <t>TRANSFORM CALCULUS</t>
  </si>
  <si>
    <t>PARTIAL DIFFERENTIAL EQUATIONS</t>
  </si>
  <si>
    <t>NUMERICAL SOLUTION OF ORDINARY AND PDE</t>
  </si>
  <si>
    <t xml:space="preserve">	PROBABILITY &amp; STATISTICS</t>
  </si>
  <si>
    <t xml:space="preserve">	COMPUTER ORGANISATION &amp; ARCHITECTURE</t>
  </si>
  <si>
    <t>SWITCHING &amp; FINITE AUTOMATA</t>
  </si>
  <si>
    <t>OPERATION RESEARCH</t>
  </si>
  <si>
    <t>SYSTEMS PROGRAMMING</t>
  </si>
  <si>
    <t xml:space="preserve">	FUNCTIONAL ANALYSIS</t>
  </si>
  <si>
    <t>INTEGRAL EQUATIONS &amp; VARIATIONAL METHODS</t>
  </si>
  <si>
    <t>GRAPH THEORY AND ALGORITHMS</t>
  </si>
  <si>
    <t>Mining</t>
  </si>
  <si>
    <t>SOLID MECHANICS</t>
  </si>
  <si>
    <t>GEOLOGY FOR ENGINEERS</t>
  </si>
  <si>
    <t>PROBABILITY &amp; STATISTICS</t>
  </si>
  <si>
    <t>VENTILATION AND CLIMATE CONTROL</t>
  </si>
  <si>
    <t>QUANTITATIVE DECISION MAKING</t>
  </si>
  <si>
    <t>APPLIED ROCK ENGINEERING</t>
  </si>
  <si>
    <t>SURFACE MINING</t>
  </si>
  <si>
    <t>ENVIRONMENTAL ENGINEERING</t>
  </si>
  <si>
    <t>ENVIRONMENTAL ENGG. LAB.</t>
  </si>
  <si>
    <t>MINE SAFETY &amp; LEGISLATION</t>
  </si>
  <si>
    <t>TECHNOLOGY FOR SPECIAL NEEDS EDUCATION</t>
  </si>
  <si>
    <t>NUMERICAL MODELLING LABORATORY-I</t>
  </si>
  <si>
    <t>BIG DATA PROCESSING</t>
  </si>
  <si>
    <t>Metallurgy</t>
  </si>
  <si>
    <t>METALLURGICAL THERMODYNAMICS AND KINETICS</t>
  </si>
  <si>
    <t>INTRODUCTION TO ENGINEERING MATERIALS</t>
  </si>
  <si>
    <t>DEFORMATION BEHAVIOUR OF MATERIALS</t>
  </si>
  <si>
    <t>TRANSPORT PHENOMENA IN METALLURGICAL PROCESSES</t>
  </si>
  <si>
    <t>MECHANICAL WORKING OF MATERIALS</t>
  </si>
  <si>
    <t>PHASE TRANSFORMATION AND HEAT TREATMENT OF MATERIALS</t>
  </si>
  <si>
    <t xml:space="preserve">	X-RAY DIFFRACTION &amp; TRANSMISSION ELECTRON MICROSCOPY</t>
  </si>
  <si>
    <t>MATERIALS CHARACTERISATION LAB.</t>
  </si>
  <si>
    <t>CORROSION &amp; ENVIRONMENTAL DEGRADATION OF MATERIALS</t>
  </si>
  <si>
    <t>ENERGY MATERIALS</t>
  </si>
  <si>
    <t>POLYMER TECHNOLOGY</t>
  </si>
  <si>
    <t>SEMICONDUCTING AND MAGNETIC MATERIALS</t>
  </si>
  <si>
    <t xml:space="preserve">	LASER ENGINEERING</t>
  </si>
  <si>
    <t>OENA</t>
  </si>
  <si>
    <t>MARINE CONSTRUCTION AND WELDING</t>
  </si>
  <si>
    <t>MARINE HYDRODYNAMICS</t>
  </si>
  <si>
    <t xml:space="preserve">	MARINE PRODUCTION AND PLANNING</t>
  </si>
  <si>
    <t>ELEMENTS OF OCEAN ENGINEERING</t>
  </si>
  <si>
    <t>MARINE DESIGN</t>
  </si>
  <si>
    <t>SEAKEEPING &amp; MANEUVERING</t>
  </si>
  <si>
    <t>MARINE STRUCTURAL LABORATORY</t>
  </si>
  <si>
    <t>MARINE DESIGN LABORATORY - II</t>
  </si>
  <si>
    <t>OFFSHORE TECHNOLOGY</t>
  </si>
  <si>
    <t>DESIGN OF AIRCRAFT COMPONENTS USING COMPOSITE MATERIALS</t>
  </si>
  <si>
    <t>Physics</t>
  </si>
  <si>
    <t xml:space="preserve">	ELECTRODYNAMICS-I</t>
  </si>
  <si>
    <t>CLASSICAL MECHANICS-I</t>
  </si>
  <si>
    <t>FLUID MECHANICS AND ELASTICITY</t>
  </si>
  <si>
    <t>THERMAL PHYSICS</t>
  </si>
  <si>
    <t>CLASSICAL MECHANICS-II</t>
  </si>
  <si>
    <t>ELECTRONICS FOR PHYSICISTS</t>
  </si>
  <si>
    <t xml:space="preserve">	QUANTUM MECHANICS-II</t>
  </si>
  <si>
    <t>MATHEMATICAL METHODS -II</t>
  </si>
  <si>
    <t>OPTICS</t>
  </si>
  <si>
    <t>STATISTICAL PHYSICS-I</t>
  </si>
  <si>
    <t>ATOMIC AND MOLECULAR PHYSICS</t>
  </si>
  <si>
    <t>ORDER AND CHAOS</t>
  </si>
  <si>
    <t>EXPERIMENTAL METHODS</t>
  </si>
  <si>
    <t>STATISTICAL PHYSICS-II</t>
  </si>
  <si>
    <t>Departments</t>
  </si>
  <si>
    <t>Count</t>
  </si>
  <si>
    <t>Probability</t>
  </si>
  <si>
    <t>Cummulative Probability</t>
  </si>
  <si>
    <t>B.Tech</t>
  </si>
  <si>
    <t>Dual</t>
  </si>
  <si>
    <t>Total</t>
  </si>
  <si>
    <t>Company</t>
  </si>
  <si>
    <t>Profiles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</si>
</sst>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0" fontId="2" numFmtId="0" xfId="0" applyBorder="1" applyFont="1"/>
    <xf borderId="0" fillId="0" fontId="3" numFmtId="0" xfId="0" applyAlignment="1" applyFont="1">
      <alignment horizontal="center"/>
    </xf>
    <xf borderId="1" fillId="2" fontId="1" numFmtId="0" xfId="0" applyAlignment="1" applyBorder="1" applyFont="1">
      <alignment horizontal="center" vertical="center"/>
    </xf>
    <xf borderId="6" fillId="0" fontId="2" numFmtId="0" xfId="0" applyBorder="1" applyFont="1"/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44.63"/>
    <col customWidth="1" min="3" max="3" width="39.13"/>
    <col customWidth="1" min="5" max="5" width="39.63"/>
    <col customWidth="1" min="6" max="6" width="40.75"/>
    <col customWidth="1" min="7" max="7" width="10.63"/>
    <col customWidth="1" min="8" max="8" width="39.38"/>
    <col customWidth="1" min="9" max="9" width="44.63"/>
    <col customWidth="1" min="11" max="11" width="36.0"/>
    <col customWidth="1" min="12" max="12" width="34.25"/>
    <col customWidth="1" min="14" max="14" width="33.38"/>
    <col customWidth="1" min="15" max="15" width="46.5"/>
    <col customWidth="1" min="17" max="17" width="43.5"/>
    <col customWidth="1" min="18" max="18" width="48.38"/>
    <col customWidth="1" min="19" max="19" width="15.38"/>
    <col customWidth="1" min="20" max="20" width="47.5"/>
    <col customWidth="1" min="21" max="21" width="47.88"/>
  </cols>
  <sheetData>
    <row r="1">
      <c r="A1" s="1"/>
      <c r="B1" s="2" t="s">
        <v>0</v>
      </c>
      <c r="D1" s="1"/>
      <c r="E1" s="2" t="s">
        <v>1</v>
      </c>
      <c r="G1" s="1"/>
      <c r="H1" s="2" t="s">
        <v>2</v>
      </c>
      <c r="J1" s="1"/>
      <c r="K1" s="2" t="s">
        <v>3</v>
      </c>
      <c r="M1" s="1"/>
      <c r="N1" s="2" t="s">
        <v>4</v>
      </c>
      <c r="P1" s="1"/>
      <c r="Q1" s="2" t="s">
        <v>5</v>
      </c>
      <c r="S1" s="1"/>
      <c r="T1" s="2" t="s">
        <v>6</v>
      </c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 t="s">
        <v>7</v>
      </c>
      <c r="B3" s="2" t="s">
        <v>8</v>
      </c>
      <c r="C3" s="2" t="s">
        <v>9</v>
      </c>
      <c r="D3" s="1"/>
      <c r="E3" s="2" t="s">
        <v>10</v>
      </c>
      <c r="F3" s="2" t="s">
        <v>11</v>
      </c>
      <c r="G3" s="1"/>
      <c r="H3" s="2" t="s">
        <v>12</v>
      </c>
      <c r="I3" s="2" t="s">
        <v>13</v>
      </c>
      <c r="J3" s="2"/>
      <c r="K3" s="2" t="s">
        <v>14</v>
      </c>
      <c r="L3" s="2" t="s">
        <v>15</v>
      </c>
      <c r="M3" s="1"/>
      <c r="N3" s="2" t="s">
        <v>16</v>
      </c>
      <c r="O3" s="2" t="s">
        <v>17</v>
      </c>
      <c r="P3" s="1"/>
      <c r="Q3" s="2" t="s">
        <v>18</v>
      </c>
      <c r="R3" s="2" t="s">
        <v>19</v>
      </c>
      <c r="S3" s="1"/>
      <c r="T3" s="2" t="s">
        <v>20</v>
      </c>
      <c r="U3" s="2" t="s">
        <v>21</v>
      </c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 t="s">
        <v>22</v>
      </c>
      <c r="B5" s="2" t="s">
        <v>23</v>
      </c>
      <c r="C5" s="2" t="s">
        <v>24</v>
      </c>
      <c r="D5" s="1"/>
      <c r="E5" s="2" t="s">
        <v>25</v>
      </c>
      <c r="F5" s="2" t="s">
        <v>26</v>
      </c>
      <c r="G5" s="1"/>
      <c r="H5" s="2" t="s">
        <v>27</v>
      </c>
      <c r="I5" s="2" t="s">
        <v>28</v>
      </c>
      <c r="J5" s="1"/>
      <c r="K5" s="2" t="s">
        <v>29</v>
      </c>
      <c r="L5" s="2" t="s">
        <v>30</v>
      </c>
      <c r="M5" s="1"/>
      <c r="N5" s="2" t="s">
        <v>31</v>
      </c>
      <c r="O5" s="2" t="s">
        <v>32</v>
      </c>
      <c r="P5" s="1"/>
      <c r="Q5" s="2" t="s">
        <v>33</v>
      </c>
      <c r="R5" s="2" t="s">
        <v>33</v>
      </c>
      <c r="S5" s="1"/>
      <c r="T5" s="2" t="s">
        <v>34</v>
      </c>
      <c r="U5" s="2" t="s">
        <v>35</v>
      </c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 t="s">
        <v>36</v>
      </c>
      <c r="B7" s="2" t="s">
        <v>37</v>
      </c>
      <c r="C7" s="2" t="s">
        <v>38</v>
      </c>
      <c r="D7" s="1"/>
      <c r="E7" s="2" t="s">
        <v>39</v>
      </c>
      <c r="F7" s="2" t="s">
        <v>40</v>
      </c>
      <c r="G7" s="1"/>
      <c r="H7" s="2" t="s">
        <v>41</v>
      </c>
      <c r="I7" s="2" t="s">
        <v>42</v>
      </c>
      <c r="J7" s="1"/>
      <c r="K7" s="2" t="s">
        <v>43</v>
      </c>
      <c r="L7" s="2" t="s">
        <v>44</v>
      </c>
      <c r="M7" s="1"/>
      <c r="N7" s="2" t="s">
        <v>45</v>
      </c>
      <c r="O7" s="2" t="s">
        <v>46</v>
      </c>
      <c r="P7" s="1"/>
      <c r="Q7" s="2" t="s">
        <v>47</v>
      </c>
      <c r="R7" s="2" t="s">
        <v>48</v>
      </c>
      <c r="S7" s="1"/>
      <c r="T7" s="2" t="s">
        <v>49</v>
      </c>
      <c r="U7" s="2" t="s">
        <v>50</v>
      </c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 t="s">
        <v>51</v>
      </c>
      <c r="B9" s="2" t="s">
        <v>52</v>
      </c>
      <c r="C9" s="2" t="s">
        <v>53</v>
      </c>
      <c r="D9" s="1"/>
      <c r="E9" s="2" t="s">
        <v>54</v>
      </c>
      <c r="F9" s="2" t="s">
        <v>55</v>
      </c>
      <c r="G9" s="1"/>
      <c r="H9" s="2" t="s">
        <v>56</v>
      </c>
      <c r="I9" s="2" t="s">
        <v>57</v>
      </c>
      <c r="J9" s="1"/>
      <c r="K9" s="2" t="s">
        <v>58</v>
      </c>
      <c r="L9" s="2" t="s">
        <v>59</v>
      </c>
      <c r="M9" s="1"/>
      <c r="N9" s="2" t="s">
        <v>60</v>
      </c>
      <c r="O9" s="2" t="s">
        <v>61</v>
      </c>
      <c r="P9" s="1"/>
      <c r="Q9" s="2" t="s">
        <v>62</v>
      </c>
      <c r="R9" s="2" t="s">
        <v>63</v>
      </c>
      <c r="S9" s="1"/>
      <c r="T9" s="2" t="s">
        <v>64</v>
      </c>
      <c r="U9" s="2" t="s">
        <v>65</v>
      </c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 t="s">
        <v>66</v>
      </c>
      <c r="B11" s="2" t="s">
        <v>67</v>
      </c>
      <c r="C11" s="2" t="s">
        <v>68</v>
      </c>
      <c r="D11" s="1"/>
      <c r="E11" s="2" t="s">
        <v>69</v>
      </c>
      <c r="F11" s="2" t="s">
        <v>70</v>
      </c>
      <c r="G11" s="1"/>
      <c r="H11" s="2" t="s">
        <v>71</v>
      </c>
      <c r="I11" s="2" t="s">
        <v>72</v>
      </c>
      <c r="J11" s="1"/>
      <c r="K11" s="2" t="s">
        <v>73</v>
      </c>
      <c r="L11" s="2" t="s">
        <v>74</v>
      </c>
      <c r="M11" s="1"/>
      <c r="N11" s="2" t="s">
        <v>75</v>
      </c>
      <c r="O11" s="2" t="s">
        <v>76</v>
      </c>
      <c r="P11" s="1"/>
      <c r="Q11" s="2" t="s">
        <v>77</v>
      </c>
      <c r="R11" s="2" t="s">
        <v>78</v>
      </c>
      <c r="S11" s="1"/>
      <c r="T11" s="2" t="s">
        <v>79</v>
      </c>
      <c r="U11" s="2" t="s">
        <v>80</v>
      </c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 t="s">
        <v>81</v>
      </c>
      <c r="B13" s="2" t="s">
        <v>82</v>
      </c>
      <c r="C13" s="2" t="s">
        <v>83</v>
      </c>
      <c r="D13" s="1"/>
      <c r="E13" s="2" t="s">
        <v>84</v>
      </c>
      <c r="F13" s="2" t="s">
        <v>85</v>
      </c>
      <c r="G13" s="1"/>
      <c r="H13" s="2" t="s">
        <v>86</v>
      </c>
      <c r="I13" s="2" t="s">
        <v>87</v>
      </c>
      <c r="J13" s="1"/>
      <c r="K13" s="2" t="s">
        <v>88</v>
      </c>
      <c r="L13" s="2" t="s">
        <v>89</v>
      </c>
      <c r="M13" s="1"/>
      <c r="N13" s="2" t="s">
        <v>90</v>
      </c>
      <c r="O13" s="2" t="s">
        <v>91</v>
      </c>
      <c r="P13" s="1"/>
      <c r="Q13" s="2" t="s">
        <v>92</v>
      </c>
      <c r="R13" s="2" t="s">
        <v>93</v>
      </c>
      <c r="S13" s="1"/>
      <c r="T13" s="2" t="s">
        <v>94</v>
      </c>
      <c r="U13" s="2" t="s">
        <v>95</v>
      </c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 t="s">
        <v>96</v>
      </c>
      <c r="B15" s="2" t="s">
        <v>97</v>
      </c>
      <c r="C15" s="2" t="s">
        <v>98</v>
      </c>
      <c r="D15" s="1"/>
      <c r="E15" s="2" t="s">
        <v>99</v>
      </c>
      <c r="F15" s="2" t="s">
        <v>100</v>
      </c>
      <c r="G15" s="1"/>
      <c r="H15" s="2" t="s">
        <v>101</v>
      </c>
      <c r="I15" s="2" t="s">
        <v>102</v>
      </c>
      <c r="J15" s="1"/>
      <c r="K15" s="2" t="s">
        <v>103</v>
      </c>
      <c r="L15" s="2" t="s">
        <v>104</v>
      </c>
      <c r="M15" s="1"/>
      <c r="N15" s="2" t="s">
        <v>105</v>
      </c>
      <c r="O15" s="2" t="s">
        <v>106</v>
      </c>
      <c r="P15" s="1"/>
      <c r="Q15" s="2" t="s">
        <v>107</v>
      </c>
      <c r="R15" s="2" t="s">
        <v>108</v>
      </c>
      <c r="S15" s="1"/>
      <c r="T15" s="2" t="s">
        <v>35</v>
      </c>
      <c r="U15" s="2" t="s">
        <v>109</v>
      </c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 t="s">
        <v>110</v>
      </c>
      <c r="B17" s="2" t="s">
        <v>111</v>
      </c>
      <c r="C17" s="2" t="s">
        <v>112</v>
      </c>
      <c r="D17" s="1"/>
      <c r="E17" s="2" t="s">
        <v>113</v>
      </c>
      <c r="F17" s="2" t="s">
        <v>114</v>
      </c>
      <c r="G17" s="1"/>
      <c r="H17" s="2" t="s">
        <v>115</v>
      </c>
      <c r="I17" s="2" t="s">
        <v>116</v>
      </c>
      <c r="J17" s="1"/>
      <c r="K17" s="2" t="s">
        <v>117</v>
      </c>
      <c r="L17" s="2" t="s">
        <v>118</v>
      </c>
      <c r="M17" s="1"/>
      <c r="N17" s="2" t="s">
        <v>119</v>
      </c>
      <c r="O17" s="2" t="s">
        <v>120</v>
      </c>
      <c r="P17" s="1"/>
      <c r="Q17" s="2" t="s">
        <v>121</v>
      </c>
      <c r="R17" s="2" t="s">
        <v>122</v>
      </c>
      <c r="S17" s="1"/>
      <c r="T17" s="2" t="s">
        <v>123</v>
      </c>
      <c r="U17" s="2" t="s">
        <v>124</v>
      </c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 t="s">
        <v>125</v>
      </c>
      <c r="B19" s="2" t="s">
        <v>126</v>
      </c>
      <c r="C19" s="2" t="s">
        <v>127</v>
      </c>
      <c r="D19" s="1"/>
      <c r="E19" s="2" t="s">
        <v>128</v>
      </c>
      <c r="F19" s="2" t="s">
        <v>129</v>
      </c>
      <c r="G19" s="1"/>
      <c r="H19" s="2" t="s">
        <v>130</v>
      </c>
      <c r="I19" s="2" t="s">
        <v>131</v>
      </c>
      <c r="J19" s="1"/>
      <c r="K19" s="2" t="s">
        <v>132</v>
      </c>
      <c r="L19" s="2" t="s">
        <v>133</v>
      </c>
      <c r="M19" s="1"/>
      <c r="N19" s="2" t="s">
        <v>134</v>
      </c>
      <c r="O19" s="2" t="s">
        <v>107</v>
      </c>
      <c r="P19" s="1"/>
      <c r="Q19" s="2" t="s">
        <v>135</v>
      </c>
      <c r="R19" s="2" t="s">
        <v>136</v>
      </c>
      <c r="S19" s="1"/>
      <c r="T19" s="2" t="s">
        <v>95</v>
      </c>
      <c r="U19" s="2" t="s">
        <v>137</v>
      </c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" t="s">
        <v>138</v>
      </c>
      <c r="B21" s="2" t="s">
        <v>139</v>
      </c>
      <c r="C21" s="2" t="s">
        <v>140</v>
      </c>
      <c r="D21" s="1"/>
      <c r="E21" s="2" t="s">
        <v>129</v>
      </c>
      <c r="F21" s="2" t="s">
        <v>141</v>
      </c>
      <c r="G21" s="1"/>
      <c r="H21" s="2" t="s">
        <v>130</v>
      </c>
      <c r="I21" s="2" t="s">
        <v>142</v>
      </c>
      <c r="J21" s="1"/>
      <c r="K21" s="2" t="s">
        <v>143</v>
      </c>
      <c r="L21" s="2" t="s">
        <v>144</v>
      </c>
      <c r="M21" s="1"/>
      <c r="N21" s="2" t="s">
        <v>145</v>
      </c>
      <c r="O21" s="2" t="s">
        <v>146</v>
      </c>
      <c r="P21" s="1"/>
      <c r="Q21" s="2" t="s">
        <v>147</v>
      </c>
      <c r="R21" s="2" t="s">
        <v>148</v>
      </c>
      <c r="S21" s="1"/>
      <c r="T21" s="2" t="s">
        <v>149</v>
      </c>
      <c r="U21" s="2" t="s">
        <v>95</v>
      </c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2" t="s">
        <v>150</v>
      </c>
      <c r="B23" s="2" t="s">
        <v>151</v>
      </c>
      <c r="C23" s="2" t="s">
        <v>152</v>
      </c>
      <c r="D23" s="1"/>
      <c r="E23" s="2" t="s">
        <v>153</v>
      </c>
      <c r="F23" s="2" t="s">
        <v>154</v>
      </c>
      <c r="G23" s="1"/>
      <c r="H23" s="2" t="s">
        <v>155</v>
      </c>
      <c r="I23" s="2" t="s">
        <v>156</v>
      </c>
      <c r="J23" s="1"/>
      <c r="K23" s="2" t="s">
        <v>157</v>
      </c>
      <c r="L23" s="2" t="s">
        <v>158</v>
      </c>
      <c r="M23" s="1"/>
      <c r="N23" s="2" t="s">
        <v>159</v>
      </c>
      <c r="O23" s="2" t="s">
        <v>160</v>
      </c>
      <c r="P23" s="1"/>
      <c r="Q23" s="2" t="s">
        <v>161</v>
      </c>
      <c r="R23" s="2" t="s">
        <v>162</v>
      </c>
      <c r="S23" s="1"/>
      <c r="T23" s="2" t="s">
        <v>163</v>
      </c>
      <c r="U23" s="2" t="s">
        <v>164</v>
      </c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2" t="s">
        <v>165</v>
      </c>
      <c r="B25" s="2" t="s">
        <v>166</v>
      </c>
      <c r="C25" s="2" t="s">
        <v>167</v>
      </c>
      <c r="D25" s="1"/>
      <c r="E25" s="2" t="s">
        <v>168</v>
      </c>
      <c r="F25" s="2" t="s">
        <v>169</v>
      </c>
      <c r="G25" s="1"/>
      <c r="H25" s="2" t="s">
        <v>170</v>
      </c>
      <c r="I25" s="2" t="s">
        <v>171</v>
      </c>
      <c r="J25" s="1"/>
      <c r="K25" s="2" t="s">
        <v>172</v>
      </c>
      <c r="L25" s="2" t="s">
        <v>173</v>
      </c>
      <c r="M25" s="1"/>
      <c r="N25" s="2" t="s">
        <v>174</v>
      </c>
      <c r="O25" s="2" t="s">
        <v>175</v>
      </c>
      <c r="P25" s="1"/>
      <c r="Q25" s="2" t="s">
        <v>176</v>
      </c>
      <c r="R25" s="2" t="s">
        <v>177</v>
      </c>
      <c r="S25" s="1"/>
      <c r="T25" s="2" t="s">
        <v>178</v>
      </c>
      <c r="U25" s="2" t="s">
        <v>179</v>
      </c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2" t="s">
        <v>180</v>
      </c>
      <c r="B27" s="2" t="s">
        <v>181</v>
      </c>
      <c r="C27" s="2" t="s">
        <v>182</v>
      </c>
      <c r="D27" s="1"/>
      <c r="E27" s="2" t="s">
        <v>183</v>
      </c>
      <c r="F27" s="2" t="s">
        <v>184</v>
      </c>
      <c r="G27" s="1"/>
      <c r="H27" s="2" t="s">
        <v>185</v>
      </c>
      <c r="I27" s="2" t="s">
        <v>186</v>
      </c>
      <c r="J27" s="1"/>
      <c r="K27" s="2" t="s">
        <v>187</v>
      </c>
      <c r="L27" s="2" t="s">
        <v>188</v>
      </c>
      <c r="M27" s="1"/>
      <c r="N27" s="2" t="s">
        <v>189</v>
      </c>
      <c r="O27" s="2" t="s">
        <v>190</v>
      </c>
      <c r="P27" s="1"/>
      <c r="Q27" s="3" t="s">
        <v>191</v>
      </c>
      <c r="R27" s="3" t="s">
        <v>192</v>
      </c>
      <c r="S27" s="1"/>
      <c r="T27" s="2" t="s">
        <v>95</v>
      </c>
      <c r="U27" s="2" t="s">
        <v>193</v>
      </c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2" t="s">
        <v>194</v>
      </c>
      <c r="B29" s="2" t="s">
        <v>195</v>
      </c>
      <c r="C29" s="2" t="s">
        <v>196</v>
      </c>
      <c r="D29" s="1"/>
      <c r="E29" s="2" t="s">
        <v>197</v>
      </c>
      <c r="F29" s="2" t="s">
        <v>198</v>
      </c>
      <c r="G29" s="1"/>
      <c r="H29" s="2" t="s">
        <v>199</v>
      </c>
      <c r="I29" s="2" t="s">
        <v>200</v>
      </c>
      <c r="J29" s="1"/>
      <c r="K29" s="2" t="s">
        <v>201</v>
      </c>
      <c r="L29" s="2" t="s">
        <v>202</v>
      </c>
      <c r="M29" s="1"/>
      <c r="N29" s="2" t="s">
        <v>203</v>
      </c>
      <c r="O29" s="2" t="s">
        <v>204</v>
      </c>
      <c r="P29" s="2"/>
      <c r="Q29" s="2" t="s">
        <v>205</v>
      </c>
      <c r="R29" s="2" t="s">
        <v>206</v>
      </c>
      <c r="S29" s="1"/>
      <c r="T29" s="2" t="s">
        <v>207</v>
      </c>
      <c r="U29" s="2" t="s">
        <v>208</v>
      </c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2" t="s">
        <v>209</v>
      </c>
      <c r="B31" s="2" t="s">
        <v>210</v>
      </c>
      <c r="C31" s="2" t="s">
        <v>211</v>
      </c>
      <c r="D31" s="1"/>
      <c r="E31" s="2" t="s">
        <v>212</v>
      </c>
      <c r="F31" s="2" t="s">
        <v>213</v>
      </c>
      <c r="G31" s="1"/>
      <c r="H31" s="2" t="s">
        <v>182</v>
      </c>
      <c r="I31" s="2" t="s">
        <v>214</v>
      </c>
      <c r="J31" s="2"/>
      <c r="K31" s="2" t="s">
        <v>215</v>
      </c>
      <c r="L31" s="2" t="s">
        <v>216</v>
      </c>
      <c r="M31" s="1"/>
      <c r="N31" s="2" t="s">
        <v>217</v>
      </c>
      <c r="O31" s="2" t="s">
        <v>218</v>
      </c>
      <c r="P31" s="2"/>
      <c r="Q31" s="2" t="s">
        <v>176</v>
      </c>
      <c r="R31" s="2" t="s">
        <v>219</v>
      </c>
      <c r="S31" s="1"/>
      <c r="T31" s="2" t="s">
        <v>220</v>
      </c>
      <c r="U31" s="2" t="s">
        <v>35</v>
      </c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2" t="s">
        <v>221</v>
      </c>
      <c r="B33" s="2" t="s">
        <v>222</v>
      </c>
      <c r="C33" s="2" t="s">
        <v>223</v>
      </c>
      <c r="D33" s="1"/>
      <c r="E33" s="2" t="s">
        <v>224</v>
      </c>
      <c r="F33" s="2" t="s">
        <v>10</v>
      </c>
      <c r="G33" s="1"/>
      <c r="H33" s="2" t="s">
        <v>225</v>
      </c>
      <c r="I33" s="2" t="s">
        <v>226</v>
      </c>
      <c r="J33" s="1"/>
      <c r="K33" s="2" t="s">
        <v>227</v>
      </c>
      <c r="L33" s="2" t="s">
        <v>228</v>
      </c>
      <c r="M33" s="1"/>
      <c r="N33" s="2" t="s">
        <v>229</v>
      </c>
      <c r="O33" s="2" t="s">
        <v>230</v>
      </c>
      <c r="P33" s="1"/>
      <c r="Q33" s="2" t="s">
        <v>231</v>
      </c>
      <c r="R33" s="2" t="s">
        <v>232</v>
      </c>
      <c r="S33" s="1"/>
      <c r="T33" s="2" t="s">
        <v>233</v>
      </c>
      <c r="U33" s="2" t="s">
        <v>234</v>
      </c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2" t="s">
        <v>235</v>
      </c>
      <c r="B35" s="2" t="s">
        <v>236</v>
      </c>
      <c r="C35" s="2" t="s">
        <v>237</v>
      </c>
      <c r="D35" s="1"/>
      <c r="E35" s="2" t="s">
        <v>238</v>
      </c>
      <c r="F35" s="2" t="s">
        <v>239</v>
      </c>
      <c r="G35" s="1"/>
      <c r="H35" s="2" t="s">
        <v>240</v>
      </c>
      <c r="I35" s="2" t="s">
        <v>241</v>
      </c>
      <c r="J35" s="1"/>
      <c r="K35" s="2" t="s">
        <v>242</v>
      </c>
      <c r="L35" s="2" t="s">
        <v>243</v>
      </c>
      <c r="M35" s="1"/>
      <c r="N35" s="2" t="s">
        <v>244</v>
      </c>
      <c r="O35" s="2" t="s">
        <v>245</v>
      </c>
      <c r="P35" s="1"/>
      <c r="Q35" s="2" t="s">
        <v>246</v>
      </c>
      <c r="R35" s="2" t="s">
        <v>247</v>
      </c>
      <c r="S35" s="1"/>
      <c r="T35" s="2" t="s">
        <v>248</v>
      </c>
      <c r="U35" s="2" t="s">
        <v>95</v>
      </c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2" t="s">
        <v>249</v>
      </c>
      <c r="B37" s="2" t="s">
        <v>196</v>
      </c>
      <c r="C37" s="2" t="s">
        <v>250</v>
      </c>
      <c r="D37" s="1"/>
      <c r="E37" s="2" t="s">
        <v>251</v>
      </c>
      <c r="F37" s="2" t="s">
        <v>212</v>
      </c>
      <c r="G37" s="1"/>
      <c r="H37" s="2" t="s">
        <v>252</v>
      </c>
      <c r="I37" s="2" t="s">
        <v>253</v>
      </c>
      <c r="J37" s="1"/>
      <c r="K37" s="2" t="s">
        <v>254</v>
      </c>
      <c r="L37" s="2" t="s">
        <v>255</v>
      </c>
      <c r="M37" s="1"/>
      <c r="N37" s="2" t="s">
        <v>256</v>
      </c>
      <c r="O37" s="2" t="s">
        <v>257</v>
      </c>
      <c r="P37" s="1"/>
      <c r="Q37" s="2" t="s">
        <v>258</v>
      </c>
      <c r="R37" s="2" t="s">
        <v>259</v>
      </c>
      <c r="S37" s="1"/>
      <c r="T37" s="2" t="s">
        <v>109</v>
      </c>
      <c r="U37" s="2" t="s">
        <v>95</v>
      </c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2" t="s">
        <v>260</v>
      </c>
      <c r="B39" s="2" t="s">
        <v>261</v>
      </c>
      <c r="C39" s="2" t="s">
        <v>262</v>
      </c>
      <c r="D39" s="1"/>
      <c r="E39" s="2" t="s">
        <v>263</v>
      </c>
      <c r="F39" s="2" t="s">
        <v>264</v>
      </c>
      <c r="G39" s="1"/>
      <c r="H39" s="2" t="s">
        <v>265</v>
      </c>
      <c r="I39" s="2" t="s">
        <v>266</v>
      </c>
      <c r="J39" s="1"/>
      <c r="K39" s="2" t="s">
        <v>267</v>
      </c>
      <c r="L39" s="2" t="s">
        <v>268</v>
      </c>
      <c r="M39" s="1"/>
      <c r="N39" s="2" t="s">
        <v>269</v>
      </c>
      <c r="O39" s="2" t="s">
        <v>270</v>
      </c>
      <c r="P39" s="1"/>
      <c r="Q39" s="2" t="s">
        <v>271</v>
      </c>
      <c r="R39" s="2" t="s">
        <v>272</v>
      </c>
      <c r="S39" s="1"/>
      <c r="T39" s="2" t="s">
        <v>273</v>
      </c>
      <c r="U39" s="2" t="s">
        <v>274</v>
      </c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1:C1"/>
    <mergeCell ref="E1:F1"/>
    <mergeCell ref="H1:I1"/>
    <mergeCell ref="K1:L1"/>
    <mergeCell ref="N1:O1"/>
    <mergeCell ref="Q1:R1"/>
    <mergeCell ref="T1:U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2" max="2" width="17.88"/>
    <col customWidth="1" min="3" max="3" width="13.88"/>
    <col customWidth="1" min="7" max="7" width="20.25"/>
  </cols>
  <sheetData>
    <row r="1">
      <c r="A1" s="4"/>
      <c r="B1" s="5" t="s">
        <v>275</v>
      </c>
      <c r="C1" s="6" t="s">
        <v>276</v>
      </c>
      <c r="D1" s="7"/>
      <c r="E1" s="8"/>
      <c r="F1" s="5" t="s">
        <v>277</v>
      </c>
      <c r="G1" s="5" t="s">
        <v>278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0"/>
      <c r="B2" s="11"/>
      <c r="C2" s="4" t="s">
        <v>279</v>
      </c>
      <c r="D2" s="4" t="s">
        <v>280</v>
      </c>
      <c r="E2" s="4" t="s">
        <v>281</v>
      </c>
      <c r="F2" s="11"/>
      <c r="G2" s="11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4">
        <v>1.0</v>
      </c>
      <c r="B3" s="4" t="s">
        <v>7</v>
      </c>
      <c r="C3" s="4">
        <v>48.0</v>
      </c>
      <c r="D3" s="4">
        <v>45.0</v>
      </c>
      <c r="E3" s="10">
        <f t="shared" ref="E3:E21" si="1">SUM(C3:D3)</f>
        <v>93</v>
      </c>
      <c r="F3" s="10">
        <f t="shared" ref="F3:F21" si="2">round(E3/$E$22,2)</f>
        <v>0.05</v>
      </c>
      <c r="G3" s="10">
        <f t="shared" ref="G3:G21" si="3">SUM($F$3:F3)</f>
        <v>0.05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4">
        <v>2.0</v>
      </c>
      <c r="B4" s="4" t="s">
        <v>22</v>
      </c>
      <c r="C4" s="4">
        <v>44.0</v>
      </c>
      <c r="D4" s="4">
        <v>26.0</v>
      </c>
      <c r="E4" s="10">
        <f t="shared" si="1"/>
        <v>70</v>
      </c>
      <c r="F4" s="10">
        <f t="shared" si="2"/>
        <v>0.04</v>
      </c>
      <c r="G4" s="10">
        <f t="shared" si="3"/>
        <v>0.09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4">
        <v>3.0</v>
      </c>
      <c r="B5" s="4" t="s">
        <v>36</v>
      </c>
      <c r="C5" s="4">
        <v>0.0</v>
      </c>
      <c r="D5" s="4">
        <v>40.0</v>
      </c>
      <c r="E5" s="10">
        <f t="shared" si="1"/>
        <v>40</v>
      </c>
      <c r="F5" s="10">
        <f t="shared" si="2"/>
        <v>0.02</v>
      </c>
      <c r="G5" s="10">
        <f t="shared" si="3"/>
        <v>0.11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4">
        <v>4.0</v>
      </c>
      <c r="B6" s="4" t="s">
        <v>51</v>
      </c>
      <c r="C6" s="4">
        <v>36.0</v>
      </c>
      <c r="D6" s="4">
        <v>34.0</v>
      </c>
      <c r="E6" s="10">
        <f t="shared" si="1"/>
        <v>70</v>
      </c>
      <c r="F6" s="10">
        <f t="shared" si="2"/>
        <v>0.04</v>
      </c>
      <c r="G6" s="10">
        <f t="shared" si="3"/>
        <v>0.15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4">
        <v>5.0</v>
      </c>
      <c r="B7" s="4" t="s">
        <v>66</v>
      </c>
      <c r="C7" s="4">
        <v>79.0</v>
      </c>
      <c r="D7" s="4">
        <v>36.0</v>
      </c>
      <c r="E7" s="10">
        <f t="shared" si="1"/>
        <v>115</v>
      </c>
      <c r="F7" s="10">
        <f t="shared" si="2"/>
        <v>0.06</v>
      </c>
      <c r="G7" s="10">
        <f t="shared" si="3"/>
        <v>0.21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4">
        <v>6.0</v>
      </c>
      <c r="B8" s="4" t="s">
        <v>81</v>
      </c>
      <c r="C8" s="4">
        <v>87.0</v>
      </c>
      <c r="D8" s="4">
        <v>32.0</v>
      </c>
      <c r="E8" s="10">
        <f t="shared" si="1"/>
        <v>119</v>
      </c>
      <c r="F8" s="10">
        <f t="shared" si="2"/>
        <v>0.06</v>
      </c>
      <c r="G8" s="10">
        <f t="shared" si="3"/>
        <v>0.27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4">
        <v>7.0</v>
      </c>
      <c r="B9" s="4" t="s">
        <v>96</v>
      </c>
      <c r="C9" s="4">
        <v>80.0</v>
      </c>
      <c r="D9" s="4">
        <v>60.0</v>
      </c>
      <c r="E9" s="10">
        <f t="shared" si="1"/>
        <v>140</v>
      </c>
      <c r="F9" s="10">
        <f t="shared" si="2"/>
        <v>0.07</v>
      </c>
      <c r="G9" s="10">
        <f t="shared" si="3"/>
        <v>0.34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4">
        <v>8.0</v>
      </c>
      <c r="B10" s="4" t="s">
        <v>110</v>
      </c>
      <c r="C10" s="4">
        <v>0.0</v>
      </c>
      <c r="D10" s="4">
        <v>45.0</v>
      </c>
      <c r="E10" s="10">
        <f t="shared" si="1"/>
        <v>45</v>
      </c>
      <c r="F10" s="10">
        <f t="shared" si="2"/>
        <v>0.02</v>
      </c>
      <c r="G10" s="10">
        <f t="shared" si="3"/>
        <v>0.36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4">
        <v>9.0</v>
      </c>
      <c r="B11" s="4" t="s">
        <v>125</v>
      </c>
      <c r="C11" s="4">
        <v>90.0</v>
      </c>
      <c r="D11" s="4">
        <v>60.0</v>
      </c>
      <c r="E11" s="10">
        <f t="shared" si="1"/>
        <v>150</v>
      </c>
      <c r="F11" s="10">
        <f t="shared" si="2"/>
        <v>0.08</v>
      </c>
      <c r="G11" s="10">
        <f t="shared" si="3"/>
        <v>0.44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4">
        <v>10.0</v>
      </c>
      <c r="B12" s="4" t="s">
        <v>138</v>
      </c>
      <c r="C12" s="4">
        <f>80+44</f>
        <v>124</v>
      </c>
      <c r="D12" s="4">
        <v>33.0</v>
      </c>
      <c r="E12" s="10">
        <f t="shared" si="1"/>
        <v>157</v>
      </c>
      <c r="F12" s="10">
        <f t="shared" si="2"/>
        <v>0.08</v>
      </c>
      <c r="G12" s="10">
        <f t="shared" si="3"/>
        <v>0.52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4">
        <v>11.0</v>
      </c>
      <c r="B13" s="4" t="s">
        <v>150</v>
      </c>
      <c r="C13" s="4">
        <v>0.0</v>
      </c>
      <c r="D13" s="4">
        <f>52+45</f>
        <v>97</v>
      </c>
      <c r="E13" s="10">
        <f t="shared" si="1"/>
        <v>97</v>
      </c>
      <c r="F13" s="10">
        <f t="shared" si="2"/>
        <v>0.05</v>
      </c>
      <c r="G13" s="10">
        <f t="shared" si="3"/>
        <v>0.57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4">
        <v>12.0</v>
      </c>
      <c r="B14" s="4" t="s">
        <v>165</v>
      </c>
      <c r="C14" s="4">
        <v>0.0</v>
      </c>
      <c r="D14" s="4">
        <v>59.0</v>
      </c>
      <c r="E14" s="10">
        <f t="shared" si="1"/>
        <v>59</v>
      </c>
      <c r="F14" s="10">
        <f t="shared" si="2"/>
        <v>0.03</v>
      </c>
      <c r="G14" s="10">
        <f t="shared" si="3"/>
        <v>0.6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4">
        <v>13.0</v>
      </c>
      <c r="B15" s="4" t="s">
        <v>180</v>
      </c>
      <c r="C15" s="4">
        <v>43.0</v>
      </c>
      <c r="D15" s="4">
        <v>29.0</v>
      </c>
      <c r="E15" s="10">
        <f t="shared" si="1"/>
        <v>72</v>
      </c>
      <c r="F15" s="10">
        <f t="shared" si="2"/>
        <v>0.04</v>
      </c>
      <c r="G15" s="10">
        <f t="shared" si="3"/>
        <v>0.64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4">
        <v>14.0</v>
      </c>
      <c r="B16" s="4" t="s">
        <v>194</v>
      </c>
      <c r="C16" s="4">
        <f>99+44</f>
        <v>143</v>
      </c>
      <c r="D16" s="4">
        <f>73+22</f>
        <v>95</v>
      </c>
      <c r="E16" s="10">
        <f t="shared" si="1"/>
        <v>238</v>
      </c>
      <c r="F16" s="10">
        <f t="shared" si="2"/>
        <v>0.13</v>
      </c>
      <c r="G16" s="10">
        <f t="shared" si="3"/>
        <v>0.77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4">
        <v>15.0</v>
      </c>
      <c r="B17" s="4" t="s">
        <v>209</v>
      </c>
      <c r="C17" s="4">
        <v>0.0</v>
      </c>
      <c r="D17" s="4">
        <v>69.0</v>
      </c>
      <c r="E17" s="10">
        <f t="shared" si="1"/>
        <v>69</v>
      </c>
      <c r="F17" s="10">
        <f t="shared" si="2"/>
        <v>0.04</v>
      </c>
      <c r="G17" s="10">
        <f t="shared" si="3"/>
        <v>0.81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4">
        <v>16.0</v>
      </c>
      <c r="B18" s="4" t="s">
        <v>221</v>
      </c>
      <c r="C18" s="4">
        <v>59.0</v>
      </c>
      <c r="D18" s="4">
        <v>54.0</v>
      </c>
      <c r="E18" s="10">
        <f t="shared" si="1"/>
        <v>113</v>
      </c>
      <c r="F18" s="10">
        <f t="shared" si="2"/>
        <v>0.06</v>
      </c>
      <c r="G18" s="10">
        <f t="shared" si="3"/>
        <v>0.87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4">
        <v>17.0</v>
      </c>
      <c r="B19" s="4" t="s">
        <v>235</v>
      </c>
      <c r="C19" s="4">
        <v>62.0</v>
      </c>
      <c r="D19" s="4">
        <v>31.0</v>
      </c>
      <c r="E19" s="10">
        <f t="shared" si="1"/>
        <v>93</v>
      </c>
      <c r="F19" s="10">
        <f t="shared" si="2"/>
        <v>0.05</v>
      </c>
      <c r="G19" s="10">
        <f t="shared" si="3"/>
        <v>0.92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4">
        <v>18.0</v>
      </c>
      <c r="B20" s="4" t="s">
        <v>249</v>
      </c>
      <c r="C20" s="4">
        <v>46.0</v>
      </c>
      <c r="D20" s="4">
        <v>34.0</v>
      </c>
      <c r="E20" s="10">
        <f t="shared" si="1"/>
        <v>80</v>
      </c>
      <c r="F20" s="10">
        <f t="shared" si="2"/>
        <v>0.04</v>
      </c>
      <c r="G20" s="10">
        <f t="shared" si="3"/>
        <v>0.96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4">
        <v>19.0</v>
      </c>
      <c r="B21" s="4" t="s">
        <v>260</v>
      </c>
      <c r="C21" s="4">
        <v>0.0</v>
      </c>
      <c r="D21" s="4">
        <v>49.0</v>
      </c>
      <c r="E21" s="10">
        <f t="shared" si="1"/>
        <v>49</v>
      </c>
      <c r="F21" s="10">
        <f t="shared" si="2"/>
        <v>0.03</v>
      </c>
      <c r="G21" s="10">
        <f t="shared" si="3"/>
        <v>0.99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10"/>
      <c r="B22" s="10"/>
      <c r="C22" s="10"/>
      <c r="D22" s="4" t="s">
        <v>281</v>
      </c>
      <c r="E22" s="10">
        <f>SUM(E3:E21)</f>
        <v>1869</v>
      </c>
      <c r="F22" s="10">
        <f>E22/$E$22</f>
        <v>1</v>
      </c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</sheetData>
  <mergeCells count="4">
    <mergeCell ref="C1:E1"/>
    <mergeCell ref="F1:F2"/>
    <mergeCell ref="G1:G2"/>
    <mergeCell ref="B1:B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17.0"/>
  </cols>
  <sheetData>
    <row r="1">
      <c r="A1" s="12"/>
      <c r="B1" s="2" t="s">
        <v>275</v>
      </c>
      <c r="C1" s="2" t="s">
        <v>282</v>
      </c>
      <c r="D1" s="2" t="s">
        <v>283</v>
      </c>
      <c r="E1" s="2" t="s">
        <v>283</v>
      </c>
    </row>
    <row r="2">
      <c r="A2" s="2">
        <v>1.0</v>
      </c>
      <c r="B2" s="2" t="s">
        <v>7</v>
      </c>
      <c r="C2" s="12"/>
      <c r="D2" s="12"/>
      <c r="E2" s="12"/>
    </row>
    <row r="3">
      <c r="A3" s="2">
        <v>2.0</v>
      </c>
      <c r="B3" s="2" t="s">
        <v>22</v>
      </c>
    </row>
    <row r="4">
      <c r="A4" s="2">
        <v>3.0</v>
      </c>
      <c r="B4" s="2" t="s">
        <v>36</v>
      </c>
    </row>
    <row r="5">
      <c r="A5" s="2">
        <v>4.0</v>
      </c>
      <c r="B5" s="2" t="s">
        <v>51</v>
      </c>
    </row>
    <row r="6">
      <c r="A6" s="2">
        <v>5.0</v>
      </c>
      <c r="B6" s="2" t="s">
        <v>66</v>
      </c>
    </row>
    <row r="7">
      <c r="A7" s="2">
        <v>6.0</v>
      </c>
      <c r="B7" s="2" t="s">
        <v>81</v>
      </c>
    </row>
    <row r="8">
      <c r="A8" s="2">
        <v>7.0</v>
      </c>
      <c r="B8" s="2" t="s">
        <v>96</v>
      </c>
    </row>
    <row r="9">
      <c r="A9" s="2">
        <v>8.0</v>
      </c>
      <c r="B9" s="2" t="s">
        <v>110</v>
      </c>
    </row>
    <row r="10">
      <c r="A10" s="2">
        <v>9.0</v>
      </c>
      <c r="B10" s="2" t="s">
        <v>125</v>
      </c>
    </row>
    <row r="11">
      <c r="A11" s="2">
        <v>10.0</v>
      </c>
      <c r="B11" s="2" t="s">
        <v>138</v>
      </c>
    </row>
    <row r="12">
      <c r="A12" s="2">
        <v>11.0</v>
      </c>
      <c r="B12" s="2" t="s">
        <v>150</v>
      </c>
    </row>
    <row r="13">
      <c r="A13" s="2">
        <v>12.0</v>
      </c>
      <c r="B13" s="2" t="s">
        <v>165</v>
      </c>
    </row>
    <row r="14">
      <c r="A14" s="2">
        <v>13.0</v>
      </c>
      <c r="B14" s="2" t="s">
        <v>180</v>
      </c>
    </row>
    <row r="15">
      <c r="A15" s="2">
        <v>14.0</v>
      </c>
      <c r="B15" s="2" t="s">
        <v>194</v>
      </c>
    </row>
    <row r="16">
      <c r="A16" s="2">
        <v>15.0</v>
      </c>
      <c r="B16" s="2" t="s">
        <v>209</v>
      </c>
    </row>
    <row r="17">
      <c r="A17" s="2">
        <v>16.0</v>
      </c>
      <c r="B17" s="2" t="s">
        <v>221</v>
      </c>
    </row>
    <row r="18">
      <c r="A18" s="2">
        <v>17.0</v>
      </c>
      <c r="B18" s="2" t="s">
        <v>235</v>
      </c>
    </row>
    <row r="19">
      <c r="A19" s="2">
        <v>18.0</v>
      </c>
      <c r="B19" s="2" t="s">
        <v>249</v>
      </c>
    </row>
    <row r="20">
      <c r="A20" s="2">
        <v>19.0</v>
      </c>
      <c r="B20" s="2" t="s">
        <v>260</v>
      </c>
    </row>
  </sheetData>
  <drawing r:id="rId1"/>
</worksheet>
</file>