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wildcat-my.sharepoint.com/personal/dkl524_ads_northwestern_edu/Documents/Courses/Everything/"/>
    </mc:Choice>
  </mc:AlternateContent>
  <xr:revisionPtr revIDLastSave="83" documentId="8_{CDCD394D-5FE9-C04A-AD0F-603FEED810D3}" xr6:coauthVersionLast="47" xr6:coauthVersionMax="47" xr10:uidLastSave="{5949BD4E-CAE4-4E4C-A2F8-94A91CBB7785}"/>
  <bookViews>
    <workbookView xWindow="37540" yWindow="2680" windowWidth="26700" windowHeight="16620" xr2:uid="{54879FD9-6B62-484B-8AEC-4A2D02E9CF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0" i="1"/>
  <c r="B28" i="1"/>
  <c r="B20" i="1"/>
  <c r="B8" i="1"/>
  <c r="B14" i="1" s="1"/>
  <c r="B2" i="1"/>
  <c r="B3" i="1" s="1"/>
  <c r="B5" i="1" s="1"/>
  <c r="B23" i="1" l="1"/>
  <c r="B34" i="1" s="1"/>
</calcChain>
</file>

<file path=xl/sharedStrings.xml><?xml version="1.0" encoding="utf-8"?>
<sst xmlns="http://schemas.openxmlformats.org/spreadsheetml/2006/main" count="24" uniqueCount="21">
  <si>
    <t>Market share</t>
  </si>
  <si>
    <t>US market size of coats</t>
  </si>
  <si>
    <t>Dillards revenue of coats</t>
  </si>
  <si>
    <t>Profit margin</t>
  </si>
  <si>
    <t>Cost</t>
  </si>
  <si>
    <t>Markdown</t>
  </si>
  <si>
    <t>sales</t>
  </si>
  <si>
    <t>baseline</t>
  </si>
  <si>
    <t>model</t>
  </si>
  <si>
    <t>Per unit price</t>
  </si>
  <si>
    <t>Markdown price</t>
  </si>
  <si>
    <t>Total</t>
  </si>
  <si>
    <t>January</t>
  </si>
  <si>
    <t>February</t>
  </si>
  <si>
    <t>duration</t>
  </si>
  <si>
    <t>FTE</t>
  </si>
  <si>
    <t>Pay</t>
  </si>
  <si>
    <t>Annual salary</t>
  </si>
  <si>
    <t>Computing hours</t>
  </si>
  <si>
    <t>Cloud per hour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</si>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</sst>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8" formatCode="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68" fontId="0" fillId="0" borderId="0" xfId="0" applyNumberFormat="1"/>
    <xf numFmtId="9" fontId="0" fillId="0" borderId="0" xfId="0" applyNumberFormat="1"/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2B804-65B6-4443-A439-778E5CD8C2FB}">
  <dimension ref="A1:E34"/>
  <sheetViews>
    <sheetView tabSelected="1" workbookViewId="0">
      <selection activeCell="E17" sqref="E17"/>
    </sheetView>
  </sheetViews>
  <sheetFormatPr baseColWidth="10" defaultRowHeight="16" x14ac:dyDescent="0.2"/>
  <cols>
    <col min="1" max="1" width="33.5" customWidth="1"/>
    <col min="2" max="2" width="13.6640625" bestFit="1" customWidth="1"/>
  </cols>
  <sheetData>
    <row r="1" spans="1:5" x14ac:dyDescent="0.2">
      <c r="A1" t="s">
        <v>0</v>
      </c>
      <c r="B1" s="1">
        <v>4.7000000000000002E-3</v>
      </c>
    </row>
    <row r="2" spans="1:5" x14ac:dyDescent="0.2">
      <c r="A2" t="s">
        <v>1</v>
      </c>
      <c r="B2" s="2">
        <f>5.82*10^9</f>
        <v>5820000000</v>
      </c>
    </row>
    <row r="3" spans="1:5" x14ac:dyDescent="0.2">
      <c r="A3" t="s">
        <v>2</v>
      </c>
      <c r="B3" s="2">
        <f>B1*B2</f>
        <v>27354000</v>
      </c>
    </row>
    <row r="4" spans="1:5" x14ac:dyDescent="0.2">
      <c r="A4" t="s">
        <v>3</v>
      </c>
      <c r="B4" s="3">
        <v>0.1</v>
      </c>
      <c r="C4">
        <v>4</v>
      </c>
      <c r="D4">
        <v>13</v>
      </c>
      <c r="E4">
        <v>8</v>
      </c>
    </row>
    <row r="5" spans="1:5" x14ac:dyDescent="0.2">
      <c r="A5" t="s">
        <v>4</v>
      </c>
      <c r="B5" s="2">
        <f>B3*(1-B4)</f>
        <v>24618600</v>
      </c>
    </row>
    <row r="6" spans="1:5" x14ac:dyDescent="0.2">
      <c r="A6" t="s">
        <v>5</v>
      </c>
      <c r="B6" s="3">
        <v>0.2</v>
      </c>
    </row>
    <row r="7" spans="1:5" x14ac:dyDescent="0.2">
      <c r="A7" t="s">
        <v>9</v>
      </c>
      <c r="B7" s="4">
        <v>45.34</v>
      </c>
    </row>
    <row r="8" spans="1:5" x14ac:dyDescent="0.2">
      <c r="A8" t="s">
        <v>10</v>
      </c>
      <c r="B8" s="4">
        <f>(1-B6)*B7</f>
        <v>36.272000000000006</v>
      </c>
    </row>
    <row r="9" spans="1:5" x14ac:dyDescent="0.2">
      <c r="B9" s="4"/>
    </row>
    <row r="10" spans="1:5" x14ac:dyDescent="0.2">
      <c r="A10" t="s">
        <v>12</v>
      </c>
    </row>
    <row r="11" spans="1:5" x14ac:dyDescent="0.2">
      <c r="A11" t="s">
        <v>6</v>
      </c>
      <c r="B11">
        <v>100000</v>
      </c>
    </row>
    <row r="12" spans="1:5" x14ac:dyDescent="0.2">
      <c r="A12" t="s">
        <v>7</v>
      </c>
      <c r="B12">
        <v>101000</v>
      </c>
    </row>
    <row r="13" spans="1:5" x14ac:dyDescent="0.2">
      <c r="A13" t="s">
        <v>8</v>
      </c>
      <c r="B13">
        <v>103000</v>
      </c>
    </row>
    <row r="14" spans="1:5" x14ac:dyDescent="0.2">
      <c r="B14" s="4">
        <f>(B12-B13)*B8</f>
        <v>-72544.000000000015</v>
      </c>
    </row>
    <row r="16" spans="1:5" x14ac:dyDescent="0.2">
      <c r="A16" t="s">
        <v>13</v>
      </c>
    </row>
    <row r="17" spans="1:2" x14ac:dyDescent="0.2">
      <c r="A17" t="s">
        <v>6</v>
      </c>
      <c r="B17">
        <v>254000</v>
      </c>
    </row>
    <row r="18" spans="1:2" x14ac:dyDescent="0.2">
      <c r="A18" t="s">
        <v>7</v>
      </c>
      <c r="B18">
        <v>250000</v>
      </c>
    </row>
    <row r="19" spans="1:2" x14ac:dyDescent="0.2">
      <c r="A19" t="s">
        <v>8</v>
      </c>
      <c r="B19">
        <v>253500</v>
      </c>
    </row>
    <row r="20" spans="1:2" x14ac:dyDescent="0.2">
      <c r="B20" s="4">
        <f>(B19-B18)*B7</f>
        <v>158690</v>
      </c>
    </row>
    <row r="23" spans="1:2" x14ac:dyDescent="0.2">
      <c r="A23" t="s">
        <v>11</v>
      </c>
      <c r="B23" s="4">
        <f>B20+B14</f>
        <v>86145.999999999985</v>
      </c>
    </row>
    <row r="25" spans="1:2" x14ac:dyDescent="0.2">
      <c r="A25" t="s">
        <v>14</v>
      </c>
      <c r="B25">
        <v>180</v>
      </c>
    </row>
    <row r="26" spans="1:2" x14ac:dyDescent="0.2">
      <c r="A26" t="s">
        <v>15</v>
      </c>
      <c r="B26">
        <v>1</v>
      </c>
    </row>
    <row r="27" spans="1:2" x14ac:dyDescent="0.2">
      <c r="A27" t="s">
        <v>17</v>
      </c>
      <c r="B27" s="5">
        <v>120000</v>
      </c>
    </row>
    <row r="28" spans="1:2" x14ac:dyDescent="0.2">
      <c r="A28" t="s">
        <v>16</v>
      </c>
      <c r="B28" s="5">
        <f>B25/360*B26*B27</f>
        <v>60000</v>
      </c>
    </row>
    <row r="30" spans="1:2" x14ac:dyDescent="0.2">
      <c r="A30" t="s">
        <v>18</v>
      </c>
      <c r="B30">
        <f>365*24</f>
        <v>8760</v>
      </c>
    </row>
    <row r="31" spans="1:2" x14ac:dyDescent="0.2">
      <c r="A31" t="s">
        <v>19</v>
      </c>
      <c r="B31" s="4">
        <v>0.1</v>
      </c>
    </row>
    <row r="32" spans="1:2" x14ac:dyDescent="0.2">
      <c r="B32" s="4">
        <f>B30*B31</f>
        <v>876</v>
      </c>
    </row>
    <row r="34" spans="1:2" x14ac:dyDescent="0.2">
      <c r="A34" t="s">
        <v>20</v>
      </c>
      <c r="B34" s="4">
        <f>B23-B28-B32</f>
        <v>25269.999999999985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Diego Klabjan</cp:lastModifiedBy>
  <dcterms:created xsi:type="dcterms:W3CDTF">2022-11-21T13:54:52Z</dcterms:created>
  <dcterms:modified xsi:type="dcterms:W3CDTF">2022-11-22T23:30:47Z</dcterms:modified>
</cp:coreProperties>
</file>