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rohitsharma/Desktop/"/>
    </mc:Choice>
  </mc:AlternateContent>
  <xr:revisionPtr revIDLastSave="0" documentId="13_ncr:1_{53E0154A-E67E-8A48-8A95-E022668B7F33}" xr6:coauthVersionLast="47" xr6:coauthVersionMax="47" xr10:uidLastSave="{00000000-0000-0000-0000-000000000000}"/>
  <bookViews>
    <workbookView xWindow="1100" yWindow="900" windowWidth="28120" windowHeight="14120" xr2:uid="{00000000-000D-0000-FFFF-FFFF00000000}"/>
  </bookViews>
  <sheets>
    <sheet name="Without Subsidy" sheetId="1" r:id="rId1"/>
    <sheet name="With Subsidy (Adjust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3" i="1"/>
  <c r="G5" i="2"/>
  <c r="G6" i="2"/>
  <c r="G4" i="2"/>
  <c r="G3" i="2"/>
  <c r="G2" i="2" l="1"/>
  <c r="G9" i="2"/>
  <c r="G9" i="1"/>
  <c r="F2" i="2"/>
  <c r="F3" i="2"/>
  <c r="F4" i="2"/>
  <c r="F5" i="2"/>
  <c r="F6" i="2"/>
  <c r="C3" i="2"/>
  <c r="C4" i="2"/>
  <c r="C5" i="2"/>
  <c r="C6" i="2"/>
  <c r="C2" i="2"/>
  <c r="E6" i="2"/>
  <c r="E5" i="2"/>
  <c r="E4" i="2"/>
  <c r="E3" i="2"/>
  <c r="E2" i="2"/>
  <c r="B3" i="2"/>
  <c r="B4" i="2"/>
  <c r="B5" i="2"/>
  <c r="B6" i="2"/>
  <c r="B2" i="2"/>
  <c r="G2" i="1"/>
  <c r="F3" i="1"/>
  <c r="F4" i="1"/>
  <c r="F5" i="1"/>
  <c r="F6" i="1"/>
  <c r="F2" i="1"/>
  <c r="E3" i="1"/>
  <c r="E4" i="1"/>
  <c r="E5" i="1"/>
  <c r="E6" i="1"/>
  <c r="E2" i="1"/>
  <c r="B3" i="1"/>
  <c r="C3" i="1" s="1"/>
  <c r="B4" i="1"/>
  <c r="C4" i="1" s="1"/>
  <c r="B5" i="1"/>
  <c r="C5" i="1" s="1"/>
  <c r="B6" i="1"/>
  <c r="C6" i="1" s="1"/>
  <c r="B2" i="1"/>
  <c r="C2" i="1" s="1"/>
</calcChain>
</file>

<file path=xl/sharedStrings.xml><?xml version="1.0" encoding="utf-8"?>
<sst xmlns="http://schemas.openxmlformats.org/spreadsheetml/2006/main" count="18" uniqueCount="11">
  <si>
    <t>Year</t>
  </si>
  <si>
    <t>Revenue</t>
  </si>
  <si>
    <t>Home Office Revenue</t>
  </si>
  <si>
    <t>Adjusted Revenue</t>
  </si>
  <si>
    <t>Present Value</t>
  </si>
  <si>
    <t>Attrition Rate</t>
  </si>
  <si>
    <t>Attrition Rate Adjustment</t>
  </si>
  <si>
    <t xml:space="preserve">5-year value of an agency that does NOT receive a subsidy? </t>
  </si>
  <si>
    <t xml:space="preserve">5-year value of an agency that does receive a subsidy? </t>
  </si>
  <si>
    <t>Answer</t>
  </si>
  <si>
    <t>Giving the $30,000 subsidy is a good idea since the cumulative PV is higher as compared to the scenario without giving the subsidy. This reduces the firm's cost and gives incentive to perform better with less financial strain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</si>
</sst>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font>
      <sz val="11"/>
      <color theme="1"/>
      <name val="Calibri"/>
      <family val="2"/>
      <scheme val="minor"/>
    </font>
    <font>
      <b/>
      <sz val="11"/>
      <color theme="1"/>
      <name val="Calibri"/>
      <family val="2"/>
      <scheme val="minor"/>
    </font>
    <font>
      <sz val="11"/>
      <color theme="1"/>
      <name val="Calibri"/>
      <family val="2"/>
      <scheme val="minor"/>
    </font>
    <font>
      <b/>
      <sz val="12"/>
      <color theme="1"/>
      <name val="TimesNewRomanPS"/>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3" fillId="0" borderId="0" xfId="0" applyFont="1" applyAlignment="1">
      <alignment wrapText="1"/>
    </xf>
    <xf numFmtId="44" fontId="0" fillId="0" borderId="0" xfId="1" applyFont="1"/>
    <xf numFmtId="0" fontId="0" fillId="0" borderId="0" xfId="0" applyAlignment="1">
      <alignment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election activeCell="G6" sqref="G6"/>
    </sheetView>
  </sheetViews>
  <sheetFormatPr baseColWidth="10" defaultColWidth="8.83203125" defaultRowHeight="15"/>
  <cols>
    <col min="1" max="1" width="8.5" customWidth="1"/>
    <col min="2" max="2" width="19.83203125" customWidth="1"/>
    <col min="3" max="5" width="21.83203125" customWidth="1"/>
    <col min="6" max="6" width="36.5" customWidth="1"/>
    <col min="7" max="7" width="42" customWidth="1"/>
  </cols>
  <sheetData>
    <row r="1" spans="1:7">
      <c r="A1" s="1" t="s">
        <v>0</v>
      </c>
      <c r="B1" s="1" t="s">
        <v>1</v>
      </c>
      <c r="C1" s="1" t="s">
        <v>2</v>
      </c>
      <c r="D1" s="1" t="s">
        <v>5</v>
      </c>
      <c r="E1" s="1" t="s">
        <v>6</v>
      </c>
      <c r="F1" s="1" t="s">
        <v>3</v>
      </c>
      <c r="G1" s="1" t="s">
        <v>4</v>
      </c>
    </row>
    <row r="2" spans="1:7">
      <c r="A2">
        <v>1</v>
      </c>
      <c r="B2">
        <f>1200000*(1+0.05)^(A2-1)</f>
        <v>1200000</v>
      </c>
      <c r="C2">
        <f>B2*0.2</f>
        <v>240000</v>
      </c>
      <c r="D2">
        <v>0.14599999999999999</v>
      </c>
      <c r="E2">
        <f>1-D2</f>
        <v>0.85399999999999998</v>
      </c>
      <c r="F2">
        <f>C2*E2</f>
        <v>204960</v>
      </c>
      <c r="G2">
        <f>F2/(1+0.08)^A2</f>
        <v>189777.77777777775</v>
      </c>
    </row>
    <row r="3" spans="1:7">
      <c r="A3">
        <v>2</v>
      </c>
      <c r="B3">
        <f t="shared" ref="B3:B6" si="0">1200000*(1+0.05)^(A3-1)</f>
        <v>1260000</v>
      </c>
      <c r="C3">
        <f t="shared" ref="C3:C6" si="1">B3*0.2</f>
        <v>252000</v>
      </c>
      <c r="D3">
        <v>0.113</v>
      </c>
      <c r="E3">
        <f t="shared" ref="E3:E6" si="2">1-D3</f>
        <v>0.88700000000000001</v>
      </c>
      <c r="F3">
        <f t="shared" ref="F3:F6" si="3">C3*E3</f>
        <v>223524</v>
      </c>
      <c r="G3">
        <f>F3/(1+0.08)^AVERAGE(A2,A3)</f>
        <v>199153.76785546591</v>
      </c>
    </row>
    <row r="4" spans="1:7">
      <c r="A4">
        <v>3</v>
      </c>
      <c r="B4">
        <f t="shared" si="0"/>
        <v>1323000</v>
      </c>
      <c r="C4">
        <f t="shared" si="1"/>
        <v>264600</v>
      </c>
      <c r="D4">
        <v>0.107</v>
      </c>
      <c r="E4">
        <f t="shared" si="2"/>
        <v>0.89300000000000002</v>
      </c>
      <c r="F4">
        <f t="shared" si="3"/>
        <v>236287.80000000002</v>
      </c>
      <c r="G4">
        <f t="shared" ref="G4:G6" si="4">F4/(1+0.08)^AVERAGE(A3,A4)</f>
        <v>194931.44852569792</v>
      </c>
    </row>
    <row r="5" spans="1:7">
      <c r="A5">
        <v>4</v>
      </c>
      <c r="B5">
        <f t="shared" si="0"/>
        <v>1389150.0000000002</v>
      </c>
      <c r="C5">
        <f t="shared" si="1"/>
        <v>277830.00000000006</v>
      </c>
      <c r="D5">
        <v>8.4000000000000005E-2</v>
      </c>
      <c r="E5">
        <f t="shared" si="2"/>
        <v>0.91600000000000004</v>
      </c>
      <c r="F5">
        <f t="shared" si="3"/>
        <v>254492.28000000006</v>
      </c>
      <c r="G5">
        <f t="shared" si="4"/>
        <v>194397.85491271233</v>
      </c>
    </row>
    <row r="6" spans="1:7">
      <c r="A6">
        <v>5</v>
      </c>
      <c r="B6">
        <f t="shared" si="0"/>
        <v>1458607.5</v>
      </c>
      <c r="C6">
        <f t="shared" si="1"/>
        <v>291721.5</v>
      </c>
      <c r="D6">
        <v>7.9000000000000001E-2</v>
      </c>
      <c r="E6">
        <f t="shared" si="2"/>
        <v>0.92100000000000004</v>
      </c>
      <c r="F6">
        <f t="shared" si="3"/>
        <v>268675.50150000001</v>
      </c>
      <c r="G6">
        <f t="shared" si="4"/>
        <v>190029.56250337462</v>
      </c>
    </row>
    <row r="9" spans="1:7" ht="34">
      <c r="F9" s="2" t="s">
        <v>7</v>
      </c>
      <c r="G9" s="3">
        <f>SUM(G2:G6)</f>
        <v>968290.41157502856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selection activeCell="G2" sqref="G2"/>
    </sheetView>
  </sheetViews>
  <sheetFormatPr baseColWidth="10" defaultColWidth="8.83203125" defaultRowHeight="15"/>
  <cols>
    <col min="2" max="3" width="27.33203125" customWidth="1"/>
    <col min="4" max="5" width="21.83203125" customWidth="1"/>
    <col min="6" max="6" width="30" customWidth="1"/>
    <col min="7" max="7" width="34.6640625" customWidth="1"/>
  </cols>
  <sheetData>
    <row r="1" spans="1:7">
      <c r="A1" s="1" t="s">
        <v>0</v>
      </c>
      <c r="B1" s="1" t="s">
        <v>1</v>
      </c>
      <c r="C1" s="1" t="s">
        <v>2</v>
      </c>
      <c r="D1" s="1" t="s">
        <v>5</v>
      </c>
      <c r="E1" s="1" t="s">
        <v>6</v>
      </c>
      <c r="F1" s="1" t="s">
        <v>3</v>
      </c>
      <c r="G1" s="1" t="s">
        <v>4</v>
      </c>
    </row>
    <row r="2" spans="1:7">
      <c r="A2">
        <v>1</v>
      </c>
      <c r="B2">
        <f>1200000*(1+0.05)^(A2-1)</f>
        <v>1200000</v>
      </c>
      <c r="C2">
        <f>B2*0.2</f>
        <v>240000</v>
      </c>
      <c r="D2">
        <v>9.9000000000000005E-2</v>
      </c>
      <c r="E2">
        <f>1-D2</f>
        <v>0.90100000000000002</v>
      </c>
      <c r="F2">
        <f>(C2+30000)*E2</f>
        <v>243270</v>
      </c>
      <c r="G2">
        <f>F2/(1+0.08)^A2</f>
        <v>225249.99999999997</v>
      </c>
    </row>
    <row r="3" spans="1:7">
      <c r="A3">
        <v>2</v>
      </c>
      <c r="B3">
        <f t="shared" ref="B3:B6" si="0">1200000*(1+0.05)^(A3-1)</f>
        <v>1260000</v>
      </c>
      <c r="C3">
        <f t="shared" ref="C3:C6" si="1">B3*0.2</f>
        <v>252000</v>
      </c>
      <c r="D3">
        <v>0.111</v>
      </c>
      <c r="E3">
        <f t="shared" ref="E3:E6" si="2">1-D3</f>
        <v>0.88900000000000001</v>
      </c>
      <c r="F3">
        <f t="shared" ref="F3:F6" si="3">C3*E3</f>
        <v>224028</v>
      </c>
      <c r="G3">
        <f>F3/(1+0.08)^AVERAGE(A2,A3)</f>
        <v>199602.81806483559</v>
      </c>
    </row>
    <row r="4" spans="1:7">
      <c r="A4">
        <v>3</v>
      </c>
      <c r="B4">
        <f t="shared" si="0"/>
        <v>1323000</v>
      </c>
      <c r="C4">
        <f t="shared" si="1"/>
        <v>264600</v>
      </c>
      <c r="D4">
        <v>0.106</v>
      </c>
      <c r="E4">
        <f t="shared" si="2"/>
        <v>0.89400000000000002</v>
      </c>
      <c r="F4">
        <f t="shared" si="3"/>
        <v>236552.4</v>
      </c>
      <c r="G4">
        <f>F4/(1+0.08)^AVERAGE(A3,A4)</f>
        <v>195149.7368219193</v>
      </c>
    </row>
    <row r="5" spans="1:7">
      <c r="A5">
        <v>4</v>
      </c>
      <c r="B5">
        <f t="shared" si="0"/>
        <v>1389150.0000000002</v>
      </c>
      <c r="C5">
        <f t="shared" si="1"/>
        <v>277830.00000000006</v>
      </c>
      <c r="D5">
        <v>8.6999999999999994E-2</v>
      </c>
      <c r="E5">
        <f t="shared" si="2"/>
        <v>0.91300000000000003</v>
      </c>
      <c r="F5">
        <f t="shared" si="3"/>
        <v>253658.79000000007</v>
      </c>
      <c r="G5">
        <f t="shared" ref="G5:G6" si="4">F5/(1+0.08)^AVERAGE(A4,A5)</f>
        <v>193761.18071539994</v>
      </c>
    </row>
    <row r="6" spans="1:7">
      <c r="A6">
        <v>5</v>
      </c>
      <c r="B6">
        <f t="shared" si="0"/>
        <v>1458607.5</v>
      </c>
      <c r="C6">
        <f t="shared" si="1"/>
        <v>291721.5</v>
      </c>
      <c r="D6">
        <v>0.08</v>
      </c>
      <c r="E6">
        <f t="shared" si="2"/>
        <v>0.92</v>
      </c>
      <c r="F6">
        <f t="shared" si="3"/>
        <v>268383.78000000003</v>
      </c>
      <c r="G6">
        <f t="shared" si="4"/>
        <v>189823.23290239376</v>
      </c>
    </row>
    <row r="9" spans="1:7" ht="34">
      <c r="F9" s="2" t="s">
        <v>8</v>
      </c>
      <c r="G9" s="3">
        <f>SUM(G2:G6)</f>
        <v>1003586.9685045485</v>
      </c>
    </row>
    <row r="12" spans="1:7" ht="96">
      <c r="F12" s="2" t="s">
        <v>9</v>
      </c>
      <c r="G12" s="4"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Without Subsidy</vt:lpstr>
      <vt:lpstr>With Subsidy (Adjusted)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Rohit Sharma</cp:lastModifiedBy>
  <dcterms:created xsi:type="dcterms:W3CDTF">2024-01-20T18:35:48Z</dcterms:created>
  <dcterms:modified xsi:type="dcterms:W3CDTF">2024-01-20T20:46:18Z</dcterms:modified>
</cp:coreProperties>
</file>