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TP\Python\"/>
    </mc:Choice>
  </mc:AlternateContent>
  <xr:revisionPtr revIDLastSave="0" documentId="13_ncr:1_{DBF563A9-5457-420B-9727-BB25526A58B0}" xr6:coauthVersionLast="47" xr6:coauthVersionMax="47" xr10:uidLastSave="{00000000-0000-0000-0000-000000000000}"/>
  <bookViews>
    <workbookView xWindow="-108" yWindow="-108" windowWidth="23256" windowHeight="12456" xr2:uid="{74FF650B-616F-4EDE-A272-9F9CB22E0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5" i="1"/>
  <c r="P4" i="1"/>
  <c r="P5" i="1"/>
  <c r="O4" i="1"/>
  <c r="O5" i="1"/>
  <c r="Q3" i="1"/>
  <c r="P3" i="1"/>
  <c r="O3" i="1"/>
  <c r="N4" i="1"/>
  <c r="N3" i="1"/>
  <c r="N5" i="1"/>
  <c r="I5" i="1"/>
  <c r="M4" i="1"/>
  <c r="M5" i="1"/>
  <c r="M3" i="1"/>
  <c r="L4" i="1"/>
  <c r="L5" i="1"/>
  <c r="L3" i="1"/>
  <c r="K4" i="1"/>
  <c r="K5" i="1"/>
  <c r="K3" i="1"/>
  <c r="J4" i="1"/>
  <c r="J5" i="1"/>
  <c r="J3" i="1"/>
  <c r="I3" i="1"/>
  <c r="I4" i="1"/>
</calcChain>
</file>

<file path=xl/sharedStrings.xml><?xml version="1.0" encoding="utf-8"?>
<sst xmlns="http://schemas.openxmlformats.org/spreadsheetml/2006/main" count="16" uniqueCount="13">
  <si>
    <t>Dilution Rate</t>
  </si>
  <si>
    <t>substrate feed concentration</t>
  </si>
  <si>
    <t>biomass concententration</t>
  </si>
  <si>
    <r>
      <t>specific CO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production rate</t>
    </r>
  </si>
  <si>
    <t>substrate consumption rate</t>
  </si>
  <si>
    <t>biomass production rate</t>
  </si>
  <si>
    <t>ethanol(product) concentration</t>
  </si>
  <si>
    <t>ethanol formation rate</t>
  </si>
  <si>
    <r>
      <t>CO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production rate</t>
    </r>
  </si>
  <si>
    <r>
      <t>specific O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consumption rate</t>
    </r>
  </si>
  <si>
    <r>
      <t>O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consumption rate</t>
    </r>
  </si>
  <si>
    <t>C mole / C mole glucose</t>
  </si>
  <si>
    <t>mole / C mole 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</si>
</sst>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</xdr:row>
      <xdr:rowOff>60325</xdr:rowOff>
    </xdr:from>
    <xdr:ext cx="495905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F2BB37-8599-7FAE-BE22-8D82557C4AAF}"/>
                </a:ext>
              </a:extLst>
            </xdr:cNvPr>
            <xdr:cNvSpPr txBox="1"/>
          </xdr:nvSpPr>
          <xdr:spPr>
            <a:xfrm>
              <a:off x="171450" y="244475"/>
              <a:ext cx="49590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𝑫</m:t>
                    </m:r>
                    <m:d>
                      <m:d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𝒉</m:t>
                            </m:r>
                          </m:e>
                          <m:sup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IN" sz="1100" b="1" i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7F2BB37-8599-7FAE-BE22-8D82557C4AAF}"/>
                </a:ext>
              </a:extLst>
            </xdr:cNvPr>
            <xdr:cNvSpPr txBox="1"/>
          </xdr:nvSpPr>
          <xdr:spPr>
            <a:xfrm>
              <a:off x="171450" y="244475"/>
              <a:ext cx="49590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𝑫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𝒉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n-IN" sz="1100" b="1" i="0">
                  <a:latin typeface="Cambria Math" panose="02040503050406030204" pitchFamily="18" charset="0"/>
                </a:rPr>
                <a:t>−𝟏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endParaRPr lang="en-IN" sz="1100" b="1" i="1"/>
            </a:p>
          </xdr:txBody>
        </xdr:sp>
      </mc:Fallback>
    </mc:AlternateContent>
    <xdr:clientData/>
  </xdr:oneCellAnchor>
  <xdr:oneCellAnchor>
    <xdr:from>
      <xdr:col>1</xdr:col>
      <xdr:colOff>590550</xdr:colOff>
      <xdr:row>1</xdr:row>
      <xdr:rowOff>47625</xdr:rowOff>
    </xdr:from>
    <xdr:ext cx="584200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9CA98CD-FF06-C731-7782-1A91708BB37A}"/>
                </a:ext>
              </a:extLst>
            </xdr:cNvPr>
            <xdr:cNvSpPr txBox="1"/>
          </xdr:nvSpPr>
          <xdr:spPr>
            <a:xfrm>
              <a:off x="1479550" y="231775"/>
              <a:ext cx="5842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𝒔</m:t>
                      </m:r>
                    </m:e>
                    <m:sub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𝒇</m:t>
                      </m:r>
                    </m:sub>
                  </m:sSub>
                </m:oMath>
              </a14:m>
              <a:r>
                <a:rPr lang="en-IN" sz="1100" b="1" i="1">
                  <a:latin typeface="+mn-lt"/>
                </a:rPr>
                <a:t> (g/L)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9CA98CD-FF06-C731-7782-1A91708BB37A}"/>
                </a:ext>
              </a:extLst>
            </xdr:cNvPr>
            <xdr:cNvSpPr txBox="1"/>
          </xdr:nvSpPr>
          <xdr:spPr>
            <a:xfrm>
              <a:off x="1479550" y="231775"/>
              <a:ext cx="5842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+mn-lt"/>
                </a:rPr>
                <a:t>𝒔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_</a:t>
              </a:r>
              <a:r>
                <a:rPr lang="en-IN" sz="1100" b="1" i="0">
                  <a:latin typeface="+mn-lt"/>
                </a:rPr>
                <a:t>𝒇</a:t>
              </a:r>
              <a:r>
                <a:rPr lang="en-IN" sz="1100" b="1" i="1">
                  <a:latin typeface="+mn-lt"/>
                </a:rPr>
                <a:t> (g/L)</a:t>
              </a:r>
            </a:p>
          </xdr:txBody>
        </xdr:sp>
      </mc:Fallback>
    </mc:AlternateContent>
    <xdr:clientData/>
  </xdr:oneCellAnchor>
  <xdr:oneCellAnchor>
    <xdr:from>
      <xdr:col>2</xdr:col>
      <xdr:colOff>495300</xdr:colOff>
      <xdr:row>1</xdr:row>
      <xdr:rowOff>38100</xdr:rowOff>
    </xdr:from>
    <xdr:ext cx="6477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F2D5088-75B2-4A81-8541-E44CEAF22FEA}"/>
                </a:ext>
              </a:extLst>
            </xdr:cNvPr>
            <xdr:cNvSpPr txBox="1"/>
          </xdr:nvSpPr>
          <xdr:spPr>
            <a:xfrm>
              <a:off x="3136900" y="336550"/>
              <a:ext cx="647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1100" b="1" i="1">
                      <a:latin typeface="Cambria Math" panose="02040503050406030204" pitchFamily="18" charset="0"/>
                    </a:rPr>
                    <m:t>𝒔</m:t>
                  </m:r>
                </m:oMath>
              </a14:m>
              <a:r>
                <a:rPr lang="en-IN" sz="1100" b="1" i="1">
                  <a:latin typeface="+mn-lt"/>
                </a:rPr>
                <a:t> (g/L)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F2D5088-75B2-4A81-8541-E44CEAF22FEA}"/>
                </a:ext>
              </a:extLst>
            </xdr:cNvPr>
            <xdr:cNvSpPr txBox="1"/>
          </xdr:nvSpPr>
          <xdr:spPr>
            <a:xfrm>
              <a:off x="3136900" y="336550"/>
              <a:ext cx="647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+mn-lt"/>
                </a:rPr>
                <a:t>𝒔</a:t>
              </a:r>
              <a:r>
                <a:rPr lang="en-IN" sz="1100" b="1" i="1">
                  <a:latin typeface="+mn-lt"/>
                </a:rPr>
                <a:t> (g/L)</a:t>
              </a:r>
            </a:p>
          </xdr:txBody>
        </xdr:sp>
      </mc:Fallback>
    </mc:AlternateContent>
    <xdr:clientData/>
  </xdr:oneCellAnchor>
  <xdr:oneCellAnchor>
    <xdr:from>
      <xdr:col>3</xdr:col>
      <xdr:colOff>577850</xdr:colOff>
      <xdr:row>1</xdr:row>
      <xdr:rowOff>38100</xdr:rowOff>
    </xdr:from>
    <xdr:ext cx="6477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B08B1BF-9BF8-4152-86E4-47CF5BEAAA08}"/>
                </a:ext>
              </a:extLst>
            </xdr:cNvPr>
            <xdr:cNvSpPr txBox="1"/>
          </xdr:nvSpPr>
          <xdr:spPr>
            <a:xfrm>
              <a:off x="4984750" y="336550"/>
              <a:ext cx="647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1100" b="1" i="1">
                      <a:latin typeface="Cambria Math" panose="02040503050406030204" pitchFamily="18" charset="0"/>
                    </a:rPr>
                    <m:t>𝒙</m:t>
                  </m:r>
                </m:oMath>
              </a14:m>
              <a:r>
                <a:rPr lang="en-IN" sz="1100" b="1" i="1">
                  <a:latin typeface="+mn-lt"/>
                </a:rPr>
                <a:t> (g/L)</a:t>
              </a: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B08B1BF-9BF8-4152-86E4-47CF5BEAAA08}"/>
                </a:ext>
              </a:extLst>
            </xdr:cNvPr>
            <xdr:cNvSpPr txBox="1"/>
          </xdr:nvSpPr>
          <xdr:spPr>
            <a:xfrm>
              <a:off x="4984750" y="336550"/>
              <a:ext cx="647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1">
                  <a:latin typeface="+mn-lt"/>
                </a:rPr>
                <a:t> (g/L)</a:t>
              </a:r>
            </a:p>
          </xdr:txBody>
        </xdr:sp>
      </mc:Fallback>
    </mc:AlternateContent>
    <xdr:clientData/>
  </xdr:oneCellAnchor>
  <xdr:oneCellAnchor>
    <xdr:from>
      <xdr:col>4</xdr:col>
      <xdr:colOff>463550</xdr:colOff>
      <xdr:row>1</xdr:row>
      <xdr:rowOff>44450</xdr:rowOff>
    </xdr:from>
    <xdr:ext cx="6477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3780E65-AD89-41F7-81BC-DAF5E21FC347}"/>
                </a:ext>
              </a:extLst>
            </xdr:cNvPr>
            <xdr:cNvSpPr txBox="1"/>
          </xdr:nvSpPr>
          <xdr:spPr>
            <a:xfrm>
              <a:off x="6457950" y="342900"/>
              <a:ext cx="647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1100" b="1" i="1">
                      <a:latin typeface="Cambria Math" panose="02040503050406030204" pitchFamily="18" charset="0"/>
                    </a:rPr>
                    <m:t>𝒑</m:t>
                  </m:r>
                </m:oMath>
              </a14:m>
              <a:r>
                <a:rPr lang="en-IN" sz="1100" b="1" i="1">
                  <a:latin typeface="+mn-lt"/>
                </a:rPr>
                <a:t> (g/L)</a:t>
              </a: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3780E65-AD89-41F7-81BC-DAF5E21FC347}"/>
                </a:ext>
              </a:extLst>
            </xdr:cNvPr>
            <xdr:cNvSpPr txBox="1"/>
          </xdr:nvSpPr>
          <xdr:spPr>
            <a:xfrm>
              <a:off x="6457950" y="342900"/>
              <a:ext cx="647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𝒑</a:t>
              </a:r>
              <a:r>
                <a:rPr lang="en-IN" sz="1100" b="1" i="1">
                  <a:latin typeface="+mn-lt"/>
                </a:rPr>
                <a:t> (g/L)</a:t>
              </a:r>
            </a:p>
          </xdr:txBody>
        </xdr:sp>
      </mc:Fallback>
    </mc:AlternateContent>
    <xdr:clientData/>
  </xdr:oneCellAnchor>
  <xdr:oneCellAnchor>
    <xdr:from>
      <xdr:col>5</xdr:col>
      <xdr:colOff>165100</xdr:colOff>
      <xdr:row>1</xdr:row>
      <xdr:rowOff>22225</xdr:rowOff>
    </xdr:from>
    <xdr:ext cx="1460500" cy="187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5D54150-A311-544A-A830-4FF60F450513}"/>
                </a:ext>
              </a:extLst>
            </xdr:cNvPr>
            <xdr:cNvSpPr txBox="1"/>
          </xdr:nvSpPr>
          <xdr:spPr>
            <a:xfrm>
              <a:off x="7543800" y="320675"/>
              <a:ext cx="1460500" cy="18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𝒓</m:t>
                      </m:r>
                    </m:e>
                    <m:sub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𝑪</m:t>
                      </m:r>
                      <m:sSub>
                        <m:sSubPr>
                          <m:ctrlPr>
                            <a:rPr lang="en-IN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1" i="1">
                              <a:latin typeface="Cambria Math" panose="02040503050406030204" pitchFamily="18" charset="0"/>
                            </a:rPr>
                            <m:t>𝑶</m:t>
                          </m:r>
                        </m:e>
                        <m:sub>
                          <m:r>
                            <a:rPr lang="en-IN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b>
                      </m:sSub>
                    </m:sub>
                  </m:sSub>
                </m:oMath>
              </a14:m>
              <a:r>
                <a:rPr lang="en-IN" sz="1100" b="1" i="1">
                  <a:latin typeface="+mn-lt"/>
                </a:rPr>
                <a:t> (mmoles / gDW.h)</a:t>
              </a: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5D54150-A311-544A-A830-4FF60F450513}"/>
                </a:ext>
              </a:extLst>
            </xdr:cNvPr>
            <xdr:cNvSpPr txBox="1"/>
          </xdr:nvSpPr>
          <xdr:spPr>
            <a:xfrm>
              <a:off x="7543800" y="320675"/>
              <a:ext cx="1460500" cy="18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+mn-lt"/>
                </a:rPr>
                <a:t>𝒓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_(</a:t>
              </a:r>
              <a:r>
                <a:rPr lang="en-IN" sz="1100" b="1" i="0">
                  <a:latin typeface="+mn-lt"/>
                </a:rPr>
                <a:t>𝑪𝑶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_</a:t>
              </a:r>
              <a:r>
                <a:rPr lang="en-IN" sz="1100" b="1" i="0">
                  <a:latin typeface="+mn-lt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)</a:t>
              </a:r>
              <a:r>
                <a:rPr lang="en-IN" sz="1100" b="1" i="1">
                  <a:latin typeface="+mn-lt"/>
                </a:rPr>
                <a:t> (mmoles / gDW.h)</a:t>
              </a:r>
            </a:p>
          </xdr:txBody>
        </xdr:sp>
      </mc:Fallback>
    </mc:AlternateContent>
    <xdr:clientData/>
  </xdr:oneCellAnchor>
  <xdr:oneCellAnchor>
    <xdr:from>
      <xdr:col>6</xdr:col>
      <xdr:colOff>127000</xdr:colOff>
      <xdr:row>1</xdr:row>
      <xdr:rowOff>25400</xdr:rowOff>
    </xdr:from>
    <xdr:ext cx="1460500" cy="187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D5A093A-0FE1-4C13-A125-FD54B7D0AE1D}"/>
                </a:ext>
              </a:extLst>
            </xdr:cNvPr>
            <xdr:cNvSpPr txBox="1"/>
          </xdr:nvSpPr>
          <xdr:spPr>
            <a:xfrm>
              <a:off x="9245600" y="323850"/>
              <a:ext cx="1460500" cy="18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𝒓</m:t>
                      </m:r>
                    </m:e>
                    <m:sub>
                      <m:sSub>
                        <m:sSubPr>
                          <m:ctrlPr>
                            <a:rPr lang="en-IN" sz="1100" b="1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b="1" i="1">
                              <a:latin typeface="Cambria Math" panose="02040503050406030204" pitchFamily="18" charset="0"/>
                            </a:rPr>
                            <m:t>𝑶</m:t>
                          </m:r>
                        </m:e>
                        <m:sub>
                          <m:r>
                            <a:rPr lang="en-IN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b>
                      </m:sSub>
                    </m:sub>
                  </m:sSub>
                </m:oMath>
              </a14:m>
              <a:r>
                <a:rPr lang="en-IN" sz="1100" b="1" i="1">
                  <a:latin typeface="+mn-lt"/>
                </a:rPr>
                <a:t> (mmoles / gDW.h)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D5A093A-0FE1-4C13-A125-FD54B7D0AE1D}"/>
                </a:ext>
              </a:extLst>
            </xdr:cNvPr>
            <xdr:cNvSpPr txBox="1"/>
          </xdr:nvSpPr>
          <xdr:spPr>
            <a:xfrm>
              <a:off x="9245600" y="323850"/>
              <a:ext cx="1460500" cy="18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+mn-lt"/>
                </a:rPr>
                <a:t>𝒓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_(</a:t>
              </a:r>
              <a:r>
                <a:rPr lang="en-IN" sz="1100" b="1" i="0">
                  <a:latin typeface="+mn-lt"/>
                </a:rPr>
                <a:t>𝑶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_</a:t>
              </a:r>
              <a:r>
                <a:rPr lang="en-IN" sz="1100" b="1" i="0">
                  <a:latin typeface="+mn-lt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)</a:t>
              </a:r>
              <a:r>
                <a:rPr lang="en-IN" sz="1100" b="1" i="1">
                  <a:latin typeface="+mn-lt"/>
                </a:rPr>
                <a:t> (mmoles / gDW.h)</a:t>
              </a:r>
            </a:p>
          </xdr:txBody>
        </xdr:sp>
      </mc:Fallback>
    </mc:AlternateContent>
    <xdr:clientData/>
  </xdr:oneCellAnchor>
  <xdr:oneCellAnchor>
    <xdr:from>
      <xdr:col>8</xdr:col>
      <xdr:colOff>260350</xdr:colOff>
      <xdr:row>1</xdr:row>
      <xdr:rowOff>34925</xdr:rowOff>
    </xdr:from>
    <xdr:ext cx="13271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FBBA9EF-B8CD-75E3-BA25-6693858E9351}"/>
                </a:ext>
              </a:extLst>
            </xdr:cNvPr>
            <xdr:cNvSpPr txBox="1"/>
          </xdr:nvSpPr>
          <xdr:spPr>
            <a:xfrm>
              <a:off x="11766550" y="333375"/>
              <a:ext cx="1327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1100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IN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𝒒</m:t>
                      </m:r>
                    </m:e>
                    <m:sub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IN" sz="1100" b="1" i="1">
                  <a:latin typeface="+mn-lt"/>
                </a:rPr>
                <a:t> (C</a:t>
              </a:r>
              <a:r>
                <a:rPr lang="en-IN" sz="1100" b="1" i="1" baseline="0">
                  <a:latin typeface="+mn-lt"/>
                </a:rPr>
                <a:t> </a:t>
              </a:r>
              <a:r>
                <a:rPr lang="en-IN" sz="1100" b="1" i="1">
                  <a:latin typeface="+mn-lt"/>
                </a:rPr>
                <a:t>mole / L.h)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FBBA9EF-B8CD-75E3-BA25-6693858E9351}"/>
                </a:ext>
              </a:extLst>
            </xdr:cNvPr>
            <xdr:cNvSpPr txBox="1"/>
          </xdr:nvSpPr>
          <xdr:spPr>
            <a:xfrm>
              <a:off x="11766550" y="333375"/>
              <a:ext cx="1327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+mn-lt"/>
                </a:rPr>
                <a:t>−𝒒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_</a:t>
              </a:r>
              <a:r>
                <a:rPr lang="en-IN" sz="1100" b="1" i="0">
                  <a:latin typeface="+mn-lt"/>
                </a:rPr>
                <a:t>𝒔</a:t>
              </a:r>
              <a:r>
                <a:rPr lang="en-IN" sz="1100" b="1" i="1">
                  <a:latin typeface="+mn-lt"/>
                </a:rPr>
                <a:t> (C</a:t>
              </a:r>
              <a:r>
                <a:rPr lang="en-IN" sz="1100" b="1" i="1" baseline="0">
                  <a:latin typeface="+mn-lt"/>
                </a:rPr>
                <a:t> </a:t>
              </a:r>
              <a:r>
                <a:rPr lang="en-IN" sz="1100" b="1" i="1">
                  <a:latin typeface="+mn-lt"/>
                </a:rPr>
                <a:t>mole / L.h)</a:t>
              </a:r>
            </a:p>
          </xdr:txBody>
        </xdr:sp>
      </mc:Fallback>
    </mc:AlternateContent>
    <xdr:clientData/>
  </xdr:oneCellAnchor>
  <xdr:oneCellAnchor>
    <xdr:from>
      <xdr:col>9</xdr:col>
      <xdr:colOff>177800</xdr:colOff>
      <xdr:row>1</xdr:row>
      <xdr:rowOff>44450</xdr:rowOff>
    </xdr:from>
    <xdr:ext cx="13271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70D3AE0A-5696-4FC3-BD40-6602EA290970}"/>
                </a:ext>
              </a:extLst>
            </xdr:cNvPr>
            <xdr:cNvSpPr txBox="1"/>
          </xdr:nvSpPr>
          <xdr:spPr>
            <a:xfrm>
              <a:off x="13366750" y="342900"/>
              <a:ext cx="1327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𝒒</m:t>
                      </m:r>
                    </m:e>
                    <m:sub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𝒙</m:t>
                      </m:r>
                    </m:sub>
                  </m:sSub>
                </m:oMath>
              </a14:m>
              <a:r>
                <a:rPr lang="en-IN" sz="1100" b="1" i="1">
                  <a:latin typeface="+mn-lt"/>
                </a:rPr>
                <a:t> (C</a:t>
              </a:r>
              <a:r>
                <a:rPr lang="en-IN" sz="1100" b="1" i="1" baseline="0">
                  <a:latin typeface="+mn-lt"/>
                </a:rPr>
                <a:t> </a:t>
              </a:r>
              <a:r>
                <a:rPr lang="en-IN" sz="1100" b="1" i="1">
                  <a:latin typeface="+mn-lt"/>
                </a:rPr>
                <a:t>mole / L.h)</a:t>
              </a: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70D3AE0A-5696-4FC3-BD40-6602EA290970}"/>
                </a:ext>
              </a:extLst>
            </xdr:cNvPr>
            <xdr:cNvSpPr txBox="1"/>
          </xdr:nvSpPr>
          <xdr:spPr>
            <a:xfrm>
              <a:off x="13366750" y="342900"/>
              <a:ext cx="1327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+mn-lt"/>
                </a:rPr>
                <a:t>𝒒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1">
                  <a:latin typeface="+mn-lt"/>
                </a:rPr>
                <a:t> (C</a:t>
              </a:r>
              <a:r>
                <a:rPr lang="en-IN" sz="1100" b="1" i="1" baseline="0">
                  <a:latin typeface="+mn-lt"/>
                </a:rPr>
                <a:t> </a:t>
              </a:r>
              <a:r>
                <a:rPr lang="en-IN" sz="1100" b="1" i="1">
                  <a:latin typeface="+mn-lt"/>
                </a:rPr>
                <a:t>mole / L.h)</a:t>
              </a:r>
            </a:p>
          </xdr:txBody>
        </xdr:sp>
      </mc:Fallback>
    </mc:AlternateContent>
    <xdr:clientData/>
  </xdr:oneCellAnchor>
  <xdr:oneCellAnchor>
    <xdr:from>
      <xdr:col>10</xdr:col>
      <xdr:colOff>165100</xdr:colOff>
      <xdr:row>1</xdr:row>
      <xdr:rowOff>19050</xdr:rowOff>
    </xdr:from>
    <xdr:ext cx="1327150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F979845-54EB-4D94-8D00-161108F0A07E}"/>
                </a:ext>
              </a:extLst>
            </xdr:cNvPr>
            <xdr:cNvSpPr txBox="1"/>
          </xdr:nvSpPr>
          <xdr:spPr>
            <a:xfrm>
              <a:off x="15411450" y="317500"/>
              <a:ext cx="1327150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𝒒</m:t>
                      </m:r>
                    </m:e>
                    <m:sub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IN" sz="1100" b="1" i="1">
                  <a:latin typeface="+mn-lt"/>
                </a:rPr>
                <a:t> (C</a:t>
              </a:r>
              <a:r>
                <a:rPr lang="en-IN" sz="1100" b="1" i="1" baseline="0">
                  <a:latin typeface="+mn-lt"/>
                </a:rPr>
                <a:t> </a:t>
              </a:r>
              <a:r>
                <a:rPr lang="en-IN" sz="1100" b="1" i="1">
                  <a:latin typeface="+mn-lt"/>
                </a:rPr>
                <a:t>mole / L.h)</a:t>
              </a: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F979845-54EB-4D94-8D00-161108F0A07E}"/>
                </a:ext>
              </a:extLst>
            </xdr:cNvPr>
            <xdr:cNvSpPr txBox="1"/>
          </xdr:nvSpPr>
          <xdr:spPr>
            <a:xfrm>
              <a:off x="15411450" y="317500"/>
              <a:ext cx="1327150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+mn-lt"/>
                </a:rPr>
                <a:t>𝒒</a:t>
              </a:r>
              <a:r>
                <a:rPr lang="en-IN" sz="1100" b="1" i="0">
                  <a:solidFill>
                    <a:srgbClr val="836967"/>
                  </a:solidFill>
                  <a:latin typeface="+mn-lt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𝒑</a:t>
              </a:r>
              <a:r>
                <a:rPr lang="en-IN" sz="1100" b="1" i="1">
                  <a:latin typeface="+mn-lt"/>
                </a:rPr>
                <a:t> (C</a:t>
              </a:r>
              <a:r>
                <a:rPr lang="en-IN" sz="1100" b="1" i="1" baseline="0">
                  <a:latin typeface="+mn-lt"/>
                </a:rPr>
                <a:t> </a:t>
              </a:r>
              <a:r>
                <a:rPr lang="en-IN" sz="1100" b="1" i="1">
                  <a:latin typeface="+mn-lt"/>
                </a:rPr>
                <a:t>mole / L.h)</a:t>
              </a:r>
            </a:p>
          </xdr:txBody>
        </xdr:sp>
      </mc:Fallback>
    </mc:AlternateContent>
    <xdr:clientData/>
  </xdr:oneCellAnchor>
  <xdr:oneCellAnchor>
    <xdr:from>
      <xdr:col>11</xdr:col>
      <xdr:colOff>152400</xdr:colOff>
      <xdr:row>1</xdr:row>
      <xdr:rowOff>38100</xdr:rowOff>
    </xdr:from>
    <xdr:ext cx="11112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FEAB390-E3FC-4D64-B261-35ED4B840919}"/>
                </a:ext>
              </a:extLst>
            </xdr:cNvPr>
            <xdr:cNvSpPr txBox="1"/>
          </xdr:nvSpPr>
          <xdr:spPr>
            <a:xfrm>
              <a:off x="16852900" y="336550"/>
              <a:ext cx="1111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𝒒</m:t>
                      </m:r>
                    </m:e>
                    <m:sub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𝒄</m:t>
                      </m:r>
                    </m:sub>
                  </m:sSub>
                </m:oMath>
              </a14:m>
              <a:r>
                <a:rPr lang="en-IN" sz="1100" b="1" i="1">
                  <a:latin typeface="+mn-lt"/>
                </a:rPr>
                <a:t> (C</a:t>
              </a:r>
              <a:r>
                <a:rPr lang="en-IN" sz="1100" b="1" i="1" baseline="0">
                  <a:latin typeface="+mn-lt"/>
                </a:rPr>
                <a:t> </a:t>
              </a:r>
              <a:r>
                <a:rPr lang="en-IN" sz="1100" b="1" i="1">
                  <a:latin typeface="+mn-lt"/>
                </a:rPr>
                <a:t>mole / L.h)</a:t>
              </a:r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FEAB390-E3FC-4D64-B261-35ED4B840919}"/>
                </a:ext>
              </a:extLst>
            </xdr:cNvPr>
            <xdr:cNvSpPr txBox="1"/>
          </xdr:nvSpPr>
          <xdr:spPr>
            <a:xfrm>
              <a:off x="16852900" y="336550"/>
              <a:ext cx="1111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𝒄</a:t>
              </a:r>
              <a:r>
                <a:rPr lang="en-IN" sz="1100" b="1" i="1">
                  <a:latin typeface="+mn-lt"/>
                </a:rPr>
                <a:t> (C</a:t>
              </a:r>
              <a:r>
                <a:rPr lang="en-IN" sz="1100" b="1" i="1" baseline="0">
                  <a:latin typeface="+mn-lt"/>
                </a:rPr>
                <a:t> </a:t>
              </a:r>
              <a:r>
                <a:rPr lang="en-IN" sz="1100" b="1" i="1">
                  <a:latin typeface="+mn-lt"/>
                </a:rPr>
                <a:t>mole / L.h)</a:t>
              </a:r>
            </a:p>
          </xdr:txBody>
        </xdr:sp>
      </mc:Fallback>
    </mc:AlternateContent>
    <xdr:clientData/>
  </xdr:oneCellAnchor>
  <xdr:oneCellAnchor>
    <xdr:from>
      <xdr:col>12</xdr:col>
      <xdr:colOff>177800</xdr:colOff>
      <xdr:row>1</xdr:row>
      <xdr:rowOff>25400</xdr:rowOff>
    </xdr:from>
    <xdr:ext cx="10668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BCF583A-1D5A-4C4B-AC92-E584207294DD}"/>
                </a:ext>
              </a:extLst>
            </xdr:cNvPr>
            <xdr:cNvSpPr txBox="1"/>
          </xdr:nvSpPr>
          <xdr:spPr>
            <a:xfrm>
              <a:off x="18237200" y="323850"/>
              <a:ext cx="1066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b="1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𝒒</m:t>
                      </m:r>
                    </m:e>
                    <m:sub>
                      <m:r>
                        <a:rPr lang="en-IN" sz="1100" b="1" i="1">
                          <a:latin typeface="Cambria Math" panose="02040503050406030204" pitchFamily="18" charset="0"/>
                        </a:rPr>
                        <m:t>𝒐</m:t>
                      </m:r>
                    </m:sub>
                  </m:sSub>
                </m:oMath>
              </a14:m>
              <a:r>
                <a:rPr lang="en-IN" sz="1100" b="1" i="1">
                  <a:latin typeface="+mn-lt"/>
                </a:rPr>
                <a:t> (mole / L.h)</a:t>
              </a:r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BCF583A-1D5A-4C4B-AC92-E584207294DD}"/>
                </a:ext>
              </a:extLst>
            </xdr:cNvPr>
            <xdr:cNvSpPr txBox="1"/>
          </xdr:nvSpPr>
          <xdr:spPr>
            <a:xfrm>
              <a:off x="18237200" y="323850"/>
              <a:ext cx="1066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𝒐</a:t>
              </a:r>
              <a:r>
                <a:rPr lang="en-IN" sz="1100" b="1" i="1">
                  <a:latin typeface="+mn-lt"/>
                </a:rPr>
                <a:t> (mole / L.h)</a:t>
              </a:r>
            </a:p>
          </xdr:txBody>
        </xdr:sp>
      </mc:Fallback>
    </mc:AlternateContent>
    <xdr:clientData/>
  </xdr:oneCellAnchor>
  <xdr:oneCellAnchor>
    <xdr:from>
      <xdr:col>13</xdr:col>
      <xdr:colOff>57150</xdr:colOff>
      <xdr:row>0</xdr:row>
      <xdr:rowOff>69850</xdr:rowOff>
    </xdr:from>
    <xdr:ext cx="450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E50FEEF-B1F4-4945-89E1-D2F14466DB83}"/>
                </a:ext>
              </a:extLst>
            </xdr:cNvPr>
            <xdr:cNvSpPr txBox="1"/>
          </xdr:nvSpPr>
          <xdr:spPr>
            <a:xfrm>
              <a:off x="19577050" y="69850"/>
              <a:ext cx="450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𝒔𝒙</m:t>
                        </m:r>
                      </m:sub>
                    </m:sSub>
                  </m:oMath>
                </m:oMathPara>
              </a14:m>
              <a:endParaRPr lang="en-IN" sz="1100" b="1" i="1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E50FEEF-B1F4-4945-89E1-D2F14466DB83}"/>
                </a:ext>
              </a:extLst>
            </xdr:cNvPr>
            <xdr:cNvSpPr txBox="1"/>
          </xdr:nvSpPr>
          <xdr:spPr>
            <a:xfrm>
              <a:off x="19577050" y="69850"/>
              <a:ext cx="450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𝒀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𝒔𝒙</a:t>
              </a:r>
              <a:endParaRPr lang="en-IN" sz="1100" b="1" i="1"/>
            </a:p>
          </xdr:txBody>
        </xdr:sp>
      </mc:Fallback>
    </mc:AlternateContent>
    <xdr:clientData/>
  </xdr:oneCellAnchor>
  <xdr:oneCellAnchor>
    <xdr:from>
      <xdr:col>14</xdr:col>
      <xdr:colOff>57150</xdr:colOff>
      <xdr:row>0</xdr:row>
      <xdr:rowOff>69850</xdr:rowOff>
    </xdr:from>
    <xdr:ext cx="450850" cy="184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D907B1F-E267-4CB7-8806-09E045B90E30}"/>
                </a:ext>
              </a:extLst>
            </xdr:cNvPr>
            <xdr:cNvSpPr txBox="1"/>
          </xdr:nvSpPr>
          <xdr:spPr>
            <a:xfrm>
              <a:off x="20186650" y="69850"/>
              <a:ext cx="450850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𝒔𝒑</m:t>
                        </m:r>
                      </m:sub>
                    </m:sSub>
                  </m:oMath>
                </m:oMathPara>
              </a14:m>
              <a:endParaRPr lang="en-IN" sz="1100" b="1" i="1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D907B1F-E267-4CB7-8806-09E045B90E30}"/>
                </a:ext>
              </a:extLst>
            </xdr:cNvPr>
            <xdr:cNvSpPr txBox="1"/>
          </xdr:nvSpPr>
          <xdr:spPr>
            <a:xfrm>
              <a:off x="20186650" y="69850"/>
              <a:ext cx="450850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𝒀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𝒔𝒑</a:t>
              </a:r>
              <a:endParaRPr lang="en-IN" sz="1100" b="1" i="1"/>
            </a:p>
          </xdr:txBody>
        </xdr:sp>
      </mc:Fallback>
    </mc:AlternateContent>
    <xdr:clientData/>
  </xdr:oneCellAnchor>
  <xdr:oneCellAnchor>
    <xdr:from>
      <xdr:col>15</xdr:col>
      <xdr:colOff>63500</xdr:colOff>
      <xdr:row>0</xdr:row>
      <xdr:rowOff>57150</xdr:rowOff>
    </xdr:from>
    <xdr:ext cx="450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2E536CE-A1A0-449D-AF95-EC7F5F21C060}"/>
                </a:ext>
              </a:extLst>
            </xdr:cNvPr>
            <xdr:cNvSpPr txBox="1"/>
          </xdr:nvSpPr>
          <xdr:spPr>
            <a:xfrm>
              <a:off x="20802600" y="57150"/>
              <a:ext cx="450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𝒔𝒄</m:t>
                        </m:r>
                      </m:sub>
                    </m:sSub>
                  </m:oMath>
                </m:oMathPara>
              </a14:m>
              <a:endParaRPr lang="en-IN" sz="1100" b="1" i="1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2E536CE-A1A0-449D-AF95-EC7F5F21C060}"/>
                </a:ext>
              </a:extLst>
            </xdr:cNvPr>
            <xdr:cNvSpPr txBox="1"/>
          </xdr:nvSpPr>
          <xdr:spPr>
            <a:xfrm>
              <a:off x="20802600" y="57150"/>
              <a:ext cx="450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𝒀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𝒔𝒄</a:t>
              </a:r>
              <a:endParaRPr lang="en-IN" sz="1100" b="1" i="1"/>
            </a:p>
          </xdr:txBody>
        </xdr:sp>
      </mc:Fallback>
    </mc:AlternateContent>
    <xdr:clientData/>
  </xdr:oneCellAnchor>
  <xdr:oneCellAnchor>
    <xdr:from>
      <xdr:col>16</xdr:col>
      <xdr:colOff>76200</xdr:colOff>
      <xdr:row>0</xdr:row>
      <xdr:rowOff>57150</xdr:rowOff>
    </xdr:from>
    <xdr:ext cx="450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0CCCD7D-3002-4BD6-81EE-4188C65E70FC}"/>
                </a:ext>
              </a:extLst>
            </xdr:cNvPr>
            <xdr:cNvSpPr txBox="1"/>
          </xdr:nvSpPr>
          <xdr:spPr>
            <a:xfrm>
              <a:off x="21424900" y="57150"/>
              <a:ext cx="450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𝒔𝒐</m:t>
                        </m:r>
                      </m:sub>
                    </m:sSub>
                  </m:oMath>
                </m:oMathPara>
              </a14:m>
              <a:endParaRPr lang="en-IN" sz="1100" b="1" i="1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0CCCD7D-3002-4BD6-81EE-4188C65E70FC}"/>
                </a:ext>
              </a:extLst>
            </xdr:cNvPr>
            <xdr:cNvSpPr txBox="1"/>
          </xdr:nvSpPr>
          <xdr:spPr>
            <a:xfrm>
              <a:off x="21424900" y="57150"/>
              <a:ext cx="450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𝒀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𝒔𝒐</a:t>
              </a:r>
              <a:endParaRPr lang="en-IN" sz="1100" b="1" i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01EC-E7E2-4A3F-B65F-FA28EFC3ECED}">
  <dimension ref="A1:Q5"/>
  <sheetViews>
    <sheetView tabSelected="1" topLeftCell="L1" zoomScale="120" zoomScaleNormal="120" workbookViewId="0">
      <selection activeCell="Q3" sqref="Q3"/>
    </sheetView>
  </sheetViews>
  <sheetFormatPr defaultRowHeight="14.4" x14ac:dyDescent="0.3"/>
  <cols>
    <col min="1" max="1" width="13" customWidth="1"/>
    <col min="2" max="2" width="25.5546875" customWidth="1"/>
    <col min="3" max="3" width="25.77734375" customWidth="1"/>
    <col min="4" max="4" width="23.109375" customWidth="1"/>
    <col min="5" max="5" width="27.44140625" customWidth="1"/>
    <col min="6" max="6" width="25.33203125" customWidth="1"/>
    <col min="7" max="7" width="25.88671875" customWidth="1"/>
    <col min="9" max="9" width="24.5546875" customWidth="1"/>
    <col min="10" max="10" width="22.77734375" customWidth="1"/>
    <col min="11" max="11" width="21.21875" customWidth="1"/>
    <col min="12" max="12" width="19.77734375" customWidth="1"/>
    <col min="13" max="13" width="21.33203125" customWidth="1"/>
    <col min="14" max="14" width="24" customWidth="1"/>
    <col min="15" max="15" width="23.77734375" customWidth="1"/>
    <col min="16" max="16" width="24.21875" customWidth="1"/>
    <col min="17" max="17" width="23.77734375" customWidth="1"/>
  </cols>
  <sheetData>
    <row r="1" spans="1:17" ht="23.4" customHeight="1" x14ac:dyDescent="0.3">
      <c r="A1" t="s">
        <v>0</v>
      </c>
      <c r="B1" t="s">
        <v>1</v>
      </c>
      <c r="C1" t="s">
        <v>1</v>
      </c>
      <c r="D1" t="s">
        <v>2</v>
      </c>
      <c r="E1" t="s">
        <v>6</v>
      </c>
      <c r="F1" t="s">
        <v>3</v>
      </c>
      <c r="G1" t="s">
        <v>9</v>
      </c>
      <c r="I1" t="s">
        <v>4</v>
      </c>
      <c r="J1" t="s">
        <v>5</v>
      </c>
      <c r="K1" t="s">
        <v>7</v>
      </c>
      <c r="L1" t="s">
        <v>8</v>
      </c>
      <c r="M1" t="s">
        <v>10</v>
      </c>
    </row>
    <row r="2" spans="1:17" ht="20.399999999999999" customHeight="1" x14ac:dyDescent="0.3">
      <c r="N2" s="1" t="s">
        <v>11</v>
      </c>
      <c r="O2" s="1" t="s">
        <v>11</v>
      </c>
      <c r="P2" s="1" t="s">
        <v>11</v>
      </c>
      <c r="Q2" s="1" t="s">
        <v>12</v>
      </c>
    </row>
    <row r="3" spans="1:17" x14ac:dyDescent="0.3">
      <c r="A3">
        <v>0.15</v>
      </c>
      <c r="B3">
        <v>28</v>
      </c>
      <c r="C3">
        <v>0</v>
      </c>
      <c r="D3">
        <v>14</v>
      </c>
      <c r="E3">
        <v>0</v>
      </c>
      <c r="F3">
        <v>4.5</v>
      </c>
      <c r="G3">
        <v>4.5</v>
      </c>
      <c r="I3">
        <f>(B3 - C3)*A3/30</f>
        <v>0.14000000000000001</v>
      </c>
      <c r="J3">
        <f>(D3*0.92/25.17)*A3</f>
        <v>7.6758045292014299E-2</v>
      </c>
      <c r="K3">
        <f>(E3*A3/23)</f>
        <v>0</v>
      </c>
      <c r="L3">
        <f>(F3*D3/1000)</f>
        <v>6.3E-2</v>
      </c>
      <c r="M3">
        <f>(G3*D3/1000)</f>
        <v>6.3E-2</v>
      </c>
      <c r="N3">
        <f>J3/I3</f>
        <v>0.54827175208581636</v>
      </c>
      <c r="O3">
        <f>K3/I3</f>
        <v>0</v>
      </c>
      <c r="P3">
        <f>L3/I3</f>
        <v>0.44999999999999996</v>
      </c>
      <c r="Q3">
        <f>M3/I3</f>
        <v>0.44999999999999996</v>
      </c>
    </row>
    <row r="4" spans="1:17" x14ac:dyDescent="0.3">
      <c r="A4">
        <v>0.3</v>
      </c>
      <c r="B4">
        <v>28</v>
      </c>
      <c r="C4">
        <v>0.1</v>
      </c>
      <c r="D4">
        <v>7.1</v>
      </c>
      <c r="E4">
        <v>4.2</v>
      </c>
      <c r="F4">
        <v>14.4</v>
      </c>
      <c r="G4">
        <v>6.57</v>
      </c>
      <c r="I4">
        <f>(B4 - C4)*A4/30</f>
        <v>0.27899999999999997</v>
      </c>
      <c r="J4">
        <f t="shared" ref="J4:J5" si="0">(D4*0.92/25.17)*A4</f>
        <v>7.7854588796185939E-2</v>
      </c>
      <c r="K4">
        <f t="shared" ref="K4:K5" si="1">(E4*A4/23)</f>
        <v>5.4782608695652171E-2</v>
      </c>
      <c r="L4">
        <f t="shared" ref="L4:L5" si="2">(F4*D4/1000)</f>
        <v>0.10224</v>
      </c>
      <c r="M4">
        <f t="shared" ref="M4:M5" si="3">(G4*D4/1000)</f>
        <v>4.6647000000000001E-2</v>
      </c>
      <c r="N4">
        <f>J4/I4</f>
        <v>0.27904870536267362</v>
      </c>
      <c r="O4">
        <f t="shared" ref="O4:O5" si="4">K4/I4</f>
        <v>0.19635343618513326</v>
      </c>
      <c r="P4">
        <f t="shared" ref="P4:P5" si="5">L4/I4</f>
        <v>0.36645161290322581</v>
      </c>
      <c r="Q4">
        <f t="shared" ref="Q4:Q5" si="6">M4/I4</f>
        <v>0.1671935483870968</v>
      </c>
    </row>
    <row r="5" spans="1:17" x14ac:dyDescent="0.3">
      <c r="A5">
        <v>0.4</v>
      </c>
      <c r="B5">
        <v>28</v>
      </c>
      <c r="C5">
        <v>0.46</v>
      </c>
      <c r="D5">
        <v>4.4000000000000004</v>
      </c>
      <c r="E5">
        <v>8.3000000000000007</v>
      </c>
      <c r="F5">
        <v>26</v>
      </c>
      <c r="G5">
        <v>3.66</v>
      </c>
      <c r="I5">
        <f>(B5 - C5)*A5/30</f>
        <v>0.36720000000000003</v>
      </c>
      <c r="J5">
        <f t="shared" si="0"/>
        <v>6.4330552244735814E-2</v>
      </c>
      <c r="K5">
        <f t="shared" si="1"/>
        <v>0.14434782608695654</v>
      </c>
      <c r="L5">
        <f t="shared" si="2"/>
        <v>0.1144</v>
      </c>
      <c r="M5">
        <f t="shared" si="3"/>
        <v>1.6104000000000004E-2</v>
      </c>
      <c r="N5">
        <f t="shared" ref="N5" si="7">J5/I5</f>
        <v>0.17519213574274459</v>
      </c>
      <c r="O5">
        <f t="shared" si="4"/>
        <v>0.39310410154399927</v>
      </c>
      <c r="P5">
        <f t="shared" si="5"/>
        <v>0.31154684095860563</v>
      </c>
      <c r="Q5">
        <f t="shared" si="6"/>
        <v>4.3856209150326807E-2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Chachan</dc:creator>
  <cp:lastModifiedBy>Ayush Chachan</cp:lastModifiedBy>
  <dcterms:created xsi:type="dcterms:W3CDTF">2022-05-26T04:59:34Z</dcterms:created>
  <dcterms:modified xsi:type="dcterms:W3CDTF">2022-05-27T05:33:53Z</dcterms:modified>
</cp:coreProperties>
</file>