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ata Integration Plan" sheetId="1" r:id="rId4"/>
    <sheet state="visible" name="ValidationSheet" sheetId="2" r:id="rId5"/>
    <sheet state="visible" name="Data Catalogue Master" sheetId="3" r:id="rId6"/>
    <sheet state="visible" name="Defn" sheetId="4" r:id="rId7"/>
    <sheet state="visible" name="Schema" sheetId="5" r:id="rId8"/>
    <sheet state="visible" name="diagnostic event" sheetId="6" r:id="rId9"/>
    <sheet state="visible" name="demographic" sheetId="7" r:id="rId10"/>
    <sheet state="visible" name="diagnosis" sheetId="8" r:id="rId11"/>
    <sheet state="visible" name="Data_Questions" sheetId="9" r:id="rId12"/>
  </sheets>
  <definedNames>
    <definedName hidden="1" localSheetId="0" name="_xlnm._FilterDatabase">'Data Integration Plan'!$A$1:$T$28</definedName>
    <definedName hidden="1" localSheetId="2" name="_xlnm._FilterDatabase">'Data Catalogue Master'!$B$2:$J$52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7">
      <text>
        <t xml:space="preserve">Are we asking for both CT and MRI for all pathways?
	-Anthony Solan</t>
      </text>
    </comment>
    <comment authorId="0" ref="I34">
      <text>
        <t xml:space="preserve">Michela indicated that model could run without this
	-Anthony Solan</t>
      </text>
    </comment>
    <comment authorId="0" ref="B48">
      <text>
        <t xml:space="preserve">Major head injury
https://snomedbrowser.com/Codes/Details/314662007
	-Anthony Solan</t>
      </text>
    </comment>
    <comment authorId="0" ref="B5">
      <text>
        <t xml:space="preserve">Age on admission usually derived from birth date
	-Anthony Solan</t>
      </text>
    </comment>
    <comment authorId="0" ref="B49">
      <text>
        <t xml:space="preserve">Basically any MRI scan of the heart
	-Anthony Solan</t>
      </text>
    </comment>
    <comment authorId="0" ref="AD3">
      <text>
        <t xml:space="preserve">POC Supplied by Declan O' Regan
	-Anthony Solan</t>
      </text>
    </comment>
    <comment authorId="0" ref="B42">
      <text>
        <t xml:space="preserve">given the variety &amp; number of A/C drugs; how will Trusts determine if the patient was prescribed A/C medication (is there a marker on the EPMA or does the Trust simply need to provide details of all medications the patient was on? 
Is the use current/historic or both?
	-Anthony Solan</t>
      </text>
    </comment>
    <comment authorId="0" ref="B38">
      <text>
        <t xml:space="preserve">Assume this is primary (as there are secondary &amp; tertiary)?
	-Anthony Solan</t>
      </text>
    </comment>
    <comment authorId="0" ref="B37">
      <text>
        <t xml:space="preserve">Could this man lesion size?
	-Anthony Solan</t>
      </text>
    </comment>
    <comment authorId="0" ref="B15">
      <text>
        <t xml:space="preserve">There are a number of types of Dilated cardiomyopathy with differing SNOMED codes (e.g. Congestive Congestive cardiomyopathy,  Dilated cardiomyopathy due to systemic sclerosis). Each of these have differing SNOMED codes. If the unstructured data mentions Dilated Cardiomyopathy then assume we'll ingest it (but what will happen when it's taken into OMOP?)
	-Anthony Solan</t>
      </text>
    </comment>
    <comment authorId="0" ref="B20">
      <text>
        <t xml:space="preserve">six minute walk test
	-Anthony Solan</t>
      </text>
    </comment>
    <comment authorId="0" ref="C34">
      <text>
        <t xml:space="preserve">https://www.datadictionary.nhs.uk/attributes/pretreatment_prostate_biopsy_technique_type.html?hl=pretreatment%2Cprostate%2Cbiopsy%2Ctechnique%2Ctype
	-Anthony Solan</t>
      </text>
    </comment>
    <comment authorId="0" ref="B3">
      <text>
        <t xml:space="preserve">https://www.datadictionary.nhs.uk/data_elements/radiological_accession_number.html
	-Anthony Solan</t>
      </text>
    </comment>
    <comment authorId="0" ref="C36">
      <text>
        <t xml:space="preserve">https://www.datadictionary.nhs.uk/data_elements/pd-l1_expression_percentage.html
	-Anthony Solan</t>
      </text>
    </comment>
    <comment authorId="0" ref="N2">
      <text>
        <t xml:space="preserve">Messages sent/triggered based on an event occurring (e.g. request for biopsy)
	-Anthony Solan</t>
      </text>
    </comment>
    <comment authorId="0" ref="B34">
      <text>
        <t xml:space="preserve">transperineal/transrectal?
	-Anthony Solan</t>
      </text>
    </comment>
    <comment authorId="0" ref="B13">
      <text>
        <t xml:space="preserve">Is this likely to be a one or the other?
	-Anthony Solan
HFpEF is also HFNEF )Normal ejection fraction.
	-Anthony Solan</t>
      </text>
    </comment>
    <comment authorId="0" ref="B12">
      <text>
        <t xml:space="preserve">Smoking status may also cater for this, but could the Lung pathway want to know about the nature of the smoking? (tobacco usage for example)
https://www.datadictionary.nhs.uk/classes/tobacco_usage.html?hl=tobacco
	-Anthony Solan</t>
      </text>
    </comment>
    <comment authorId="0" ref="C11">
      <text>
        <t xml:space="preserve">https://www.datadictionary.nhs.uk/attributes/smoking_status.html?hl=smoking%2Cstatus
	-Anthony Solan</t>
      </text>
    </comment>
    <comment authorId="0" ref="C7">
      <text>
        <t xml:space="preserve">https://www.datadictionary.nhs.uk/data_elements/ethnic_category.html?hl=ethnic%2Ccategory
	-Anthony Solan</t>
      </text>
    </comment>
    <comment authorId="0" ref="C6">
      <text>
        <t xml:space="preserve">person gender code 
https://www.datadictionary.nhs.uk/attributes/person_gender_code.html
	-Anthony Solan</t>
      </text>
    </comment>
  </commentList>
</comments>
</file>

<file path=xl/comments2.xml><?xml version="1.0" encoding="utf-8"?>
<comments xmlns:r="http://schemas.openxmlformats.org/officeDocument/2006/relationships" xmlns="http://schemas.openxmlformats.org/spreadsheetml/2006/main">
  <authors>
    <author/>
  </authors>
  <commentList>
    <comment authorId="0" ref="B5">
      <text>
        <t xml:space="preserve">Providers of cancer services have been required to provide a monthly return on all cancer 
patients diagnosed from 1 January 2013 using this data set.
	-Anthony Solan</t>
      </text>
    </comment>
  </commentList>
</comments>
</file>

<file path=xl/comments3.xml><?xml version="1.0" encoding="utf-8"?>
<comments xmlns:r="http://schemas.openxmlformats.org/officeDocument/2006/relationships" xmlns="http://schemas.openxmlformats.org/spreadsheetml/2006/main">
  <authors>
    <author/>
  </authors>
  <commentList>
    <comment authorId="0" ref="A3">
      <text>
        <t xml:space="preserve">Was this asked for by any of the pathway researchers (or is it just going to be supplied by default?)
	-Anthony Solan</t>
      </text>
    </comment>
  </commentList>
</comments>
</file>

<file path=xl/sharedStrings.xml><?xml version="1.0" encoding="utf-8"?>
<sst xmlns="http://schemas.openxmlformats.org/spreadsheetml/2006/main" count="1136" uniqueCount="422">
  <si>
    <t>TYPE</t>
  </si>
  <si>
    <t xml:space="preserve">Activity </t>
  </si>
  <si>
    <t>Overall Target Date</t>
  </si>
  <si>
    <t>Owner(s)</t>
  </si>
  <si>
    <t>KCH Target Date</t>
  </si>
  <si>
    <t>KCH Actual</t>
  </si>
  <si>
    <t>KCH Estimate</t>
  </si>
  <si>
    <t>KCH</t>
  </si>
  <si>
    <t>UCLH Target Date</t>
  </si>
  <si>
    <t>UCLH</t>
  </si>
  <si>
    <t>Imperial Target Date</t>
  </si>
  <si>
    <t>Imperial</t>
  </si>
  <si>
    <t>GSTT Target Date</t>
  </si>
  <si>
    <t>GSTT</t>
  </si>
  <si>
    <t xml:space="preserve">SLAM Target Date </t>
  </si>
  <si>
    <t>SLAM</t>
  </si>
  <si>
    <t>UHS Target Date</t>
  </si>
  <si>
    <t>UHS</t>
  </si>
  <si>
    <t xml:space="preserve">RBH Target Dates </t>
  </si>
  <si>
    <t>RBH</t>
  </si>
  <si>
    <t>Data Discovery</t>
  </si>
  <si>
    <t>Kick-Off Meetings</t>
  </si>
  <si>
    <t>AIC</t>
  </si>
  <si>
    <t>Done</t>
  </si>
  <si>
    <t>To Do</t>
  </si>
  <si>
    <t>Distribution of Trust Data Questionnaires</t>
  </si>
  <si>
    <t>AD/AIC</t>
  </si>
  <si>
    <t>Questionnaire Responses Received from Trust</t>
  </si>
  <si>
    <t>Trust</t>
  </si>
  <si>
    <t>Awaiting Response</t>
  </si>
  <si>
    <t>Initial meeting with identified Trust Contact</t>
  </si>
  <si>
    <t>Trust/AD/AIC</t>
  </si>
  <si>
    <t>2hrs</t>
  </si>
  <si>
    <t>Meeting Scheduled</t>
  </si>
  <si>
    <t>Data Catalogue Complete for Trust with identified Trust Systems</t>
  </si>
  <si>
    <t>1 day</t>
  </si>
  <si>
    <t>In-bound Pipeline Development</t>
  </si>
  <si>
    <t>Trust development patient data - historic  (Tables set up for T-FLIP etc)</t>
  </si>
  <si>
    <t xml:space="preserve">2 days </t>
  </si>
  <si>
    <t>Trust Integration Teams</t>
  </si>
  <si>
    <t xml:space="preserve">Trust Patient data - PAS HL7 Message configuration - ongoing (set-up/reroute datafeed) </t>
  </si>
  <si>
    <t>Trust development observation data - historic (Tables set up for T-FLIP etc)</t>
  </si>
  <si>
    <t xml:space="preserve">Trust observation data - PAS HL7 Message configuration - ongoing (set-up/reroute datafeed) </t>
  </si>
  <si>
    <t>Trust development unstructured data - historic</t>
  </si>
  <si>
    <t>Trust development unstructured data - ongoing</t>
  </si>
  <si>
    <t>Integration Development</t>
  </si>
  <si>
    <t>TIE components for FHIR generation of real time and historic patient data (Demographics)</t>
  </si>
  <si>
    <t xml:space="preserve">AD Integration Team </t>
  </si>
  <si>
    <t>Not Trust Specific</t>
  </si>
  <si>
    <t>In Progress</t>
  </si>
  <si>
    <t>Set up HAPI FHIR Server for Mock endpoint</t>
  </si>
  <si>
    <t>Internal Full end to end testing of  Demographic components</t>
  </si>
  <si>
    <t>Create Mock database table for observation data</t>
  </si>
  <si>
    <t>Create mock data creation components for observation data</t>
  </si>
  <si>
    <t>Create TIE Component for observation data ingestion (Historic and real time)</t>
  </si>
  <si>
    <t>Create TIE component for generation of Observation FHIR resource</t>
  </si>
  <si>
    <t>Internal Full end to end to testing of observation components</t>
  </si>
  <si>
    <t>Unstructured</t>
  </si>
  <si>
    <t>Data Ingestion Testing</t>
  </si>
  <si>
    <t xml:space="preserve">Identify Integration Resource for Support with Testing </t>
  </si>
  <si>
    <t>Real Data End-to-End test - Demographic</t>
  </si>
  <si>
    <t>AD/Trust Integration Team</t>
  </si>
  <si>
    <t>Real Data End-to-End test - Observation</t>
  </si>
  <si>
    <t xml:space="preserve">Real Data End-to-End test - Unstructured </t>
  </si>
  <si>
    <t>Start SE Data Population</t>
  </si>
  <si>
    <t>Demographic Data</t>
  </si>
  <si>
    <t>Imagining Data</t>
  </si>
  <si>
    <t>Unstructured Data</t>
  </si>
  <si>
    <t>Core Data Requirements</t>
  </si>
  <si>
    <t>Number of 'Core' Data Requirements per pathway.</t>
  </si>
  <si>
    <t>Structured Data Items</t>
  </si>
  <si>
    <t xml:space="preserve">Stroke </t>
  </si>
  <si>
    <t>Heart Failure 4D</t>
  </si>
  <si>
    <t xml:space="preserve">Heart Failure </t>
  </si>
  <si>
    <t xml:space="preserve">Lung Cancer </t>
  </si>
  <si>
    <t>Prostate Cancer</t>
  </si>
  <si>
    <t>Unstructured Data Items</t>
  </si>
  <si>
    <t>Structured</t>
  </si>
  <si>
    <t xml:space="preserve">Unstructured </t>
  </si>
  <si>
    <t>Optional Data Requirements</t>
  </si>
  <si>
    <t>Number of 'Optional' Data Requirements per pathway.</t>
  </si>
  <si>
    <t>Data Items by System by Trust</t>
  </si>
  <si>
    <r>
      <rPr>
        <rFont val="Arial"/>
        <color theme="1"/>
        <sz val="10.0"/>
      </rPr>
      <t xml:space="preserve">Number of data items where system </t>
    </r>
    <r>
      <rPr>
        <rFont val="Arial"/>
        <b/>
        <color theme="1"/>
        <sz val="10.0"/>
      </rPr>
      <t xml:space="preserve">has </t>
    </r>
    <r>
      <rPr>
        <rFont val="Arial"/>
        <color theme="1"/>
        <sz val="10.0"/>
      </rPr>
      <t>been identified</t>
    </r>
  </si>
  <si>
    <r>
      <rPr>
        <rFont val="Arial"/>
        <color theme="1"/>
        <sz val="10.0"/>
      </rPr>
      <t xml:space="preserve">Number of data items where system </t>
    </r>
    <r>
      <rPr>
        <rFont val="Arial"/>
        <b/>
        <color theme="1"/>
        <sz val="10.0"/>
      </rPr>
      <t xml:space="preserve">has not </t>
    </r>
    <r>
      <rPr>
        <rFont val="Arial"/>
        <color theme="1"/>
        <sz val="10.0"/>
      </rPr>
      <t>been identified</t>
    </r>
  </si>
  <si>
    <t>Data Requirement</t>
  </si>
  <si>
    <t>Shortlisted Models</t>
  </si>
  <si>
    <t xml:space="preserve">Data Source -&gt; </t>
  </si>
  <si>
    <t>Generic Guide / Notes</t>
  </si>
  <si>
    <t>Location notes</t>
  </si>
  <si>
    <r>
      <rPr>
        <b/>
        <sz val="12.0"/>
      </rPr>
      <t xml:space="preserve">KCH
</t>
    </r>
    <r>
      <rPr>
        <b val="0"/>
        <color rgb="FF1155CC"/>
        <sz val="12.0"/>
        <u/>
      </rPr>
      <t>Ben Fidler</t>
    </r>
    <r>
      <rPr>
        <b val="0"/>
        <sz val="12.0"/>
      </rPr>
      <t xml:space="preserve"> </t>
    </r>
    <r>
      <rPr>
        <b val="0"/>
        <color rgb="FF1155CC"/>
        <sz val="12.0"/>
        <u/>
      </rPr>
      <t>Vivek Verma</t>
    </r>
    <r>
      <rPr>
        <b val="0"/>
        <sz val="12.0"/>
      </rPr>
      <t xml:space="preserve"> </t>
    </r>
  </si>
  <si>
    <t>Type</t>
  </si>
  <si>
    <t>Point</t>
  </si>
  <si>
    <t>Example Data Point</t>
  </si>
  <si>
    <t>Template</t>
  </si>
  <si>
    <t>Structured / Unstructured</t>
  </si>
  <si>
    <t>Generic Trust Location</t>
  </si>
  <si>
    <t>Existing National Dataset</t>
  </si>
  <si>
    <t>Notes</t>
  </si>
  <si>
    <t>Existing Event-Based Datafeed</t>
  </si>
  <si>
    <t>System</t>
  </si>
  <si>
    <t>Details</t>
  </si>
  <si>
    <t>Point of Contact</t>
  </si>
  <si>
    <t>TIE Notes</t>
  </si>
  <si>
    <t>Medical History</t>
  </si>
  <si>
    <t>Accession Number</t>
  </si>
  <si>
    <t>12345678910111213141</t>
  </si>
  <si>
    <t>visit</t>
  </si>
  <si>
    <t>Core</t>
  </si>
  <si>
    <t>PAS RIS/PACS</t>
  </si>
  <si>
    <t>In Cogstack multimedia index or PACS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</si>
  <si>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</si>
  <si>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Godfrey Chisinga</t>
  </si>
  <si>
    <t>Ben Glampson</t>
  </si>
  <si>
    <t>Demographic</t>
  </si>
  <si>
    <t>NHS Number</t>
  </si>
  <si>
    <t>all</t>
  </si>
  <si>
    <t>PAS/EPR</t>
  </si>
  <si>
    <t>CDS</t>
  </si>
  <si>
    <t>In multiple Cogstack indices</t>
  </si>
  <si>
    <t>as PAS not easily accessible</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</si>
  <si>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</si>
  <si>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Aaron Duval</t>
  </si>
  <si>
    <t>Age / Date of birth</t>
  </si>
  <si>
    <t>demographic</t>
  </si>
  <si>
    <t>PAS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</si>
  <si>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</si>
  <si>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Sex/Gender</t>
  </si>
  <si>
    <t>Optional</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</si>
  <si>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</si>
  <si>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Ethnicity</t>
  </si>
  <si>
    <t>B</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</si>
  <si>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</si>
  <si>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 xml:space="preserve">Outcome </t>
  </si>
  <si>
    <t>Date of death</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</si>
  <si>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</si>
  <si>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Height</t>
  </si>
  <si>
    <t>Obs or EPR</t>
  </si>
  <si>
    <t>In Cogstack Obs index</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</si>
  <si>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</si>
  <si>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Lesley Honeyfield</t>
  </si>
  <si>
    <t>Weight (nearest time of diagnosis)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</si>
  <si>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</si>
  <si>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Smoking Status</t>
  </si>
  <si>
    <t>Somerset Cancer Registry</t>
  </si>
  <si>
    <t>COSD</t>
  </si>
  <si>
    <t>In Cogstack Obs index; Else from MedCat Freetext</t>
  </si>
  <si>
    <t>Validation training has been done with MedCat</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</si>
  <si>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</si>
  <si>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Smoking History</t>
  </si>
  <si>
    <t>In Cogstack Obs index; Else from text via MedCatServ</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</si>
  <si>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</si>
  <si>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 xml:space="preserve">Diagnosis </t>
  </si>
  <si>
    <r>
      <rPr>
        <color rgb="FF1155CC"/>
        <u/>
      </rPr>
      <t xml:space="preserve">Heart Failure </t>
    </r>
    <r>
      <rPr/>
      <t xml:space="preserve">
(HFpEF and HFrEF)</t>
    </r>
  </si>
  <si>
    <t>Heart failure with reduced ejection fraction</t>
  </si>
  <si>
    <t>diagnosis</t>
  </si>
  <si>
    <t>CDS (ICD10 coded), NICOR entry</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</si>
  <si>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</si>
  <si>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Heart failure diagnosis (ICD-10 codes: I20-I25, I40-I43, I50 (all subclases))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</si>
  <si>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</si>
  <si>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Dilated cardiomyopathy</t>
  </si>
  <si>
    <t>Cardiac registry system</t>
  </si>
  <si>
    <t>NICOR</t>
  </si>
  <si>
    <t>No validation training has been done with MedCat for this code so performance unknown</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</si>
  <si>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</si>
  <si>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Coronary artery disease</t>
  </si>
  <si>
    <t>EPR</t>
  </si>
  <si>
    <t>NACR</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</si>
  <si>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</si>
  <si>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Pulmonary hypertension</t>
  </si>
  <si>
    <t>EPR, Letters, cardiac registry system</t>
  </si>
  <si>
    <t>Not specifically pulmonary</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</si>
  <si>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</si>
  <si>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Major adverse cardiac events</t>
  </si>
  <si>
    <t>Cardiac registry system, EPR</t>
  </si>
  <si>
    <t>To be defined in SNOMED to get from MedCatServ</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</si>
  <si>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</si>
  <si>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New York Heart Association functional class</t>
  </si>
  <si>
    <t>Class I</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</si>
  <si>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</si>
  <si>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Six minute walk distance</t>
  </si>
  <si>
    <t>250m</t>
  </si>
  <si>
    <t>cardiac registry system, observations system</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</si>
  <si>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</si>
  <si>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BSA (Body Surface Area)?</t>
  </si>
  <si>
    <t>2.060m2</t>
  </si>
  <si>
    <t xml:space="preserve">To confirm with researcher (BSA appears to be retired from NHS data model) </t>
  </si>
  <si>
    <t>To be calculated from Height/Weight</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</si>
  <si>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</si>
  <si>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Date of outcome</t>
  </si>
  <si>
    <t>????? Unclear what the outcome is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</si>
  <si>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</si>
  <si>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Date of diagnosis</t>
  </si>
  <si>
    <t>PAS?</t>
  </si>
  <si>
    <t>????? Unclear what the diagnosis is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</si>
  <si>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</si>
  <si>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Tumour histological subtype - </t>
    </r>
    <r>
      <rPr>
        <rFont val="Arial"/>
        <i/>
        <color rgb="FF222222"/>
      </rPr>
      <t>non-small cell lung cancer</t>
    </r>
    <r>
      <rPr>
        <rFont val="Arial"/>
        <color rgb="FF222222"/>
      </rPr>
      <t xml:space="preserve"> - squamous cell</t>
    </r>
  </si>
  <si>
    <t>EPR notes, letters, EPR Problem List, Somerset, Order Comms</t>
  </si>
  <si>
    <t>Event-based semi-structured text if looking at histology reports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</si>
  <si>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</si>
  <si>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Tumour histological subtype - </t>
    </r>
    <r>
      <rPr>
        <rFont val="Arial"/>
        <i/>
        <color rgb="FF222222"/>
      </rPr>
      <t>non-small cell lung cancer</t>
    </r>
    <r>
      <rPr>
        <rFont val="Arial"/>
        <color rgb="FF222222"/>
      </rPr>
      <t xml:space="preserve"> - adenocarcinoma</t>
    </r>
  </si>
  <si>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</si>
  <si>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Tumour histological subtype - </t>
    </r>
    <r>
      <rPr>
        <rFont val="Arial"/>
        <i/>
        <color rgb="FF222222"/>
      </rPr>
      <t>non-small cell lung cancer</t>
    </r>
    <r>
      <rPr>
        <rFont val="Arial"/>
        <color rgb="FF222222"/>
      </rPr>
      <t xml:space="preserve"> - non-specific non-small cell</t>
    </r>
  </si>
  <si>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</si>
  <si>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 xml:space="preserve">Images </t>
  </si>
  <si>
    <t>CT / MRI Scan (description of images)</t>
  </si>
  <si>
    <t>PACS</t>
  </si>
  <si>
    <t>Scans of relevant body area</t>
  </si>
  <si>
    <t>From PACS (+/- Xnat)</t>
  </si>
  <si>
    <r>
      <rPr>
        <rFont val="Quicksand"/>
      </rPr>
      <t>AI Centre PACS manager (</t>
    </r>
    <r>
      <rPr>
        <rFont val="Quicksand"/>
        <color rgb="FF1155CC"/>
        <u/>
      </rPr>
      <t>Sharaf Ayinla</t>
    </r>
    <r>
      <rPr>
        <rFont val="Quicksand"/>
      </rPr>
      <t>)</t>
    </r>
  </si>
  <si>
    <t>Peak kV of the scan</t>
  </si>
  <si>
    <t xml:space="preserve">80kVp </t>
  </si>
  <si>
    <t>RIS. PACS</t>
  </si>
  <si>
    <t>Kilovoltage Peak (CT)</t>
  </si>
  <si>
    <r>
      <rPr>
        <rFont val="Quicksand"/>
      </rPr>
      <t>AI Centre PACS manager (</t>
    </r>
    <r>
      <rPr>
        <rFont val="Quicksand"/>
        <color rgb="FF1155CC"/>
        <u/>
      </rPr>
      <t>Sharaf Ayinla</t>
    </r>
    <r>
      <rPr>
        <rFont val="Quicksand"/>
      </rPr>
      <t>)</t>
    </r>
  </si>
  <si>
    <t>Pre-treatment tumour staging (TNM)</t>
  </si>
  <si>
    <t>T4N3M1a</t>
  </si>
  <si>
    <t>EPR Notes, Somerset, letters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</si>
  <si>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</si>
  <si>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Tumour Expression - </t>
    </r>
    <r>
      <rPr>
        <rFont val="Arial"/>
        <i/>
        <color rgb="FF222222"/>
      </rPr>
      <t>p68, p40, CH5, TF-1, CK7, CK20, CD56, Synaptophysin, cam5.2, CDX2, NApsin-A, AKL</t>
    </r>
  </si>
  <si>
    <t>LIMS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</si>
  <si>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</si>
  <si>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Mutations - </t>
    </r>
    <r>
      <rPr>
        <rFont val="Arial"/>
        <i/>
        <color rgb="FF222222"/>
      </rPr>
      <t>EGFR, KRAS, BRAF, PIK3Ca, NRAS, Other mutations</t>
    </r>
  </si>
  <si>
    <t>GLIMS, LIMS, Order Comms, EPR, Letters, Somerset</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</si>
  <si>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</si>
  <si>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PET-CT Data</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</si>
  <si>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</si>
  <si>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Histology sample type </t>
    </r>
    <r>
      <rPr>
        <rFont val="Arial"/>
        <i/>
        <color rgb="FF222222"/>
      </rPr>
      <t>(cytology, surgical specimen or core biopsy)</t>
    </r>
  </si>
  <si>
    <t>Order comms, Somerset</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</si>
  <si>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</si>
  <si>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Type of Biopsy</t>
  </si>
  <si>
    <t>DIagnostic procedue includes biopsy</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</si>
  <si>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</si>
  <si>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 xml:space="preserve">Histology - </t>
    </r>
    <r>
      <rPr>
        <rFont val="Arial"/>
        <i/>
        <color rgb="FF222222"/>
      </rPr>
      <t>Keratinisation (If squamous cell), Mucinous/non mucinous/mixed (If adenocarcinoma), Predominant pattern (lepidic, acinar etc.), Secondary pattern, Tertiary pattern</t>
    </r>
  </si>
  <si>
    <t>Order comms, LIMS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</si>
  <si>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</si>
  <si>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r>
      <rPr>
        <rFont val="Arial"/>
        <color rgb="FF222222"/>
      </rPr>
      <t>Other antibodiues -</t>
    </r>
    <r>
      <rPr>
        <rFont val="Arial"/>
        <i/>
        <color rgb="FF222222"/>
      </rPr>
      <t xml:space="preserve"> PD-L1% (total), PDL1 0, PDL1 1+, PDL1 2+, PDL1 3+, Lymphoid infiltrates (2+, 1+, etc.)</t>
    </r>
  </si>
  <si>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</si>
  <si>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Lesion Contours</t>
  </si>
  <si>
    <t>RIS reports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</si>
  <si>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</si>
  <si>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Gleason Grade (Lesion)</t>
  </si>
  <si>
    <t>4+3</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</si>
  <si>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</si>
  <si>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PSA Blood Result (at point of images)</t>
  </si>
  <si>
    <t>4 ng/mL</t>
  </si>
  <si>
    <t>Order Comms, letters, RIS Reports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</si>
  <si>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</si>
  <si>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Lesion Type</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</si>
  <si>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</si>
  <si>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Comorbidities</t>
  </si>
  <si>
    <t>Cardiology registry system, letters, EPR</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</si>
  <si>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</si>
  <si>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Anticoagulant use</t>
  </si>
  <si>
    <t>medication</t>
  </si>
  <si>
    <t>EPMA, letters, AC dosing system</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</si>
  <si>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</si>
  <si>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Arteriovenous malformation</t>
  </si>
  <si>
    <t>EPR notes, letters</t>
  </si>
  <si>
    <t>CDS?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</si>
  <si>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</si>
  <si>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Tumour</t>
  </si>
  <si>
    <t>Unclear (any Tumour?) Would Brain Tumour be more specific?</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</si>
  <si>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</si>
  <si>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Cavernoma</t>
  </si>
  <si>
    <t>cavernous angiomas
cerebral cavernous malformation</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</si>
  <si>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</si>
  <si>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Intracranial aneurysm</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</si>
  <si>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</si>
  <si>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Haemorrhagic transformation of an infarct</t>
  </si>
  <si>
    <t>Hemorrhagic infarction/ infarct</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</si>
  <si>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</si>
  <si>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Major head trauma</t>
  </si>
  <si>
    <t>TARN
SSNAP</t>
  </si>
  <si>
    <t>May be listed as Major Head Injury</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</si>
  <si>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</si>
  <si>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CMR Scans (cardiac MRI scans)</t>
  </si>
  <si>
    <r>
      <rPr>
        <rFont val="Quicksand"/>
      </rPr>
      <t>AI Centre PACS manager (</t>
    </r>
    <r>
      <rPr>
        <rFont val="Quicksand"/>
        <color rgb="FF1155CC"/>
        <u/>
      </rPr>
      <t>Sharaf Ayinla</t>
    </r>
    <r>
      <rPr>
        <rFont val="Quicksand"/>
      </rPr>
      <t>)</t>
    </r>
  </si>
  <si>
    <t>Hospital Admissions</t>
  </si>
  <si>
    <t>Episodes of hospital admission and diagnosis of admission (ICD code?)</t>
  </si>
  <si>
    <t>Date of inpatient events are stored as metadata to e-noting documents so obtainable from Cogstack as unique episode_dates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</si>
  <si>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</si>
  <si>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 xml:space="preserve">Hospital Admission Date </t>
  </si>
  <si>
    <t>CCYY-MM-DD</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</si>
  <si>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</si>
  <si>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 xml:space="preserve">Medications </t>
  </si>
  <si>
    <t>Medications</t>
  </si>
  <si>
    <t>EPMA or letters, Cardiac Registry System</t>
  </si>
  <si>
    <t>often paper 'Kardex' charts</t>
  </si>
  <si>
    <r>
      <rPr>
        <rFont val="Quicksand"/>
      </rPr>
      <t xml:space="preserve">Cogstack team (KCH: </t>
    </r>
    <r>
      <rPr>
        <rFont val="Quicksand"/>
        <color rgb="FF1155CC"/>
        <u/>
      </rPr>
      <t>MohammadAl Agil</t>
    </r>
    <r>
      <rPr>
        <rFont val="Quicksand"/>
      </rPr>
      <t xml:space="preserve">, Samora Hunter; supported by </t>
    </r>
    <r>
      <rPr>
        <rFont val="Quicksand"/>
        <color rgb="FF1155CC"/>
        <u/>
      </rPr>
      <t>Anthony Shek</t>
    </r>
    <r>
      <rPr>
        <rFont val="Quicksand"/>
      </rPr>
      <t>, JoshuaAY)</t>
    </r>
  </si>
  <si>
    <t>Count of systems identified for data items</t>
  </si>
  <si>
    <t>Count of  unidentifed data items</t>
  </si>
  <si>
    <t>Systems</t>
  </si>
  <si>
    <t>Examples</t>
  </si>
  <si>
    <t>Patient Administration System</t>
  </si>
  <si>
    <t>System C</t>
  </si>
  <si>
    <t>May be shared function with EPR</t>
  </si>
  <si>
    <t>OPbs or EPR</t>
  </si>
  <si>
    <t>Electonic Patient Record</t>
  </si>
  <si>
    <t>PatientTrak, Carenotes, Cerner, DXC (Lorenzo)</t>
  </si>
  <si>
    <t>Some systems manage observations in seperaate systems, some log directly into EPR</t>
  </si>
  <si>
    <t>AC Dosing system</t>
  </si>
  <si>
    <t>System for prescribing antocoagualnt use based on INR results</t>
  </si>
  <si>
    <t>Dawn AC</t>
  </si>
  <si>
    <t>Cancer Outcomes and Services Dataset</t>
  </si>
  <si>
    <t>Commissioning Dataset</t>
  </si>
  <si>
    <t>RIS</t>
  </si>
  <si>
    <t>Radiology Information System</t>
  </si>
  <si>
    <t>CHRIS, EPIC radiant</t>
  </si>
  <si>
    <t>Manages scheduling, reporting</t>
  </si>
  <si>
    <t>EPMA</t>
  </si>
  <si>
    <t>Electronic Prescribing and Medicines Administration</t>
  </si>
  <si>
    <t xml:space="preserve">Cerner or WellSky </t>
  </si>
  <si>
    <t>TARN</t>
  </si>
  <si>
    <t>Trauma Audit and Research Network</t>
  </si>
  <si>
    <t>SCR</t>
  </si>
  <si>
    <t xml:space="preserve">Somerset Cancer Register </t>
  </si>
  <si>
    <t>HFpEF</t>
  </si>
  <si>
    <t>Heart failure with preserved ejection fraction</t>
  </si>
  <si>
    <t>HFrEF</t>
  </si>
  <si>
    <t>Heart failure or heart failure with reduced ejection fraction</t>
  </si>
  <si>
    <r>
      <rPr>
        <rFont val="Arial"/>
        <color rgb="FF1155CC"/>
        <u/>
      </rPr>
      <t>National Institute for Cardiovascular Outcomes Research</t>
    </r>
    <r>
      <rPr>
        <rFont val="Arial"/>
      </rPr>
      <t>.</t>
    </r>
  </si>
  <si>
    <t>National Audit of Cardiac Rehabilitation</t>
  </si>
  <si>
    <t>Order Comms</t>
  </si>
  <si>
    <t>Electronic Order Communications Management</t>
  </si>
  <si>
    <t>Clinisys</t>
  </si>
  <si>
    <t>Obs</t>
  </si>
  <si>
    <t>Observations</t>
  </si>
  <si>
    <t>Variety of obs systems in use</t>
  </si>
  <si>
    <t>Dendrite</t>
  </si>
  <si>
    <t>sometimes custom system for managing data and registry submissions</t>
  </si>
  <si>
    <t>SSNAP</t>
  </si>
  <si>
    <t xml:space="preserve">Sentinel Stroke National Audit Programme </t>
  </si>
  <si>
    <t xml:space="preserve">Laboratory Information Management Systems </t>
  </si>
  <si>
    <t>Agilent, Starlims, Accelrys, iSoft and CliniSys (WinPath Enterprise)</t>
  </si>
  <si>
    <t>Data Item</t>
  </si>
  <si>
    <t>Smoking status</t>
  </si>
  <si>
    <t>Common FLIP Schema</t>
  </si>
  <si>
    <t>ULCH</t>
  </si>
  <si>
    <t>Value</t>
  </si>
  <si>
    <t>- code</t>
  </si>
  <si>
    <t>- description</t>
  </si>
  <si>
    <t>Never Smoked</t>
  </si>
  <si>
    <t>Never smoked</t>
  </si>
  <si>
    <t xml:space="preserve">Not Smoked </t>
  </si>
  <si>
    <t>Code system</t>
  </si>
  <si>
    <t>FIXED: NHS DD National codes</t>
  </si>
  <si>
    <t>NHS DD National codes</t>
  </si>
  <si>
    <t>SNCT</t>
  </si>
  <si>
    <t>effectiveDate</t>
  </si>
  <si>
    <t>FORMAT: ISO</t>
  </si>
  <si>
    <t>Tobacco Use</t>
  </si>
  <si>
    <t>Heart Failure 
(HFpEF and HFrEF)</t>
  </si>
  <si>
    <t>field</t>
  </si>
  <si>
    <t>description</t>
  </si>
  <si>
    <t>data dictionary</t>
  </si>
  <si>
    <t>data type</t>
  </si>
  <si>
    <t>example</t>
  </si>
  <si>
    <t>OMOP</t>
  </si>
  <si>
    <t>the unique NHS number for the patient. This will be used to confirm opt-out status and will be pseudonymised before storing in OMOP CDM research database</t>
  </si>
  <si>
    <t>https://www.datadictionary.nhs.uk/data_elements/nhs_number.html?hl=nhs%2Cnumber</t>
  </si>
  <si>
    <t>int(10)</t>
  </si>
  <si>
    <t>person.person_id</t>
  </si>
  <si>
    <t>Scan Date</t>
  </si>
  <si>
    <t>the date the scan occurred</t>
  </si>
  <si>
    <t>https://www.datadictionary.nhs.uk/attributes/activity_date.html?hl=date</t>
  </si>
  <si>
    <t>yyyy-MM-dd</t>
  </si>
  <si>
    <t>?</t>
  </si>
  <si>
    <t>Radiological Accession Number</t>
  </si>
  <si>
    <t>a reference to the DICOM images generated from the study / scan of the patient</t>
  </si>
  <si>
    <t>https://www.datadictionary.nhs.uk/data_elements/radiological_accession_number.html?hl=accession</t>
  </si>
  <si>
    <t>varchar(20)</t>
  </si>
  <si>
    <t>RJZ2958331</t>
  </si>
  <si>
    <t>Scan Type</t>
  </si>
  <si>
    <t>the type of scan that the Radiological Accession Number refers to</t>
  </si>
  <si>
    <t>enum(MRI, CT, ULTRASOUND, PET)</t>
  </si>
  <si>
    <t>MRI</t>
  </si>
  <si>
    <t>Peak kV of Scan</t>
  </si>
  <si>
    <t>the peak potential applied to the x-ray tube</t>
  </si>
  <si>
    <t>decimal(8,4)</t>
  </si>
  <si>
    <t>Date of Birth</t>
  </si>
  <si>
    <t>the date on which a person is born or officially deemed to have been born</t>
  </si>
  <si>
    <t>https://www.datadictionary.nhs.uk/attributes/person_birth_date.html?hl=date%2Cbirth</t>
  </si>
  <si>
    <t>yyyy-mm-dd</t>
  </si>
  <si>
    <t>person.year_of_birth, person. person.month_of_birth, person.day_of_birth</t>
  </si>
  <si>
    <t>Person Gender Code</t>
  </si>
  <si>
    <t>the gender code of the person</t>
  </si>
  <si>
    <t>https://www.datadictionary.nhs.uk/attributes/person_gender_code.html</t>
  </si>
  <si>
    <t>int(1) - ENUM(0,1,2,9)</t>
  </si>
  <si>
    <t>person.gender_concept_id</t>
  </si>
  <si>
    <t>Ethnic Category Code</t>
  </si>
  <si>
    <t>the ethnicity of a person, as specified by the person</t>
  </si>
  <si>
    <t>https://www.datadictionary.nhs.uk/attributes/ethnic_category_code_2001.html</t>
  </si>
  <si>
    <t>varchar(1)</t>
  </si>
  <si>
    <t>D</t>
  </si>
  <si>
    <t>person.ethnicity_concept_id</t>
  </si>
  <si>
    <t>Person Death Date</t>
  </si>
  <si>
    <t>the date on which a person died or is officially deemed to have died</t>
  </si>
  <si>
    <t>https://www.datadictionary.nhs.uk/attributes/person_death_date.html</t>
  </si>
  <si>
    <t>death.death_date</t>
  </si>
  <si>
    <t>Document Date</t>
  </si>
  <si>
    <t>the date the document was last updated (discharge datetime / last updated datetime)</t>
  </si>
  <si>
    <t>Document ID</t>
  </si>
  <si>
    <t>a unique reference for the document</t>
  </si>
  <si>
    <t>3444RJHUI</t>
  </si>
  <si>
    <t>Document Text</t>
  </si>
  <si>
    <t>the body text of the generated document</t>
  </si>
  <si>
    <t>text</t>
  </si>
  <si>
    <t>Lorem ipsum dolor sit amet, consectetur adipiscing elit, sed do eiusmod tempor incididunt ut labore et dolore magna aliqua. Ut enim ad minim veniam, quis nostrud exercitation ullamco laboris nisi ut aliquip ex ea commodo consequat.</t>
  </si>
  <si>
    <t>*diagnosis data will be expected through the unstructured data route - MedCAT NLP analysis will generate the diagnosis outcomes</t>
  </si>
  <si>
    <t>Question</t>
  </si>
  <si>
    <t>Pathway</t>
  </si>
  <si>
    <t>Response</t>
  </si>
  <si>
    <t>Anticoagulant use (Stroke Model) - given the variety &amp; number of A/C drugs; how will Trusts determine if the patient was prescribed A/C medication (is there a marker on the EPMA or does the Trust simply need to provide details of all medications the patient was on? 
Is the use current/historic or both?</t>
  </si>
  <si>
    <r>
      <rPr>
        <rFont val="Arial"/>
        <color theme="1"/>
      </rPr>
      <t xml:space="preserve">Comorbidities - is this is any other accompanying </t>
    </r>
    <r>
      <rPr>
        <rFont val="Arial"/>
        <b/>
        <color theme="1"/>
      </rPr>
      <t xml:space="preserve">disease or condition </t>
    </r>
    <r>
      <rPr>
        <rFont val="Arial"/>
        <color theme="1"/>
      </rPr>
      <t>that patient has been diagnosed with (even if seemingly unrelated) e.g. cardiomyopathy and narcolepsy)</t>
    </r>
  </si>
  <si>
    <t xml:space="preserve">Lesion contours (shapes?) Could this mean lesion size? </t>
  </si>
  <si>
    <t>Prostate (Michaela)</t>
  </si>
  <si>
    <t>Gleason Grade - Primary?</t>
  </si>
  <si>
    <t>BSA, if this is Body Surface Area  - appears to be retired from NHS Data Model since 2012 - are there alternatives to obtain, such as BMI, height/weight?</t>
  </si>
  <si>
    <t>Heart 4D (Declan)</t>
  </si>
  <si>
    <r>
      <rPr>
        <rFont val="Arial"/>
        <color theme="1"/>
      </rPr>
      <t xml:space="preserve">Yes - BSA is body surface area.
</t>
    </r>
    <r>
      <rPr>
        <rFont val="Arial"/>
        <color theme="5"/>
      </rPr>
      <t>To confirm if alternatives need to be obtained if BSA not available (when we meet)</t>
    </r>
  </si>
  <si>
    <t xml:space="preserve">Data items that may have multiple different entries over time (for example </t>
  </si>
  <si>
    <t>Prostate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</si>
</sst>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m-yyyy"/>
    <numFmt numFmtId="166" formatCode="yyyy-mm-dd"/>
  </numFmts>
  <fonts count="34">
    <font>
      <sz val="10.0"/>
      <color rgb="FF000000"/>
      <name val="Arial"/>
      <scheme val="minor"/>
    </font>
    <font>
      <b/>
      <sz val="10.0"/>
      <color theme="0"/>
      <name val="Quicksand"/>
    </font>
    <font>
      <b/>
      <sz val="10.0"/>
      <color rgb="FFFFFFFF"/>
      <name val="Quicksand"/>
    </font>
    <font>
      <sz val="10.0"/>
      <color theme="1"/>
      <name val="Quicksand"/>
    </font>
    <font>
      <sz val="10.0"/>
      <color rgb="FF000000"/>
      <name val="Quicksand"/>
    </font>
    <font>
      <sz val="10.0"/>
      <color rgb="FF1D1C1D"/>
      <name val="Quicksand"/>
    </font>
    <font>
      <b/>
      <sz val="10.0"/>
      <color theme="1"/>
      <name val="Quicksand"/>
    </font>
    <font>
      <b/>
      <sz val="10.0"/>
      <color theme="1"/>
      <name val="Arial"/>
      <scheme val="minor"/>
    </font>
    <font>
      <sz val="10.0"/>
      <color theme="1"/>
      <name val="Arial"/>
      <scheme val="minor"/>
    </font>
    <font>
      <b/>
      <color theme="1"/>
      <name val="Arial"/>
      <scheme val="minor"/>
    </font>
    <font>
      <sz val="11.0"/>
      <color rgb="FF000000"/>
      <name val="Inconsolata"/>
    </font>
    <font>
      <color theme="1"/>
      <name val="Arial"/>
      <scheme val="minor"/>
    </font>
    <font/>
    <font>
      <color theme="7"/>
      <name val="Arial"/>
      <scheme val="minor"/>
    </font>
    <font>
      <color rgb="FFFF0000"/>
      <name val="Arial"/>
      <scheme val="minor"/>
    </font>
    <font>
      <b/>
      <sz val="12.0"/>
      <color theme="1"/>
      <name val="Arial"/>
      <scheme val="minor"/>
    </font>
    <font>
      <b/>
      <u/>
      <sz val="12.0"/>
      <color rgb="FF0000FF"/>
    </font>
    <font>
      <sz val="12.0"/>
      <color theme="1"/>
      <name val="Arial"/>
      <scheme val="minor"/>
    </font>
    <font>
      <color theme="1"/>
      <name val="Arial"/>
    </font>
    <font>
      <u/>
      <color rgb="FF1155CC"/>
    </font>
    <font>
      <sz val="11.0"/>
      <color theme="1"/>
      <name val="Arial"/>
      <scheme val="minor"/>
    </font>
    <font>
      <color theme="1"/>
      <name val="Quicksand"/>
    </font>
    <font>
      <u/>
      <color rgb="FF0000FF"/>
      <name val="Quicksand"/>
    </font>
    <font>
      <u/>
      <color rgb="FF1155CC"/>
      <name val="Arial"/>
      <scheme val="minor"/>
    </font>
    <font>
      <color rgb="FF999999"/>
      <name val="Arial"/>
      <scheme val="minor"/>
    </font>
    <font>
      <u/>
      <color rgb="FF0000FF"/>
    </font>
    <font>
      <color rgb="FF222222"/>
      <name val="Arial"/>
    </font>
    <font>
      <color rgb="FF000000"/>
      <name val="Arial"/>
    </font>
    <font>
      <color rgb="FF000000"/>
      <name val="Roboto"/>
    </font>
    <font>
      <b/>
      <sz val="12.0"/>
      <color theme="1"/>
      <name val="Arial"/>
    </font>
    <font>
      <u/>
      <color rgb="FF1155CC"/>
      <name val="Arial"/>
    </font>
    <font>
      <u/>
      <color rgb="FF0000FF"/>
      <name val="Arial"/>
    </font>
    <font>
      <u/>
      <color rgb="FF0000FF"/>
    </font>
    <font>
      <u/>
      <color rgb="FF0000FF"/>
    </font>
  </fonts>
  <fills count="10">
    <fill>
      <patternFill patternType="none"/>
    </fill>
    <fill>
      <patternFill patternType="lightGray"/>
    </fill>
    <fill>
      <patternFill patternType="solid">
        <fgColor rgb="FF134F5C"/>
        <bgColor rgb="FF134F5C"/>
      </patternFill>
    </fill>
    <fill>
      <patternFill patternType="solid">
        <fgColor theme="0"/>
        <bgColor theme="0"/>
      </patternFill>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A4C2F4"/>
        <bgColor rgb="FFA4C2F4"/>
      </patternFill>
    </fill>
    <fill>
      <patternFill patternType="solid">
        <fgColor rgb="FF38761D"/>
        <bgColor rgb="FF38761D"/>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left" readingOrder="0" shrinkToFit="0" vertical="center" wrapText="1"/>
    </xf>
    <xf borderId="0" fillId="2" fontId="2" numFmtId="0" xfId="0" applyAlignment="1" applyFont="1">
      <alignment horizontal="center" readingOrder="0" shrinkToFit="0" vertical="center" wrapText="1"/>
    </xf>
    <xf borderId="0" fillId="3" fontId="3" numFmtId="0" xfId="0" applyAlignment="1" applyFill="1" applyFont="1">
      <alignment horizontal="center" readingOrder="0" shrinkToFit="0" vertical="center" wrapText="1"/>
    </xf>
    <xf borderId="0" fillId="3"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3" fontId="3" numFmtId="164" xfId="0" applyAlignment="1" applyFont="1" applyNumberFormat="1">
      <alignment horizontal="center" readingOrder="0" shrinkToFit="0" vertical="center" wrapText="1"/>
    </xf>
    <xf borderId="0" fillId="4" fontId="4" numFmtId="0" xfId="0" applyAlignment="1" applyFill="1" applyFont="1">
      <alignment horizontal="left" readingOrder="0" shrinkToFit="0" vertical="center" wrapText="1"/>
    </xf>
    <xf borderId="0" fillId="3" fontId="5" numFmtId="0" xfId="0" applyAlignment="1" applyFont="1">
      <alignment horizontal="left" readingOrder="0" shrinkToFit="0" vertical="center" wrapText="1"/>
    </xf>
    <xf borderId="0" fillId="3" fontId="6"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5" fontId="7" numFmtId="0" xfId="0" applyAlignment="1" applyFill="1" applyFont="1">
      <alignment horizontal="center" readingOrder="0" shrinkToFit="0" vertical="center" wrapText="1"/>
    </xf>
    <xf borderId="0" fillId="5" fontId="8" numFmtId="0" xfId="0" applyAlignment="1" applyFont="1">
      <alignment horizontal="center" readingOrder="0" shrinkToFit="0" vertical="center" wrapText="1"/>
    </xf>
    <xf borderId="0" fillId="0" fontId="9" numFmtId="0" xfId="0" applyAlignment="1" applyFont="1">
      <alignment readingOrder="0"/>
    </xf>
    <xf borderId="0" fillId="4" fontId="10" numFmtId="0" xfId="0" applyFont="1"/>
    <xf borderId="1" fillId="5" fontId="7" numFmtId="0" xfId="0" applyAlignment="1" applyBorder="1" applyFont="1">
      <alignment horizontal="center" readingOrder="0" shrinkToFit="0" vertical="center" wrapText="1"/>
    </xf>
    <xf borderId="0" fillId="0" fontId="11" numFmtId="0" xfId="0" applyFont="1"/>
    <xf borderId="0" fillId="0" fontId="11" numFmtId="0" xfId="0" applyAlignment="1" applyFont="1">
      <alignment readingOrder="0"/>
    </xf>
    <xf borderId="2" fillId="5" fontId="7" numFmtId="0" xfId="0" applyAlignment="1" applyBorder="1" applyFont="1">
      <alignment horizontal="center" readingOrder="0" shrinkToFit="0" vertical="center" wrapText="1"/>
    </xf>
    <xf borderId="3" fillId="0" fontId="12" numFmtId="0" xfId="0" applyBorder="1" applyFont="1"/>
    <xf borderId="4" fillId="0" fontId="12" numFmtId="0" xfId="0" applyBorder="1" applyFont="1"/>
    <xf borderId="0" fillId="5" fontId="8" numFmtId="0" xfId="0" applyAlignment="1" applyFont="1">
      <alignment horizontal="center" readingOrder="0" shrinkToFit="0" vertical="center" wrapText="1"/>
    </xf>
    <xf borderId="2" fillId="5" fontId="8" numFmtId="0" xfId="0" applyAlignment="1" applyBorder="1" applyFont="1">
      <alignment horizontal="center" readingOrder="0" shrinkToFit="0" vertical="center" wrapText="1"/>
    </xf>
    <xf borderId="0" fillId="0" fontId="9" numFmtId="0" xfId="0" applyAlignment="1" applyFont="1">
      <alignment horizontal="center" readingOrder="0"/>
    </xf>
    <xf borderId="0" fillId="0" fontId="13" numFmtId="0" xfId="0" applyFont="1"/>
    <xf borderId="0" fillId="0" fontId="14" numFmtId="0" xfId="0" applyFont="1"/>
    <xf borderId="2" fillId="0" fontId="15"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2" fillId="5" fontId="15" numFmtId="0" xfId="0" applyAlignment="1" applyBorder="1" applyFont="1">
      <alignment horizontal="center" readingOrder="0" shrinkToFit="0" vertical="center" wrapText="1"/>
    </xf>
    <xf borderId="1" fillId="0" fontId="15" numFmtId="0" xfId="0" applyAlignment="1" applyBorder="1" applyFont="1">
      <alignment horizontal="center" readingOrder="0" vertical="center"/>
    </xf>
    <xf borderId="0" fillId="0" fontId="15" numFmtId="0" xfId="0" applyAlignment="1" applyFont="1">
      <alignment horizontal="center" readingOrder="0" vertical="center"/>
    </xf>
    <xf borderId="5" fillId="0" fontId="15" numFmtId="0" xfId="0" applyAlignment="1" applyBorder="1" applyFont="1">
      <alignment horizontal="center" readingOrder="0" shrinkToFit="0" vertical="center" wrapText="1"/>
    </xf>
    <xf borderId="2" fillId="6" fontId="16" numFmtId="0" xfId="0" applyAlignment="1" applyBorder="1" applyFill="1" applyFont="1">
      <alignment horizontal="center" readingOrder="0" shrinkToFit="0" vertical="center" wrapText="1"/>
    </xf>
    <xf borderId="2" fillId="7" fontId="15" numFmtId="0" xfId="0" applyAlignment="1" applyBorder="1" applyFill="1" applyFont="1">
      <alignment horizontal="center" readingOrder="0" shrinkToFit="0" vertical="center" wrapText="1"/>
    </xf>
    <xf borderId="2" fillId="8" fontId="15" numFmtId="0" xfId="0" applyAlignment="1" applyBorder="1" applyFill="1" applyFont="1">
      <alignment horizontal="center" readingOrder="0" shrinkToFit="0" vertical="center" wrapText="1"/>
    </xf>
    <xf borderId="2" fillId="9" fontId="15" numFmtId="0" xfId="0" applyAlignment="1" applyBorder="1" applyFill="1" applyFont="1">
      <alignment horizontal="center" readingOrder="0" shrinkToFit="0" vertical="center" wrapText="1"/>
    </xf>
    <xf borderId="1" fillId="0" fontId="17" numFmtId="0" xfId="0" applyAlignment="1" applyBorder="1" applyFont="1">
      <alignment horizontal="center" shrinkToFit="0" vertical="center" wrapText="1"/>
    </xf>
    <xf borderId="1" fillId="0" fontId="7"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6" fillId="0" fontId="12" numFmtId="0" xfId="0" applyBorder="1" applyFont="1"/>
    <xf borderId="1" fillId="0" fontId="7" numFmtId="0" xfId="0" applyAlignment="1" applyBorder="1" applyFont="1">
      <alignment horizontal="center" readingOrder="0" vertical="center"/>
    </xf>
    <xf borderId="1" fillId="0" fontId="8" numFmtId="0" xfId="0" applyAlignment="1" applyBorder="1" applyFont="1">
      <alignment horizontal="center" readingOrder="0" shrinkToFit="0" vertical="center" wrapText="1"/>
    </xf>
    <xf borderId="1" fillId="4" fontId="18" numFmtId="0" xfId="0" applyAlignment="1" applyBorder="1" applyFont="1">
      <alignment horizontal="center" readingOrder="0" vertical="center"/>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readingOrder="0" vertical="center"/>
    </xf>
    <xf borderId="1" fillId="3" fontId="11" numFmtId="0" xfId="0" applyAlignment="1" applyBorder="1" applyFont="1">
      <alignment horizontal="center" readingOrder="0" vertical="center"/>
    </xf>
    <xf borderId="1" fillId="5" fontId="11" numFmtId="0" xfId="0" applyAlignment="1" applyBorder="1" applyFont="1">
      <alignment horizontal="center" readingOrder="0" vertical="center"/>
    </xf>
    <xf borderId="1" fillId="5" fontId="11"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0" fillId="0" fontId="21" numFmtId="0" xfId="0" applyAlignment="1" applyFont="1">
      <alignment horizontal="center" shrinkToFit="0" wrapText="1"/>
    </xf>
    <xf borderId="1" fillId="0" fontId="21" numFmtId="0" xfId="0" applyAlignment="1" applyBorder="1" applyFont="1">
      <alignment horizontal="center" shrinkToFit="0" wrapText="1"/>
    </xf>
    <xf borderId="1" fillId="0" fontId="22" numFmtId="0" xfId="0" applyAlignment="1" applyBorder="1" applyFont="1">
      <alignment horizontal="center" readingOrder="0" shrinkToFit="0" wrapText="1"/>
    </xf>
    <xf borderId="1" fillId="0" fontId="23"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24" numFmtId="0" xfId="0" applyAlignment="1" applyBorder="1" applyFont="1">
      <alignment horizontal="center" shrinkToFit="0" vertical="center" wrapText="1"/>
    </xf>
    <xf borderId="1" fillId="0" fontId="11" numFmtId="0" xfId="0" applyAlignment="1" applyBorder="1" applyFont="1">
      <alignment horizontal="center" readingOrder="0" vertical="center"/>
    </xf>
    <xf borderId="1" fillId="0" fontId="11" numFmtId="165" xfId="0" applyAlignment="1" applyBorder="1" applyFont="1" applyNumberFormat="1">
      <alignment horizontal="center" readingOrder="0" vertical="center"/>
    </xf>
    <xf borderId="1" fillId="5" fontId="11" numFmtId="0" xfId="0" applyAlignment="1" applyBorder="1" applyFont="1">
      <alignment horizontal="center" shrinkToFit="0" vertical="center" wrapText="1"/>
    </xf>
    <xf borderId="1" fillId="5" fontId="11" numFmtId="0" xfId="0" applyAlignment="1" applyBorder="1" applyFont="1">
      <alignment horizontal="center" vertical="center"/>
    </xf>
    <xf borderId="1" fillId="0" fontId="11" numFmtId="0" xfId="0" applyAlignment="1" applyBorder="1" applyFont="1">
      <alignment horizontal="center" vertical="center"/>
    </xf>
    <xf borderId="1" fillId="0" fontId="18" numFmtId="0" xfId="0" applyBorder="1" applyFont="1"/>
    <xf borderId="1" fillId="0" fontId="21" numFmtId="0" xfId="0" applyAlignment="1" applyBorder="1" applyFont="1">
      <alignment horizontal="center" shrinkToFit="0" wrapText="1"/>
    </xf>
    <xf borderId="1" fillId="3" fontId="11" numFmtId="0" xfId="0" applyAlignment="1" applyBorder="1" applyFont="1">
      <alignment horizontal="center" vertical="center"/>
    </xf>
    <xf borderId="1" fillId="0" fontId="25" numFmtId="0" xfId="0" applyAlignment="1" applyBorder="1" applyFont="1">
      <alignment horizontal="center" readingOrder="0" shrinkToFit="0" vertical="center" wrapText="1"/>
    </xf>
    <xf borderId="1" fillId="4" fontId="26" numFmtId="0" xfId="0" applyAlignment="1" applyBorder="1" applyFont="1">
      <alignment horizontal="center" readingOrder="0" vertical="center"/>
    </xf>
    <xf borderId="1" fillId="0" fontId="11" numFmtId="0" xfId="0" applyAlignment="1" applyBorder="1" applyFont="1">
      <alignment horizontal="center" readingOrder="0" shrinkToFit="0" vertical="center" wrapText="1"/>
    </xf>
    <xf borderId="0" fillId="4" fontId="27" numFmtId="0" xfId="0" applyAlignment="1" applyFont="1">
      <alignment horizontal="center" readingOrder="0" shrinkToFit="0" wrapText="1"/>
    </xf>
    <xf borderId="1" fillId="3"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1" fillId="0" fontId="11" numFmtId="166" xfId="0" applyAlignment="1" applyBorder="1" applyFont="1" applyNumberFormat="1">
      <alignment horizontal="center" readingOrder="0" shrinkToFit="0" vertical="center" wrapText="1"/>
    </xf>
    <xf borderId="1" fillId="4" fontId="26" numFmtId="0" xfId="0" applyAlignment="1" applyBorder="1" applyFont="1">
      <alignment horizontal="center" readingOrder="0" shrinkToFit="0" vertical="center" wrapText="1"/>
    </xf>
    <xf borderId="1" fillId="3" fontId="11" numFmtId="0" xfId="0" applyAlignment="1" applyBorder="1" applyFont="1">
      <alignment horizontal="center" shrinkToFit="0" vertical="center" wrapText="1"/>
    </xf>
    <xf borderId="1" fillId="4" fontId="18" numFmtId="0" xfId="0" applyAlignment="1" applyBorder="1" applyFont="1">
      <alignment horizontal="center" readingOrder="0" shrinkToFit="0" vertical="center" wrapText="1"/>
    </xf>
    <xf borderId="1" fillId="4" fontId="28"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0" fillId="0" fontId="29" numFmtId="0" xfId="0" applyAlignment="1" applyFont="1">
      <alignment horizontal="left" readingOrder="0"/>
    </xf>
    <xf borderId="0" fillId="0" fontId="29" numFmtId="0" xfId="0" applyAlignment="1" applyFont="1">
      <alignment horizontal="left"/>
    </xf>
    <xf borderId="0" fillId="0" fontId="18" numFmtId="0" xfId="0" applyAlignment="1" applyFont="1">
      <alignment horizontal="left"/>
    </xf>
    <xf borderId="0" fillId="0" fontId="18" numFmtId="0" xfId="0" applyAlignment="1" applyFont="1">
      <alignment horizontal="left" readingOrder="0"/>
    </xf>
    <xf borderId="0" fillId="0" fontId="18" numFmtId="0" xfId="0" applyAlignment="1" applyFont="1">
      <alignment horizontal="left" readingOrder="0" shrinkToFit="0" wrapText="1"/>
    </xf>
    <xf borderId="0" fillId="0" fontId="30" numFmtId="0" xfId="0" applyAlignment="1" applyFont="1">
      <alignment horizontal="left" readingOrder="0"/>
    </xf>
    <xf borderId="0" fillId="0" fontId="18" numFmtId="0" xfId="0" applyAlignment="1" applyFont="1">
      <alignment horizontal="left" shrinkToFit="0" wrapText="1"/>
    </xf>
    <xf borderId="0" fillId="4" fontId="27" numFmtId="0" xfId="0" applyAlignment="1" applyFont="1">
      <alignment horizontal="left" readingOrder="0"/>
    </xf>
    <xf borderId="0" fillId="0" fontId="31" numFmtId="0" xfId="0" applyAlignment="1" applyFont="1">
      <alignment horizontal="left" readingOrder="0"/>
    </xf>
    <xf borderId="0" fillId="0" fontId="11" numFmtId="0" xfId="0" applyAlignment="1" applyFont="1">
      <alignment readingOrder="0"/>
    </xf>
    <xf borderId="1" fillId="0" fontId="11" numFmtId="0" xfId="0" applyAlignment="1" applyBorder="1" applyFont="1">
      <alignment readingOrder="0" shrinkToFit="0" vertical="center" wrapText="1"/>
    </xf>
    <xf borderId="1" fillId="0" fontId="32" numFmtId="0" xfId="0" applyAlignment="1" applyBorder="1" applyFont="1">
      <alignment readingOrder="0" shrinkToFit="0" vertical="center" wrapText="1"/>
    </xf>
    <xf borderId="1" fillId="0" fontId="11" numFmtId="0" xfId="0" applyAlignment="1" applyBorder="1" applyFont="1">
      <alignment readingOrder="0" vertical="center"/>
    </xf>
    <xf borderId="1" fillId="0" fontId="11" numFmtId="166" xfId="0" applyAlignment="1" applyBorder="1" applyFont="1" applyNumberFormat="1">
      <alignment readingOrder="0" vertical="center"/>
    </xf>
    <xf borderId="1" fillId="0" fontId="11" numFmtId="0" xfId="0" applyAlignment="1" applyBorder="1" applyFont="1">
      <alignment shrinkToFit="0" vertical="center" wrapText="1"/>
    </xf>
    <xf borderId="1" fillId="0" fontId="11" numFmtId="0" xfId="0" applyAlignment="1" applyBorder="1" applyFont="1">
      <alignment readingOrder="0" shrinkToFit="0" vertical="center" wrapText="1"/>
    </xf>
    <xf borderId="1" fillId="0" fontId="33" numFmtId="0" xfId="0" applyAlignment="1" applyBorder="1" applyFont="1">
      <alignment readingOrder="0" vertical="center"/>
    </xf>
    <xf borderId="1" fillId="0" fontId="11" numFmtId="0" xfId="0" applyAlignment="1" applyBorder="1" applyFont="1">
      <alignment readingOrder="0" vertical="center"/>
    </xf>
    <xf borderId="0" fillId="3" fontId="9" numFmtId="0" xfId="0" applyAlignment="1" applyFont="1">
      <alignment readingOrder="0"/>
    </xf>
    <xf borderId="0" fillId="0" fontId="11" numFmtId="0" xfId="0" applyAlignment="1" applyFont="1">
      <alignment readingOrder="0" shrinkToFit="0" wrapText="1"/>
    </xf>
    <xf borderId="0" fillId="0" fontId="11" numFmtId="0" xfId="0" applyAlignment="1" applyFont="1">
      <alignment shrinkToFit="0" wrapText="1"/>
    </xf>
  </cellXfs>
  <cellStyles count="1">
    <cellStyle xfId="0" name="Normal" builtinId="0"/>
  </cellStyles>
  <dxfs count="14">
    <dxf>
      <font>
        <b/>
      </font>
      <fill>
        <patternFill patternType="solid">
          <fgColor rgb="FF76A5AF"/>
          <bgColor rgb="FF76A5AF"/>
        </patternFill>
      </fill>
      <border/>
    </dxf>
    <dxf>
      <font>
        <b/>
      </font>
      <fill>
        <patternFill patternType="solid">
          <fgColor rgb="FFB4A7D6"/>
          <bgColor rgb="FFB4A7D6"/>
        </patternFill>
      </fill>
      <border/>
    </dxf>
    <dxf>
      <font>
        <b/>
      </font>
      <fill>
        <patternFill patternType="solid">
          <fgColor rgb="FFF6B26B"/>
          <bgColor rgb="FFF6B26B"/>
        </patternFill>
      </fill>
      <border/>
    </dxf>
    <dxf>
      <font/>
      <fill>
        <patternFill patternType="solid">
          <fgColor rgb="FF6AA84F"/>
          <bgColor rgb="FF6AA84F"/>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C0000"/>
          <bgColor rgb="FFCC0000"/>
        </patternFill>
      </fill>
      <border/>
    </dxf>
    <dxf>
      <font/>
      <fill>
        <patternFill patternType="solid">
          <fgColor rgb="FFF9CB9C"/>
          <bgColor rgb="FFF9CB9C"/>
        </patternFill>
      </fill>
      <border/>
    </dxf>
    <dxf>
      <font/>
      <fill>
        <patternFill patternType="solid">
          <fgColor rgb="FFEFEFEF"/>
          <bgColor rgb="FFEFEFEF"/>
        </patternFill>
      </fill>
      <border/>
    </dxf>
    <dxf>
      <font>
        <b/>
        <color rgb="FF000000"/>
      </font>
      <fill>
        <patternFill patternType="solid">
          <fgColor rgb="FFFF0000"/>
          <bgColor rgb="FFFF0000"/>
        </patternFill>
      </fill>
      <border/>
    </dxf>
    <dxf>
      <font>
        <b/>
      </font>
      <fill>
        <patternFill patternType="solid">
          <fgColor rgb="FFC27BA0"/>
          <bgColor rgb="FFC27BA0"/>
        </patternFill>
      </fill>
      <border/>
    </dxf>
    <dxf>
      <font>
        <b/>
      </font>
      <fill>
        <patternFill patternType="solid">
          <fgColor rgb="FFA4C2F4"/>
          <bgColor rgb="FFA4C2F4"/>
        </patternFill>
      </fill>
      <border/>
    </dxf>
    <dxf>
      <font>
        <b/>
      </font>
      <fill>
        <patternFill patternType="solid">
          <fgColor rgb="FF93C47D"/>
          <bgColor rgb="FF93C47D"/>
        </patternFill>
      </fill>
      <border/>
    </dxf>
    <dxf>
      <font>
        <b/>
        <color theme="1"/>
      </font>
      <fill>
        <patternFill patternType="solid">
          <fgColor rgb="FF76A5AF"/>
          <bgColor rgb="FF76A5A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nicor.org.uk/wp-content/uploads/2022/05/Heart-Failure-Dataset-v5.0-Updated-September-2021.xlsx" TargetMode="External"/><Relationship Id="rId42" Type="http://schemas.openxmlformats.org/officeDocument/2006/relationships/hyperlink" Target="mailto:ben.glampson1@nhs.net" TargetMode="External"/><Relationship Id="rId41" Type="http://schemas.openxmlformats.org/officeDocument/2006/relationships/hyperlink" Target="mailto:mohammad.al-agil@nhs.net" TargetMode="External"/><Relationship Id="rId44" Type="http://schemas.openxmlformats.org/officeDocument/2006/relationships/hyperlink" Target="mailto:mohammad.al-agil@nhs.net" TargetMode="External"/><Relationship Id="rId43" Type="http://schemas.openxmlformats.org/officeDocument/2006/relationships/hyperlink" Target="https://digital.nhs.uk/data-and-information/clinical-audits-and-registries/national-audit-of-cardiac-rehabilitation" TargetMode="External"/><Relationship Id="rId46" Type="http://schemas.openxmlformats.org/officeDocument/2006/relationships/hyperlink" Target="https://www.nicor.org.uk/wp-content/uploads/2022/05/Heart-Failure-Dataset-v5.0-Updated-September-2021.xlsx" TargetMode="External"/><Relationship Id="rId45" Type="http://schemas.openxmlformats.org/officeDocument/2006/relationships/hyperlink" Target="mailto:ben.glampson1@nhs.net" TargetMode="External"/><Relationship Id="rId107" Type="http://schemas.openxmlformats.org/officeDocument/2006/relationships/vmlDrawing" Target="../drawings/vmlDrawing1.vml"/><Relationship Id="rId106" Type="http://schemas.openxmlformats.org/officeDocument/2006/relationships/drawing" Target="../drawings/drawing3.xml"/><Relationship Id="rId105" Type="http://schemas.openxmlformats.org/officeDocument/2006/relationships/hyperlink" Target="mailto:lesley.honeyfield@nhs.net" TargetMode="External"/><Relationship Id="rId104" Type="http://schemas.openxmlformats.org/officeDocument/2006/relationships/hyperlink" Target="mailto:mohammad.al-agil@nhs.net" TargetMode="External"/><Relationship Id="rId48" Type="http://schemas.openxmlformats.org/officeDocument/2006/relationships/hyperlink" Target="mailto:ben.glampson1@nhs.net" TargetMode="External"/><Relationship Id="rId47" Type="http://schemas.openxmlformats.org/officeDocument/2006/relationships/hyperlink" Target="mailto:mohammad.al-agil@nhs.net" TargetMode="External"/><Relationship Id="rId49" Type="http://schemas.openxmlformats.org/officeDocument/2006/relationships/hyperlink" Target="mailto:mohammad.al-agil@nhs.net" TargetMode="External"/><Relationship Id="rId103" Type="http://schemas.openxmlformats.org/officeDocument/2006/relationships/hyperlink" Target="https://www.nicor.org.uk/wp-content/uploads/2022/05/Heart-Failure-Dataset-v5.0-Updated-September-2021.xlsx" TargetMode="External"/><Relationship Id="rId102" Type="http://schemas.openxmlformats.org/officeDocument/2006/relationships/hyperlink" Target="mailto:lesley.honeyfield@nhs.net" TargetMode="External"/><Relationship Id="rId101" Type="http://schemas.openxmlformats.org/officeDocument/2006/relationships/hyperlink" Target="mailto:mohammad.al-agil@nhs.net" TargetMode="External"/><Relationship Id="rId100" Type="http://schemas.openxmlformats.org/officeDocument/2006/relationships/hyperlink" Target="https://www.nicor.org.uk/wp-content/uploads/2022/05/Heart-Failure-Dataset-v5.0-Updated-September-2021.xlsx" TargetMode="External"/><Relationship Id="rId31" Type="http://schemas.openxmlformats.org/officeDocument/2006/relationships/hyperlink" Target="mailto:mohammad.al-agil@nhs.net" TargetMode="External"/><Relationship Id="rId30" Type="http://schemas.openxmlformats.org/officeDocument/2006/relationships/hyperlink" Target="https://www.datadictionary.nhs.uk/Covid19PRA/Heart_Failure.html?hl=heart%2Cfailure" TargetMode="External"/><Relationship Id="rId33" Type="http://schemas.openxmlformats.org/officeDocument/2006/relationships/hyperlink" Target="https://www.datadictionary.nhs.uk/Covid19PRA/Heart_Failure.html?hl=heart%2Cfailure" TargetMode="External"/><Relationship Id="rId32" Type="http://schemas.openxmlformats.org/officeDocument/2006/relationships/hyperlink" Target="mailto:ben.glampson1@nhs.net" TargetMode="External"/><Relationship Id="rId35" Type="http://schemas.openxmlformats.org/officeDocument/2006/relationships/hyperlink" Target="https://www.nicor.org.uk/wp-content/uploads/2022/05/Heart-Failure-Dataset-v5.0-Updated-September-2021.xlsx" TargetMode="External"/><Relationship Id="rId34" Type="http://schemas.openxmlformats.org/officeDocument/2006/relationships/hyperlink" Target="mailto:mohammad.al-agil@nhs.net" TargetMode="External"/><Relationship Id="rId37" Type="http://schemas.openxmlformats.org/officeDocument/2006/relationships/hyperlink" Target="mailto:ben.glampson1@nhs.net" TargetMode="External"/><Relationship Id="rId36" Type="http://schemas.openxmlformats.org/officeDocument/2006/relationships/hyperlink" Target="mailto:mohammad.al-agil@nhs.net" TargetMode="External"/><Relationship Id="rId39" Type="http://schemas.openxmlformats.org/officeDocument/2006/relationships/hyperlink" Target="mailto:ben.glampson1@nhs.net" TargetMode="External"/><Relationship Id="rId38" Type="http://schemas.openxmlformats.org/officeDocument/2006/relationships/hyperlink" Target="mailto:mohammad.al-agil@nhs.net" TargetMode="External"/><Relationship Id="rId20" Type="http://schemas.openxmlformats.org/officeDocument/2006/relationships/hyperlink" Target="mailto:mohammad.al-agil@nhs.net" TargetMode="External"/><Relationship Id="rId22" Type="http://schemas.openxmlformats.org/officeDocument/2006/relationships/hyperlink" Target="https://digital.nhs.uk/data-and-information/data-collections-and-data-sets/data-sets/commissioning-data-sets" TargetMode="External"/><Relationship Id="rId21" Type="http://schemas.openxmlformats.org/officeDocument/2006/relationships/hyperlink" Target="mailto:lesley.honeyfield@nhs.net" TargetMode="External"/><Relationship Id="rId24" Type="http://schemas.openxmlformats.org/officeDocument/2006/relationships/hyperlink" Target="https://www.datadictionary.nhs.uk/attributes/smoking_status.html" TargetMode="External"/><Relationship Id="rId23" Type="http://schemas.openxmlformats.org/officeDocument/2006/relationships/hyperlink" Target="mailto:mohammad.al-agil@nhs.net" TargetMode="External"/><Relationship Id="rId26" Type="http://schemas.openxmlformats.org/officeDocument/2006/relationships/hyperlink" Target="mailto:mohammad.al-agil@nhs.net" TargetMode="External"/><Relationship Id="rId25" Type="http://schemas.openxmlformats.org/officeDocument/2006/relationships/hyperlink" Target="http://www.ncin.org.uk/collecting_and_using_data/data_collection/cosd_downloads_v9" TargetMode="External"/><Relationship Id="rId28" Type="http://schemas.openxmlformats.org/officeDocument/2006/relationships/hyperlink" Target="http://www.ncin.org.uk/collecting_and_using_data/data_collection/cosd_downloads_v9" TargetMode="External"/><Relationship Id="rId27" Type="http://schemas.openxmlformats.org/officeDocument/2006/relationships/hyperlink" Target="mailto:lesley.honeyfield@nhs.net" TargetMode="External"/><Relationship Id="rId29" Type="http://schemas.openxmlformats.org/officeDocument/2006/relationships/hyperlink" Target="mailto:mohammad.al-agil@nhs.net" TargetMode="External"/><Relationship Id="rId95" Type="http://schemas.openxmlformats.org/officeDocument/2006/relationships/hyperlink" Target="http://s.ayinla@nhs.net/" TargetMode="External"/><Relationship Id="rId94" Type="http://schemas.openxmlformats.org/officeDocument/2006/relationships/hyperlink" Target="mailto:lesley.honeyfield@nhs.net" TargetMode="External"/><Relationship Id="rId97" Type="http://schemas.openxmlformats.org/officeDocument/2006/relationships/hyperlink" Target="https://www.nicor.org.uk/wp-content/uploads/2022/05/Heart-Failure-Dataset-v5.0-Updated-September-2021.xlsx" TargetMode="External"/><Relationship Id="rId96" Type="http://schemas.openxmlformats.org/officeDocument/2006/relationships/hyperlink" Target="mailto:lesley.honeyfield@nhs.net" TargetMode="External"/><Relationship Id="rId11" Type="http://schemas.openxmlformats.org/officeDocument/2006/relationships/hyperlink" Target="mailto:mohammad.al-agil@nhs.net" TargetMode="External"/><Relationship Id="rId99" Type="http://schemas.openxmlformats.org/officeDocument/2006/relationships/hyperlink" Target="mailto:lesley.honeyfield@nhs.net" TargetMode="External"/><Relationship Id="rId10" Type="http://schemas.openxmlformats.org/officeDocument/2006/relationships/hyperlink" Target="https://digital.nhs.uk/data-and-information/data-collections-and-data-sets/data-sets/commissioning-data-sets" TargetMode="External"/><Relationship Id="rId98" Type="http://schemas.openxmlformats.org/officeDocument/2006/relationships/hyperlink" Target="mailto:mohammad.al-agil@nhs.net" TargetMode="External"/><Relationship Id="rId13" Type="http://schemas.openxmlformats.org/officeDocument/2006/relationships/hyperlink" Target="https://digital.nhs.uk/data-and-information/data-collections-and-data-sets/data-sets/commissioning-data-sets" TargetMode="External"/><Relationship Id="rId12" Type="http://schemas.openxmlformats.org/officeDocument/2006/relationships/hyperlink" Target="mailto:ben.glampson1@nhs.net" TargetMode="External"/><Relationship Id="rId91" Type="http://schemas.openxmlformats.org/officeDocument/2006/relationships/hyperlink" Target="mailto:mohammad.al-agil@nhs.net" TargetMode="External"/><Relationship Id="rId90" Type="http://schemas.openxmlformats.org/officeDocument/2006/relationships/hyperlink" Target="https://digital.nhs.uk/data-and-information/data-collections-and-data-sets/data-sets/commissioning-data-sets" TargetMode="External"/><Relationship Id="rId93" Type="http://schemas.openxmlformats.org/officeDocument/2006/relationships/hyperlink" Target="mailto:mohammad.al-agil@nhs.net" TargetMode="External"/><Relationship Id="rId92" Type="http://schemas.openxmlformats.org/officeDocument/2006/relationships/hyperlink" Target="https://www.tarn.ac.uk/" TargetMode="External"/><Relationship Id="rId15" Type="http://schemas.openxmlformats.org/officeDocument/2006/relationships/hyperlink" Target="mailto:ben.glampson1@nhs.net" TargetMode="External"/><Relationship Id="rId14" Type="http://schemas.openxmlformats.org/officeDocument/2006/relationships/hyperlink" Target="mailto:mohammad.al-agil@nhs.net" TargetMode="External"/><Relationship Id="rId17" Type="http://schemas.openxmlformats.org/officeDocument/2006/relationships/hyperlink" Target="mailto:mohammad.al-agil@nhs.net" TargetMode="External"/><Relationship Id="rId16" Type="http://schemas.openxmlformats.org/officeDocument/2006/relationships/hyperlink" Target="https://digital.nhs.uk/data-and-information/data-collections-and-data-sets/data-sets/commissioning-data-sets" TargetMode="External"/><Relationship Id="rId19" Type="http://schemas.openxmlformats.org/officeDocument/2006/relationships/hyperlink" Target="mailto:ben.glampson1@nhs.net" TargetMode="External"/><Relationship Id="rId18" Type="http://schemas.openxmlformats.org/officeDocument/2006/relationships/hyperlink" Target="mailto:mohammad.al-agil@nhs.net" TargetMode="External"/><Relationship Id="rId84" Type="http://schemas.openxmlformats.org/officeDocument/2006/relationships/hyperlink" Target="mailto:mohammad.al-agil@nhs.net" TargetMode="External"/><Relationship Id="rId83" Type="http://schemas.openxmlformats.org/officeDocument/2006/relationships/hyperlink" Target="mailto:mohammad.al-agil@nhs.net" TargetMode="External"/><Relationship Id="rId86" Type="http://schemas.openxmlformats.org/officeDocument/2006/relationships/hyperlink" Target="mailto:mohammad.al-agil@nhs.net" TargetMode="External"/><Relationship Id="rId85" Type="http://schemas.openxmlformats.org/officeDocument/2006/relationships/hyperlink" Target="mailto:mohammad.al-agil@nhs.net" TargetMode="External"/><Relationship Id="rId88" Type="http://schemas.openxmlformats.org/officeDocument/2006/relationships/hyperlink" Target="https://digital.nhs.uk/data-and-information/data-collections-and-data-sets/data-sets/commissioning-data-sets" TargetMode="External"/><Relationship Id="rId87" Type="http://schemas.openxmlformats.org/officeDocument/2006/relationships/hyperlink" Target="mailto:mohammad.al-agil@nhs.net" TargetMode="External"/><Relationship Id="rId89" Type="http://schemas.openxmlformats.org/officeDocument/2006/relationships/hyperlink" Target="mailto:mohammad.al-agil@nhs.net" TargetMode="External"/><Relationship Id="rId80" Type="http://schemas.openxmlformats.org/officeDocument/2006/relationships/hyperlink" Target="mailto:mohammad.al-agil@nhs.net" TargetMode="External"/><Relationship Id="rId82" Type="http://schemas.openxmlformats.org/officeDocument/2006/relationships/hyperlink" Target="mailto:mohammad.al-agil@nhs.net" TargetMode="External"/><Relationship Id="rId81" Type="http://schemas.openxmlformats.org/officeDocument/2006/relationships/hyperlink" Target="mailto:lesley.honeyfield@nhs.net" TargetMode="External"/><Relationship Id="rId1" Type="http://schemas.openxmlformats.org/officeDocument/2006/relationships/comments" Target="../comments1.xml"/><Relationship Id="rId2" Type="http://schemas.openxmlformats.org/officeDocument/2006/relationships/hyperlink" Target="mailto:ben.fidler@nhs.net" TargetMode="External"/><Relationship Id="rId3" Type="http://schemas.openxmlformats.org/officeDocument/2006/relationships/hyperlink" Target="https://www.datadictionary.nhs.uk/data_elements/radiological_accession_number.html" TargetMode="External"/><Relationship Id="rId4" Type="http://schemas.openxmlformats.org/officeDocument/2006/relationships/hyperlink" Target="mailto:mohammad.al-agil@nhs.net" TargetMode="External"/><Relationship Id="rId9" Type="http://schemas.openxmlformats.org/officeDocument/2006/relationships/hyperlink" Target="mailto:ben.glampson1@nhs.net" TargetMode="External"/><Relationship Id="rId5" Type="http://schemas.openxmlformats.org/officeDocument/2006/relationships/hyperlink" Target="mailto:Godfrey.Chisanga@gstt.nhs.uk" TargetMode="External"/><Relationship Id="rId6" Type="http://schemas.openxmlformats.org/officeDocument/2006/relationships/hyperlink" Target="mailto:ben.glampson1@nhs.net" TargetMode="External"/><Relationship Id="rId7" Type="http://schemas.openxmlformats.org/officeDocument/2006/relationships/hyperlink" Target="https://digital.nhs.uk/data-and-information/data-collections-and-data-sets/data-sets/commissioning-data-sets" TargetMode="External"/><Relationship Id="rId8" Type="http://schemas.openxmlformats.org/officeDocument/2006/relationships/hyperlink" Target="mailto:mohammad.al-agil@nhs.net" TargetMode="External"/><Relationship Id="rId73" Type="http://schemas.openxmlformats.org/officeDocument/2006/relationships/hyperlink" Target="mailto:mohammad.al-agil@nhs.net" TargetMode="External"/><Relationship Id="rId72" Type="http://schemas.openxmlformats.org/officeDocument/2006/relationships/hyperlink" Target="http://www.ncin.org.uk/collecting_and_using_data/data_collection/cosd_downloads_v9" TargetMode="External"/><Relationship Id="rId75" Type="http://schemas.openxmlformats.org/officeDocument/2006/relationships/hyperlink" Target="mailto:mohammad.al-agil@nhs.net" TargetMode="External"/><Relationship Id="rId74" Type="http://schemas.openxmlformats.org/officeDocument/2006/relationships/hyperlink" Target="http://www.ncin.org.uk/collecting_and_using_data/data_collection/cosd_downloads_v9" TargetMode="External"/><Relationship Id="rId77" Type="http://schemas.openxmlformats.org/officeDocument/2006/relationships/hyperlink" Target="mailto:mohammad.al-agil@nhs.net" TargetMode="External"/><Relationship Id="rId76" Type="http://schemas.openxmlformats.org/officeDocument/2006/relationships/hyperlink" Target="mailto:mohammad.al-agil@nhs.net" TargetMode="External"/><Relationship Id="rId79" Type="http://schemas.openxmlformats.org/officeDocument/2006/relationships/hyperlink" Target="mailto:mohammad.al-agil@nhs.net" TargetMode="External"/><Relationship Id="rId78" Type="http://schemas.openxmlformats.org/officeDocument/2006/relationships/hyperlink" Target="mailto:mohammad.al-agil@nhs.net" TargetMode="External"/><Relationship Id="rId71" Type="http://schemas.openxmlformats.org/officeDocument/2006/relationships/hyperlink" Target="mailto:mohammad.al-agil@nhs.net" TargetMode="External"/><Relationship Id="rId70" Type="http://schemas.openxmlformats.org/officeDocument/2006/relationships/hyperlink" Target="mailto:lesley.honeyfield@nhs.net" TargetMode="External"/><Relationship Id="rId62" Type="http://schemas.openxmlformats.org/officeDocument/2006/relationships/hyperlink" Target="http://s.ayinla@nhs.net/" TargetMode="External"/><Relationship Id="rId61" Type="http://schemas.openxmlformats.org/officeDocument/2006/relationships/hyperlink" Target="mailto:mohammad.al-agil@nhs.net" TargetMode="External"/><Relationship Id="rId64" Type="http://schemas.openxmlformats.org/officeDocument/2006/relationships/hyperlink" Target="http://s.ayinla@nhs.net/" TargetMode="External"/><Relationship Id="rId63" Type="http://schemas.openxmlformats.org/officeDocument/2006/relationships/hyperlink" Target="mailto:ben.glampson1@nhs.net" TargetMode="External"/><Relationship Id="rId66" Type="http://schemas.openxmlformats.org/officeDocument/2006/relationships/hyperlink" Target="mailto:mohammad.al-agil@nhs.net" TargetMode="External"/><Relationship Id="rId65" Type="http://schemas.openxmlformats.org/officeDocument/2006/relationships/hyperlink" Target="http://www.ncin.org.uk/collecting_and_using_data/data_collection/cosd_downloads_v9" TargetMode="External"/><Relationship Id="rId68" Type="http://schemas.openxmlformats.org/officeDocument/2006/relationships/hyperlink" Target="http://www.ncin.org.uk/collecting_and_using_data/data_collection/cosd_downloads_v9" TargetMode="External"/><Relationship Id="rId67" Type="http://schemas.openxmlformats.org/officeDocument/2006/relationships/hyperlink" Target="mailto:mohammad.al-agil@nhs.net" TargetMode="External"/><Relationship Id="rId60" Type="http://schemas.openxmlformats.org/officeDocument/2006/relationships/hyperlink" Target="http://www.ncin.org.uk/collecting_and_using_data/data_collection/cosd_downloads_v9" TargetMode="External"/><Relationship Id="rId69" Type="http://schemas.openxmlformats.org/officeDocument/2006/relationships/hyperlink" Target="mailto:mohammad.al-agil@nhs.net" TargetMode="External"/><Relationship Id="rId51" Type="http://schemas.openxmlformats.org/officeDocument/2006/relationships/hyperlink" Target="mailto:mohammad.al-agil@nhs.net" TargetMode="External"/><Relationship Id="rId50" Type="http://schemas.openxmlformats.org/officeDocument/2006/relationships/hyperlink" Target="mailto:ben.glampson1@nhs.net" TargetMode="External"/><Relationship Id="rId53" Type="http://schemas.openxmlformats.org/officeDocument/2006/relationships/hyperlink" Target="mailto:ben.glampson1@nhs.net" TargetMode="External"/><Relationship Id="rId52" Type="http://schemas.openxmlformats.org/officeDocument/2006/relationships/hyperlink" Target="mailto:mohammad.al-agil@nhs.net" TargetMode="External"/><Relationship Id="rId55" Type="http://schemas.openxmlformats.org/officeDocument/2006/relationships/hyperlink" Target="http://www.ncin.org.uk/collecting_and_using_data/data_collection/cosd_downloads_v9" TargetMode="External"/><Relationship Id="rId54" Type="http://schemas.openxmlformats.org/officeDocument/2006/relationships/hyperlink" Target="mailto:mohammad.al-agil@nhs.net" TargetMode="External"/><Relationship Id="rId57" Type="http://schemas.openxmlformats.org/officeDocument/2006/relationships/hyperlink" Target="http://www.ncin.org.uk/collecting_and_using_data/data_collection/cosd_downloads_v9" TargetMode="External"/><Relationship Id="rId56" Type="http://schemas.openxmlformats.org/officeDocument/2006/relationships/hyperlink" Target="mailto:mohammad.al-agil@nhs.net" TargetMode="External"/><Relationship Id="rId59" Type="http://schemas.openxmlformats.org/officeDocument/2006/relationships/hyperlink" Target="mailto:lesley.honeyfield@nhs.net" TargetMode="External"/><Relationship Id="rId58" Type="http://schemas.openxmlformats.org/officeDocument/2006/relationships/hyperlink" Target="mailto:mohammad.al-agil@nhs.ne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igital.nhs.uk/data-and-information/data-collections-and-data-sets/data-sets/commissioning-data-sets" TargetMode="External"/><Relationship Id="rId3" Type="http://schemas.openxmlformats.org/officeDocument/2006/relationships/hyperlink" Target="https://www.tarn.ac.uk/" TargetMode="External"/><Relationship Id="rId4" Type="http://schemas.openxmlformats.org/officeDocument/2006/relationships/hyperlink" Target="https://www.nicor.org.uk/national-cardiac-audit-programme/datasets/" TargetMode="External"/><Relationship Id="rId5" Type="http://schemas.openxmlformats.org/officeDocument/2006/relationships/hyperlink" Target="https://digital.nhs.uk/data-and-information/clinical-audits-and-registries/national-audit-of-cardiac-rehabilitation" TargetMode="External"/><Relationship Id="rId6" Type="http://schemas.openxmlformats.org/officeDocument/2006/relationships/drawing" Target="../drawings/drawing4.xml"/><Relationship Id="rId7"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datadictionary.nhs.uk/data_elements/nhs_number.html?hl=nhs%2Cnumber" TargetMode="External"/><Relationship Id="rId3" Type="http://schemas.openxmlformats.org/officeDocument/2006/relationships/hyperlink" Target="https://www.datadictionary.nhs.uk/attributes/activity_date.html?hl=date" TargetMode="External"/><Relationship Id="rId4" Type="http://schemas.openxmlformats.org/officeDocument/2006/relationships/hyperlink" Target="https://www.datadictionary.nhs.uk/data_elements/radiological_accession_number.html?hl=accession" TargetMode="External"/><Relationship Id="rId5" Type="http://schemas.openxmlformats.org/officeDocument/2006/relationships/drawing" Target="../drawings/drawing6.xml"/><Relationship Id="rId6"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datadictionary.nhs.uk/data_elements/nhs_number.html?hl=nhs%2Cnumber" TargetMode="External"/><Relationship Id="rId2" Type="http://schemas.openxmlformats.org/officeDocument/2006/relationships/hyperlink" Target="https://www.datadictionary.nhs.uk/attributes/person_birth_date.html?hl=date%2Cbirth" TargetMode="External"/><Relationship Id="rId3" Type="http://schemas.openxmlformats.org/officeDocument/2006/relationships/hyperlink" Target="https://www.datadictionary.nhs.uk/attributes/person_gender_code.html" TargetMode="External"/><Relationship Id="rId4" Type="http://schemas.openxmlformats.org/officeDocument/2006/relationships/hyperlink" Target="https://www.datadictionary.nhs.uk/attributes/ethnic_category_code_2001.html" TargetMode="External"/><Relationship Id="rId5" Type="http://schemas.openxmlformats.org/officeDocument/2006/relationships/hyperlink" Target="https://www.datadictionary.nhs.uk/attributes/person_death_date.html"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datadictionary.nhs.uk/data_elements/nhs_number.html?hl=nhs%2Cnumber" TargetMode="External"/><Relationship Id="rId2" Type="http://schemas.openxmlformats.org/officeDocument/2006/relationships/hyperlink" Target="https://www.datadictionary.nhs.uk/attributes/activity_date.html?hl=date"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16.88"/>
    <col customWidth="1" min="2" max="2" width="46.88"/>
    <col customWidth="1" min="3" max="4" width="12.38"/>
    <col customWidth="1" min="5" max="20" width="12.5"/>
  </cols>
  <sheetData>
    <row r="1" ht="25.5" customHeight="1">
      <c r="A1" s="1" t="s">
        <v>0</v>
      </c>
      <c r="B1" s="2" t="s">
        <v>1</v>
      </c>
      <c r="C1" s="3" t="s">
        <v>2</v>
      </c>
      <c r="D1" s="1" t="s">
        <v>3</v>
      </c>
      <c r="E1" s="1" t="s">
        <v>4</v>
      </c>
      <c r="F1" s="3" t="s">
        <v>5</v>
      </c>
      <c r="G1" s="3" t="s">
        <v>6</v>
      </c>
      <c r="H1" s="1" t="s">
        <v>7</v>
      </c>
      <c r="I1" s="1" t="s">
        <v>8</v>
      </c>
      <c r="J1" s="1" t="s">
        <v>9</v>
      </c>
      <c r="K1" s="1" t="s">
        <v>10</v>
      </c>
      <c r="L1" s="1" t="s">
        <v>11</v>
      </c>
      <c r="M1" s="1" t="s">
        <v>12</v>
      </c>
      <c r="N1" s="1" t="s">
        <v>13</v>
      </c>
      <c r="O1" s="3" t="s">
        <v>14</v>
      </c>
      <c r="P1" s="3" t="s">
        <v>15</v>
      </c>
      <c r="Q1" s="3" t="s">
        <v>16</v>
      </c>
      <c r="R1" s="3" t="s">
        <v>17</v>
      </c>
      <c r="S1" s="3" t="s">
        <v>18</v>
      </c>
      <c r="T1" s="3" t="s">
        <v>19</v>
      </c>
    </row>
    <row r="2" ht="25.5" customHeight="1">
      <c r="A2" s="4" t="s">
        <v>20</v>
      </c>
      <c r="B2" s="5" t="s">
        <v>21</v>
      </c>
      <c r="C2" s="4"/>
      <c r="D2" s="4" t="s">
        <v>22</v>
      </c>
      <c r="E2" s="6"/>
      <c r="F2" s="6"/>
      <c r="G2" s="7"/>
      <c r="H2" s="4" t="s">
        <v>23</v>
      </c>
      <c r="I2" s="8"/>
      <c r="J2" s="4" t="s">
        <v>23</v>
      </c>
      <c r="K2" s="8"/>
      <c r="L2" s="4" t="s">
        <v>23</v>
      </c>
      <c r="M2" s="8"/>
      <c r="N2" s="4" t="s">
        <v>23</v>
      </c>
      <c r="O2" s="8"/>
      <c r="P2" s="4" t="s">
        <v>24</v>
      </c>
      <c r="Q2" s="8">
        <v>44771.0</v>
      </c>
      <c r="R2" s="4" t="s">
        <v>24</v>
      </c>
      <c r="S2" s="8"/>
      <c r="T2" s="4" t="s">
        <v>24</v>
      </c>
    </row>
    <row r="3" ht="25.5" customHeight="1">
      <c r="A3" s="4" t="s">
        <v>20</v>
      </c>
      <c r="B3" s="5" t="s">
        <v>25</v>
      </c>
      <c r="C3" s="4"/>
      <c r="D3" s="4" t="s">
        <v>26</v>
      </c>
      <c r="E3" s="6"/>
      <c r="F3" s="6"/>
      <c r="G3" s="6"/>
      <c r="H3" s="4" t="s">
        <v>23</v>
      </c>
      <c r="I3" s="8"/>
      <c r="J3" s="4" t="s">
        <v>23</v>
      </c>
      <c r="K3" s="8"/>
      <c r="L3" s="4" t="s">
        <v>23</v>
      </c>
      <c r="M3" s="8"/>
      <c r="N3" s="4" t="s">
        <v>23</v>
      </c>
      <c r="O3" s="8"/>
      <c r="P3" s="4" t="s">
        <v>24</v>
      </c>
      <c r="Q3" s="8"/>
      <c r="R3" s="4" t="s">
        <v>24</v>
      </c>
      <c r="S3" s="8"/>
      <c r="T3" s="4" t="s">
        <v>24</v>
      </c>
    </row>
    <row r="4" ht="25.5" customHeight="1">
      <c r="A4" s="4" t="s">
        <v>20</v>
      </c>
      <c r="B4" s="5" t="s">
        <v>27</v>
      </c>
      <c r="C4" s="4"/>
      <c r="D4" s="4" t="s">
        <v>28</v>
      </c>
      <c r="E4" s="8">
        <v>44750.0</v>
      </c>
      <c r="F4" s="8"/>
      <c r="G4" s="8"/>
      <c r="H4" s="4" t="s">
        <v>23</v>
      </c>
      <c r="I4" s="8">
        <v>44750.0</v>
      </c>
      <c r="J4" s="4" t="s">
        <v>29</v>
      </c>
      <c r="K4" s="8">
        <v>44750.0</v>
      </c>
      <c r="L4" s="4" t="s">
        <v>23</v>
      </c>
      <c r="M4" s="8">
        <v>44750.0</v>
      </c>
      <c r="N4" s="4" t="s">
        <v>23</v>
      </c>
      <c r="O4" s="8"/>
      <c r="P4" s="4" t="s">
        <v>24</v>
      </c>
      <c r="Q4" s="8"/>
      <c r="R4" s="4" t="s">
        <v>24</v>
      </c>
      <c r="S4" s="8"/>
      <c r="T4" s="4" t="s">
        <v>24</v>
      </c>
    </row>
    <row r="5" ht="25.5" customHeight="1">
      <c r="A5" s="4" t="s">
        <v>20</v>
      </c>
      <c r="B5" s="5" t="s">
        <v>30</v>
      </c>
      <c r="C5" s="4"/>
      <c r="D5" s="4" t="s">
        <v>31</v>
      </c>
      <c r="E5" s="8">
        <v>44771.0</v>
      </c>
      <c r="F5" s="8"/>
      <c r="G5" s="4" t="s">
        <v>32</v>
      </c>
      <c r="H5" s="4" t="s">
        <v>33</v>
      </c>
      <c r="I5" s="8">
        <v>44771.0</v>
      </c>
      <c r="J5" s="4" t="s">
        <v>24</v>
      </c>
      <c r="K5" s="8">
        <v>44771.0</v>
      </c>
      <c r="L5" s="4" t="s">
        <v>33</v>
      </c>
      <c r="M5" s="8">
        <v>44771.0</v>
      </c>
      <c r="N5" s="4" t="s">
        <v>33</v>
      </c>
      <c r="O5" s="8"/>
      <c r="P5" s="4" t="s">
        <v>24</v>
      </c>
      <c r="Q5" s="8"/>
      <c r="R5" s="4" t="s">
        <v>24</v>
      </c>
      <c r="S5" s="8"/>
      <c r="T5" s="4" t="s">
        <v>24</v>
      </c>
    </row>
    <row r="6" ht="25.5" customHeight="1">
      <c r="A6" s="4" t="s">
        <v>20</v>
      </c>
      <c r="B6" s="5" t="s">
        <v>34</v>
      </c>
      <c r="C6" s="4"/>
      <c r="D6" s="4" t="s">
        <v>31</v>
      </c>
      <c r="E6" s="4"/>
      <c r="F6" s="4"/>
      <c r="G6" s="4" t="s">
        <v>35</v>
      </c>
      <c r="H6" s="4" t="s">
        <v>24</v>
      </c>
      <c r="I6" s="4"/>
      <c r="J6" s="4" t="s">
        <v>24</v>
      </c>
      <c r="K6" s="4"/>
      <c r="L6" s="4" t="s">
        <v>24</v>
      </c>
      <c r="M6" s="4"/>
      <c r="N6" s="4" t="s">
        <v>24</v>
      </c>
      <c r="O6" s="4"/>
      <c r="P6" s="4" t="s">
        <v>24</v>
      </c>
      <c r="Q6" s="4"/>
      <c r="R6" s="4" t="s">
        <v>24</v>
      </c>
      <c r="S6" s="4"/>
      <c r="T6" s="4" t="s">
        <v>24</v>
      </c>
    </row>
    <row r="7" ht="25.5" customHeight="1">
      <c r="A7" s="4" t="s">
        <v>36</v>
      </c>
      <c r="B7" s="5" t="s">
        <v>37</v>
      </c>
      <c r="C7" s="4" t="s">
        <v>38</v>
      </c>
      <c r="D7" s="4" t="s">
        <v>39</v>
      </c>
      <c r="E7" s="4"/>
      <c r="F7" s="4"/>
      <c r="G7" s="4"/>
      <c r="H7" s="4" t="s">
        <v>24</v>
      </c>
      <c r="I7" s="4"/>
      <c r="J7" s="4" t="s">
        <v>24</v>
      </c>
      <c r="K7" s="4"/>
      <c r="L7" s="4" t="s">
        <v>24</v>
      </c>
      <c r="M7" s="4"/>
      <c r="N7" s="4" t="s">
        <v>24</v>
      </c>
      <c r="O7" s="4"/>
      <c r="P7" s="4" t="s">
        <v>24</v>
      </c>
      <c r="Q7" s="4"/>
      <c r="R7" s="4" t="s">
        <v>24</v>
      </c>
      <c r="S7" s="4"/>
      <c r="T7" s="4" t="s">
        <v>24</v>
      </c>
    </row>
    <row r="8" ht="25.5" customHeight="1">
      <c r="A8" s="4" t="s">
        <v>36</v>
      </c>
      <c r="B8" s="5" t="s">
        <v>40</v>
      </c>
      <c r="C8" s="4"/>
      <c r="D8" s="4" t="s">
        <v>39</v>
      </c>
      <c r="E8" s="4"/>
      <c r="F8" s="4"/>
      <c r="G8" s="4"/>
      <c r="H8" s="4" t="s">
        <v>24</v>
      </c>
      <c r="I8" s="4"/>
      <c r="J8" s="4" t="s">
        <v>24</v>
      </c>
      <c r="K8" s="4"/>
      <c r="L8" s="4" t="s">
        <v>24</v>
      </c>
      <c r="M8" s="4"/>
      <c r="N8" s="4" t="s">
        <v>24</v>
      </c>
      <c r="O8" s="4"/>
      <c r="P8" s="4" t="s">
        <v>24</v>
      </c>
      <c r="Q8" s="4"/>
      <c r="R8" s="4" t="s">
        <v>24</v>
      </c>
      <c r="S8" s="4"/>
      <c r="T8" s="4" t="s">
        <v>24</v>
      </c>
    </row>
    <row r="9" ht="25.5" customHeight="1">
      <c r="A9" s="4" t="s">
        <v>36</v>
      </c>
      <c r="B9" s="5" t="s">
        <v>41</v>
      </c>
      <c r="C9" s="4"/>
      <c r="D9" s="4" t="s">
        <v>39</v>
      </c>
      <c r="E9" s="4"/>
      <c r="F9" s="4"/>
      <c r="G9" s="4"/>
      <c r="H9" s="4" t="s">
        <v>24</v>
      </c>
      <c r="I9" s="4"/>
      <c r="J9" s="4" t="s">
        <v>24</v>
      </c>
      <c r="K9" s="4"/>
      <c r="L9" s="4" t="s">
        <v>24</v>
      </c>
      <c r="M9" s="4"/>
      <c r="N9" s="4" t="s">
        <v>24</v>
      </c>
      <c r="O9" s="4"/>
      <c r="P9" s="4" t="s">
        <v>24</v>
      </c>
      <c r="Q9" s="4"/>
      <c r="R9" s="4" t="s">
        <v>24</v>
      </c>
      <c r="S9" s="4"/>
      <c r="T9" s="4" t="s">
        <v>24</v>
      </c>
    </row>
    <row r="10" ht="25.5" customHeight="1">
      <c r="A10" s="4" t="s">
        <v>36</v>
      </c>
      <c r="B10" s="5" t="s">
        <v>42</v>
      </c>
      <c r="C10" s="4"/>
      <c r="D10" s="4" t="s">
        <v>39</v>
      </c>
      <c r="E10" s="4"/>
      <c r="F10" s="4"/>
      <c r="G10" s="4"/>
      <c r="H10" s="4" t="s">
        <v>24</v>
      </c>
      <c r="I10" s="4"/>
      <c r="J10" s="4" t="s">
        <v>24</v>
      </c>
      <c r="K10" s="4"/>
      <c r="L10" s="4" t="s">
        <v>24</v>
      </c>
      <c r="M10" s="4"/>
      <c r="N10" s="4" t="s">
        <v>24</v>
      </c>
      <c r="O10" s="4"/>
      <c r="P10" s="4" t="s">
        <v>24</v>
      </c>
      <c r="Q10" s="4"/>
      <c r="R10" s="4" t="s">
        <v>24</v>
      </c>
      <c r="S10" s="4"/>
      <c r="T10" s="4" t="s">
        <v>24</v>
      </c>
    </row>
    <row r="11" ht="25.5" customHeight="1">
      <c r="A11" s="4" t="s">
        <v>36</v>
      </c>
      <c r="B11" s="9" t="s">
        <v>43</v>
      </c>
      <c r="C11" s="4"/>
      <c r="D11" s="4" t="s">
        <v>39</v>
      </c>
      <c r="E11" s="4"/>
      <c r="F11" s="4"/>
      <c r="G11" s="4"/>
      <c r="H11" s="4" t="s">
        <v>24</v>
      </c>
      <c r="I11" s="4"/>
      <c r="J11" s="4" t="s">
        <v>24</v>
      </c>
      <c r="K11" s="4"/>
      <c r="L11" s="4" t="s">
        <v>24</v>
      </c>
      <c r="M11" s="4"/>
      <c r="N11" s="4" t="s">
        <v>24</v>
      </c>
      <c r="O11" s="4"/>
      <c r="P11" s="4" t="s">
        <v>24</v>
      </c>
      <c r="Q11" s="4"/>
      <c r="R11" s="4" t="s">
        <v>24</v>
      </c>
      <c r="S11" s="4"/>
      <c r="T11" s="4" t="s">
        <v>24</v>
      </c>
    </row>
    <row r="12" ht="25.5" customHeight="1">
      <c r="A12" s="4" t="s">
        <v>36</v>
      </c>
      <c r="B12" s="9" t="s">
        <v>44</v>
      </c>
      <c r="C12" s="4"/>
      <c r="D12" s="4" t="s">
        <v>39</v>
      </c>
      <c r="E12" s="4"/>
      <c r="F12" s="4"/>
      <c r="G12" s="4"/>
      <c r="H12" s="4" t="s">
        <v>24</v>
      </c>
      <c r="I12" s="4"/>
      <c r="J12" s="4" t="s">
        <v>24</v>
      </c>
      <c r="K12" s="4"/>
      <c r="L12" s="4" t="s">
        <v>24</v>
      </c>
      <c r="M12" s="4"/>
      <c r="N12" s="4" t="s">
        <v>24</v>
      </c>
      <c r="O12" s="4"/>
      <c r="P12" s="4" t="s">
        <v>24</v>
      </c>
      <c r="Q12" s="4"/>
      <c r="R12" s="4" t="s">
        <v>24</v>
      </c>
      <c r="S12" s="4"/>
      <c r="T12" s="4" t="s">
        <v>24</v>
      </c>
    </row>
    <row r="13" ht="25.5" customHeight="1">
      <c r="A13" s="4" t="s">
        <v>45</v>
      </c>
      <c r="B13" s="10" t="s">
        <v>46</v>
      </c>
      <c r="C13" s="4"/>
      <c r="D13" s="4" t="s">
        <v>47</v>
      </c>
      <c r="E13" s="11" t="s">
        <v>48</v>
      </c>
      <c r="F13" s="11" t="s">
        <v>48</v>
      </c>
      <c r="G13" s="11"/>
      <c r="H13" s="4" t="s">
        <v>49</v>
      </c>
      <c r="I13" s="11" t="s">
        <v>48</v>
      </c>
      <c r="J13" s="4" t="str">
        <f>H13</f>
        <v>In Progress</v>
      </c>
      <c r="K13" s="11" t="s">
        <v>48</v>
      </c>
      <c r="L13" s="4" t="s">
        <v>49</v>
      </c>
      <c r="M13" s="11" t="s">
        <v>48</v>
      </c>
      <c r="N13" s="4" t="s">
        <v>49</v>
      </c>
      <c r="O13" s="11" t="s">
        <v>48</v>
      </c>
      <c r="P13" s="4" t="s">
        <v>49</v>
      </c>
      <c r="Q13" s="11" t="s">
        <v>48</v>
      </c>
      <c r="R13" s="4" t="s">
        <v>49</v>
      </c>
      <c r="S13" s="11" t="s">
        <v>48</v>
      </c>
      <c r="T13" s="4" t="s">
        <v>49</v>
      </c>
    </row>
    <row r="14" ht="25.5" customHeight="1">
      <c r="A14" s="4" t="s">
        <v>45</v>
      </c>
      <c r="B14" s="10" t="s">
        <v>50</v>
      </c>
      <c r="C14" s="4"/>
      <c r="D14" s="4" t="s">
        <v>47</v>
      </c>
      <c r="E14" s="11" t="s">
        <v>48</v>
      </c>
      <c r="F14" s="11" t="s">
        <v>48</v>
      </c>
      <c r="G14" s="11"/>
      <c r="H14" s="4" t="s">
        <v>24</v>
      </c>
      <c r="I14" s="11" t="s">
        <v>48</v>
      </c>
      <c r="J14" s="4" t="s">
        <v>24</v>
      </c>
      <c r="K14" s="11" t="s">
        <v>48</v>
      </c>
      <c r="L14" s="4" t="s">
        <v>24</v>
      </c>
      <c r="M14" s="11" t="s">
        <v>48</v>
      </c>
      <c r="N14" s="4" t="s">
        <v>24</v>
      </c>
      <c r="O14" s="11" t="s">
        <v>48</v>
      </c>
      <c r="P14" s="4" t="s">
        <v>24</v>
      </c>
      <c r="Q14" s="11" t="s">
        <v>48</v>
      </c>
      <c r="R14" s="4" t="s">
        <v>24</v>
      </c>
      <c r="S14" s="11" t="s">
        <v>48</v>
      </c>
      <c r="T14" s="4" t="s">
        <v>24</v>
      </c>
    </row>
    <row r="15" ht="25.5" customHeight="1">
      <c r="A15" s="4" t="s">
        <v>45</v>
      </c>
      <c r="B15" s="10" t="s">
        <v>51</v>
      </c>
      <c r="C15" s="4"/>
      <c r="D15" s="4" t="s">
        <v>47</v>
      </c>
      <c r="E15" s="11" t="s">
        <v>48</v>
      </c>
      <c r="F15" s="11" t="s">
        <v>48</v>
      </c>
      <c r="G15" s="11"/>
      <c r="H15" s="4" t="s">
        <v>24</v>
      </c>
      <c r="I15" s="11" t="s">
        <v>48</v>
      </c>
      <c r="J15" s="4" t="s">
        <v>24</v>
      </c>
      <c r="K15" s="11" t="s">
        <v>48</v>
      </c>
      <c r="L15" s="4" t="s">
        <v>24</v>
      </c>
      <c r="M15" s="11" t="s">
        <v>48</v>
      </c>
      <c r="N15" s="4" t="s">
        <v>24</v>
      </c>
      <c r="O15" s="11" t="s">
        <v>48</v>
      </c>
      <c r="P15" s="4" t="s">
        <v>24</v>
      </c>
      <c r="Q15" s="11" t="s">
        <v>48</v>
      </c>
      <c r="R15" s="4" t="s">
        <v>24</v>
      </c>
      <c r="S15" s="11" t="s">
        <v>48</v>
      </c>
      <c r="T15" s="4" t="s">
        <v>24</v>
      </c>
    </row>
    <row r="16" ht="25.5" customHeight="1">
      <c r="A16" s="4" t="s">
        <v>45</v>
      </c>
      <c r="B16" s="10" t="s">
        <v>52</v>
      </c>
      <c r="C16" s="4"/>
      <c r="D16" s="4" t="s">
        <v>47</v>
      </c>
      <c r="E16" s="11" t="s">
        <v>48</v>
      </c>
      <c r="F16" s="11" t="s">
        <v>48</v>
      </c>
      <c r="G16" s="11"/>
      <c r="H16" s="4" t="s">
        <v>24</v>
      </c>
      <c r="I16" s="11" t="s">
        <v>48</v>
      </c>
      <c r="J16" s="4" t="s">
        <v>24</v>
      </c>
      <c r="K16" s="11" t="s">
        <v>48</v>
      </c>
      <c r="L16" s="4" t="s">
        <v>24</v>
      </c>
      <c r="M16" s="11" t="s">
        <v>48</v>
      </c>
      <c r="N16" s="4" t="s">
        <v>24</v>
      </c>
      <c r="O16" s="11" t="s">
        <v>48</v>
      </c>
      <c r="P16" s="4" t="s">
        <v>24</v>
      </c>
      <c r="Q16" s="11" t="s">
        <v>48</v>
      </c>
      <c r="R16" s="4" t="s">
        <v>24</v>
      </c>
      <c r="S16" s="11" t="s">
        <v>48</v>
      </c>
      <c r="T16" s="4" t="s">
        <v>24</v>
      </c>
    </row>
    <row r="17" ht="25.5" customHeight="1">
      <c r="A17" s="4" t="s">
        <v>45</v>
      </c>
      <c r="B17" s="10" t="s">
        <v>53</v>
      </c>
      <c r="C17" s="4"/>
      <c r="D17" s="4" t="s">
        <v>47</v>
      </c>
      <c r="E17" s="11" t="s">
        <v>48</v>
      </c>
      <c r="F17" s="11" t="s">
        <v>48</v>
      </c>
      <c r="G17" s="11"/>
      <c r="H17" s="4" t="s">
        <v>24</v>
      </c>
      <c r="I17" s="11" t="s">
        <v>48</v>
      </c>
      <c r="J17" s="4" t="s">
        <v>24</v>
      </c>
      <c r="K17" s="11" t="s">
        <v>48</v>
      </c>
      <c r="L17" s="4" t="s">
        <v>24</v>
      </c>
      <c r="M17" s="11" t="s">
        <v>48</v>
      </c>
      <c r="N17" s="4" t="s">
        <v>24</v>
      </c>
      <c r="O17" s="11" t="s">
        <v>48</v>
      </c>
      <c r="P17" s="4" t="s">
        <v>24</v>
      </c>
      <c r="Q17" s="11" t="s">
        <v>48</v>
      </c>
      <c r="R17" s="4" t="s">
        <v>24</v>
      </c>
      <c r="S17" s="11" t="s">
        <v>48</v>
      </c>
      <c r="T17" s="4" t="s">
        <v>24</v>
      </c>
    </row>
    <row r="18" ht="25.5" customHeight="1">
      <c r="A18" s="4" t="s">
        <v>45</v>
      </c>
      <c r="B18" s="10" t="s">
        <v>54</v>
      </c>
      <c r="C18" s="4"/>
      <c r="D18" s="4" t="s">
        <v>47</v>
      </c>
      <c r="E18" s="11" t="s">
        <v>48</v>
      </c>
      <c r="F18" s="11" t="s">
        <v>48</v>
      </c>
      <c r="G18" s="11"/>
      <c r="H18" s="4" t="s">
        <v>24</v>
      </c>
      <c r="I18" s="11" t="s">
        <v>48</v>
      </c>
      <c r="J18" s="4" t="s">
        <v>24</v>
      </c>
      <c r="K18" s="11" t="s">
        <v>48</v>
      </c>
      <c r="L18" s="4" t="s">
        <v>24</v>
      </c>
      <c r="M18" s="11" t="s">
        <v>48</v>
      </c>
      <c r="N18" s="4" t="s">
        <v>24</v>
      </c>
      <c r="O18" s="11" t="s">
        <v>48</v>
      </c>
      <c r="P18" s="4" t="s">
        <v>24</v>
      </c>
      <c r="Q18" s="11" t="s">
        <v>48</v>
      </c>
      <c r="R18" s="4" t="s">
        <v>24</v>
      </c>
      <c r="S18" s="11" t="s">
        <v>48</v>
      </c>
      <c r="T18" s="4" t="s">
        <v>24</v>
      </c>
    </row>
    <row r="19" ht="25.5" customHeight="1">
      <c r="A19" s="4" t="s">
        <v>45</v>
      </c>
      <c r="B19" s="10" t="s">
        <v>55</v>
      </c>
      <c r="C19" s="4"/>
      <c r="D19" s="4" t="s">
        <v>47</v>
      </c>
      <c r="E19" s="11" t="s">
        <v>48</v>
      </c>
      <c r="F19" s="11" t="s">
        <v>48</v>
      </c>
      <c r="G19" s="11"/>
      <c r="H19" s="4" t="s">
        <v>24</v>
      </c>
      <c r="I19" s="11" t="s">
        <v>48</v>
      </c>
      <c r="J19" s="4" t="s">
        <v>24</v>
      </c>
      <c r="K19" s="11" t="s">
        <v>48</v>
      </c>
      <c r="L19" s="4" t="s">
        <v>24</v>
      </c>
      <c r="M19" s="11" t="s">
        <v>48</v>
      </c>
      <c r="N19" s="4" t="s">
        <v>24</v>
      </c>
      <c r="O19" s="11" t="s">
        <v>48</v>
      </c>
      <c r="P19" s="4" t="s">
        <v>24</v>
      </c>
      <c r="Q19" s="11" t="s">
        <v>48</v>
      </c>
      <c r="R19" s="4" t="s">
        <v>24</v>
      </c>
      <c r="S19" s="11" t="s">
        <v>48</v>
      </c>
      <c r="T19" s="4" t="s">
        <v>24</v>
      </c>
    </row>
    <row r="20" ht="25.5" customHeight="1">
      <c r="A20" s="4" t="s">
        <v>45</v>
      </c>
      <c r="B20" s="10" t="s">
        <v>56</v>
      </c>
      <c r="C20" s="4"/>
      <c r="D20" s="4" t="s">
        <v>47</v>
      </c>
      <c r="E20" s="11" t="s">
        <v>48</v>
      </c>
      <c r="F20" s="11" t="s">
        <v>48</v>
      </c>
      <c r="G20" s="11"/>
      <c r="H20" s="4" t="s">
        <v>24</v>
      </c>
      <c r="I20" s="11" t="s">
        <v>48</v>
      </c>
      <c r="J20" s="4" t="s">
        <v>24</v>
      </c>
      <c r="K20" s="11" t="s">
        <v>48</v>
      </c>
      <c r="L20" s="4" t="s">
        <v>24</v>
      </c>
      <c r="M20" s="11" t="s">
        <v>48</v>
      </c>
      <c r="N20" s="4" t="s">
        <v>24</v>
      </c>
      <c r="O20" s="11" t="s">
        <v>48</v>
      </c>
      <c r="P20" s="4" t="s">
        <v>24</v>
      </c>
      <c r="Q20" s="11" t="s">
        <v>48</v>
      </c>
      <c r="R20" s="4" t="s">
        <v>24</v>
      </c>
      <c r="S20" s="11" t="s">
        <v>48</v>
      </c>
      <c r="T20" s="4" t="s">
        <v>24</v>
      </c>
    </row>
    <row r="21" ht="25.5" customHeight="1">
      <c r="A21" s="4" t="s">
        <v>45</v>
      </c>
      <c r="B21" s="5" t="s">
        <v>57</v>
      </c>
      <c r="C21" s="4"/>
      <c r="D21" s="4" t="s">
        <v>47</v>
      </c>
      <c r="E21" s="11" t="s">
        <v>48</v>
      </c>
      <c r="F21" s="11" t="s">
        <v>48</v>
      </c>
      <c r="G21" s="11"/>
      <c r="H21" s="4" t="s">
        <v>24</v>
      </c>
      <c r="I21" s="11" t="s">
        <v>48</v>
      </c>
      <c r="J21" s="4" t="s">
        <v>24</v>
      </c>
      <c r="K21" s="11" t="s">
        <v>48</v>
      </c>
      <c r="L21" s="4" t="s">
        <v>24</v>
      </c>
      <c r="M21" s="11" t="s">
        <v>48</v>
      </c>
      <c r="N21" s="4" t="s">
        <v>24</v>
      </c>
      <c r="O21" s="11" t="s">
        <v>48</v>
      </c>
      <c r="P21" s="4" t="s">
        <v>24</v>
      </c>
      <c r="Q21" s="11" t="s">
        <v>48</v>
      </c>
      <c r="R21" s="4" t="s">
        <v>24</v>
      </c>
      <c r="S21" s="11" t="s">
        <v>48</v>
      </c>
      <c r="T21" s="4" t="s">
        <v>24</v>
      </c>
    </row>
    <row r="22" ht="25.5" customHeight="1">
      <c r="A22" s="12" t="s">
        <v>58</v>
      </c>
      <c r="B22" s="13" t="s">
        <v>59</v>
      </c>
      <c r="C22" s="14"/>
      <c r="D22" s="12" t="s">
        <v>26</v>
      </c>
      <c r="E22" s="14"/>
      <c r="F22" s="14"/>
      <c r="G22" s="14"/>
      <c r="H22" s="4" t="s">
        <v>24</v>
      </c>
      <c r="I22" s="14"/>
      <c r="J22" s="4" t="s">
        <v>24</v>
      </c>
      <c r="K22" s="14"/>
      <c r="L22" s="4" t="s">
        <v>24</v>
      </c>
      <c r="M22" s="14"/>
      <c r="N22" s="4" t="s">
        <v>24</v>
      </c>
      <c r="O22" s="14"/>
      <c r="P22" s="4" t="s">
        <v>24</v>
      </c>
      <c r="Q22" s="14"/>
      <c r="R22" s="4" t="s">
        <v>24</v>
      </c>
      <c r="S22" s="14"/>
      <c r="T22" s="4" t="s">
        <v>24</v>
      </c>
    </row>
    <row r="23" ht="25.5" customHeight="1">
      <c r="A23" s="12" t="s">
        <v>58</v>
      </c>
      <c r="B23" s="13" t="s">
        <v>60</v>
      </c>
      <c r="C23" s="14"/>
      <c r="D23" s="12" t="s">
        <v>61</v>
      </c>
      <c r="E23" s="14"/>
      <c r="F23" s="14"/>
      <c r="G23" s="14"/>
      <c r="H23" s="4" t="s">
        <v>24</v>
      </c>
      <c r="I23" s="14"/>
      <c r="J23" s="4" t="s">
        <v>24</v>
      </c>
      <c r="K23" s="14"/>
      <c r="L23" s="4" t="s">
        <v>24</v>
      </c>
      <c r="M23" s="14"/>
      <c r="N23" s="4" t="s">
        <v>24</v>
      </c>
      <c r="O23" s="14"/>
      <c r="P23" s="4" t="s">
        <v>24</v>
      </c>
      <c r="Q23" s="14"/>
      <c r="R23" s="4" t="s">
        <v>24</v>
      </c>
      <c r="S23" s="14"/>
      <c r="T23" s="4" t="s">
        <v>24</v>
      </c>
    </row>
    <row r="24" ht="25.5" customHeight="1">
      <c r="A24" s="12" t="s">
        <v>58</v>
      </c>
      <c r="B24" s="13" t="s">
        <v>62</v>
      </c>
      <c r="C24" s="14"/>
      <c r="D24" s="12" t="s">
        <v>61</v>
      </c>
      <c r="E24" s="14"/>
      <c r="F24" s="14"/>
      <c r="G24" s="14"/>
      <c r="H24" s="4" t="s">
        <v>24</v>
      </c>
      <c r="I24" s="14"/>
      <c r="J24" s="4" t="s">
        <v>24</v>
      </c>
      <c r="K24" s="14"/>
      <c r="L24" s="4" t="s">
        <v>24</v>
      </c>
      <c r="M24" s="14"/>
      <c r="N24" s="4" t="s">
        <v>24</v>
      </c>
      <c r="O24" s="14"/>
      <c r="P24" s="4" t="s">
        <v>24</v>
      </c>
      <c r="Q24" s="14"/>
      <c r="R24" s="4" t="s">
        <v>24</v>
      </c>
      <c r="S24" s="14"/>
      <c r="T24" s="4" t="s">
        <v>24</v>
      </c>
    </row>
    <row r="25" ht="25.5" customHeight="1">
      <c r="A25" s="12" t="s">
        <v>58</v>
      </c>
      <c r="B25" s="13" t="s">
        <v>63</v>
      </c>
      <c r="C25" s="14"/>
      <c r="D25" s="12" t="s">
        <v>61</v>
      </c>
      <c r="E25" s="14"/>
      <c r="F25" s="14"/>
      <c r="G25" s="14"/>
      <c r="H25" s="4" t="s">
        <v>24</v>
      </c>
      <c r="I25" s="14"/>
      <c r="J25" s="4" t="s">
        <v>24</v>
      </c>
      <c r="K25" s="14"/>
      <c r="L25" s="4" t="s">
        <v>24</v>
      </c>
      <c r="M25" s="14"/>
      <c r="N25" s="4" t="s">
        <v>24</v>
      </c>
      <c r="O25" s="14"/>
      <c r="P25" s="4" t="s">
        <v>24</v>
      </c>
      <c r="Q25" s="14"/>
      <c r="R25" s="4" t="s">
        <v>24</v>
      </c>
      <c r="S25" s="14"/>
      <c r="T25" s="4" t="s">
        <v>24</v>
      </c>
    </row>
    <row r="26" ht="25.5" customHeight="1">
      <c r="A26" s="12" t="s">
        <v>64</v>
      </c>
      <c r="B26" s="13" t="s">
        <v>65</v>
      </c>
      <c r="C26" s="14"/>
      <c r="D26" s="4" t="s">
        <v>31</v>
      </c>
      <c r="E26" s="14"/>
      <c r="F26" s="14"/>
      <c r="G26" s="14"/>
      <c r="H26" s="4" t="s">
        <v>24</v>
      </c>
      <c r="I26" s="14"/>
      <c r="J26" s="4" t="s">
        <v>24</v>
      </c>
      <c r="K26" s="14"/>
      <c r="L26" s="4" t="s">
        <v>24</v>
      </c>
      <c r="M26" s="14"/>
      <c r="N26" s="4" t="s">
        <v>24</v>
      </c>
      <c r="O26" s="14"/>
      <c r="P26" s="4" t="s">
        <v>24</v>
      </c>
      <c r="Q26" s="14"/>
      <c r="R26" s="4" t="s">
        <v>24</v>
      </c>
      <c r="S26" s="14"/>
      <c r="T26" s="4" t="s">
        <v>24</v>
      </c>
    </row>
    <row r="27" ht="25.5" customHeight="1">
      <c r="A27" s="12" t="s">
        <v>64</v>
      </c>
      <c r="B27" s="13" t="s">
        <v>66</v>
      </c>
      <c r="C27" s="14"/>
      <c r="D27" s="4" t="s">
        <v>31</v>
      </c>
      <c r="E27" s="14"/>
      <c r="F27" s="14"/>
      <c r="G27" s="14"/>
      <c r="H27" s="4" t="s">
        <v>24</v>
      </c>
      <c r="I27" s="14"/>
      <c r="J27" s="4" t="s">
        <v>24</v>
      </c>
      <c r="K27" s="14"/>
      <c r="L27" s="4" t="s">
        <v>24</v>
      </c>
      <c r="M27" s="14"/>
      <c r="N27" s="4" t="s">
        <v>24</v>
      </c>
      <c r="O27" s="14"/>
      <c r="P27" s="4" t="s">
        <v>24</v>
      </c>
      <c r="Q27" s="14"/>
      <c r="R27" s="4" t="s">
        <v>24</v>
      </c>
      <c r="S27" s="14"/>
      <c r="T27" s="4" t="s">
        <v>24</v>
      </c>
    </row>
    <row r="28" ht="25.5" customHeight="1">
      <c r="A28" s="12" t="s">
        <v>64</v>
      </c>
      <c r="B28" s="13" t="s">
        <v>67</v>
      </c>
      <c r="C28" s="14"/>
      <c r="D28" s="4" t="s">
        <v>31</v>
      </c>
      <c r="E28" s="14"/>
      <c r="F28" s="14"/>
      <c r="G28" s="14"/>
      <c r="H28" s="4" t="s">
        <v>24</v>
      </c>
      <c r="I28" s="14"/>
      <c r="J28" s="4" t="s">
        <v>24</v>
      </c>
      <c r="K28" s="14"/>
      <c r="L28" s="4" t="s">
        <v>24</v>
      </c>
      <c r="M28" s="14"/>
      <c r="N28" s="4" t="s">
        <v>24</v>
      </c>
      <c r="O28" s="14"/>
      <c r="P28" s="4" t="s">
        <v>24</v>
      </c>
      <c r="Q28" s="14"/>
      <c r="R28" s="4" t="s">
        <v>24</v>
      </c>
      <c r="S28" s="14"/>
      <c r="T28" s="4" t="s">
        <v>24</v>
      </c>
    </row>
  </sheetData>
  <autoFilter ref="$A$1:$T$28">
    <sortState ref="A1:T28">
      <sortCondition ref="A1:A28"/>
    </sortState>
  </autoFilter>
  <conditionalFormatting sqref="A1:A28">
    <cfRule type="cellIs" dxfId="0" priority="1" operator="equal">
      <formula>"Data Discovery"</formula>
    </cfRule>
  </conditionalFormatting>
  <conditionalFormatting sqref="A1:A28">
    <cfRule type="cellIs" dxfId="1" priority="2" operator="equal">
      <formula>"In-bound Pipeline Development"</formula>
    </cfRule>
  </conditionalFormatting>
  <conditionalFormatting sqref="A1:A28">
    <cfRule type="cellIs" dxfId="2" priority="3" operator="equal">
      <formula>"Integration Development"</formula>
    </cfRule>
  </conditionalFormatting>
  <conditionalFormatting sqref="E2:T28">
    <cfRule type="cellIs" dxfId="3" priority="4" operator="equal">
      <formula>"Done"</formula>
    </cfRule>
  </conditionalFormatting>
  <conditionalFormatting sqref="E2:T28">
    <cfRule type="cellIs" dxfId="4" priority="5" operator="equal">
      <formula>"Meeting Scheduled"</formula>
    </cfRule>
  </conditionalFormatting>
  <conditionalFormatting sqref="E2:T28">
    <cfRule type="cellIs" dxfId="5" priority="6" operator="equal">
      <formula>"Awaiting Response"</formula>
    </cfRule>
  </conditionalFormatting>
  <conditionalFormatting sqref="E2:T28">
    <cfRule type="cellIs" dxfId="6" priority="7" operator="equal">
      <formula>"Blocked"</formula>
    </cfRule>
  </conditionalFormatting>
  <conditionalFormatting sqref="E2:T28">
    <cfRule type="cellIs" dxfId="7" priority="8" operator="equal">
      <formula>"In Progress"</formula>
    </cfRule>
  </conditionalFormatting>
  <conditionalFormatting sqref="E2:T28">
    <cfRule type="cellIs" dxfId="8" priority="9" operator="equal">
      <formula>"To Do"</formula>
    </cfRule>
  </conditionalFormatting>
  <conditionalFormatting sqref="I4">
    <cfRule type="expression" dxfId="9" priority="10">
      <formula>AND((I4&lt;TODAY()),(J4&lt;&gt;"Done"))</formula>
    </cfRule>
  </conditionalFormatting>
  <conditionalFormatting sqref="A1:A28">
    <cfRule type="cellIs" dxfId="10" priority="11" operator="equal">
      <formula>"Data Ingestion Testing"</formula>
    </cfRule>
  </conditionalFormatting>
  <conditionalFormatting sqref="A1:A28">
    <cfRule type="cellIs" dxfId="11" priority="12" operator="equal">
      <formula>"Start SE Data Population"</formula>
    </cfRule>
  </conditionalFormatting>
  <dataValidations>
    <dataValidation type="list" allowBlank="1" sqref="H2:H28 J2:J28 L2:L28 N2:N28 P2:P28 R2:R28 T2:T28">
      <formula1>"To Do,In Progress,Awaiting Response,Meeting Scheduled,Blocked,Done"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9.0"/>
  </cols>
  <sheetData>
    <row r="1">
      <c r="A1" s="15"/>
      <c r="B1" s="15" t="s">
        <v>68</v>
      </c>
    </row>
    <row r="2">
      <c r="A2" s="16"/>
      <c r="B2" s="16" t="s">
        <v>69</v>
      </c>
      <c r="I2" s="17" t="s">
        <v>70</v>
      </c>
      <c r="J2" s="18">
        <f>COUNTIF('Data Catalogue Master'!J3:J52,"Structured")</f>
        <v>12</v>
      </c>
    </row>
    <row r="3">
      <c r="A3" s="15"/>
      <c r="B3" s="19" t="s">
        <v>71</v>
      </c>
      <c r="C3" s="19" t="s">
        <v>72</v>
      </c>
      <c r="D3" s="19" t="s">
        <v>73</v>
      </c>
      <c r="E3" s="19" t="s">
        <v>74</v>
      </c>
      <c r="F3" s="19" t="s">
        <v>75</v>
      </c>
      <c r="I3" s="17" t="s">
        <v>76</v>
      </c>
      <c r="J3" s="18">
        <f>COUNTIF('Data Catalogue Master'!J3:J52,"Unstructured")</f>
        <v>38</v>
      </c>
    </row>
    <row r="4">
      <c r="B4" s="20">
        <f>COUNTIF('Data Catalogue Master'!E3:E52,"Core")</f>
        <v>14</v>
      </c>
      <c r="C4" s="20">
        <f>COUNTIF('Data Catalogue Master'!F3:F52,"Core")</f>
        <v>15</v>
      </c>
      <c r="D4" s="20">
        <f>COUNTIF('Data Catalogue Master'!G3:G52,"Core")</f>
        <v>10</v>
      </c>
      <c r="E4" s="20">
        <f>COUNTIF('Data Catalogue Master'!H3:H52,"Core")</f>
        <v>10</v>
      </c>
      <c r="F4" s="20">
        <f>COUNTIF('Data Catalogue Master'!I3:I52,"Core")</f>
        <v>6</v>
      </c>
    </row>
    <row r="5">
      <c r="A5" s="21" t="s">
        <v>77</v>
      </c>
      <c r="B5" s="21">
        <v>5.0</v>
      </c>
      <c r="C5" s="21">
        <v>5.0</v>
      </c>
      <c r="D5" s="21">
        <v>4.0</v>
      </c>
      <c r="E5" s="21">
        <v>7.0</v>
      </c>
      <c r="F5" s="21">
        <v>3.0</v>
      </c>
    </row>
    <row r="6">
      <c r="A6" s="21" t="s">
        <v>78</v>
      </c>
      <c r="B6" s="21">
        <v>9.0</v>
      </c>
      <c r="C6" s="21">
        <v>10.0</v>
      </c>
      <c r="D6" s="21">
        <v>6.0</v>
      </c>
      <c r="E6" s="21">
        <v>4.0</v>
      </c>
      <c r="F6" s="21">
        <v>4.0</v>
      </c>
    </row>
    <row r="8">
      <c r="A8" s="15"/>
      <c r="B8" s="15" t="s">
        <v>79</v>
      </c>
    </row>
    <row r="9">
      <c r="A9" s="16"/>
      <c r="B9" s="16" t="s">
        <v>80</v>
      </c>
    </row>
    <row r="10">
      <c r="A10" s="15"/>
      <c r="B10" s="19" t="s">
        <v>71</v>
      </c>
      <c r="C10" s="19" t="s">
        <v>72</v>
      </c>
      <c r="D10" s="19" t="s">
        <v>73</v>
      </c>
      <c r="E10" s="19" t="s">
        <v>74</v>
      </c>
      <c r="F10" s="19" t="s">
        <v>75</v>
      </c>
    </row>
    <row r="11">
      <c r="B11" s="20">
        <f>COUNTIF('Data Catalogue Master'!E3:E52,"Optional")</f>
        <v>0</v>
      </c>
      <c r="C11" s="20">
        <f>COUNTIF('Data Catalogue Master'!F3:F52,"Optional")</f>
        <v>0</v>
      </c>
      <c r="D11" s="20">
        <f>COUNTIF('Data Catalogue Master'!G3:G52,"Optional")</f>
        <v>0</v>
      </c>
      <c r="E11" s="20">
        <f>COUNTIF('Data Catalogue Master'!H3:H52,"Optional")</f>
        <v>13</v>
      </c>
      <c r="F11" s="20">
        <f>COUNTIF('Data Catalogue Master'!I3:I52,"Optional")</f>
        <v>1</v>
      </c>
    </row>
    <row r="12">
      <c r="A12" s="21" t="s">
        <v>77</v>
      </c>
      <c r="B12" s="21">
        <v>0.0</v>
      </c>
      <c r="C12" s="21">
        <v>0.0</v>
      </c>
      <c r="D12" s="21">
        <v>0.0</v>
      </c>
      <c r="E12" s="21">
        <v>4.0</v>
      </c>
      <c r="F12" s="21">
        <v>0.0</v>
      </c>
    </row>
    <row r="13">
      <c r="A13" s="21" t="s">
        <v>78</v>
      </c>
      <c r="B13" s="21">
        <v>0.0</v>
      </c>
      <c r="C13" s="21">
        <v>0.0</v>
      </c>
      <c r="D13" s="21">
        <v>0.0</v>
      </c>
      <c r="E13" s="21">
        <v>8.0</v>
      </c>
      <c r="F13" s="21">
        <v>0.0</v>
      </c>
    </row>
    <row r="18">
      <c r="A18" s="15"/>
      <c r="B18" s="22" t="s">
        <v>81</v>
      </c>
      <c r="C18" s="23"/>
      <c r="D18" s="23"/>
      <c r="E18" s="24"/>
    </row>
    <row r="19">
      <c r="A19" s="25"/>
      <c r="B19" s="26" t="s">
        <v>82</v>
      </c>
      <c r="C19" s="23"/>
      <c r="D19" s="23"/>
      <c r="E19" s="24"/>
    </row>
    <row r="20">
      <c r="A20" s="27"/>
      <c r="B20" s="27" t="s">
        <v>7</v>
      </c>
      <c r="C20" s="27" t="s">
        <v>9</v>
      </c>
      <c r="D20" s="27" t="s">
        <v>13</v>
      </c>
      <c r="E20" s="27" t="s">
        <v>11</v>
      </c>
    </row>
    <row r="21">
      <c r="A21" s="28"/>
      <c r="B21" s="28">
        <f>'Data Catalogue Master'!P53</f>
        <v>49</v>
      </c>
      <c r="C21" s="28">
        <f>'Data Catalogue Master'!T53</f>
        <v>0</v>
      </c>
      <c r="D21" s="28">
        <f>'Data Catalogue Master'!X53</f>
        <v>0</v>
      </c>
      <c r="E21" s="28">
        <f>'Data Catalogue Master'!AB53</f>
        <v>0</v>
      </c>
    </row>
    <row r="22">
      <c r="A22" s="25"/>
      <c r="B22" s="26" t="s">
        <v>83</v>
      </c>
      <c r="C22" s="23"/>
      <c r="D22" s="23"/>
      <c r="E22" s="24"/>
    </row>
    <row r="23">
      <c r="A23" s="27"/>
      <c r="B23" s="27" t="s">
        <v>7</v>
      </c>
      <c r="C23" s="27" t="s">
        <v>9</v>
      </c>
      <c r="D23" s="27" t="s">
        <v>13</v>
      </c>
      <c r="E23" s="27" t="s">
        <v>11</v>
      </c>
    </row>
    <row r="24">
      <c r="A24" s="29"/>
      <c r="B24" s="29">
        <f>'Data Catalogue Master'!P54</f>
        <v>1</v>
      </c>
      <c r="C24" s="29">
        <f>'Data Catalogue Master'!T54</f>
        <v>50</v>
      </c>
      <c r="D24" s="29">
        <f>'Data Catalogue Master'!X54</f>
        <v>50</v>
      </c>
      <c r="E24" s="29">
        <f>'Data Catalogue Master'!AB54</f>
        <v>50</v>
      </c>
    </row>
  </sheetData>
  <mergeCells count="7">
    <mergeCell ref="B1:F1"/>
    <mergeCell ref="B2:F2"/>
    <mergeCell ref="B8:F8"/>
    <mergeCell ref="B9:F9"/>
    <mergeCell ref="B18:E18"/>
    <mergeCell ref="B19:E19"/>
    <mergeCell ref="B22:E22"/>
  </mergeCells>
  <conditionalFormatting sqref="A1:F3 A8:F10 A18:B19 A22:B22">
    <cfRule type="cellIs" dxfId="12" priority="1" operator="equal">
      <formula>"Core"</formula>
    </cfRule>
  </conditionalFormatting>
  <conditionalFormatting sqref="A1:F3 A8:F10 A18:B19 A22:B22">
    <cfRule type="cellIs" dxfId="13" priority="2" operator="equal">
      <formula>"Optional"</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25"/>
    <col customWidth="1" min="2" max="2" width="47.88"/>
    <col customWidth="1" hidden="1" min="3" max="3" width="12.38"/>
    <col customWidth="1" hidden="1" min="4" max="4" width="11.25"/>
    <col customWidth="1" min="5" max="5" width="9.88"/>
    <col customWidth="1" min="6" max="6" width="12.75"/>
    <col customWidth="1" min="7" max="8" width="9.88"/>
    <col customWidth="1" min="9" max="9" width="12.38"/>
    <col customWidth="1" min="10" max="10" width="21.75"/>
    <col customWidth="1" min="11" max="14" width="25.5"/>
    <col customWidth="1" hidden="1" min="15" max="15" width="25.5"/>
    <col customWidth="1" min="16" max="16" width="22.38"/>
    <col customWidth="1" min="17" max="17" width="19.63"/>
    <col customWidth="1" min="18" max="18" width="25.75"/>
    <col customWidth="1" min="19" max="19" width="23.0"/>
    <col customWidth="1" min="20" max="21" width="25.5"/>
    <col customWidth="1" min="22" max="22" width="21.63"/>
    <col customWidth="1" min="23" max="30" width="25.5"/>
    <col customWidth="1" min="31" max="31" width="22.25"/>
  </cols>
  <sheetData>
    <row r="1" ht="28.5" customHeight="1">
      <c r="A1" s="30" t="s">
        <v>84</v>
      </c>
      <c r="B1" s="23"/>
      <c r="C1" s="24"/>
      <c r="D1" s="31"/>
      <c r="E1" s="32" t="s">
        <v>85</v>
      </c>
      <c r="F1" s="23"/>
      <c r="G1" s="23"/>
      <c r="H1" s="23"/>
      <c r="I1" s="24"/>
      <c r="J1" s="33" t="s">
        <v>86</v>
      </c>
      <c r="K1" s="34" t="s">
        <v>87</v>
      </c>
      <c r="O1" s="35" t="s">
        <v>88</v>
      </c>
      <c r="P1" s="36" t="s">
        <v>89</v>
      </c>
      <c r="Q1" s="23"/>
      <c r="R1" s="23"/>
      <c r="S1" s="24"/>
      <c r="T1" s="37" t="s">
        <v>9</v>
      </c>
      <c r="U1" s="23"/>
      <c r="V1" s="23"/>
      <c r="W1" s="24"/>
      <c r="X1" s="38" t="s">
        <v>13</v>
      </c>
      <c r="Y1" s="23"/>
      <c r="Z1" s="23"/>
      <c r="AA1" s="24"/>
      <c r="AB1" s="39" t="s">
        <v>11</v>
      </c>
      <c r="AC1" s="23"/>
      <c r="AD1" s="23"/>
      <c r="AE1" s="24"/>
      <c r="AF1" s="40"/>
    </row>
    <row r="2" ht="28.5" customHeight="1">
      <c r="A2" s="41" t="s">
        <v>90</v>
      </c>
      <c r="B2" s="41" t="s">
        <v>91</v>
      </c>
      <c r="C2" s="41" t="s">
        <v>92</v>
      </c>
      <c r="D2" s="42" t="s">
        <v>93</v>
      </c>
      <c r="E2" s="19" t="s">
        <v>71</v>
      </c>
      <c r="F2" s="19" t="s">
        <v>72</v>
      </c>
      <c r="G2" s="19" t="s">
        <v>73</v>
      </c>
      <c r="H2" s="19" t="s">
        <v>74</v>
      </c>
      <c r="I2" s="19" t="s">
        <v>75</v>
      </c>
      <c r="J2" s="41" t="s">
        <v>94</v>
      </c>
      <c r="K2" s="43" t="s">
        <v>95</v>
      </c>
      <c r="L2" s="43" t="s">
        <v>96</v>
      </c>
      <c r="M2" s="43" t="s">
        <v>97</v>
      </c>
      <c r="N2" s="43" t="s">
        <v>98</v>
      </c>
      <c r="O2" s="44"/>
      <c r="P2" s="45" t="s">
        <v>99</v>
      </c>
      <c r="Q2" s="41" t="s">
        <v>100</v>
      </c>
      <c r="R2" s="41" t="s">
        <v>101</v>
      </c>
      <c r="S2" s="41" t="s">
        <v>102</v>
      </c>
      <c r="T2" s="45" t="s">
        <v>99</v>
      </c>
      <c r="U2" s="41" t="s">
        <v>100</v>
      </c>
      <c r="V2" s="41" t="s">
        <v>101</v>
      </c>
      <c r="W2" s="41" t="s">
        <v>102</v>
      </c>
      <c r="X2" s="45" t="s">
        <v>99</v>
      </c>
      <c r="Y2" s="41" t="s">
        <v>100</v>
      </c>
      <c r="Z2" s="41" t="s">
        <v>101</v>
      </c>
      <c r="AA2" s="41" t="s">
        <v>102</v>
      </c>
      <c r="AB2" s="45" t="s">
        <v>99</v>
      </c>
      <c r="AC2" s="41" t="s">
        <v>100</v>
      </c>
      <c r="AD2" s="41" t="s">
        <v>101</v>
      </c>
      <c r="AE2" s="41" t="s">
        <v>102</v>
      </c>
      <c r="AF2" s="46"/>
    </row>
    <row r="3">
      <c r="A3" s="47" t="s">
        <v>103</v>
      </c>
      <c r="B3" s="48" t="s">
        <v>104</v>
      </c>
      <c r="C3" s="49" t="s">
        <v>105</v>
      </c>
      <c r="D3" s="50" t="s">
        <v>106</v>
      </c>
      <c r="E3" s="51" t="s">
        <v>107</v>
      </c>
      <c r="F3" s="52" t="s">
        <v>107</v>
      </c>
      <c r="G3" s="52" t="s">
        <v>107</v>
      </c>
      <c r="H3" s="52" t="s">
        <v>107</v>
      </c>
      <c r="I3" s="52" t="s">
        <v>107</v>
      </c>
      <c r="J3" s="53" t="s">
        <v>77</v>
      </c>
      <c r="K3" s="53" t="s">
        <v>108</v>
      </c>
      <c r="L3" s="53"/>
      <c r="M3" s="53"/>
      <c r="N3" s="53"/>
      <c r="O3" s="53"/>
      <c r="P3" s="54" t="s">
        <v>109</v>
      </c>
      <c r="Q3" s="55"/>
      <c r="R3" s="56" t="s">
        <v>110</v>
      </c>
      <c r="S3" s="57"/>
      <c r="T3" s="57"/>
      <c r="U3" s="58"/>
      <c r="V3" s="58"/>
      <c r="W3" s="58"/>
      <c r="X3" s="58"/>
      <c r="Y3" s="58"/>
      <c r="Z3" s="48" t="s">
        <v>111</v>
      </c>
      <c r="AA3" s="58"/>
      <c r="AB3" s="58"/>
      <c r="AC3" s="58"/>
      <c r="AD3" s="48" t="s">
        <v>112</v>
      </c>
      <c r="AE3" s="58"/>
      <c r="AF3" s="59"/>
    </row>
    <row r="4" ht="28.5" customHeight="1">
      <c r="A4" s="47" t="s">
        <v>113</v>
      </c>
      <c r="B4" s="53" t="s">
        <v>114</v>
      </c>
      <c r="C4" s="60">
        <v>1.23456789E9</v>
      </c>
      <c r="D4" s="50" t="s">
        <v>115</v>
      </c>
      <c r="E4" s="51" t="s">
        <v>107</v>
      </c>
      <c r="F4" s="52" t="s">
        <v>107</v>
      </c>
      <c r="G4" s="52" t="s">
        <v>107</v>
      </c>
      <c r="H4" s="52" t="s">
        <v>107</v>
      </c>
      <c r="I4" s="52" t="s">
        <v>107</v>
      </c>
      <c r="J4" s="53" t="s">
        <v>77</v>
      </c>
      <c r="K4" s="53" t="s">
        <v>116</v>
      </c>
      <c r="L4" s="48" t="s">
        <v>117</v>
      </c>
      <c r="M4" s="53"/>
      <c r="N4" s="53"/>
      <c r="O4" s="53"/>
      <c r="P4" s="55" t="s">
        <v>118</v>
      </c>
      <c r="Q4" s="55" t="s">
        <v>119</v>
      </c>
      <c r="R4" s="56" t="s">
        <v>120</v>
      </c>
      <c r="S4" s="53"/>
      <c r="T4" s="58"/>
      <c r="U4" s="58"/>
      <c r="V4" s="58"/>
      <c r="W4" s="58"/>
      <c r="X4" s="58"/>
      <c r="Y4" s="58"/>
      <c r="Z4" s="53" t="s">
        <v>121</v>
      </c>
      <c r="AA4" s="58"/>
      <c r="AB4" s="58"/>
      <c r="AC4" s="58"/>
      <c r="AD4" s="48" t="s">
        <v>112</v>
      </c>
      <c r="AE4" s="58"/>
      <c r="AF4" s="59"/>
    </row>
    <row r="5" ht="28.5" customHeight="1">
      <c r="A5" s="47" t="s">
        <v>113</v>
      </c>
      <c r="B5" s="53" t="s">
        <v>122</v>
      </c>
      <c r="C5" s="61">
        <v>37987.0</v>
      </c>
      <c r="D5" s="50" t="s">
        <v>123</v>
      </c>
      <c r="E5" s="51" t="s">
        <v>107</v>
      </c>
      <c r="F5" s="52" t="s">
        <v>107</v>
      </c>
      <c r="G5" s="62"/>
      <c r="H5" s="52" t="s">
        <v>107</v>
      </c>
      <c r="I5" s="62"/>
      <c r="J5" s="53" t="s">
        <v>77</v>
      </c>
      <c r="K5" s="53" t="s">
        <v>124</v>
      </c>
      <c r="L5" s="48" t="s">
        <v>117</v>
      </c>
      <c r="M5" s="53"/>
      <c r="N5" s="53">
        <v>1.0</v>
      </c>
      <c r="O5" s="53"/>
      <c r="P5" s="55" t="s">
        <v>118</v>
      </c>
      <c r="Q5" s="55" t="s">
        <v>119</v>
      </c>
      <c r="R5" s="56" t="s">
        <v>125</v>
      </c>
      <c r="S5" s="53"/>
      <c r="T5" s="58"/>
      <c r="U5" s="58"/>
      <c r="V5" s="58"/>
      <c r="W5" s="58"/>
      <c r="X5" s="58"/>
      <c r="Y5" s="58"/>
      <c r="Z5" s="58"/>
      <c r="AA5" s="58"/>
      <c r="AB5" s="58"/>
      <c r="AC5" s="58"/>
      <c r="AD5" s="48" t="s">
        <v>112</v>
      </c>
      <c r="AE5" s="58"/>
      <c r="AF5" s="59"/>
    </row>
    <row r="6">
      <c r="A6" s="47" t="s">
        <v>113</v>
      </c>
      <c r="B6" s="53" t="s">
        <v>126</v>
      </c>
      <c r="C6" s="60">
        <v>2.0</v>
      </c>
      <c r="D6" s="50" t="s">
        <v>123</v>
      </c>
      <c r="E6" s="63"/>
      <c r="F6" s="52" t="s">
        <v>107</v>
      </c>
      <c r="G6" s="62"/>
      <c r="H6" s="52" t="s">
        <v>127</v>
      </c>
      <c r="I6" s="62"/>
      <c r="J6" s="53" t="s">
        <v>77</v>
      </c>
      <c r="K6" s="53" t="s">
        <v>124</v>
      </c>
      <c r="L6" s="48" t="s">
        <v>117</v>
      </c>
      <c r="M6" s="53"/>
      <c r="N6" s="53">
        <v>1.0</v>
      </c>
      <c r="O6" s="53"/>
      <c r="P6" s="55" t="s">
        <v>118</v>
      </c>
      <c r="Q6" s="55" t="s">
        <v>119</v>
      </c>
      <c r="R6" s="56" t="s">
        <v>128</v>
      </c>
      <c r="S6" s="53"/>
      <c r="T6" s="58"/>
      <c r="U6" s="58"/>
      <c r="V6" s="58"/>
      <c r="W6" s="58"/>
      <c r="X6" s="58"/>
      <c r="Y6" s="58"/>
      <c r="Z6" s="58"/>
      <c r="AA6" s="58"/>
      <c r="AB6" s="58"/>
      <c r="AC6" s="58"/>
      <c r="AD6" s="48" t="s">
        <v>112</v>
      </c>
      <c r="AE6" s="58"/>
      <c r="AF6" s="59"/>
    </row>
    <row r="7" ht="28.5" customHeight="1">
      <c r="A7" s="53" t="s">
        <v>113</v>
      </c>
      <c r="B7" s="53" t="s">
        <v>129</v>
      </c>
      <c r="C7" s="53" t="s">
        <v>130</v>
      </c>
      <c r="D7" s="50" t="s">
        <v>123</v>
      </c>
      <c r="E7" s="62"/>
      <c r="F7" s="62"/>
      <c r="G7" s="62"/>
      <c r="H7" s="52" t="s">
        <v>127</v>
      </c>
      <c r="I7" s="62"/>
      <c r="J7" s="53" t="s">
        <v>77</v>
      </c>
      <c r="K7" s="53" t="s">
        <v>124</v>
      </c>
      <c r="L7" s="48" t="s">
        <v>117</v>
      </c>
      <c r="M7" s="53"/>
      <c r="N7" s="53">
        <v>1.0</v>
      </c>
      <c r="O7" s="53"/>
      <c r="P7" s="55" t="s">
        <v>118</v>
      </c>
      <c r="Q7" s="55" t="s">
        <v>119</v>
      </c>
      <c r="R7" s="56" t="s">
        <v>131</v>
      </c>
      <c r="S7" s="53"/>
      <c r="T7" s="58"/>
      <c r="U7" s="58"/>
      <c r="V7" s="58"/>
      <c r="W7" s="58"/>
      <c r="X7" s="58"/>
      <c r="Y7" s="58"/>
      <c r="Z7" s="58"/>
      <c r="AA7" s="58"/>
      <c r="AB7" s="58"/>
      <c r="AC7" s="58"/>
      <c r="AD7" s="58"/>
      <c r="AE7" s="58"/>
      <c r="AF7" s="59"/>
    </row>
    <row r="8" ht="28.5" customHeight="1">
      <c r="A8" s="53" t="s">
        <v>132</v>
      </c>
      <c r="B8" s="53" t="s">
        <v>133</v>
      </c>
      <c r="C8" s="61">
        <v>38016.0</v>
      </c>
      <c r="D8" s="50" t="s">
        <v>123</v>
      </c>
      <c r="E8" s="51" t="s">
        <v>107</v>
      </c>
      <c r="F8" s="52" t="s">
        <v>107</v>
      </c>
      <c r="G8" s="52" t="s">
        <v>107</v>
      </c>
      <c r="H8" s="52" t="s">
        <v>107</v>
      </c>
      <c r="I8" s="62"/>
      <c r="J8" s="53" t="s">
        <v>77</v>
      </c>
      <c r="K8" s="53" t="s">
        <v>124</v>
      </c>
      <c r="L8" s="53"/>
      <c r="M8" s="53"/>
      <c r="N8" s="53"/>
      <c r="O8" s="53"/>
      <c r="P8" s="55" t="s">
        <v>118</v>
      </c>
      <c r="Q8" s="55" t="s">
        <v>119</v>
      </c>
      <c r="R8" s="56" t="s">
        <v>134</v>
      </c>
      <c r="S8" s="53"/>
      <c r="T8" s="58"/>
      <c r="U8" s="58"/>
      <c r="V8" s="58"/>
      <c r="W8" s="58"/>
      <c r="X8" s="58"/>
      <c r="Y8" s="58"/>
      <c r="Z8" s="58"/>
      <c r="AA8" s="58"/>
      <c r="AB8" s="58"/>
      <c r="AC8" s="58"/>
      <c r="AD8" s="48" t="s">
        <v>112</v>
      </c>
      <c r="AE8" s="58"/>
      <c r="AF8" s="59"/>
    </row>
    <row r="9" ht="28.5" customHeight="1">
      <c r="A9" s="53" t="s">
        <v>113</v>
      </c>
      <c r="B9" s="53" t="s">
        <v>135</v>
      </c>
      <c r="C9" s="64"/>
      <c r="D9" s="50" t="s">
        <v>123</v>
      </c>
      <c r="E9" s="63"/>
      <c r="F9" s="52"/>
      <c r="G9" s="62"/>
      <c r="H9" s="52" t="s">
        <v>127</v>
      </c>
      <c r="I9" s="62"/>
      <c r="J9" s="53" t="s">
        <v>77</v>
      </c>
      <c r="K9" s="53" t="s">
        <v>136</v>
      </c>
      <c r="L9" s="57"/>
      <c r="M9" s="53"/>
      <c r="N9" s="53"/>
      <c r="O9" s="53"/>
      <c r="P9" s="55" t="s">
        <v>137</v>
      </c>
      <c r="Q9" s="65"/>
      <c r="R9" s="56" t="s">
        <v>138</v>
      </c>
      <c r="S9" s="58"/>
      <c r="T9" s="58"/>
      <c r="U9" s="58"/>
      <c r="V9" s="58"/>
      <c r="W9" s="58"/>
      <c r="X9" s="58"/>
      <c r="Y9" s="58"/>
      <c r="Z9" s="58"/>
      <c r="AA9" s="58"/>
      <c r="AB9" s="58"/>
      <c r="AC9" s="58"/>
      <c r="AD9" s="48" t="s">
        <v>139</v>
      </c>
      <c r="AE9" s="58"/>
      <c r="AF9" s="58"/>
    </row>
    <row r="10" ht="28.5" customHeight="1">
      <c r="A10" s="53" t="s">
        <v>113</v>
      </c>
      <c r="B10" s="53" t="s">
        <v>140</v>
      </c>
      <c r="C10" s="64"/>
      <c r="D10" s="50" t="s">
        <v>123</v>
      </c>
      <c r="E10" s="63"/>
      <c r="F10" s="52"/>
      <c r="G10" s="62"/>
      <c r="H10" s="52" t="s">
        <v>127</v>
      </c>
      <c r="I10" s="62"/>
      <c r="J10" s="53" t="s">
        <v>77</v>
      </c>
      <c r="K10" s="53" t="s">
        <v>136</v>
      </c>
      <c r="L10" s="48" t="s">
        <v>117</v>
      </c>
      <c r="M10" s="58"/>
      <c r="N10" s="58"/>
      <c r="O10" s="58"/>
      <c r="P10" s="66" t="s">
        <v>137</v>
      </c>
      <c r="Q10" s="65"/>
      <c r="R10" s="56" t="s">
        <v>141</v>
      </c>
      <c r="S10" s="58"/>
      <c r="T10" s="58"/>
      <c r="U10" s="58"/>
      <c r="V10" s="58"/>
      <c r="W10" s="58"/>
      <c r="X10" s="58"/>
      <c r="Y10" s="58"/>
      <c r="Z10" s="58"/>
      <c r="AA10" s="58"/>
      <c r="AB10" s="58"/>
      <c r="AC10" s="58"/>
      <c r="AD10" s="58"/>
      <c r="AE10" s="58"/>
      <c r="AF10" s="58"/>
    </row>
    <row r="11" ht="28.5" hidden="1" customHeight="1">
      <c r="A11" s="53" t="s">
        <v>113</v>
      </c>
      <c r="B11" s="48" t="s">
        <v>142</v>
      </c>
      <c r="C11" s="60">
        <v>4.0</v>
      </c>
      <c r="D11" s="50"/>
      <c r="E11" s="63"/>
      <c r="F11" s="52"/>
      <c r="G11" s="62"/>
      <c r="H11" s="52" t="s">
        <v>127</v>
      </c>
      <c r="I11" s="62"/>
      <c r="J11" s="53" t="s">
        <v>57</v>
      </c>
      <c r="K11" s="53" t="s">
        <v>143</v>
      </c>
      <c r="L11" s="48" t="s">
        <v>144</v>
      </c>
      <c r="M11" s="58"/>
      <c r="N11" s="58"/>
      <c r="O11" s="58"/>
      <c r="P11" s="66" t="s">
        <v>145</v>
      </c>
      <c r="Q11" s="66" t="s">
        <v>146</v>
      </c>
      <c r="R11" s="56" t="s">
        <v>147</v>
      </c>
      <c r="S11" s="58"/>
      <c r="T11" s="58"/>
      <c r="U11" s="58"/>
      <c r="V11" s="58"/>
      <c r="W11" s="58"/>
      <c r="X11" s="58"/>
      <c r="Y11" s="58"/>
      <c r="Z11" s="58"/>
      <c r="AA11" s="58"/>
      <c r="AB11" s="58"/>
      <c r="AC11" s="58"/>
      <c r="AD11" s="48" t="s">
        <v>139</v>
      </c>
      <c r="AE11" s="58"/>
      <c r="AF11" s="58"/>
    </row>
    <row r="12" ht="28.5" hidden="1" customHeight="1">
      <c r="A12" s="53" t="s">
        <v>113</v>
      </c>
      <c r="B12" s="53" t="s">
        <v>148</v>
      </c>
      <c r="C12" s="64"/>
      <c r="D12" s="67"/>
      <c r="E12" s="63"/>
      <c r="F12" s="52"/>
      <c r="G12" s="62"/>
      <c r="H12" s="52" t="s">
        <v>127</v>
      </c>
      <c r="I12" s="62"/>
      <c r="J12" s="53" t="s">
        <v>57</v>
      </c>
      <c r="K12" s="53" t="s">
        <v>143</v>
      </c>
      <c r="L12" s="48" t="s">
        <v>144</v>
      </c>
      <c r="M12" s="58"/>
      <c r="N12" s="58"/>
      <c r="O12" s="58"/>
      <c r="P12" s="66" t="s">
        <v>149</v>
      </c>
      <c r="Q12" s="66" t="s">
        <v>146</v>
      </c>
      <c r="R12" s="56" t="s">
        <v>150</v>
      </c>
      <c r="S12" s="58"/>
      <c r="T12" s="58"/>
      <c r="U12" s="58"/>
      <c r="V12" s="58"/>
      <c r="W12" s="58"/>
      <c r="X12" s="58"/>
      <c r="Y12" s="58"/>
      <c r="Z12" s="58"/>
      <c r="AA12" s="58"/>
      <c r="AB12" s="58"/>
      <c r="AC12" s="58"/>
      <c r="AD12" s="58"/>
      <c r="AE12" s="58"/>
      <c r="AF12" s="58"/>
    </row>
    <row r="13" ht="50.25" customHeight="1">
      <c r="A13" s="53" t="s">
        <v>151</v>
      </c>
      <c r="B13" s="68" t="s">
        <v>152</v>
      </c>
      <c r="C13" s="53" t="s">
        <v>153</v>
      </c>
      <c r="D13" s="50" t="s">
        <v>154</v>
      </c>
      <c r="E13" s="63"/>
      <c r="F13" s="52" t="s">
        <v>107</v>
      </c>
      <c r="G13" s="52"/>
      <c r="H13" s="62"/>
      <c r="I13" s="62"/>
      <c r="J13" s="53" t="s">
        <v>57</v>
      </c>
      <c r="K13" s="58"/>
      <c r="L13" s="53" t="s">
        <v>155</v>
      </c>
      <c r="M13" s="53"/>
      <c r="N13" s="58"/>
      <c r="O13" s="58"/>
      <c r="P13" s="66" t="s">
        <v>149</v>
      </c>
      <c r="Q13" s="66" t="s">
        <v>146</v>
      </c>
      <c r="R13" s="56" t="s">
        <v>156</v>
      </c>
      <c r="S13" s="58"/>
      <c r="T13" s="58"/>
      <c r="U13" s="58"/>
      <c r="V13" s="58"/>
      <c r="W13" s="58"/>
      <c r="X13" s="58"/>
      <c r="Y13" s="58"/>
      <c r="Z13" s="58"/>
      <c r="AA13" s="58"/>
      <c r="AB13" s="58"/>
      <c r="AC13" s="58"/>
      <c r="AD13" s="48" t="s">
        <v>112</v>
      </c>
      <c r="AE13" s="58"/>
      <c r="AF13" s="58"/>
    </row>
    <row r="14" ht="39.0" customHeight="1">
      <c r="A14" s="53" t="s">
        <v>151</v>
      </c>
      <c r="B14" s="48" t="s">
        <v>73</v>
      </c>
      <c r="C14" s="53"/>
      <c r="D14" s="50" t="s">
        <v>154</v>
      </c>
      <c r="E14" s="63"/>
      <c r="F14" s="52"/>
      <c r="G14" s="52" t="s">
        <v>107</v>
      </c>
      <c r="H14" s="62"/>
      <c r="I14" s="62"/>
      <c r="J14" s="53" t="s">
        <v>57</v>
      </c>
      <c r="K14" s="58"/>
      <c r="L14" s="53" t="s">
        <v>155</v>
      </c>
      <c r="M14" s="53" t="s">
        <v>157</v>
      </c>
      <c r="N14" s="58"/>
      <c r="O14" s="58"/>
      <c r="P14" s="66" t="s">
        <v>149</v>
      </c>
      <c r="Q14" s="66" t="s">
        <v>146</v>
      </c>
      <c r="R14" s="56" t="s">
        <v>158</v>
      </c>
      <c r="S14" s="58"/>
      <c r="T14" s="58"/>
      <c r="U14" s="58"/>
      <c r="V14" s="58"/>
      <c r="W14" s="58"/>
      <c r="X14" s="58"/>
      <c r="Y14" s="58"/>
      <c r="Z14" s="58"/>
      <c r="AA14" s="58"/>
      <c r="AB14" s="58"/>
      <c r="AC14" s="58"/>
      <c r="AD14" s="57"/>
      <c r="AE14" s="58"/>
      <c r="AF14" s="58"/>
    </row>
    <row r="15" ht="28.5" customHeight="1">
      <c r="A15" s="53" t="s">
        <v>151</v>
      </c>
      <c r="B15" s="69" t="s">
        <v>159</v>
      </c>
      <c r="C15" s="64"/>
      <c r="D15" s="50" t="s">
        <v>154</v>
      </c>
      <c r="E15" s="63"/>
      <c r="F15" s="52" t="s">
        <v>107</v>
      </c>
      <c r="G15" s="62"/>
      <c r="H15" s="62"/>
      <c r="I15" s="62"/>
      <c r="J15" s="53" t="s">
        <v>57</v>
      </c>
      <c r="K15" s="53" t="s">
        <v>160</v>
      </c>
      <c r="L15" s="48" t="s">
        <v>161</v>
      </c>
      <c r="M15" s="53"/>
      <c r="N15" s="58"/>
      <c r="O15" s="58"/>
      <c r="P15" s="66" t="s">
        <v>149</v>
      </c>
      <c r="Q15" s="66" t="s">
        <v>162</v>
      </c>
      <c r="R15" s="56" t="s">
        <v>163</v>
      </c>
      <c r="S15" s="58"/>
      <c r="T15" s="58"/>
      <c r="U15" s="58"/>
      <c r="V15" s="58"/>
      <c r="W15" s="58"/>
      <c r="X15" s="58"/>
      <c r="Y15" s="58"/>
      <c r="Z15" s="58"/>
      <c r="AA15" s="58"/>
      <c r="AB15" s="58"/>
      <c r="AC15" s="58"/>
      <c r="AD15" s="48" t="s">
        <v>112</v>
      </c>
      <c r="AE15" s="58"/>
      <c r="AF15" s="58"/>
    </row>
    <row r="16" ht="28.5" customHeight="1">
      <c r="A16" s="53" t="s">
        <v>151</v>
      </c>
      <c r="B16" s="69" t="s">
        <v>164</v>
      </c>
      <c r="C16" s="64"/>
      <c r="D16" s="50" t="s">
        <v>154</v>
      </c>
      <c r="E16" s="63"/>
      <c r="F16" s="52" t="s">
        <v>107</v>
      </c>
      <c r="G16" s="62"/>
      <c r="H16" s="62"/>
      <c r="I16" s="62"/>
      <c r="J16" s="53" t="s">
        <v>57</v>
      </c>
      <c r="K16" s="53" t="s">
        <v>165</v>
      </c>
      <c r="L16" s="57" t="s">
        <v>166</v>
      </c>
      <c r="M16" s="58"/>
      <c r="N16" s="58"/>
      <c r="O16" s="58"/>
      <c r="P16" s="66" t="s">
        <v>149</v>
      </c>
      <c r="Q16" s="66" t="s">
        <v>146</v>
      </c>
      <c r="R16" s="56" t="s">
        <v>167</v>
      </c>
      <c r="S16" s="58"/>
      <c r="T16" s="58"/>
      <c r="U16" s="58"/>
      <c r="V16" s="58"/>
      <c r="W16" s="58"/>
      <c r="X16" s="58"/>
      <c r="Y16" s="58"/>
      <c r="Z16" s="58"/>
      <c r="AA16" s="58"/>
      <c r="AB16" s="58"/>
      <c r="AC16" s="58"/>
      <c r="AD16" s="48" t="s">
        <v>112</v>
      </c>
      <c r="AE16" s="58"/>
      <c r="AF16" s="58"/>
    </row>
    <row r="17" ht="28.5" customHeight="1">
      <c r="A17" s="53" t="s">
        <v>151</v>
      </c>
      <c r="B17" s="69" t="s">
        <v>168</v>
      </c>
      <c r="C17" s="64"/>
      <c r="D17" s="50" t="s">
        <v>154</v>
      </c>
      <c r="E17" s="63"/>
      <c r="F17" s="52" t="s">
        <v>107</v>
      </c>
      <c r="G17" s="62"/>
      <c r="H17" s="62"/>
      <c r="I17" s="62"/>
      <c r="J17" s="53" t="s">
        <v>57</v>
      </c>
      <c r="K17" s="53" t="s">
        <v>169</v>
      </c>
      <c r="L17" s="48" t="s">
        <v>161</v>
      </c>
      <c r="M17" s="53" t="s">
        <v>170</v>
      </c>
      <c r="N17" s="58"/>
      <c r="O17" s="58"/>
      <c r="P17" s="66" t="s">
        <v>149</v>
      </c>
      <c r="Q17" s="66" t="s">
        <v>146</v>
      </c>
      <c r="R17" s="56" t="s">
        <v>171</v>
      </c>
      <c r="S17" s="58"/>
      <c r="T17" s="58"/>
      <c r="U17" s="58"/>
      <c r="V17" s="58"/>
      <c r="W17" s="58"/>
      <c r="X17" s="58"/>
      <c r="Y17" s="58"/>
      <c r="Z17" s="58"/>
      <c r="AA17" s="58"/>
      <c r="AB17" s="58"/>
      <c r="AC17" s="58"/>
      <c r="AD17" s="48" t="s">
        <v>112</v>
      </c>
      <c r="AE17" s="58"/>
      <c r="AF17" s="58"/>
    </row>
    <row r="18" ht="28.5" customHeight="1">
      <c r="A18" s="53" t="s">
        <v>103</v>
      </c>
      <c r="B18" s="53" t="s">
        <v>172</v>
      </c>
      <c r="C18" s="64"/>
      <c r="D18" s="50" t="s">
        <v>154</v>
      </c>
      <c r="E18" s="63"/>
      <c r="F18" s="52" t="s">
        <v>107</v>
      </c>
      <c r="G18" s="62"/>
      <c r="H18" s="62"/>
      <c r="I18" s="62"/>
      <c r="J18" s="53" t="s">
        <v>57</v>
      </c>
      <c r="K18" s="53" t="s">
        <v>173</v>
      </c>
      <c r="L18" s="48" t="s">
        <v>166</v>
      </c>
      <c r="M18" s="58"/>
      <c r="N18" s="58"/>
      <c r="O18" s="58"/>
      <c r="P18" s="66" t="s">
        <v>174</v>
      </c>
      <c r="Q18" s="66" t="s">
        <v>162</v>
      </c>
      <c r="R18" s="56" t="s">
        <v>175</v>
      </c>
      <c r="S18" s="58"/>
      <c r="T18" s="58"/>
      <c r="U18" s="58"/>
      <c r="V18" s="58"/>
      <c r="W18" s="58"/>
      <c r="X18" s="58"/>
      <c r="Y18" s="58"/>
      <c r="Z18" s="58"/>
      <c r="AA18" s="58"/>
      <c r="AB18" s="58"/>
      <c r="AC18" s="58"/>
      <c r="AD18" s="48" t="s">
        <v>112</v>
      </c>
      <c r="AE18" s="58"/>
      <c r="AF18" s="58"/>
    </row>
    <row r="19" ht="28.5" customHeight="1">
      <c r="A19" s="53" t="s">
        <v>103</v>
      </c>
      <c r="B19" s="70" t="s">
        <v>176</v>
      </c>
      <c r="C19" s="60" t="s">
        <v>177</v>
      </c>
      <c r="D19" s="67"/>
      <c r="E19" s="63"/>
      <c r="F19" s="52" t="s">
        <v>107</v>
      </c>
      <c r="G19" s="62"/>
      <c r="H19" s="62"/>
      <c r="I19" s="62"/>
      <c r="J19" s="53" t="s">
        <v>57</v>
      </c>
      <c r="K19" s="53" t="s">
        <v>160</v>
      </c>
      <c r="L19" s="48" t="s">
        <v>161</v>
      </c>
      <c r="M19" s="58"/>
      <c r="N19" s="58"/>
      <c r="O19" s="58"/>
      <c r="P19" s="66" t="s">
        <v>174</v>
      </c>
      <c r="Q19" s="66" t="s">
        <v>162</v>
      </c>
      <c r="R19" s="56" t="s">
        <v>178</v>
      </c>
      <c r="S19" s="58"/>
      <c r="T19" s="58"/>
      <c r="U19" s="58"/>
      <c r="V19" s="58"/>
      <c r="W19" s="58"/>
      <c r="X19" s="58"/>
      <c r="Y19" s="58"/>
      <c r="Z19" s="58"/>
      <c r="AA19" s="58"/>
      <c r="AB19" s="58"/>
      <c r="AC19" s="58"/>
      <c r="AD19" s="48" t="s">
        <v>112</v>
      </c>
      <c r="AE19" s="58"/>
      <c r="AF19" s="58"/>
    </row>
    <row r="20" ht="28.5" customHeight="1">
      <c r="A20" s="53" t="s">
        <v>103</v>
      </c>
      <c r="B20" s="53" t="s">
        <v>179</v>
      </c>
      <c r="C20" s="60" t="s">
        <v>180</v>
      </c>
      <c r="D20" s="67"/>
      <c r="E20" s="63"/>
      <c r="F20" s="52" t="s">
        <v>107</v>
      </c>
      <c r="G20" s="62"/>
      <c r="H20" s="62"/>
      <c r="I20" s="62"/>
      <c r="J20" s="53" t="s">
        <v>57</v>
      </c>
      <c r="K20" s="71" t="s">
        <v>181</v>
      </c>
      <c r="L20" s="57" t="s">
        <v>166</v>
      </c>
      <c r="M20" s="58"/>
      <c r="N20" s="58"/>
      <c r="O20" s="58"/>
      <c r="P20" s="66" t="s">
        <v>174</v>
      </c>
      <c r="Q20" s="66" t="s">
        <v>162</v>
      </c>
      <c r="R20" s="56" t="s">
        <v>182</v>
      </c>
      <c r="S20" s="58"/>
      <c r="T20" s="58"/>
      <c r="U20" s="58"/>
      <c r="V20" s="58"/>
      <c r="W20" s="58"/>
      <c r="X20" s="58"/>
      <c r="Y20" s="58"/>
      <c r="Z20" s="58"/>
      <c r="AA20" s="58"/>
      <c r="AB20" s="58"/>
      <c r="AC20" s="58"/>
      <c r="AD20" s="48" t="s">
        <v>112</v>
      </c>
      <c r="AE20" s="58"/>
      <c r="AF20" s="58"/>
    </row>
    <row r="21" ht="28.5" customHeight="1">
      <c r="A21" s="53" t="s">
        <v>103</v>
      </c>
      <c r="B21" s="53" t="s">
        <v>183</v>
      </c>
      <c r="C21" s="53" t="s">
        <v>184</v>
      </c>
      <c r="D21" s="72"/>
      <c r="E21" s="62"/>
      <c r="F21" s="52" t="s">
        <v>107</v>
      </c>
      <c r="G21" s="62"/>
      <c r="H21" s="62"/>
      <c r="I21" s="62"/>
      <c r="J21" s="53" t="s">
        <v>57</v>
      </c>
      <c r="K21" s="73"/>
      <c r="L21" s="58"/>
      <c r="M21" s="53" t="s">
        <v>185</v>
      </c>
      <c r="N21" s="58"/>
      <c r="O21" s="58"/>
      <c r="P21" s="66" t="s">
        <v>186</v>
      </c>
      <c r="Q21" s="65"/>
      <c r="R21" s="56" t="s">
        <v>187</v>
      </c>
      <c r="S21" s="58"/>
      <c r="T21" s="58"/>
      <c r="U21" s="58"/>
      <c r="V21" s="58"/>
      <c r="W21" s="58"/>
      <c r="X21" s="58"/>
      <c r="Y21" s="58"/>
      <c r="Z21" s="58"/>
      <c r="AA21" s="58"/>
      <c r="AB21" s="58"/>
      <c r="AC21" s="58"/>
      <c r="AD21" s="57"/>
      <c r="AE21" s="58"/>
      <c r="AF21" s="58"/>
    </row>
    <row r="22" ht="28.5" customHeight="1">
      <c r="A22" s="53" t="s">
        <v>103</v>
      </c>
      <c r="B22" s="53" t="s">
        <v>188</v>
      </c>
      <c r="C22" s="74">
        <v>43125.0</v>
      </c>
      <c r="D22" s="72" t="s">
        <v>154</v>
      </c>
      <c r="E22" s="62"/>
      <c r="F22" s="52" t="s">
        <v>107</v>
      </c>
      <c r="G22" s="62"/>
      <c r="H22" s="62"/>
      <c r="I22" s="62"/>
      <c r="J22" s="53" t="s">
        <v>77</v>
      </c>
      <c r="K22" s="53" t="s">
        <v>124</v>
      </c>
      <c r="L22" s="58"/>
      <c r="M22" s="58"/>
      <c r="N22" s="58"/>
      <c r="O22" s="58"/>
      <c r="P22" s="66" t="s">
        <v>189</v>
      </c>
      <c r="Q22" s="65"/>
      <c r="R22" s="56" t="s">
        <v>190</v>
      </c>
      <c r="S22" s="58"/>
      <c r="T22" s="58"/>
      <c r="U22" s="58"/>
      <c r="V22" s="58"/>
      <c r="W22" s="58"/>
      <c r="X22" s="58"/>
      <c r="Y22" s="58"/>
      <c r="Z22" s="58"/>
      <c r="AA22" s="58"/>
      <c r="AB22" s="58"/>
      <c r="AC22" s="58"/>
      <c r="AD22" s="48" t="s">
        <v>112</v>
      </c>
      <c r="AE22" s="58"/>
      <c r="AF22" s="58"/>
    </row>
    <row r="23" ht="34.5" customHeight="1">
      <c r="A23" s="53" t="s">
        <v>103</v>
      </c>
      <c r="B23" s="53" t="s">
        <v>191</v>
      </c>
      <c r="C23" s="74">
        <v>43125.0</v>
      </c>
      <c r="D23" s="72" t="s">
        <v>154</v>
      </c>
      <c r="E23" s="62"/>
      <c r="F23" s="62"/>
      <c r="G23" s="62"/>
      <c r="H23" s="52" t="s">
        <v>107</v>
      </c>
      <c r="I23" s="62"/>
      <c r="J23" s="53" t="s">
        <v>77</v>
      </c>
      <c r="K23" s="53" t="s">
        <v>192</v>
      </c>
      <c r="L23" s="58"/>
      <c r="M23" s="58"/>
      <c r="N23" s="58"/>
      <c r="O23" s="58"/>
      <c r="P23" s="66" t="s">
        <v>193</v>
      </c>
      <c r="Q23" s="65"/>
      <c r="R23" s="56" t="s">
        <v>194</v>
      </c>
      <c r="S23" s="58"/>
      <c r="T23" s="58"/>
      <c r="U23" s="58"/>
      <c r="V23" s="58"/>
      <c r="W23" s="58"/>
      <c r="X23" s="58"/>
      <c r="Y23" s="58"/>
      <c r="Z23" s="58"/>
      <c r="AA23" s="58"/>
      <c r="AB23" s="58"/>
      <c r="AC23" s="58"/>
      <c r="AD23" s="58"/>
      <c r="AE23" s="58"/>
      <c r="AF23" s="58"/>
    </row>
    <row r="24" ht="28.5" customHeight="1">
      <c r="A24" s="53" t="s">
        <v>103</v>
      </c>
      <c r="B24" s="75" t="s">
        <v>195</v>
      </c>
      <c r="C24" s="58"/>
      <c r="D24" s="76"/>
      <c r="E24" s="62"/>
      <c r="F24" s="62"/>
      <c r="G24" s="62"/>
      <c r="H24" s="52" t="s">
        <v>107</v>
      </c>
      <c r="I24" s="62"/>
      <c r="J24" s="53" t="s">
        <v>57</v>
      </c>
      <c r="K24" s="53" t="s">
        <v>196</v>
      </c>
      <c r="L24" s="48" t="s">
        <v>144</v>
      </c>
      <c r="M24" s="53" t="s">
        <v>197</v>
      </c>
      <c r="N24" s="53">
        <v>1.0</v>
      </c>
      <c r="O24" s="58"/>
      <c r="P24" s="66" t="s">
        <v>174</v>
      </c>
      <c r="Q24" s="66" t="s">
        <v>162</v>
      </c>
      <c r="R24" s="56" t="s">
        <v>198</v>
      </c>
      <c r="S24" s="58"/>
      <c r="T24" s="58"/>
      <c r="U24" s="58"/>
      <c r="V24" s="58"/>
      <c r="W24" s="58"/>
      <c r="X24" s="58"/>
      <c r="Y24" s="58"/>
      <c r="Z24" s="58"/>
      <c r="AA24" s="58"/>
      <c r="AB24" s="58"/>
      <c r="AC24" s="58"/>
      <c r="AD24" s="58"/>
      <c r="AE24" s="58"/>
      <c r="AF24" s="58"/>
    </row>
    <row r="25" ht="28.5" customHeight="1">
      <c r="A25" s="53" t="s">
        <v>103</v>
      </c>
      <c r="B25" s="75" t="s">
        <v>199</v>
      </c>
      <c r="C25" s="58"/>
      <c r="D25" s="76"/>
      <c r="E25" s="62"/>
      <c r="F25" s="62"/>
      <c r="G25" s="62"/>
      <c r="H25" s="52" t="s">
        <v>107</v>
      </c>
      <c r="I25" s="62"/>
      <c r="J25" s="53" t="s">
        <v>57</v>
      </c>
      <c r="K25" s="53" t="s">
        <v>196</v>
      </c>
      <c r="L25" s="48" t="s">
        <v>144</v>
      </c>
      <c r="M25" s="53" t="s">
        <v>197</v>
      </c>
      <c r="N25" s="53">
        <v>1.0</v>
      </c>
      <c r="O25" s="58"/>
      <c r="P25" s="66" t="s">
        <v>174</v>
      </c>
      <c r="Q25" s="66" t="s">
        <v>162</v>
      </c>
      <c r="R25" s="56" t="s">
        <v>200</v>
      </c>
      <c r="S25" s="58"/>
      <c r="T25" s="58"/>
      <c r="U25" s="58"/>
      <c r="V25" s="58"/>
      <c r="W25" s="58"/>
      <c r="X25" s="58"/>
      <c r="Y25" s="58"/>
      <c r="Z25" s="58"/>
      <c r="AA25" s="58"/>
      <c r="AB25" s="58"/>
      <c r="AC25" s="58"/>
      <c r="AD25" s="48" t="s">
        <v>139</v>
      </c>
      <c r="AE25" s="58"/>
      <c r="AF25" s="58"/>
    </row>
    <row r="26" ht="28.5" customHeight="1">
      <c r="A26" s="53" t="s">
        <v>103</v>
      </c>
      <c r="B26" s="75" t="s">
        <v>201</v>
      </c>
      <c r="C26" s="58"/>
      <c r="D26" s="76"/>
      <c r="E26" s="62"/>
      <c r="F26" s="62"/>
      <c r="G26" s="62"/>
      <c r="H26" s="52" t="s">
        <v>107</v>
      </c>
      <c r="I26" s="62"/>
      <c r="J26" s="53" t="s">
        <v>57</v>
      </c>
      <c r="K26" s="53" t="s">
        <v>196</v>
      </c>
      <c r="L26" s="48" t="s">
        <v>144</v>
      </c>
      <c r="M26" s="53" t="s">
        <v>197</v>
      </c>
      <c r="N26" s="53">
        <v>1.0</v>
      </c>
      <c r="O26" s="58"/>
      <c r="P26" s="66" t="s">
        <v>174</v>
      </c>
      <c r="Q26" s="66" t="s">
        <v>162</v>
      </c>
      <c r="R26" s="56" t="s">
        <v>202</v>
      </c>
      <c r="S26" s="58"/>
      <c r="T26" s="58"/>
      <c r="U26" s="58"/>
      <c r="V26" s="58"/>
      <c r="W26" s="58"/>
      <c r="X26" s="58"/>
      <c r="Y26" s="58"/>
      <c r="Z26" s="58"/>
      <c r="AA26" s="58"/>
      <c r="AB26" s="58"/>
      <c r="AC26" s="58"/>
      <c r="AD26" s="58"/>
      <c r="AE26" s="58"/>
      <c r="AF26" s="58"/>
    </row>
    <row r="27" ht="28.5" customHeight="1">
      <c r="A27" s="53" t="s">
        <v>203</v>
      </c>
      <c r="B27" s="77" t="s">
        <v>204</v>
      </c>
      <c r="C27" s="58"/>
      <c r="D27" s="72" t="s">
        <v>106</v>
      </c>
      <c r="E27" s="52" t="s">
        <v>107</v>
      </c>
      <c r="F27" s="52" t="s">
        <v>107</v>
      </c>
      <c r="G27" s="52" t="s">
        <v>107</v>
      </c>
      <c r="H27" s="52" t="s">
        <v>107</v>
      </c>
      <c r="I27" s="52" t="s">
        <v>107</v>
      </c>
      <c r="J27" s="53" t="s">
        <v>77</v>
      </c>
      <c r="K27" s="53" t="s">
        <v>205</v>
      </c>
      <c r="L27" s="58"/>
      <c r="M27" s="53" t="s">
        <v>206</v>
      </c>
      <c r="N27" s="53">
        <v>1.0</v>
      </c>
      <c r="O27" s="58"/>
      <c r="P27" s="66" t="s">
        <v>207</v>
      </c>
      <c r="Q27" s="65"/>
      <c r="R27" s="56" t="s">
        <v>208</v>
      </c>
      <c r="S27" s="58"/>
      <c r="T27" s="58"/>
      <c r="U27" s="58"/>
      <c r="V27" s="58"/>
      <c r="W27" s="58"/>
      <c r="X27" s="58"/>
      <c r="Y27" s="58"/>
      <c r="Z27" s="58"/>
      <c r="AA27" s="58"/>
      <c r="AB27" s="58"/>
      <c r="AC27" s="58"/>
      <c r="AD27" s="48" t="s">
        <v>112</v>
      </c>
      <c r="AE27" s="58"/>
      <c r="AF27" s="58"/>
    </row>
    <row r="28" ht="28.5" customHeight="1">
      <c r="A28" s="53" t="s">
        <v>203</v>
      </c>
      <c r="B28" s="77" t="s">
        <v>209</v>
      </c>
      <c r="C28" s="53" t="s">
        <v>210</v>
      </c>
      <c r="D28" s="72" t="s">
        <v>106</v>
      </c>
      <c r="E28" s="62"/>
      <c r="F28" s="62"/>
      <c r="G28" s="62"/>
      <c r="H28" s="52" t="s">
        <v>127</v>
      </c>
      <c r="I28" s="62"/>
      <c r="J28" s="53" t="s">
        <v>77</v>
      </c>
      <c r="K28" s="53" t="s">
        <v>211</v>
      </c>
      <c r="L28" s="58"/>
      <c r="M28" s="53" t="s">
        <v>212</v>
      </c>
      <c r="N28" s="53">
        <v>1.0</v>
      </c>
      <c r="O28" s="58"/>
      <c r="P28" s="65"/>
      <c r="Q28" s="65"/>
      <c r="R28" s="56" t="s">
        <v>213</v>
      </c>
      <c r="S28" s="58"/>
      <c r="T28" s="58"/>
      <c r="U28" s="58"/>
      <c r="V28" s="58"/>
      <c r="W28" s="58"/>
      <c r="X28" s="58"/>
      <c r="Y28" s="58"/>
      <c r="Z28" s="58"/>
      <c r="AA28" s="58"/>
      <c r="AB28" s="58"/>
      <c r="AC28" s="58"/>
      <c r="AD28" s="58"/>
      <c r="AE28" s="58"/>
      <c r="AF28" s="58"/>
    </row>
    <row r="29" ht="28.5" customHeight="1">
      <c r="A29" s="53" t="s">
        <v>103</v>
      </c>
      <c r="B29" s="78" t="s">
        <v>214</v>
      </c>
      <c r="C29" s="53" t="s">
        <v>215</v>
      </c>
      <c r="D29" s="76"/>
      <c r="E29" s="62"/>
      <c r="F29" s="62"/>
      <c r="G29" s="62"/>
      <c r="H29" s="52" t="s">
        <v>107</v>
      </c>
      <c r="I29" s="62"/>
      <c r="J29" s="53" t="s">
        <v>57</v>
      </c>
      <c r="K29" s="53" t="s">
        <v>216</v>
      </c>
      <c r="L29" s="48" t="s">
        <v>144</v>
      </c>
      <c r="M29" s="58"/>
      <c r="N29" s="58"/>
      <c r="O29" s="58"/>
      <c r="P29" s="66" t="s">
        <v>174</v>
      </c>
      <c r="Q29" s="66" t="s">
        <v>162</v>
      </c>
      <c r="R29" s="56" t="s">
        <v>217</v>
      </c>
      <c r="S29" s="58"/>
      <c r="T29" s="58"/>
      <c r="U29" s="58"/>
      <c r="V29" s="58"/>
      <c r="W29" s="58"/>
      <c r="X29" s="58"/>
      <c r="Y29" s="58"/>
      <c r="Z29" s="58"/>
      <c r="AA29" s="58"/>
      <c r="AB29" s="58"/>
      <c r="AC29" s="58"/>
      <c r="AD29" s="58"/>
      <c r="AE29" s="58"/>
      <c r="AF29" s="58"/>
    </row>
    <row r="30" ht="28.5" hidden="1" customHeight="1">
      <c r="A30" s="53" t="s">
        <v>103</v>
      </c>
      <c r="B30" s="75" t="s">
        <v>218</v>
      </c>
      <c r="C30" s="58"/>
      <c r="D30" s="76"/>
      <c r="E30" s="62"/>
      <c r="F30" s="62"/>
      <c r="G30" s="62"/>
      <c r="H30" s="52" t="s">
        <v>127</v>
      </c>
      <c r="I30" s="62"/>
      <c r="J30" s="53" t="s">
        <v>57</v>
      </c>
      <c r="K30" s="53" t="s">
        <v>219</v>
      </c>
      <c r="L30" s="58"/>
      <c r="M30" s="58"/>
      <c r="N30" s="58"/>
      <c r="O30" s="58"/>
      <c r="P30" s="66" t="s">
        <v>174</v>
      </c>
      <c r="Q30" s="66" t="s">
        <v>162</v>
      </c>
      <c r="R30" s="56" t="s">
        <v>220</v>
      </c>
      <c r="S30" s="58"/>
      <c r="T30" s="58"/>
      <c r="U30" s="58"/>
      <c r="V30" s="58"/>
      <c r="W30" s="58"/>
      <c r="X30" s="58"/>
      <c r="Y30" s="58"/>
      <c r="Z30" s="58"/>
      <c r="AA30" s="58"/>
      <c r="AB30" s="58"/>
      <c r="AC30" s="58"/>
      <c r="AD30" s="58"/>
      <c r="AE30" s="58"/>
      <c r="AF30" s="58"/>
    </row>
    <row r="31" ht="28.5" hidden="1" customHeight="1">
      <c r="A31" s="53" t="s">
        <v>103</v>
      </c>
      <c r="B31" s="75" t="s">
        <v>221</v>
      </c>
      <c r="C31" s="58"/>
      <c r="D31" s="76"/>
      <c r="E31" s="62"/>
      <c r="F31" s="62"/>
      <c r="G31" s="62"/>
      <c r="H31" s="52" t="s">
        <v>127</v>
      </c>
      <c r="I31" s="62"/>
      <c r="J31" s="53" t="s">
        <v>57</v>
      </c>
      <c r="K31" s="53" t="s">
        <v>222</v>
      </c>
      <c r="L31" s="48" t="s">
        <v>144</v>
      </c>
      <c r="M31" s="53" t="s">
        <v>197</v>
      </c>
      <c r="N31" s="53">
        <v>1.0</v>
      </c>
      <c r="O31" s="58"/>
      <c r="P31" s="66" t="s">
        <v>174</v>
      </c>
      <c r="Q31" s="66" t="s">
        <v>162</v>
      </c>
      <c r="R31" s="56" t="s">
        <v>223</v>
      </c>
      <c r="S31" s="58"/>
      <c r="T31" s="58"/>
      <c r="U31" s="58"/>
      <c r="V31" s="58"/>
      <c r="W31" s="58"/>
      <c r="X31" s="58"/>
      <c r="Y31" s="58"/>
      <c r="Z31" s="58"/>
      <c r="AA31" s="58"/>
      <c r="AB31" s="58"/>
      <c r="AC31" s="58"/>
      <c r="AD31" s="48" t="s">
        <v>139</v>
      </c>
      <c r="AE31" s="58"/>
      <c r="AF31" s="58"/>
    </row>
    <row r="32" ht="28.5" hidden="1" customHeight="1">
      <c r="A32" s="53" t="s">
        <v>103</v>
      </c>
      <c r="B32" s="77" t="s">
        <v>224</v>
      </c>
      <c r="C32" s="58"/>
      <c r="D32" s="72" t="s">
        <v>106</v>
      </c>
      <c r="E32" s="62"/>
      <c r="F32" s="62"/>
      <c r="G32" s="62"/>
      <c r="H32" s="52" t="s">
        <v>127</v>
      </c>
      <c r="I32" s="62"/>
      <c r="J32" s="53" t="s">
        <v>57</v>
      </c>
      <c r="K32" s="53" t="s">
        <v>205</v>
      </c>
      <c r="L32" s="58"/>
      <c r="M32" s="58"/>
      <c r="N32" s="53">
        <v>1.0</v>
      </c>
      <c r="O32" s="58"/>
      <c r="P32" s="66" t="s">
        <v>174</v>
      </c>
      <c r="Q32" s="66" t="s">
        <v>162</v>
      </c>
      <c r="R32" s="56" t="s">
        <v>225</v>
      </c>
      <c r="S32" s="58"/>
      <c r="T32" s="58"/>
      <c r="U32" s="58"/>
      <c r="V32" s="58"/>
      <c r="W32" s="58"/>
      <c r="X32" s="58"/>
      <c r="Y32" s="58"/>
      <c r="Z32" s="58"/>
      <c r="AA32" s="58"/>
      <c r="AB32" s="58"/>
      <c r="AC32" s="58"/>
      <c r="AD32" s="58"/>
      <c r="AE32" s="58"/>
      <c r="AF32" s="58"/>
    </row>
    <row r="33" ht="28.5" hidden="1" customHeight="1">
      <c r="A33" s="53" t="s">
        <v>103</v>
      </c>
      <c r="B33" s="75" t="s">
        <v>226</v>
      </c>
      <c r="C33" s="58"/>
      <c r="D33" s="76"/>
      <c r="E33" s="62"/>
      <c r="F33" s="62"/>
      <c r="G33" s="62"/>
      <c r="H33" s="52" t="s">
        <v>127</v>
      </c>
      <c r="I33" s="62"/>
      <c r="J33" s="53" t="s">
        <v>57</v>
      </c>
      <c r="K33" s="53" t="s">
        <v>227</v>
      </c>
      <c r="L33" s="48" t="s">
        <v>144</v>
      </c>
      <c r="M33" s="58"/>
      <c r="N33" s="53">
        <v>1.0</v>
      </c>
      <c r="O33" s="58"/>
      <c r="P33" s="66" t="s">
        <v>174</v>
      </c>
      <c r="Q33" s="66" t="s">
        <v>162</v>
      </c>
      <c r="R33" s="56" t="s">
        <v>228</v>
      </c>
      <c r="S33" s="58"/>
      <c r="T33" s="58"/>
      <c r="U33" s="58"/>
      <c r="V33" s="58"/>
      <c r="W33" s="58"/>
      <c r="X33" s="58"/>
      <c r="Y33" s="58"/>
      <c r="Z33" s="58"/>
      <c r="AA33" s="58"/>
      <c r="AB33" s="58"/>
      <c r="AC33" s="58"/>
      <c r="AD33" s="58"/>
      <c r="AE33" s="58"/>
      <c r="AF33" s="58"/>
    </row>
    <row r="34" ht="28.5" hidden="1" customHeight="1">
      <c r="A34" s="53" t="s">
        <v>103</v>
      </c>
      <c r="B34" s="75" t="s">
        <v>229</v>
      </c>
      <c r="C34" s="53">
        <v>12.0</v>
      </c>
      <c r="D34" s="76"/>
      <c r="E34" s="62"/>
      <c r="F34" s="62"/>
      <c r="G34" s="62"/>
      <c r="H34" s="52"/>
      <c r="I34" s="52" t="s">
        <v>127</v>
      </c>
      <c r="J34" s="53" t="s">
        <v>57</v>
      </c>
      <c r="K34" s="53" t="s">
        <v>219</v>
      </c>
      <c r="L34" s="48" t="s">
        <v>144</v>
      </c>
      <c r="M34" s="53" t="s">
        <v>230</v>
      </c>
      <c r="N34" s="58"/>
      <c r="O34" s="58"/>
      <c r="P34" s="66" t="s">
        <v>174</v>
      </c>
      <c r="Q34" s="66" t="s">
        <v>162</v>
      </c>
      <c r="R34" s="56" t="s">
        <v>231</v>
      </c>
      <c r="S34" s="58"/>
      <c r="T34" s="58"/>
      <c r="U34" s="58"/>
      <c r="V34" s="58"/>
      <c r="W34" s="58"/>
      <c r="X34" s="58"/>
      <c r="Y34" s="58"/>
      <c r="Z34" s="58"/>
      <c r="AA34" s="58"/>
      <c r="AB34" s="58"/>
      <c r="AC34" s="58"/>
      <c r="AD34" s="58"/>
      <c r="AE34" s="58"/>
      <c r="AF34" s="58"/>
    </row>
    <row r="35" ht="28.5" hidden="1" customHeight="1">
      <c r="A35" s="53" t="s">
        <v>103</v>
      </c>
      <c r="B35" s="75" t="s">
        <v>232</v>
      </c>
      <c r="C35" s="58"/>
      <c r="D35" s="76"/>
      <c r="E35" s="62"/>
      <c r="F35" s="62"/>
      <c r="G35" s="62"/>
      <c r="H35" s="52" t="s">
        <v>127</v>
      </c>
      <c r="I35" s="62"/>
      <c r="J35" s="53" t="s">
        <v>57</v>
      </c>
      <c r="K35" s="53" t="s">
        <v>233</v>
      </c>
      <c r="L35" s="58"/>
      <c r="M35" s="53" t="s">
        <v>197</v>
      </c>
      <c r="N35" s="53">
        <v>1.0</v>
      </c>
      <c r="O35" s="58"/>
      <c r="P35" s="66" t="s">
        <v>174</v>
      </c>
      <c r="Q35" s="66" t="s">
        <v>162</v>
      </c>
      <c r="R35" s="56" t="s">
        <v>234</v>
      </c>
      <c r="S35" s="58"/>
      <c r="T35" s="58"/>
      <c r="U35" s="58"/>
      <c r="V35" s="58"/>
      <c r="W35" s="58"/>
      <c r="X35" s="58"/>
      <c r="Y35" s="58"/>
      <c r="Z35" s="58"/>
      <c r="AA35" s="58"/>
      <c r="AB35" s="58"/>
      <c r="AC35" s="58"/>
      <c r="AD35" s="58"/>
      <c r="AE35" s="58"/>
      <c r="AF35" s="58"/>
    </row>
    <row r="36" ht="28.5" hidden="1" customHeight="1">
      <c r="A36" s="53" t="s">
        <v>103</v>
      </c>
      <c r="B36" s="75" t="s">
        <v>235</v>
      </c>
      <c r="C36" s="53">
        <v>2.0</v>
      </c>
      <c r="D36" s="76"/>
      <c r="E36" s="62"/>
      <c r="F36" s="62"/>
      <c r="G36" s="62"/>
      <c r="H36" s="52" t="s">
        <v>127</v>
      </c>
      <c r="I36" s="62"/>
      <c r="J36" s="53" t="s">
        <v>57</v>
      </c>
      <c r="K36" s="53" t="s">
        <v>233</v>
      </c>
      <c r="L36" s="58"/>
      <c r="M36" s="53" t="s">
        <v>197</v>
      </c>
      <c r="N36" s="53">
        <v>1.0</v>
      </c>
      <c r="O36" s="58"/>
      <c r="P36" s="66" t="s">
        <v>174</v>
      </c>
      <c r="Q36" s="66" t="s">
        <v>162</v>
      </c>
      <c r="R36" s="56" t="s">
        <v>236</v>
      </c>
      <c r="S36" s="58"/>
      <c r="T36" s="58"/>
      <c r="U36" s="58"/>
      <c r="V36" s="58"/>
      <c r="W36" s="58"/>
      <c r="X36" s="58"/>
      <c r="Y36" s="58"/>
      <c r="Z36" s="58"/>
      <c r="AA36" s="58"/>
      <c r="AB36" s="58"/>
      <c r="AC36" s="58"/>
      <c r="AD36" s="58"/>
      <c r="AE36" s="58"/>
      <c r="AF36" s="58"/>
    </row>
    <row r="37" ht="28.5" customHeight="1">
      <c r="A37" s="53" t="s">
        <v>103</v>
      </c>
      <c r="B37" s="75" t="s">
        <v>237</v>
      </c>
      <c r="C37" s="58"/>
      <c r="D37" s="76"/>
      <c r="E37" s="62"/>
      <c r="F37" s="62"/>
      <c r="G37" s="62"/>
      <c r="H37" s="52"/>
      <c r="I37" s="52" t="s">
        <v>107</v>
      </c>
      <c r="J37" s="53" t="s">
        <v>57</v>
      </c>
      <c r="K37" s="53" t="s">
        <v>238</v>
      </c>
      <c r="L37" s="58"/>
      <c r="M37" s="58"/>
      <c r="N37" s="58"/>
      <c r="O37" s="58"/>
      <c r="P37" s="66" t="s">
        <v>174</v>
      </c>
      <c r="Q37" s="66" t="s">
        <v>162</v>
      </c>
      <c r="R37" s="56" t="s">
        <v>239</v>
      </c>
      <c r="S37" s="58"/>
      <c r="T37" s="58"/>
      <c r="U37" s="58"/>
      <c r="V37" s="58"/>
      <c r="W37" s="58"/>
      <c r="X37" s="58"/>
      <c r="Y37" s="58"/>
      <c r="Z37" s="58"/>
      <c r="AA37" s="58"/>
      <c r="AB37" s="58"/>
      <c r="AC37" s="58"/>
      <c r="AD37" s="58"/>
      <c r="AE37" s="58"/>
      <c r="AF37" s="58"/>
    </row>
    <row r="38" ht="28.5" customHeight="1">
      <c r="A38" s="53" t="s">
        <v>103</v>
      </c>
      <c r="B38" s="75" t="s">
        <v>240</v>
      </c>
      <c r="C38" s="53" t="s">
        <v>241</v>
      </c>
      <c r="D38" s="76"/>
      <c r="E38" s="62"/>
      <c r="F38" s="62"/>
      <c r="G38" s="62"/>
      <c r="H38" s="52"/>
      <c r="I38" s="52" t="s">
        <v>107</v>
      </c>
      <c r="J38" s="53" t="s">
        <v>57</v>
      </c>
      <c r="K38" s="53" t="s">
        <v>238</v>
      </c>
      <c r="L38" s="58"/>
      <c r="M38" s="58"/>
      <c r="N38" s="58"/>
      <c r="O38" s="58"/>
      <c r="P38" s="66" t="s">
        <v>174</v>
      </c>
      <c r="Q38" s="66" t="s">
        <v>162</v>
      </c>
      <c r="R38" s="56" t="s">
        <v>242</v>
      </c>
      <c r="S38" s="58"/>
      <c r="T38" s="58"/>
      <c r="U38" s="58"/>
      <c r="V38" s="58"/>
      <c r="W38" s="58"/>
      <c r="X38" s="58"/>
      <c r="Y38" s="58"/>
      <c r="Z38" s="58"/>
      <c r="AA38" s="58"/>
      <c r="AB38" s="58"/>
      <c r="AC38" s="58"/>
      <c r="AD38" s="58"/>
      <c r="AE38" s="58"/>
      <c r="AF38" s="58"/>
    </row>
    <row r="39" ht="28.5" customHeight="1">
      <c r="A39" s="53" t="s">
        <v>103</v>
      </c>
      <c r="B39" s="75" t="s">
        <v>243</v>
      </c>
      <c r="C39" s="53" t="s">
        <v>244</v>
      </c>
      <c r="D39" s="76"/>
      <c r="E39" s="62"/>
      <c r="F39" s="62"/>
      <c r="G39" s="62"/>
      <c r="H39" s="52"/>
      <c r="I39" s="52" t="s">
        <v>107</v>
      </c>
      <c r="J39" s="53" t="s">
        <v>57</v>
      </c>
      <c r="K39" s="53" t="s">
        <v>245</v>
      </c>
      <c r="L39" s="58"/>
      <c r="M39" s="58"/>
      <c r="N39" s="58"/>
      <c r="O39" s="58"/>
      <c r="P39" s="66" t="s">
        <v>174</v>
      </c>
      <c r="Q39" s="66" t="s">
        <v>162</v>
      </c>
      <c r="R39" s="56" t="s">
        <v>246</v>
      </c>
      <c r="S39" s="58"/>
      <c r="T39" s="58"/>
      <c r="U39" s="58"/>
      <c r="V39" s="58"/>
      <c r="W39" s="58"/>
      <c r="X39" s="58"/>
      <c r="Y39" s="58"/>
      <c r="Z39" s="58"/>
      <c r="AA39" s="58"/>
      <c r="AB39" s="58"/>
      <c r="AC39" s="58"/>
      <c r="AD39" s="48" t="s">
        <v>139</v>
      </c>
      <c r="AE39" s="58"/>
      <c r="AF39" s="58"/>
    </row>
    <row r="40" ht="28.5" customHeight="1">
      <c r="A40" s="53" t="s">
        <v>103</v>
      </c>
      <c r="B40" s="53" t="s">
        <v>247</v>
      </c>
      <c r="C40" s="53"/>
      <c r="D40" s="72"/>
      <c r="E40" s="52" t="s">
        <v>107</v>
      </c>
      <c r="F40" s="62"/>
      <c r="G40" s="62"/>
      <c r="H40" s="62"/>
      <c r="I40" s="62"/>
      <c r="J40" s="53" t="s">
        <v>57</v>
      </c>
      <c r="K40" s="53" t="s">
        <v>238</v>
      </c>
      <c r="L40" s="58"/>
      <c r="M40" s="58"/>
      <c r="N40" s="58"/>
      <c r="O40" s="58"/>
      <c r="P40" s="66" t="s">
        <v>174</v>
      </c>
      <c r="Q40" s="66" t="s">
        <v>162</v>
      </c>
      <c r="R40" s="56" t="s">
        <v>248</v>
      </c>
      <c r="S40" s="58"/>
      <c r="T40" s="58"/>
      <c r="U40" s="58"/>
      <c r="V40" s="58"/>
      <c r="W40" s="58"/>
      <c r="X40" s="58"/>
      <c r="Y40" s="58"/>
      <c r="Z40" s="58"/>
      <c r="AA40" s="58"/>
      <c r="AB40" s="58"/>
      <c r="AC40" s="58"/>
      <c r="AD40" s="58"/>
      <c r="AE40" s="58"/>
      <c r="AF40" s="58"/>
    </row>
    <row r="41" ht="28.5" customHeight="1">
      <c r="A41" s="53" t="s">
        <v>103</v>
      </c>
      <c r="B41" s="69" t="s">
        <v>249</v>
      </c>
      <c r="C41" s="53"/>
      <c r="D41" s="50" t="s">
        <v>154</v>
      </c>
      <c r="E41" s="52" t="s">
        <v>107</v>
      </c>
      <c r="F41" s="62"/>
      <c r="G41" s="52" t="s">
        <v>107</v>
      </c>
      <c r="H41" s="62"/>
      <c r="I41" s="62"/>
      <c r="J41" s="53" t="s">
        <v>57</v>
      </c>
      <c r="K41" s="53" t="s">
        <v>250</v>
      </c>
      <c r="L41" s="57" t="s">
        <v>166</v>
      </c>
      <c r="M41" s="79"/>
      <c r="N41" s="79"/>
      <c r="O41" s="79"/>
      <c r="P41" s="55" t="s">
        <v>174</v>
      </c>
      <c r="Q41" s="55"/>
      <c r="R41" s="56" t="s">
        <v>251</v>
      </c>
      <c r="S41" s="79"/>
      <c r="T41" s="58"/>
      <c r="U41" s="58"/>
      <c r="V41" s="58"/>
      <c r="W41" s="58"/>
      <c r="X41" s="58"/>
      <c r="Y41" s="58"/>
      <c r="Z41" s="58"/>
      <c r="AA41" s="58"/>
      <c r="AB41" s="58"/>
      <c r="AC41" s="58"/>
      <c r="AD41" s="58"/>
      <c r="AE41" s="58"/>
      <c r="AF41" s="58"/>
    </row>
    <row r="42" ht="28.5" customHeight="1">
      <c r="A42" s="53" t="s">
        <v>103</v>
      </c>
      <c r="B42" s="53" t="s">
        <v>252</v>
      </c>
      <c r="C42" s="53"/>
      <c r="D42" s="72" t="s">
        <v>253</v>
      </c>
      <c r="E42" s="52" t="s">
        <v>107</v>
      </c>
      <c r="F42" s="62"/>
      <c r="G42" s="62"/>
      <c r="H42" s="62"/>
      <c r="I42" s="62"/>
      <c r="J42" s="53" t="s">
        <v>57</v>
      </c>
      <c r="K42" s="53" t="s">
        <v>254</v>
      </c>
      <c r="L42" s="58"/>
      <c r="M42" s="58"/>
      <c r="N42" s="58"/>
      <c r="O42" s="58"/>
      <c r="P42" s="66" t="s">
        <v>174</v>
      </c>
      <c r="Q42" s="66" t="s">
        <v>146</v>
      </c>
      <c r="R42" s="56" t="s">
        <v>255</v>
      </c>
      <c r="S42" s="58"/>
      <c r="T42" s="58"/>
      <c r="U42" s="58"/>
      <c r="V42" s="58"/>
      <c r="W42" s="58"/>
      <c r="X42" s="58"/>
      <c r="Y42" s="58"/>
      <c r="Z42" s="58"/>
      <c r="AA42" s="58"/>
      <c r="AB42" s="58"/>
      <c r="AC42" s="58"/>
      <c r="AD42" s="58"/>
      <c r="AE42" s="58"/>
      <c r="AF42" s="58"/>
    </row>
    <row r="43" ht="28.5" customHeight="1">
      <c r="A43" s="53" t="s">
        <v>103</v>
      </c>
      <c r="B43" s="53" t="s">
        <v>256</v>
      </c>
      <c r="C43" s="53"/>
      <c r="D43" s="50" t="s">
        <v>154</v>
      </c>
      <c r="E43" s="52" t="s">
        <v>107</v>
      </c>
      <c r="F43" s="62"/>
      <c r="G43" s="62"/>
      <c r="H43" s="62"/>
      <c r="I43" s="62"/>
      <c r="J43" s="53" t="s">
        <v>57</v>
      </c>
      <c r="K43" s="53" t="s">
        <v>257</v>
      </c>
      <c r="L43" s="53" t="s">
        <v>258</v>
      </c>
      <c r="M43" s="58"/>
      <c r="N43" s="58"/>
      <c r="O43" s="58"/>
      <c r="P43" s="66" t="s">
        <v>174</v>
      </c>
      <c r="Q43" s="66" t="s">
        <v>146</v>
      </c>
      <c r="R43" s="56" t="s">
        <v>259</v>
      </c>
      <c r="S43" s="58"/>
      <c r="T43" s="58"/>
      <c r="U43" s="58"/>
      <c r="V43" s="58"/>
      <c r="W43" s="58"/>
      <c r="X43" s="58"/>
      <c r="Y43" s="58"/>
      <c r="Z43" s="58"/>
      <c r="AA43" s="58"/>
      <c r="AB43" s="58"/>
      <c r="AC43" s="58"/>
      <c r="AD43" s="58"/>
      <c r="AE43" s="58"/>
      <c r="AF43" s="58"/>
    </row>
    <row r="44" ht="28.5" customHeight="1">
      <c r="A44" s="53" t="s">
        <v>103</v>
      </c>
      <c r="B44" s="53" t="s">
        <v>260</v>
      </c>
      <c r="C44" s="53"/>
      <c r="D44" s="50" t="s">
        <v>154</v>
      </c>
      <c r="E44" s="52" t="s">
        <v>107</v>
      </c>
      <c r="F44" s="62"/>
      <c r="G44" s="62"/>
      <c r="H44" s="62"/>
      <c r="I44" s="62"/>
      <c r="J44" s="53" t="s">
        <v>57</v>
      </c>
      <c r="K44" s="53" t="s">
        <v>257</v>
      </c>
      <c r="L44" s="53" t="s">
        <v>258</v>
      </c>
      <c r="M44" s="53" t="s">
        <v>261</v>
      </c>
      <c r="N44" s="58"/>
      <c r="O44" s="58"/>
      <c r="P44" s="66" t="s">
        <v>174</v>
      </c>
      <c r="Q44" s="66" t="s">
        <v>146</v>
      </c>
      <c r="R44" s="56" t="s">
        <v>262</v>
      </c>
      <c r="S44" s="58"/>
      <c r="T44" s="58"/>
      <c r="U44" s="58"/>
      <c r="V44" s="58"/>
      <c r="W44" s="58"/>
      <c r="X44" s="58"/>
      <c r="Y44" s="58"/>
      <c r="Z44" s="58"/>
      <c r="AA44" s="58"/>
      <c r="AB44" s="58"/>
      <c r="AC44" s="58"/>
      <c r="AD44" s="58"/>
      <c r="AE44" s="58"/>
      <c r="AF44" s="58"/>
    </row>
    <row r="45" ht="28.5" customHeight="1">
      <c r="A45" s="53" t="s">
        <v>103</v>
      </c>
      <c r="B45" s="53" t="s">
        <v>263</v>
      </c>
      <c r="C45" s="53"/>
      <c r="D45" s="50" t="s">
        <v>154</v>
      </c>
      <c r="E45" s="52" t="s">
        <v>107</v>
      </c>
      <c r="F45" s="62"/>
      <c r="G45" s="62"/>
      <c r="H45" s="62"/>
      <c r="I45" s="62"/>
      <c r="J45" s="53" t="s">
        <v>57</v>
      </c>
      <c r="K45" s="53" t="s">
        <v>257</v>
      </c>
      <c r="L45" s="57"/>
      <c r="M45" s="79" t="s">
        <v>264</v>
      </c>
      <c r="N45" s="58"/>
      <c r="O45" s="58"/>
      <c r="P45" s="66" t="s">
        <v>174</v>
      </c>
      <c r="Q45" s="66" t="s">
        <v>146</v>
      </c>
      <c r="R45" s="56" t="s">
        <v>265</v>
      </c>
      <c r="S45" s="58"/>
      <c r="T45" s="58"/>
      <c r="U45" s="58"/>
      <c r="V45" s="58"/>
      <c r="W45" s="58"/>
      <c r="X45" s="58"/>
      <c r="Y45" s="58"/>
      <c r="Z45" s="58"/>
      <c r="AA45" s="58"/>
      <c r="AB45" s="58"/>
      <c r="AC45" s="58"/>
      <c r="AD45" s="58"/>
      <c r="AE45" s="58"/>
      <c r="AF45" s="58"/>
    </row>
    <row r="46" ht="28.5" customHeight="1">
      <c r="A46" s="53" t="s">
        <v>103</v>
      </c>
      <c r="B46" s="53" t="s">
        <v>266</v>
      </c>
      <c r="C46" s="53"/>
      <c r="D46" s="50" t="s">
        <v>154</v>
      </c>
      <c r="E46" s="52" t="s">
        <v>107</v>
      </c>
      <c r="F46" s="62"/>
      <c r="G46" s="62"/>
      <c r="H46" s="62"/>
      <c r="I46" s="62"/>
      <c r="J46" s="53" t="s">
        <v>57</v>
      </c>
      <c r="K46" s="53" t="s">
        <v>257</v>
      </c>
      <c r="L46" s="48" t="s">
        <v>117</v>
      </c>
      <c r="M46" s="58"/>
      <c r="N46" s="58"/>
      <c r="O46" s="58"/>
      <c r="P46" s="66" t="s">
        <v>174</v>
      </c>
      <c r="Q46" s="66" t="s">
        <v>162</v>
      </c>
      <c r="R46" s="56" t="s">
        <v>267</v>
      </c>
      <c r="S46" s="58"/>
      <c r="T46" s="58"/>
      <c r="U46" s="58"/>
      <c r="V46" s="58"/>
      <c r="W46" s="58"/>
      <c r="X46" s="58"/>
      <c r="Y46" s="58"/>
      <c r="Z46" s="58"/>
      <c r="AA46" s="58"/>
      <c r="AB46" s="58"/>
      <c r="AC46" s="58"/>
      <c r="AD46" s="58"/>
      <c r="AE46" s="58"/>
      <c r="AF46" s="58"/>
    </row>
    <row r="47" ht="28.5" customHeight="1">
      <c r="A47" s="53" t="s">
        <v>103</v>
      </c>
      <c r="B47" s="53" t="s">
        <v>268</v>
      </c>
      <c r="C47" s="53"/>
      <c r="D47" s="50" t="s">
        <v>154</v>
      </c>
      <c r="E47" s="52" t="s">
        <v>107</v>
      </c>
      <c r="F47" s="62"/>
      <c r="G47" s="62"/>
      <c r="H47" s="62"/>
      <c r="I47" s="62"/>
      <c r="J47" s="53" t="s">
        <v>57</v>
      </c>
      <c r="K47" s="53" t="s">
        <v>257</v>
      </c>
      <c r="L47" s="48" t="s">
        <v>117</v>
      </c>
      <c r="M47" s="21" t="s">
        <v>269</v>
      </c>
      <c r="N47" s="58"/>
      <c r="O47" s="58"/>
      <c r="P47" s="66" t="s">
        <v>174</v>
      </c>
      <c r="Q47" s="66" t="s">
        <v>162</v>
      </c>
      <c r="R47" s="56" t="s">
        <v>270</v>
      </c>
      <c r="S47" s="58"/>
      <c r="T47" s="58"/>
      <c r="U47" s="58"/>
      <c r="V47" s="58"/>
      <c r="W47" s="58"/>
      <c r="X47" s="58"/>
      <c r="Y47" s="58"/>
      <c r="Z47" s="58"/>
      <c r="AA47" s="58"/>
      <c r="AB47" s="58"/>
      <c r="AC47" s="58"/>
      <c r="AD47" s="57"/>
      <c r="AE47" s="58"/>
      <c r="AF47" s="58"/>
    </row>
    <row r="48" ht="28.5" customHeight="1">
      <c r="A48" s="53" t="s">
        <v>103</v>
      </c>
      <c r="B48" s="53" t="s">
        <v>271</v>
      </c>
      <c r="C48" s="53"/>
      <c r="D48" s="50" t="s">
        <v>154</v>
      </c>
      <c r="E48" s="52" t="s">
        <v>107</v>
      </c>
      <c r="F48" s="62"/>
      <c r="G48" s="62"/>
      <c r="H48" s="62"/>
      <c r="I48" s="62"/>
      <c r="J48" s="53" t="s">
        <v>57</v>
      </c>
      <c r="K48" s="53" t="s">
        <v>257</v>
      </c>
      <c r="L48" s="48" t="s">
        <v>272</v>
      </c>
      <c r="M48" s="53" t="s">
        <v>273</v>
      </c>
      <c r="N48" s="58"/>
      <c r="O48" s="58"/>
      <c r="P48" s="66" t="s">
        <v>174</v>
      </c>
      <c r="Q48" s="66" t="s">
        <v>162</v>
      </c>
      <c r="R48" s="56" t="s">
        <v>274</v>
      </c>
      <c r="S48" s="58"/>
      <c r="T48" s="58"/>
      <c r="U48" s="58"/>
      <c r="V48" s="58"/>
      <c r="W48" s="58"/>
      <c r="X48" s="58"/>
      <c r="Y48" s="58"/>
      <c r="Z48" s="58"/>
      <c r="AA48" s="58"/>
      <c r="AB48" s="58"/>
      <c r="AC48" s="58"/>
      <c r="AD48" s="48" t="s">
        <v>139</v>
      </c>
      <c r="AE48" s="58"/>
      <c r="AF48" s="58"/>
    </row>
    <row r="49" ht="28.5" customHeight="1">
      <c r="A49" s="53" t="s">
        <v>203</v>
      </c>
      <c r="B49" s="53" t="s">
        <v>275</v>
      </c>
      <c r="C49" s="53"/>
      <c r="D49" s="72" t="s">
        <v>106</v>
      </c>
      <c r="E49" s="52"/>
      <c r="F49" s="62"/>
      <c r="G49" s="52" t="s">
        <v>107</v>
      </c>
      <c r="H49" s="62"/>
      <c r="I49" s="62"/>
      <c r="J49" s="53" t="s">
        <v>57</v>
      </c>
      <c r="K49" s="53" t="s">
        <v>205</v>
      </c>
      <c r="L49" s="58"/>
      <c r="M49" s="53"/>
      <c r="N49" s="58"/>
      <c r="O49" s="58"/>
      <c r="P49" s="55" t="s">
        <v>207</v>
      </c>
      <c r="Q49" s="65"/>
      <c r="R49" s="56" t="s">
        <v>276</v>
      </c>
      <c r="S49" s="58"/>
      <c r="T49" s="58"/>
      <c r="U49" s="58"/>
      <c r="V49" s="58"/>
      <c r="W49" s="58"/>
      <c r="X49" s="58"/>
      <c r="Y49" s="58"/>
      <c r="Z49" s="58"/>
      <c r="AA49" s="58"/>
      <c r="AB49" s="58"/>
      <c r="AC49" s="58"/>
      <c r="AD49" s="48" t="s">
        <v>139</v>
      </c>
      <c r="AE49" s="58"/>
      <c r="AF49" s="58"/>
    </row>
    <row r="50" ht="28.5" customHeight="1">
      <c r="A50" s="53" t="s">
        <v>103</v>
      </c>
      <c r="B50" s="53" t="s">
        <v>277</v>
      </c>
      <c r="C50" s="53"/>
      <c r="D50" s="72" t="s">
        <v>106</v>
      </c>
      <c r="E50" s="52"/>
      <c r="F50" s="62"/>
      <c r="G50" s="52" t="s">
        <v>107</v>
      </c>
      <c r="H50" s="62"/>
      <c r="I50" s="62"/>
      <c r="J50" s="53" t="s">
        <v>57</v>
      </c>
      <c r="K50" s="53" t="s">
        <v>124</v>
      </c>
      <c r="L50" s="48" t="s">
        <v>161</v>
      </c>
      <c r="M50" s="53" t="s">
        <v>278</v>
      </c>
      <c r="N50" s="53"/>
      <c r="O50" s="53"/>
      <c r="P50" s="55" t="s">
        <v>118</v>
      </c>
      <c r="Q50" s="55" t="s">
        <v>279</v>
      </c>
      <c r="R50" s="56" t="s">
        <v>280</v>
      </c>
      <c r="S50" s="53"/>
      <c r="T50" s="58"/>
      <c r="U50" s="58"/>
      <c r="V50" s="58"/>
      <c r="W50" s="58"/>
      <c r="X50" s="58"/>
      <c r="Y50" s="58"/>
      <c r="Z50" s="58"/>
      <c r="AA50" s="58"/>
      <c r="AB50" s="58"/>
      <c r="AC50" s="58"/>
      <c r="AD50" s="48" t="s">
        <v>139</v>
      </c>
      <c r="AE50" s="58"/>
      <c r="AF50" s="58"/>
    </row>
    <row r="51" ht="28.5" customHeight="1">
      <c r="A51" s="53" t="s">
        <v>103</v>
      </c>
      <c r="B51" s="53" t="s">
        <v>281</v>
      </c>
      <c r="C51" s="53" t="s">
        <v>282</v>
      </c>
      <c r="D51" s="72" t="s">
        <v>106</v>
      </c>
      <c r="E51" s="52"/>
      <c r="F51" s="62"/>
      <c r="G51" s="52" t="s">
        <v>107</v>
      </c>
      <c r="H51" s="62"/>
      <c r="I51" s="62"/>
      <c r="J51" s="53" t="s">
        <v>57</v>
      </c>
      <c r="K51" s="53" t="s">
        <v>124</v>
      </c>
      <c r="L51" s="48" t="s">
        <v>161</v>
      </c>
      <c r="M51" s="53"/>
      <c r="N51" s="53"/>
      <c r="O51" s="53"/>
      <c r="P51" s="55" t="s">
        <v>118</v>
      </c>
      <c r="Q51" s="55" t="s">
        <v>279</v>
      </c>
      <c r="R51" s="56" t="s">
        <v>283</v>
      </c>
      <c r="S51" s="53"/>
      <c r="T51" s="58"/>
      <c r="U51" s="58"/>
      <c r="V51" s="58"/>
      <c r="W51" s="58"/>
      <c r="X51" s="58"/>
      <c r="Y51" s="58"/>
      <c r="Z51" s="58"/>
      <c r="AA51" s="58"/>
      <c r="AB51" s="58"/>
      <c r="AC51" s="58"/>
      <c r="AD51" s="48" t="s">
        <v>139</v>
      </c>
      <c r="AE51" s="58"/>
      <c r="AF51" s="58"/>
    </row>
    <row r="52" ht="28.5" customHeight="1">
      <c r="A52" s="53" t="s">
        <v>284</v>
      </c>
      <c r="B52" s="53" t="s">
        <v>285</v>
      </c>
      <c r="C52" s="53"/>
      <c r="D52" s="72" t="s">
        <v>253</v>
      </c>
      <c r="E52" s="52"/>
      <c r="F52" s="62"/>
      <c r="G52" s="52" t="s">
        <v>107</v>
      </c>
      <c r="H52" s="62"/>
      <c r="I52" s="62"/>
      <c r="J52" s="53" t="s">
        <v>57</v>
      </c>
      <c r="K52" s="53" t="s">
        <v>286</v>
      </c>
      <c r="L52" s="48" t="s">
        <v>161</v>
      </c>
      <c r="M52" s="53" t="s">
        <v>287</v>
      </c>
      <c r="N52" s="53"/>
      <c r="P52" s="55" t="s">
        <v>174</v>
      </c>
      <c r="Q52" s="55"/>
      <c r="R52" s="56" t="s">
        <v>288</v>
      </c>
      <c r="S52" s="53"/>
      <c r="T52" s="58"/>
      <c r="U52" s="58"/>
      <c r="V52" s="58"/>
      <c r="W52" s="58"/>
      <c r="X52" s="58"/>
      <c r="Y52" s="58"/>
      <c r="Z52" s="58"/>
      <c r="AA52" s="58"/>
      <c r="AB52" s="58"/>
      <c r="AC52" s="58"/>
      <c r="AD52" s="48" t="s">
        <v>139</v>
      </c>
      <c r="AE52" s="58"/>
      <c r="AF52" s="80"/>
    </row>
    <row r="53" ht="28.5" customHeight="1">
      <c r="A53" s="73"/>
      <c r="B53" s="73"/>
      <c r="C53" s="73"/>
      <c r="D53" s="73"/>
      <c r="E53" s="73"/>
      <c r="F53" s="73"/>
      <c r="G53" s="73"/>
      <c r="H53" s="73"/>
      <c r="I53" s="73"/>
      <c r="J53" s="73"/>
      <c r="K53" s="73"/>
      <c r="L53" s="73"/>
      <c r="M53" s="73"/>
      <c r="N53" s="73" t="s">
        <v>289</v>
      </c>
      <c r="P53" s="73">
        <f>COUNTA(P3:P52)</f>
        <v>49</v>
      </c>
      <c r="Q53" s="73"/>
      <c r="R53" s="73"/>
      <c r="S53" s="73"/>
      <c r="T53" s="73">
        <f>COUNTA(T3:T52)</f>
        <v>0</v>
      </c>
      <c r="U53" s="80"/>
      <c r="V53" s="80"/>
      <c r="W53" s="80"/>
      <c r="X53" s="73">
        <f>COUNTA(X3:X52)</f>
        <v>0</v>
      </c>
      <c r="Y53" s="80"/>
      <c r="Z53" s="80"/>
      <c r="AA53" s="80"/>
      <c r="AB53" s="73">
        <f>COUNTA(AB3:AB52)</f>
        <v>0</v>
      </c>
      <c r="AC53" s="80"/>
      <c r="AD53" s="80"/>
      <c r="AE53" s="80"/>
      <c r="AF53" s="80"/>
    </row>
    <row r="54" ht="28.5" customHeight="1">
      <c r="A54" s="73"/>
      <c r="B54" s="73"/>
      <c r="C54" s="73"/>
      <c r="D54" s="73"/>
      <c r="E54" s="73"/>
      <c r="F54" s="73"/>
      <c r="G54" s="73"/>
      <c r="H54" s="73"/>
      <c r="I54" s="73"/>
      <c r="J54" s="73"/>
      <c r="K54" s="73"/>
      <c r="L54" s="73"/>
      <c r="M54" s="73"/>
      <c r="N54" s="73" t="s">
        <v>290</v>
      </c>
      <c r="P54" s="73">
        <f>COUNTBLANK(P3:P52)</f>
        <v>1</v>
      </c>
      <c r="Q54" s="73"/>
      <c r="R54" s="73"/>
      <c r="S54" s="73"/>
      <c r="T54" s="73">
        <f>COUNTBLANK(T3:T52)</f>
        <v>50</v>
      </c>
      <c r="U54" s="80"/>
      <c r="V54" s="80"/>
      <c r="W54" s="80"/>
      <c r="X54" s="73">
        <f>COUNTBLANK(X3:X52)</f>
        <v>50</v>
      </c>
      <c r="Y54" s="80"/>
      <c r="Z54" s="80"/>
      <c r="AA54" s="80"/>
      <c r="AB54" s="73">
        <f>COUNTBLANK(AB3:AB52)</f>
        <v>50</v>
      </c>
      <c r="AC54" s="80"/>
      <c r="AD54" s="80"/>
      <c r="AE54" s="80"/>
      <c r="AF54" s="80"/>
    </row>
    <row r="55" ht="28.5" customHeight="1">
      <c r="A55" s="73"/>
      <c r="B55" s="73"/>
      <c r="C55" s="73"/>
      <c r="D55" s="73"/>
      <c r="E55" s="73"/>
      <c r="F55" s="73"/>
      <c r="G55" s="73"/>
      <c r="H55" s="73"/>
      <c r="I55" s="73"/>
      <c r="J55" s="73"/>
      <c r="K55" s="73"/>
      <c r="L55" s="73"/>
      <c r="M55" s="73"/>
      <c r="AC55" s="80"/>
      <c r="AD55" s="80"/>
      <c r="AE55" s="80"/>
      <c r="AF55" s="80"/>
    </row>
  </sheetData>
  <autoFilter ref="$B$2:$J$52"/>
  <mergeCells count="8">
    <mergeCell ref="A1:C1"/>
    <mergeCell ref="E1:I1"/>
    <mergeCell ref="K1:N1"/>
    <mergeCell ref="O1:O2"/>
    <mergeCell ref="P1:S1"/>
    <mergeCell ref="T1:W1"/>
    <mergeCell ref="X1:AA1"/>
    <mergeCell ref="AB1:AE1"/>
  </mergeCells>
  <conditionalFormatting sqref="D1:I52 C2:C52">
    <cfRule type="cellIs" dxfId="12" priority="1" operator="equal">
      <formula>"Core"</formula>
    </cfRule>
  </conditionalFormatting>
  <conditionalFormatting sqref="D1:I52 C2:C52">
    <cfRule type="cellIs" dxfId="13" priority="2" operator="equal">
      <formula>"Optional"</formula>
    </cfRule>
  </conditionalFormatting>
  <dataValidations>
    <dataValidation type="list" allowBlank="1" sqref="J3:J52">
      <formula1>"Structured,Unstructured"</formula1>
    </dataValidation>
  </dataValidations>
  <hyperlinks>
    <hyperlink r:id="rId2" ref="P1"/>
    <hyperlink r:id="rId3" ref="B3"/>
    <hyperlink r:id="rId4" ref="R3"/>
    <hyperlink r:id="rId5" ref="Z3"/>
    <hyperlink r:id="rId6" ref="AD3"/>
    <hyperlink r:id="rId7" ref="L4"/>
    <hyperlink r:id="rId8" ref="R4"/>
    <hyperlink r:id="rId9" ref="AD4"/>
    <hyperlink r:id="rId10" ref="L5"/>
    <hyperlink r:id="rId11" ref="R5"/>
    <hyperlink r:id="rId12" ref="AD5"/>
    <hyperlink r:id="rId13" ref="L6"/>
    <hyperlink r:id="rId14" ref="R6"/>
    <hyperlink r:id="rId15" ref="AD6"/>
    <hyperlink r:id="rId16" ref="L7"/>
    <hyperlink r:id="rId17" ref="R7"/>
    <hyperlink r:id="rId18" ref="R8"/>
    <hyperlink r:id="rId19" ref="AD8"/>
    <hyperlink r:id="rId20" ref="R9"/>
    <hyperlink r:id="rId21" ref="AD9"/>
    <hyperlink r:id="rId22" ref="L10"/>
    <hyperlink r:id="rId23" ref="R10"/>
    <hyperlink r:id="rId24" ref="B11"/>
    <hyperlink r:id="rId25" ref="L11"/>
    <hyperlink r:id="rId26" ref="R11"/>
    <hyperlink r:id="rId27" ref="AD11"/>
    <hyperlink r:id="rId28" ref="L12"/>
    <hyperlink r:id="rId29" ref="R12"/>
    <hyperlink r:id="rId30" ref="B13"/>
    <hyperlink r:id="rId31" ref="R13"/>
    <hyperlink r:id="rId32" ref="AD13"/>
    <hyperlink r:id="rId33" ref="B14"/>
    <hyperlink r:id="rId34" ref="R14"/>
    <hyperlink r:id="rId35" ref="L15"/>
    <hyperlink r:id="rId36" ref="R15"/>
    <hyperlink r:id="rId37" ref="AD15"/>
    <hyperlink r:id="rId38" ref="R16"/>
    <hyperlink r:id="rId39" ref="AD16"/>
    <hyperlink r:id="rId40" ref="L17"/>
    <hyperlink r:id="rId41" ref="R17"/>
    <hyperlink r:id="rId42" ref="AD17"/>
    <hyperlink r:id="rId43" ref="L18"/>
    <hyperlink r:id="rId44" ref="R18"/>
    <hyperlink r:id="rId45" ref="AD18"/>
    <hyperlink r:id="rId46" ref="L19"/>
    <hyperlink r:id="rId47" ref="R19"/>
    <hyperlink r:id="rId48" ref="AD19"/>
    <hyperlink r:id="rId49" ref="R20"/>
    <hyperlink r:id="rId50" ref="AD20"/>
    <hyperlink r:id="rId51" ref="R21"/>
    <hyperlink r:id="rId52" ref="R22"/>
    <hyperlink r:id="rId53" ref="AD22"/>
    <hyperlink r:id="rId54" ref="R23"/>
    <hyperlink r:id="rId55" ref="L24"/>
    <hyperlink r:id="rId56" ref="R24"/>
    <hyperlink r:id="rId57" ref="L25"/>
    <hyperlink r:id="rId58" ref="R25"/>
    <hyperlink r:id="rId59" ref="AD25"/>
    <hyperlink r:id="rId60" ref="L26"/>
    <hyperlink r:id="rId61" ref="R26"/>
    <hyperlink r:id="rId62" ref="R27"/>
    <hyperlink r:id="rId63" ref="AD27"/>
    <hyperlink r:id="rId64" ref="R28"/>
    <hyperlink r:id="rId65" ref="L29"/>
    <hyperlink r:id="rId66" ref="R29"/>
    <hyperlink r:id="rId67" ref="R30"/>
    <hyperlink r:id="rId68" ref="L31"/>
    <hyperlink r:id="rId69" ref="R31"/>
    <hyperlink r:id="rId70" ref="AD31"/>
    <hyperlink r:id="rId71" ref="R32"/>
    <hyperlink r:id="rId72" ref="L33"/>
    <hyperlink r:id="rId73" ref="R33"/>
    <hyperlink r:id="rId74" ref="L34"/>
    <hyperlink r:id="rId75" ref="R34"/>
    <hyperlink r:id="rId76" ref="R35"/>
    <hyperlink r:id="rId77" ref="R36"/>
    <hyperlink r:id="rId78" ref="R37"/>
    <hyperlink r:id="rId79" ref="R38"/>
    <hyperlink r:id="rId80" ref="R39"/>
    <hyperlink r:id="rId81" ref="AD39"/>
    <hyperlink r:id="rId82" ref="R40"/>
    <hyperlink r:id="rId83" ref="R41"/>
    <hyperlink r:id="rId84" ref="R42"/>
    <hyperlink r:id="rId85" ref="R43"/>
    <hyperlink r:id="rId86" ref="R44"/>
    <hyperlink r:id="rId87" ref="R45"/>
    <hyperlink r:id="rId88" ref="L46"/>
    <hyperlink r:id="rId89" ref="R46"/>
    <hyperlink r:id="rId90" ref="L47"/>
    <hyperlink r:id="rId91" ref="R47"/>
    <hyperlink r:id="rId92" ref="L48"/>
    <hyperlink r:id="rId93" ref="R48"/>
    <hyperlink r:id="rId94" ref="AD48"/>
    <hyperlink r:id="rId95" ref="R49"/>
    <hyperlink r:id="rId96" ref="AD49"/>
    <hyperlink r:id="rId97" ref="L50"/>
    <hyperlink r:id="rId98" ref="R50"/>
    <hyperlink r:id="rId99" ref="AD50"/>
    <hyperlink r:id="rId100" ref="L51"/>
    <hyperlink r:id="rId101" ref="R51"/>
    <hyperlink r:id="rId102" ref="AD51"/>
    <hyperlink r:id="rId103" ref="L52"/>
    <hyperlink r:id="rId104" ref="R52"/>
    <hyperlink r:id="rId105" ref="AD52"/>
  </hyperlinks>
  <drawing r:id="rId106"/>
  <legacyDrawing r:id="rId10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49.0"/>
    <col customWidth="1" min="3" max="3" width="40.13"/>
    <col customWidth="1" min="4" max="4" width="68.25"/>
  </cols>
  <sheetData>
    <row r="1">
      <c r="A1" s="81" t="s">
        <v>291</v>
      </c>
      <c r="B1" s="82"/>
      <c r="C1" s="81" t="s">
        <v>292</v>
      </c>
      <c r="D1" s="82"/>
      <c r="E1" s="83"/>
      <c r="F1" s="83"/>
      <c r="G1" s="83"/>
      <c r="H1" s="83"/>
      <c r="I1" s="83"/>
      <c r="J1" s="83"/>
      <c r="K1" s="83"/>
      <c r="L1" s="83"/>
      <c r="M1" s="83"/>
      <c r="N1" s="83"/>
      <c r="O1" s="83"/>
      <c r="P1" s="83"/>
      <c r="Q1" s="83"/>
      <c r="R1" s="83"/>
      <c r="S1" s="83"/>
      <c r="T1" s="83"/>
      <c r="U1" s="83"/>
      <c r="V1" s="83"/>
      <c r="W1" s="83"/>
      <c r="X1" s="83"/>
      <c r="Y1" s="83"/>
      <c r="Z1" s="83"/>
      <c r="AA1" s="83"/>
    </row>
    <row r="2">
      <c r="A2" s="84" t="s">
        <v>124</v>
      </c>
      <c r="B2" s="84" t="s">
        <v>293</v>
      </c>
      <c r="C2" s="85" t="s">
        <v>294</v>
      </c>
      <c r="D2" s="84" t="s">
        <v>295</v>
      </c>
      <c r="E2" s="83"/>
      <c r="F2" s="83"/>
      <c r="G2" s="83"/>
      <c r="H2" s="83"/>
      <c r="I2" s="83"/>
      <c r="J2" s="83"/>
      <c r="K2" s="83"/>
      <c r="L2" s="83"/>
      <c r="M2" s="83"/>
      <c r="N2" s="83"/>
      <c r="O2" s="83"/>
      <c r="P2" s="83"/>
      <c r="Q2" s="83"/>
      <c r="R2" s="83"/>
      <c r="S2" s="83"/>
      <c r="T2" s="83"/>
      <c r="U2" s="83"/>
      <c r="V2" s="83"/>
      <c r="W2" s="83"/>
      <c r="X2" s="83"/>
      <c r="Y2" s="83"/>
      <c r="Z2" s="83"/>
      <c r="AA2" s="83"/>
    </row>
    <row r="3">
      <c r="A3" s="84" t="s">
        <v>296</v>
      </c>
      <c r="B3" s="84" t="s">
        <v>297</v>
      </c>
      <c r="C3" s="85" t="s">
        <v>298</v>
      </c>
      <c r="D3" s="84" t="s">
        <v>299</v>
      </c>
      <c r="E3" s="83"/>
      <c r="F3" s="83"/>
      <c r="G3" s="83"/>
      <c r="H3" s="83"/>
      <c r="I3" s="83"/>
      <c r="J3" s="83"/>
      <c r="K3" s="83"/>
      <c r="L3" s="83"/>
      <c r="M3" s="83"/>
      <c r="N3" s="83"/>
      <c r="O3" s="83"/>
      <c r="P3" s="83"/>
      <c r="Q3" s="83"/>
      <c r="R3" s="83"/>
      <c r="S3" s="83"/>
      <c r="T3" s="83"/>
      <c r="U3" s="83"/>
      <c r="V3" s="83"/>
      <c r="W3" s="83"/>
      <c r="X3" s="83"/>
      <c r="Y3" s="83"/>
      <c r="Z3" s="83"/>
      <c r="AA3" s="83"/>
    </row>
    <row r="4">
      <c r="A4" s="84" t="s">
        <v>300</v>
      </c>
      <c r="B4" s="84" t="s">
        <v>301</v>
      </c>
      <c r="C4" s="85" t="s">
        <v>302</v>
      </c>
      <c r="D4" s="83"/>
      <c r="E4" s="83"/>
      <c r="F4" s="83"/>
      <c r="G4" s="83"/>
      <c r="H4" s="83"/>
      <c r="I4" s="83"/>
      <c r="J4" s="83"/>
      <c r="K4" s="83"/>
      <c r="L4" s="83"/>
      <c r="M4" s="83"/>
      <c r="N4" s="83"/>
      <c r="O4" s="83"/>
      <c r="P4" s="83"/>
      <c r="Q4" s="83"/>
      <c r="R4" s="83"/>
      <c r="S4" s="83"/>
      <c r="T4" s="83"/>
      <c r="U4" s="83"/>
      <c r="V4" s="83"/>
      <c r="W4" s="83"/>
      <c r="X4" s="83"/>
      <c r="Y4" s="83"/>
      <c r="Z4" s="83"/>
      <c r="AA4" s="83"/>
    </row>
    <row r="5">
      <c r="A5" s="84" t="s">
        <v>144</v>
      </c>
      <c r="B5" s="84" t="s">
        <v>303</v>
      </c>
      <c r="C5" s="85"/>
      <c r="D5" s="84"/>
      <c r="E5" s="83"/>
      <c r="F5" s="83"/>
      <c r="G5" s="83"/>
      <c r="H5" s="83"/>
      <c r="I5" s="83"/>
      <c r="J5" s="83"/>
      <c r="K5" s="83"/>
      <c r="L5" s="83"/>
      <c r="M5" s="83"/>
      <c r="N5" s="83"/>
      <c r="O5" s="83"/>
      <c r="P5" s="83"/>
      <c r="Q5" s="83"/>
      <c r="R5" s="83"/>
      <c r="S5" s="83"/>
      <c r="T5" s="83"/>
      <c r="U5" s="83"/>
      <c r="V5" s="83"/>
      <c r="W5" s="83"/>
      <c r="X5" s="83"/>
      <c r="Y5" s="83"/>
      <c r="Z5" s="83"/>
      <c r="AA5" s="83"/>
    </row>
    <row r="6">
      <c r="A6" s="84" t="s">
        <v>117</v>
      </c>
      <c r="B6" s="86" t="s">
        <v>304</v>
      </c>
      <c r="C6" s="85"/>
      <c r="D6" s="84"/>
      <c r="E6" s="83"/>
      <c r="F6" s="83"/>
      <c r="G6" s="83"/>
      <c r="H6" s="83"/>
      <c r="I6" s="83"/>
      <c r="J6" s="83"/>
      <c r="K6" s="83"/>
      <c r="L6" s="83"/>
      <c r="M6" s="83"/>
      <c r="N6" s="83"/>
      <c r="O6" s="83"/>
      <c r="P6" s="83"/>
      <c r="Q6" s="83"/>
      <c r="R6" s="83"/>
      <c r="S6" s="83"/>
      <c r="T6" s="83"/>
      <c r="U6" s="83"/>
      <c r="V6" s="83"/>
      <c r="W6" s="83"/>
      <c r="X6" s="83"/>
      <c r="Y6" s="83"/>
      <c r="Z6" s="83"/>
      <c r="AA6" s="83"/>
    </row>
    <row r="7">
      <c r="A7" s="84" t="s">
        <v>305</v>
      </c>
      <c r="B7" s="84" t="s">
        <v>306</v>
      </c>
      <c r="C7" s="85" t="s">
        <v>307</v>
      </c>
      <c r="D7" s="84" t="s">
        <v>308</v>
      </c>
      <c r="E7" s="83"/>
      <c r="F7" s="83"/>
      <c r="G7" s="83"/>
      <c r="H7" s="83"/>
      <c r="I7" s="83"/>
      <c r="J7" s="83"/>
      <c r="K7" s="83"/>
      <c r="L7" s="83"/>
      <c r="M7" s="83"/>
      <c r="N7" s="83"/>
      <c r="O7" s="83"/>
      <c r="P7" s="83"/>
      <c r="Q7" s="83"/>
      <c r="R7" s="83"/>
      <c r="S7" s="83"/>
      <c r="T7" s="83"/>
      <c r="U7" s="83"/>
      <c r="V7" s="83"/>
      <c r="W7" s="83"/>
      <c r="X7" s="83"/>
      <c r="Y7" s="83"/>
      <c r="Z7" s="83"/>
      <c r="AA7" s="83"/>
    </row>
    <row r="8">
      <c r="A8" s="84" t="s">
        <v>309</v>
      </c>
      <c r="B8" s="84" t="s">
        <v>310</v>
      </c>
      <c r="C8" s="85" t="s">
        <v>311</v>
      </c>
      <c r="D8" s="83"/>
      <c r="E8" s="83"/>
      <c r="F8" s="83"/>
      <c r="G8" s="83"/>
      <c r="H8" s="83"/>
      <c r="I8" s="83"/>
      <c r="J8" s="83"/>
      <c r="K8" s="83"/>
      <c r="L8" s="83"/>
      <c r="M8" s="83"/>
      <c r="N8" s="83"/>
      <c r="O8" s="83"/>
      <c r="P8" s="83"/>
      <c r="Q8" s="83"/>
      <c r="R8" s="83"/>
      <c r="S8" s="83"/>
      <c r="T8" s="83"/>
      <c r="U8" s="83"/>
      <c r="V8" s="83"/>
      <c r="W8" s="83"/>
      <c r="X8" s="83"/>
      <c r="Y8" s="83"/>
      <c r="Z8" s="83"/>
      <c r="AA8" s="83"/>
    </row>
    <row r="9">
      <c r="A9" s="84" t="s">
        <v>312</v>
      </c>
      <c r="B9" s="86" t="s">
        <v>313</v>
      </c>
      <c r="C9" s="87"/>
      <c r="D9" s="83"/>
      <c r="E9" s="83"/>
      <c r="F9" s="83"/>
      <c r="G9" s="83"/>
      <c r="H9" s="83"/>
      <c r="I9" s="83"/>
      <c r="J9" s="83"/>
      <c r="K9" s="83"/>
      <c r="L9" s="83"/>
      <c r="M9" s="83"/>
      <c r="N9" s="83"/>
      <c r="O9" s="83"/>
      <c r="P9" s="83"/>
      <c r="Q9" s="83"/>
      <c r="R9" s="83"/>
      <c r="S9" s="83"/>
      <c r="T9" s="83"/>
      <c r="U9" s="83"/>
      <c r="V9" s="83"/>
      <c r="W9" s="83"/>
      <c r="X9" s="83"/>
      <c r="Y9" s="83"/>
      <c r="Z9" s="83"/>
      <c r="AA9" s="83"/>
    </row>
    <row r="10">
      <c r="A10" s="84" t="s">
        <v>314</v>
      </c>
      <c r="B10" s="84" t="s">
        <v>315</v>
      </c>
      <c r="C10" s="87"/>
      <c r="D10" s="83"/>
      <c r="E10" s="83"/>
      <c r="F10" s="83"/>
      <c r="G10" s="83"/>
      <c r="H10" s="83"/>
      <c r="I10" s="83"/>
      <c r="J10" s="83"/>
      <c r="K10" s="83"/>
      <c r="L10" s="83"/>
      <c r="M10" s="83"/>
      <c r="N10" s="83"/>
      <c r="O10" s="83"/>
      <c r="P10" s="83"/>
      <c r="Q10" s="83"/>
      <c r="R10" s="83"/>
      <c r="S10" s="83"/>
      <c r="T10" s="83"/>
      <c r="U10" s="83"/>
      <c r="V10" s="83"/>
      <c r="W10" s="83"/>
      <c r="X10" s="83"/>
      <c r="Y10" s="83"/>
      <c r="Z10" s="83"/>
      <c r="AA10" s="83"/>
    </row>
    <row r="11">
      <c r="A11" s="84" t="s">
        <v>316</v>
      </c>
      <c r="B11" s="88" t="s">
        <v>317</v>
      </c>
      <c r="C11" s="87"/>
      <c r="D11" s="83"/>
      <c r="E11" s="83"/>
      <c r="F11" s="83"/>
      <c r="G11" s="83"/>
      <c r="H11" s="83"/>
      <c r="I11" s="83"/>
      <c r="J11" s="83"/>
      <c r="K11" s="83"/>
      <c r="L11" s="83"/>
      <c r="M11" s="83"/>
      <c r="N11" s="83"/>
      <c r="O11" s="83"/>
      <c r="P11" s="83"/>
      <c r="Q11" s="83"/>
      <c r="R11" s="83"/>
      <c r="S11" s="83"/>
      <c r="T11" s="83"/>
      <c r="U11" s="83"/>
      <c r="V11" s="83"/>
      <c r="W11" s="83"/>
      <c r="X11" s="83"/>
      <c r="Y11" s="83"/>
      <c r="Z11" s="83"/>
      <c r="AA11" s="83"/>
    </row>
    <row r="12">
      <c r="A12" s="84" t="s">
        <v>318</v>
      </c>
      <c r="B12" s="84" t="s">
        <v>319</v>
      </c>
      <c r="C12" s="87"/>
      <c r="D12" s="83"/>
      <c r="E12" s="83"/>
      <c r="F12" s="83"/>
      <c r="G12" s="83"/>
      <c r="H12" s="83"/>
      <c r="I12" s="83"/>
      <c r="J12" s="83"/>
      <c r="K12" s="83"/>
      <c r="L12" s="83"/>
      <c r="M12" s="83"/>
      <c r="N12" s="83"/>
      <c r="O12" s="83"/>
      <c r="P12" s="83"/>
      <c r="Q12" s="83"/>
      <c r="R12" s="83"/>
      <c r="S12" s="83"/>
      <c r="T12" s="83"/>
      <c r="U12" s="83"/>
      <c r="V12" s="83"/>
      <c r="W12" s="83"/>
      <c r="X12" s="83"/>
      <c r="Y12" s="83"/>
      <c r="Z12" s="83"/>
      <c r="AA12" s="83"/>
    </row>
    <row r="13">
      <c r="A13" s="84" t="s">
        <v>161</v>
      </c>
      <c r="B13" s="89" t="s">
        <v>320</v>
      </c>
      <c r="C13" s="87"/>
      <c r="D13" s="83"/>
      <c r="E13" s="83"/>
      <c r="F13" s="83"/>
      <c r="G13" s="83"/>
      <c r="H13" s="83"/>
      <c r="I13" s="83"/>
      <c r="J13" s="83"/>
      <c r="K13" s="83"/>
      <c r="L13" s="83"/>
      <c r="M13" s="83"/>
      <c r="N13" s="83"/>
      <c r="O13" s="83"/>
      <c r="P13" s="83"/>
      <c r="Q13" s="83"/>
      <c r="R13" s="83"/>
      <c r="S13" s="83"/>
      <c r="T13" s="83"/>
      <c r="U13" s="83"/>
      <c r="V13" s="83"/>
      <c r="W13" s="83"/>
      <c r="X13" s="83"/>
      <c r="Y13" s="83"/>
      <c r="Z13" s="83"/>
      <c r="AA13" s="83"/>
    </row>
    <row r="14">
      <c r="A14" s="84" t="s">
        <v>166</v>
      </c>
      <c r="B14" s="86" t="s">
        <v>321</v>
      </c>
      <c r="C14" s="87"/>
      <c r="D14" s="83"/>
      <c r="E14" s="83"/>
      <c r="F14" s="83"/>
      <c r="G14" s="83"/>
      <c r="H14" s="83"/>
      <c r="I14" s="83"/>
      <c r="J14" s="83"/>
      <c r="K14" s="83"/>
      <c r="L14" s="83"/>
      <c r="M14" s="83"/>
      <c r="N14" s="83"/>
      <c r="O14" s="83"/>
      <c r="P14" s="83"/>
      <c r="Q14" s="83"/>
      <c r="R14" s="83"/>
      <c r="S14" s="83"/>
      <c r="T14" s="83"/>
      <c r="U14" s="83"/>
      <c r="V14" s="83"/>
      <c r="W14" s="83"/>
      <c r="X14" s="83"/>
      <c r="Y14" s="83"/>
      <c r="Z14" s="83"/>
      <c r="AA14" s="83"/>
    </row>
    <row r="15">
      <c r="A15" s="84" t="s">
        <v>322</v>
      </c>
      <c r="B15" s="84" t="s">
        <v>323</v>
      </c>
      <c r="C15" s="85" t="s">
        <v>324</v>
      </c>
      <c r="D15" s="83"/>
      <c r="E15" s="83"/>
      <c r="F15" s="83"/>
      <c r="G15" s="83"/>
      <c r="H15" s="83"/>
      <c r="I15" s="83"/>
      <c r="J15" s="83"/>
      <c r="K15" s="83"/>
      <c r="L15" s="83"/>
      <c r="M15" s="83"/>
      <c r="N15" s="83"/>
      <c r="O15" s="83"/>
      <c r="P15" s="83"/>
      <c r="Q15" s="83"/>
      <c r="R15" s="83"/>
      <c r="S15" s="83"/>
      <c r="T15" s="83"/>
      <c r="U15" s="83"/>
      <c r="V15" s="83"/>
      <c r="W15" s="83"/>
      <c r="X15" s="83"/>
      <c r="Y15" s="83"/>
      <c r="Z15" s="83"/>
      <c r="AA15" s="83"/>
    </row>
    <row r="16">
      <c r="A16" s="84" t="s">
        <v>325</v>
      </c>
      <c r="B16" s="84" t="s">
        <v>326</v>
      </c>
      <c r="C16" s="87"/>
      <c r="D16" s="84" t="s">
        <v>327</v>
      </c>
      <c r="E16" s="83"/>
      <c r="F16" s="83"/>
      <c r="G16" s="83"/>
      <c r="H16" s="83"/>
      <c r="I16" s="83"/>
      <c r="J16" s="83"/>
      <c r="K16" s="83"/>
      <c r="L16" s="83"/>
      <c r="M16" s="83"/>
      <c r="N16" s="83"/>
      <c r="O16" s="83"/>
      <c r="P16" s="83"/>
      <c r="Q16" s="83"/>
      <c r="R16" s="83"/>
      <c r="S16" s="83"/>
      <c r="T16" s="83"/>
      <c r="U16" s="83"/>
      <c r="V16" s="83"/>
      <c r="W16" s="83"/>
      <c r="X16" s="83"/>
      <c r="Y16" s="83"/>
      <c r="Z16" s="83"/>
      <c r="AA16" s="83"/>
    </row>
    <row r="17">
      <c r="B17" s="84" t="s">
        <v>160</v>
      </c>
      <c r="C17" s="85" t="s">
        <v>328</v>
      </c>
      <c r="D17" s="84" t="s">
        <v>329</v>
      </c>
      <c r="E17" s="83"/>
      <c r="F17" s="83"/>
      <c r="G17" s="83"/>
      <c r="H17" s="83"/>
      <c r="I17" s="83"/>
      <c r="J17" s="83"/>
      <c r="K17" s="83"/>
      <c r="L17" s="83"/>
      <c r="M17" s="83"/>
      <c r="N17" s="83"/>
      <c r="O17" s="83"/>
      <c r="P17" s="83"/>
      <c r="Q17" s="83"/>
      <c r="R17" s="83"/>
      <c r="S17" s="83"/>
      <c r="T17" s="83"/>
      <c r="U17" s="83"/>
      <c r="V17" s="83"/>
      <c r="W17" s="83"/>
      <c r="X17" s="83"/>
      <c r="Y17" s="83"/>
      <c r="Z17" s="83"/>
      <c r="AA17" s="83"/>
    </row>
    <row r="18">
      <c r="A18" s="84" t="s">
        <v>330</v>
      </c>
      <c r="B18" s="84" t="s">
        <v>331</v>
      </c>
      <c r="C18" s="87"/>
      <c r="D18" s="83"/>
      <c r="E18" s="83"/>
      <c r="F18" s="83"/>
      <c r="G18" s="83"/>
      <c r="H18" s="83"/>
      <c r="I18" s="83"/>
      <c r="J18" s="83"/>
      <c r="K18" s="83"/>
      <c r="L18" s="83"/>
      <c r="M18" s="83"/>
      <c r="N18" s="83"/>
      <c r="O18" s="83"/>
      <c r="P18" s="83"/>
      <c r="Q18" s="83"/>
      <c r="R18" s="83"/>
      <c r="S18" s="83"/>
      <c r="T18" s="83"/>
      <c r="U18" s="83"/>
      <c r="V18" s="83"/>
      <c r="W18" s="83"/>
      <c r="X18" s="83"/>
      <c r="Y18" s="83"/>
      <c r="Z18" s="83"/>
      <c r="AA18" s="83"/>
    </row>
    <row r="19">
      <c r="A19" s="84" t="s">
        <v>219</v>
      </c>
      <c r="B19" s="84" t="s">
        <v>332</v>
      </c>
      <c r="C19" s="85" t="s">
        <v>333</v>
      </c>
      <c r="D19" s="83"/>
      <c r="E19" s="83"/>
      <c r="F19" s="83"/>
      <c r="G19" s="83"/>
      <c r="H19" s="83"/>
      <c r="I19" s="83"/>
      <c r="J19" s="83"/>
      <c r="K19" s="83"/>
      <c r="L19" s="83"/>
      <c r="M19" s="83"/>
      <c r="N19" s="83"/>
      <c r="O19" s="83"/>
      <c r="P19" s="83"/>
      <c r="Q19" s="83"/>
      <c r="R19" s="83"/>
      <c r="S19" s="83"/>
      <c r="T19" s="83"/>
      <c r="U19" s="83"/>
      <c r="V19" s="83"/>
      <c r="W19" s="83"/>
      <c r="X19" s="83"/>
      <c r="Y19" s="83"/>
      <c r="Z19" s="83"/>
      <c r="AA19" s="83"/>
    </row>
    <row r="20">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row>
    <row r="2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row>
    <row r="22">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row>
    <row r="23">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row>
    <row r="24">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row>
    <row r="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row>
    <row r="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row>
    <row r="27">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row>
    <row r="100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row>
    <row r="1002">
      <c r="A1002" s="83"/>
      <c r="B1002" s="83"/>
      <c r="C1002" s="83"/>
      <c r="D1002" s="83"/>
      <c r="E1002" s="83"/>
      <c r="F1002" s="83"/>
      <c r="G1002" s="83"/>
      <c r="H1002" s="83"/>
      <c r="I1002" s="83"/>
      <c r="J1002" s="83"/>
      <c r="K1002" s="83"/>
      <c r="L1002" s="83"/>
      <c r="M1002" s="83"/>
      <c r="N1002" s="83"/>
      <c r="O1002" s="83"/>
      <c r="P1002" s="83"/>
      <c r="Q1002" s="83"/>
      <c r="R1002" s="83"/>
      <c r="S1002" s="83"/>
      <c r="T1002" s="83"/>
      <c r="U1002" s="83"/>
      <c r="V1002" s="83"/>
      <c r="W1002" s="83"/>
      <c r="X1002" s="83"/>
      <c r="Y1002" s="83"/>
      <c r="Z1002" s="83"/>
      <c r="AA1002" s="83"/>
    </row>
    <row r="1003">
      <c r="A1003" s="83"/>
      <c r="B1003" s="83"/>
      <c r="C1003" s="83"/>
      <c r="D1003" s="83"/>
      <c r="E1003" s="83"/>
      <c r="F1003" s="83"/>
      <c r="G1003" s="83"/>
      <c r="H1003" s="83"/>
      <c r="I1003" s="83"/>
      <c r="J1003" s="83"/>
      <c r="K1003" s="83"/>
      <c r="L1003" s="83"/>
      <c r="M1003" s="83"/>
      <c r="N1003" s="83"/>
      <c r="O1003" s="83"/>
      <c r="P1003" s="83"/>
      <c r="Q1003" s="83"/>
      <c r="R1003" s="83"/>
      <c r="S1003" s="83"/>
      <c r="T1003" s="83"/>
      <c r="U1003" s="83"/>
      <c r="V1003" s="83"/>
      <c r="W1003" s="83"/>
      <c r="X1003" s="83"/>
      <c r="Y1003" s="83"/>
      <c r="Z1003" s="83"/>
      <c r="AA1003" s="83"/>
    </row>
  </sheetData>
  <hyperlinks>
    <hyperlink r:id="rId2" ref="B6"/>
    <hyperlink r:id="rId3" ref="B9"/>
    <hyperlink r:id="rId4" ref="B13"/>
    <hyperlink r:id="rId5" ref="B14"/>
  </hyperlinks>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5"/>
    <col customWidth="1" min="2" max="2" width="27.38"/>
    <col customWidth="1" min="3" max="3" width="19.63"/>
    <col customWidth="1" min="4" max="4" width="17.88"/>
  </cols>
  <sheetData>
    <row r="1">
      <c r="A1" s="21" t="s">
        <v>334</v>
      </c>
      <c r="B1" s="21"/>
      <c r="C1" s="21"/>
      <c r="D1" s="21"/>
    </row>
    <row r="2">
      <c r="A2" s="21" t="s">
        <v>335</v>
      </c>
      <c r="B2" s="17" t="s">
        <v>336</v>
      </c>
      <c r="C2" s="17" t="s">
        <v>7</v>
      </c>
      <c r="D2" s="17" t="s">
        <v>13</v>
      </c>
      <c r="E2" s="17" t="s">
        <v>337</v>
      </c>
      <c r="F2" s="17" t="s">
        <v>11</v>
      </c>
    </row>
    <row r="3">
      <c r="A3" s="21" t="s">
        <v>338</v>
      </c>
    </row>
    <row r="4">
      <c r="A4" s="21" t="s">
        <v>339</v>
      </c>
      <c r="B4" s="21">
        <v>1.0</v>
      </c>
      <c r="C4" s="21">
        <v>1.0</v>
      </c>
      <c r="D4" s="21">
        <v>7.7176002E7</v>
      </c>
    </row>
    <row r="5">
      <c r="A5" s="21" t="s">
        <v>340</v>
      </c>
      <c r="B5" s="21" t="s">
        <v>341</v>
      </c>
      <c r="C5" s="21" t="s">
        <v>342</v>
      </c>
      <c r="D5" s="21" t="s">
        <v>343</v>
      </c>
    </row>
    <row r="6">
      <c r="A6" s="21" t="s">
        <v>344</v>
      </c>
      <c r="B6" s="21" t="s">
        <v>345</v>
      </c>
      <c r="C6" s="21" t="s">
        <v>346</v>
      </c>
      <c r="D6" s="21" t="s">
        <v>347</v>
      </c>
    </row>
    <row r="7">
      <c r="A7" s="21" t="s">
        <v>348</v>
      </c>
      <c r="B7" s="21" t="s">
        <v>349</v>
      </c>
    </row>
    <row r="9">
      <c r="A9" s="90" t="s">
        <v>148</v>
      </c>
      <c r="B9" s="21" t="s">
        <v>350</v>
      </c>
    </row>
    <row r="10">
      <c r="A10" s="90" t="s">
        <v>351</v>
      </c>
    </row>
    <row r="11">
      <c r="A11" s="90" t="s">
        <v>159</v>
      </c>
    </row>
    <row r="12">
      <c r="A12" s="90" t="s">
        <v>164</v>
      </c>
    </row>
    <row r="13">
      <c r="A13" s="90" t="s">
        <v>168</v>
      </c>
    </row>
    <row r="14">
      <c r="A14" s="90" t="s">
        <v>172</v>
      </c>
    </row>
    <row r="15">
      <c r="A15" s="90" t="s">
        <v>176</v>
      </c>
    </row>
    <row r="16">
      <c r="A16" s="90" t="s">
        <v>179</v>
      </c>
    </row>
    <row r="17">
      <c r="A17" s="90" t="s">
        <v>188</v>
      </c>
    </row>
    <row r="18">
      <c r="A18" s="90" t="s">
        <v>191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78.25"/>
    <col customWidth="1" min="3" max="3" width="48.88"/>
    <col customWidth="1" min="4" max="4" width="20.75"/>
    <col customWidth="1" min="5" max="6" width="32.63"/>
  </cols>
  <sheetData>
    <row r="1">
      <c r="A1" s="33" t="s">
        <v>352</v>
      </c>
      <c r="B1" s="33" t="s">
        <v>353</v>
      </c>
      <c r="C1" s="33" t="s">
        <v>354</v>
      </c>
      <c r="D1" s="33" t="s">
        <v>355</v>
      </c>
      <c r="E1" s="33" t="s">
        <v>356</v>
      </c>
      <c r="F1" s="33" t="s">
        <v>357</v>
      </c>
    </row>
    <row r="2" ht="33.75" customHeight="1">
      <c r="A2" s="53" t="s">
        <v>114</v>
      </c>
      <c r="B2" s="91" t="s">
        <v>358</v>
      </c>
      <c r="C2" s="92" t="s">
        <v>359</v>
      </c>
      <c r="D2" s="93" t="s">
        <v>360</v>
      </c>
      <c r="E2" s="93">
        <v>1.23456789E9</v>
      </c>
      <c r="F2" s="93" t="s">
        <v>361</v>
      </c>
    </row>
    <row r="3" ht="33.75" customHeight="1">
      <c r="A3" s="53" t="s">
        <v>362</v>
      </c>
      <c r="B3" s="91" t="s">
        <v>363</v>
      </c>
      <c r="C3" s="92" t="s">
        <v>364</v>
      </c>
      <c r="D3" s="93" t="s">
        <v>365</v>
      </c>
      <c r="E3" s="94">
        <v>43831.0</v>
      </c>
      <c r="F3" s="93" t="s">
        <v>366</v>
      </c>
    </row>
    <row r="4" ht="33.75" customHeight="1">
      <c r="A4" s="53" t="s">
        <v>367</v>
      </c>
      <c r="B4" s="91" t="s">
        <v>368</v>
      </c>
      <c r="C4" s="92" t="s">
        <v>369</v>
      </c>
      <c r="D4" s="93" t="s">
        <v>370</v>
      </c>
      <c r="E4" s="93" t="s">
        <v>371</v>
      </c>
      <c r="F4" s="93" t="s">
        <v>366</v>
      </c>
    </row>
    <row r="5" ht="33.75" customHeight="1">
      <c r="A5" s="53" t="s">
        <v>372</v>
      </c>
      <c r="B5" s="91" t="s">
        <v>373</v>
      </c>
      <c r="C5" s="95"/>
      <c r="D5" s="93" t="s">
        <v>374</v>
      </c>
      <c r="E5" s="93" t="s">
        <v>375</v>
      </c>
      <c r="F5" s="93" t="s">
        <v>366</v>
      </c>
    </row>
    <row r="6" ht="33.75" customHeight="1">
      <c r="A6" s="53" t="s">
        <v>376</v>
      </c>
      <c r="B6" s="96" t="s">
        <v>377</v>
      </c>
      <c r="C6" s="95"/>
      <c r="D6" s="93" t="s">
        <v>378</v>
      </c>
      <c r="E6" s="93">
        <v>60.0</v>
      </c>
      <c r="F6" s="93" t="s">
        <v>366</v>
      </c>
    </row>
  </sheetData>
  <hyperlinks>
    <hyperlink r:id="rId2" ref="C2"/>
    <hyperlink r:id="rId3" ref="C3"/>
    <hyperlink r:id="rId4" ref="C4"/>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78.25"/>
    <col customWidth="1" min="3" max="3" width="48.88"/>
    <col customWidth="1" min="4" max="4" width="20.75"/>
    <col customWidth="1" min="5" max="5" width="25.38"/>
    <col customWidth="1" min="6" max="6" width="62.38"/>
  </cols>
  <sheetData>
    <row r="1">
      <c r="A1" s="33" t="s">
        <v>352</v>
      </c>
      <c r="B1" s="33" t="s">
        <v>353</v>
      </c>
      <c r="C1" s="33" t="s">
        <v>354</v>
      </c>
      <c r="D1" s="33" t="s">
        <v>355</v>
      </c>
      <c r="E1" s="33" t="s">
        <v>356</v>
      </c>
      <c r="F1" s="33" t="s">
        <v>357</v>
      </c>
    </row>
    <row r="2" ht="34.5" customHeight="1">
      <c r="A2" s="53" t="s">
        <v>114</v>
      </c>
      <c r="B2" s="93" t="s">
        <v>358</v>
      </c>
      <c r="C2" s="97" t="s">
        <v>359</v>
      </c>
      <c r="D2" s="93" t="s">
        <v>360</v>
      </c>
      <c r="E2" s="93">
        <v>1.23456789E9</v>
      </c>
      <c r="F2" s="93" t="s">
        <v>361</v>
      </c>
    </row>
    <row r="3" ht="34.5" customHeight="1">
      <c r="A3" s="53" t="s">
        <v>379</v>
      </c>
      <c r="B3" s="93" t="s">
        <v>380</v>
      </c>
      <c r="C3" s="97" t="s">
        <v>381</v>
      </c>
      <c r="D3" s="93" t="s">
        <v>382</v>
      </c>
      <c r="E3" s="94">
        <v>36526.0</v>
      </c>
      <c r="F3" s="93" t="s">
        <v>383</v>
      </c>
    </row>
    <row r="4" ht="34.5" customHeight="1">
      <c r="A4" s="53" t="s">
        <v>384</v>
      </c>
      <c r="B4" s="93" t="s">
        <v>385</v>
      </c>
      <c r="C4" s="97" t="s">
        <v>386</v>
      </c>
      <c r="D4" s="93" t="s">
        <v>387</v>
      </c>
      <c r="E4" s="93">
        <v>2.0</v>
      </c>
      <c r="F4" s="93" t="s">
        <v>388</v>
      </c>
    </row>
    <row r="5" ht="34.5" customHeight="1">
      <c r="A5" s="53" t="s">
        <v>389</v>
      </c>
      <c r="B5" s="93" t="s">
        <v>390</v>
      </c>
      <c r="C5" s="97" t="s">
        <v>391</v>
      </c>
      <c r="D5" s="93" t="s">
        <v>392</v>
      </c>
      <c r="E5" s="93" t="s">
        <v>393</v>
      </c>
      <c r="F5" s="93" t="s">
        <v>394</v>
      </c>
    </row>
    <row r="6" ht="34.5" customHeight="1">
      <c r="A6" s="53" t="s">
        <v>395</v>
      </c>
      <c r="B6" s="98" t="s">
        <v>396</v>
      </c>
      <c r="C6" s="97" t="s">
        <v>397</v>
      </c>
      <c r="D6" s="93" t="s">
        <v>382</v>
      </c>
      <c r="E6" s="94">
        <v>43831.0</v>
      </c>
      <c r="F6" s="93" t="s">
        <v>398</v>
      </c>
    </row>
  </sheetData>
  <hyperlinks>
    <hyperlink r:id="rId1" ref="C2"/>
    <hyperlink r:id="rId2" ref="C3"/>
    <hyperlink r:id="rId3" ref="C4"/>
    <hyperlink r:id="rId4" ref="C5"/>
    <hyperlink r:id="rId5" ref="C6"/>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78.25"/>
    <col customWidth="1" min="3" max="3" width="48.88"/>
    <col customWidth="1" min="4" max="4" width="20.75"/>
    <col customWidth="1" min="5" max="5" width="32.63"/>
  </cols>
  <sheetData>
    <row r="1">
      <c r="A1" s="33" t="s">
        <v>352</v>
      </c>
      <c r="B1" s="33" t="s">
        <v>353</v>
      </c>
      <c r="C1" s="33" t="s">
        <v>354</v>
      </c>
      <c r="D1" s="33" t="s">
        <v>355</v>
      </c>
      <c r="E1" s="33" t="s">
        <v>356</v>
      </c>
    </row>
    <row r="2" ht="33.75" customHeight="1">
      <c r="A2" s="53" t="s">
        <v>114</v>
      </c>
      <c r="B2" s="91" t="s">
        <v>358</v>
      </c>
      <c r="C2" s="92" t="s">
        <v>359</v>
      </c>
      <c r="D2" s="93" t="s">
        <v>360</v>
      </c>
      <c r="E2" s="93">
        <v>1.23456789E9</v>
      </c>
    </row>
    <row r="3" ht="33.75" customHeight="1">
      <c r="A3" s="53" t="s">
        <v>399</v>
      </c>
      <c r="B3" s="91" t="s">
        <v>400</v>
      </c>
      <c r="C3" s="92" t="s">
        <v>364</v>
      </c>
      <c r="D3" s="93" t="s">
        <v>365</v>
      </c>
      <c r="E3" s="94">
        <v>43831.0</v>
      </c>
    </row>
    <row r="4" ht="33.75" customHeight="1">
      <c r="A4" s="53" t="s">
        <v>401</v>
      </c>
      <c r="B4" s="91" t="s">
        <v>402</v>
      </c>
      <c r="C4" s="91"/>
      <c r="D4" s="93" t="s">
        <v>370</v>
      </c>
      <c r="E4" s="93" t="s">
        <v>403</v>
      </c>
    </row>
    <row r="5" ht="98.25" customHeight="1">
      <c r="A5" s="53" t="s">
        <v>404</v>
      </c>
      <c r="B5" s="91" t="s">
        <v>405</v>
      </c>
      <c r="C5" s="95"/>
      <c r="D5" s="93" t="s">
        <v>406</v>
      </c>
      <c r="E5" s="91" t="s">
        <v>407</v>
      </c>
    </row>
    <row r="6">
      <c r="A6" s="99" t="s">
        <v>408</v>
      </c>
    </row>
  </sheetData>
  <mergeCells count="1">
    <mergeCell ref="A6:E6"/>
  </mergeCells>
  <hyperlinks>
    <hyperlink r:id="rId1" ref="C2"/>
    <hyperlink r:id="rId2" ref="C3"/>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38"/>
    <col customWidth="1" min="2" max="2" width="24.13"/>
    <col customWidth="1" min="3" max="3" width="52.63"/>
  </cols>
  <sheetData>
    <row r="1">
      <c r="A1" s="17" t="s">
        <v>409</v>
      </c>
      <c r="B1" s="17" t="s">
        <v>410</v>
      </c>
      <c r="C1" s="17" t="s">
        <v>411</v>
      </c>
    </row>
    <row r="2">
      <c r="A2" s="100" t="s">
        <v>412</v>
      </c>
      <c r="B2" s="101"/>
      <c r="C2" s="101"/>
    </row>
    <row r="3">
      <c r="A3" s="100"/>
      <c r="B3" s="101"/>
      <c r="C3" s="101"/>
    </row>
    <row r="4">
      <c r="A4" s="100"/>
      <c r="B4" s="101"/>
      <c r="C4" s="101"/>
    </row>
    <row r="5">
      <c r="A5" s="100" t="s">
        <v>413</v>
      </c>
      <c r="B5" s="101"/>
      <c r="C5" s="101"/>
    </row>
    <row r="6">
      <c r="A6" s="100"/>
      <c r="B6" s="101"/>
      <c r="C6" s="101"/>
    </row>
    <row r="7">
      <c r="A7" s="100" t="s">
        <v>414</v>
      </c>
      <c r="B7" s="100" t="s">
        <v>415</v>
      </c>
      <c r="C7" s="101"/>
    </row>
    <row r="8">
      <c r="A8" s="100" t="s">
        <v>416</v>
      </c>
      <c r="B8" s="100" t="s">
        <v>415</v>
      </c>
      <c r="C8" s="101"/>
    </row>
    <row r="9">
      <c r="A9" s="100"/>
      <c r="B9" s="101"/>
      <c r="C9" s="101"/>
    </row>
    <row r="10">
      <c r="A10" s="100" t="s">
        <v>417</v>
      </c>
      <c r="B10" s="100" t="s">
        <v>418</v>
      </c>
      <c r="C10" s="100" t="s">
        <v>419</v>
      </c>
    </row>
    <row r="11">
      <c r="A11" s="100"/>
      <c r="B11" s="101"/>
      <c r="C11" s="101"/>
    </row>
    <row r="12">
      <c r="A12" s="100" t="s">
        <v>420</v>
      </c>
      <c r="B12" s="100" t="s">
        <v>421</v>
      </c>
      <c r="C12" s="101"/>
    </row>
    <row r="13">
      <c r="A13" s="100"/>
      <c r="B13" s="101"/>
      <c r="C13" s="101"/>
    </row>
    <row r="14">
      <c r="A14" s="100"/>
      <c r="B14" s="101"/>
      <c r="C14" s="101"/>
    </row>
    <row r="15">
      <c r="A15" s="100"/>
      <c r="B15" s="101"/>
      <c r="C15" s="101"/>
    </row>
    <row r="16">
      <c r="A16" s="100"/>
      <c r="B16" s="101"/>
      <c r="C16" s="101"/>
    </row>
    <row r="17">
      <c r="A17" s="100"/>
      <c r="B17" s="101"/>
      <c r="C17" s="101"/>
    </row>
    <row r="18">
      <c r="A18" s="100"/>
      <c r="B18" s="101"/>
      <c r="C18" s="101"/>
    </row>
    <row r="19">
      <c r="A19" s="100"/>
      <c r="B19" s="101"/>
      <c r="C19" s="101"/>
    </row>
    <row r="20">
      <c r="A20" s="100"/>
      <c r="B20" s="101"/>
      <c r="C20" s="101"/>
    </row>
  </sheetData>
  <drawing r:id="rId1"/>
</worksheet>
</file>