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8_{56100A46-C057-4910-B062-4F9C22C03D12}" xr6:coauthVersionLast="47" xr6:coauthVersionMax="47" xr10:uidLastSave="{00000000-0000-0000-0000-000000000000}"/>
  <bookViews>
    <workbookView xWindow="-120" yWindow="-120" windowWidth="20730" windowHeight="11160" xr2:uid="{AC6E1491-FB2B-428C-B5D1-80061A4CB3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18" i="1"/>
  <c r="B16" i="1"/>
  <c r="B15" i="1"/>
  <c r="B13" i="1"/>
  <c r="B11" i="1"/>
  <c r="B9" i="1"/>
  <c r="B2" i="1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<sst xmlns="http://schemas.openxmlformats.org/spreadsheetml/2006/main" count="21" uniqueCount="21">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</sst>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/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5A21-0FB9-45A5-BD1B-ABAACC40CA98}">
  <dimension ref="A1:C19"/>
  <sheetViews>
    <sheetView tabSelected="1" workbookViewId="0">
      <selection activeCell="B6" sqref="B6"/>
    </sheetView>
  </sheetViews>
  <sheetFormatPr defaultRowHeight="15" x14ac:dyDescent="0.25"/>
  <cols>
    <col min="1" max="1" width="22.42578125" customWidth="1"/>
    <col min="2" max="2" width="11.5703125" customWidth="1"/>
    <col min="3" max="3" width="14.7109375" customWidth="1"/>
  </cols>
  <sheetData>
    <row r="1" spans="1:3" ht="15.75" thickBot="1" x14ac:dyDescent="0.3">
      <c r="A1" s="1" t="s">
        <v>0</v>
      </c>
      <c r="B1" s="5" t="s">
        <v>1</v>
      </c>
      <c r="C1" s="2" t="s">
        <v>2</v>
      </c>
    </row>
    <row r="2" spans="1:3" ht="15.75" thickBot="1" x14ac:dyDescent="0.3">
      <c r="A2" s="3" t="s">
        <v>3</v>
      </c>
      <c r="B2" s="6">
        <f>COUNTIF(A2:A19,"*FDR*")</f>
        <v>3</v>
      </c>
      <c r="C2" s="4">
        <v>3</v>
      </c>
    </row>
    <row r="3" spans="1:3" ht="15.75" thickBot="1" x14ac:dyDescent="0.3">
      <c r="A3" s="3" t="s">
        <v>4</v>
      </c>
      <c r="B3" s="6"/>
      <c r="C3" s="4"/>
    </row>
    <row r="4" spans="1:3" ht="15.75" thickBot="1" x14ac:dyDescent="0.3">
      <c r="A4" s="3" t="s">
        <v>5</v>
      </c>
      <c r="B4" s="6"/>
      <c r="C4" s="4"/>
    </row>
    <row r="5" spans="1:3" ht="15.75" thickBot="1" x14ac:dyDescent="0.3">
      <c r="A5" s="3" t="s">
        <v>6</v>
      </c>
      <c r="B5" s="6">
        <f>COUNTIFS(A2:A19,"*Server Room*",A2:A19,"&lt;&gt;*Door*")</f>
        <v>2</v>
      </c>
      <c r="C5" s="4">
        <v>2</v>
      </c>
    </row>
    <row r="6" spans="1:3" ht="15.75" thickBot="1" x14ac:dyDescent="0.3">
      <c r="A6" s="3" t="s">
        <v>7</v>
      </c>
      <c r="B6" s="6"/>
      <c r="C6" s="4"/>
    </row>
    <row r="7" spans="1:3" ht="15.75" thickBot="1" x14ac:dyDescent="0.3">
      <c r="A7" s="3" t="s">
        <v>8</v>
      </c>
      <c r="B7" s="6">
        <f>COUNTIFS(A2:A19,"*server Room*",A2:A19,"*Door*")</f>
        <v>2</v>
      </c>
      <c r="C7" s="4">
        <v>2</v>
      </c>
    </row>
    <row r="8" spans="1:3" ht="15.75" thickBot="1" x14ac:dyDescent="0.3">
      <c r="A8" s="3" t="s">
        <v>9</v>
      </c>
      <c r="B8" s="6"/>
      <c r="C8" s="4"/>
    </row>
    <row r="9" spans="1:3" ht="15.75" thickBot="1" x14ac:dyDescent="0.3">
      <c r="A9" s="3" t="s">
        <v>10</v>
      </c>
      <c r="B9" s="6">
        <f>COUNTIF(A2:A19,"*MUX Room*")</f>
        <v>2</v>
      </c>
      <c r="C9" s="4">
        <v>2</v>
      </c>
    </row>
    <row r="10" spans="1:3" ht="15.75" thickBot="1" x14ac:dyDescent="0.3">
      <c r="A10" s="3" t="s">
        <v>11</v>
      </c>
      <c r="B10" s="6"/>
      <c r="C10" s="4"/>
    </row>
    <row r="11" spans="1:3" ht="15.75" thickBot="1" x14ac:dyDescent="0.3">
      <c r="A11" s="3" t="s">
        <v>12</v>
      </c>
      <c r="B11" s="6">
        <f>COUNTIF(A2:A19,"*UPS Room*")</f>
        <v>2</v>
      </c>
      <c r="C11" s="4">
        <v>2</v>
      </c>
    </row>
    <row r="12" spans="1:3" ht="15.75" thickBot="1" x14ac:dyDescent="0.3">
      <c r="A12" s="3" t="s">
        <v>13</v>
      </c>
      <c r="B12" s="6"/>
      <c r="C12" s="4"/>
    </row>
    <row r="13" spans="1:3" ht="15.75" thickBot="1" x14ac:dyDescent="0.3">
      <c r="A13" s="3" t="s">
        <v>14</v>
      </c>
      <c r="B13" s="6">
        <f>COUNTIF(A2:A19,"*Battery Bank*")</f>
        <v>2</v>
      </c>
      <c r="C13" s="4">
        <v>2</v>
      </c>
    </row>
    <row r="14" spans="1:3" ht="15.75" thickBot="1" x14ac:dyDescent="0.3">
      <c r="A14" s="3" t="s">
        <v>15</v>
      </c>
      <c r="B14" s="6"/>
      <c r="C14" s="4"/>
    </row>
    <row r="15" spans="1:3" ht="15.75" thickBot="1" x14ac:dyDescent="0.3">
      <c r="A15" s="3" t="s">
        <v>16</v>
      </c>
      <c r="B15" s="6">
        <f>COUNTIF(A2:A19,"*BMS*")</f>
        <v>1</v>
      </c>
      <c r="C15" s="4">
        <v>1</v>
      </c>
    </row>
    <row r="16" spans="1:3" ht="15.75" thickBot="1" x14ac:dyDescent="0.3">
      <c r="A16" s="3" t="s">
        <v>17</v>
      </c>
      <c r="B16" s="6">
        <f>COUNTIF(A2:A19,"*Electrical Room*")</f>
        <v>2</v>
      </c>
      <c r="C16" s="4">
        <v>2</v>
      </c>
    </row>
    <row r="17" spans="1:3" ht="15.75" thickBot="1" x14ac:dyDescent="0.3">
      <c r="A17" s="3" t="s">
        <v>18</v>
      </c>
      <c r="B17" s="6"/>
      <c r="C17" s="4"/>
    </row>
    <row r="18" spans="1:3" ht="15.75" thickBot="1" x14ac:dyDescent="0.3">
      <c r="A18" s="3" t="s">
        <v>19</v>
      </c>
      <c r="B18" s="6">
        <f>COUNTIF(A2:A19,"*Panel Room*")</f>
        <v>2</v>
      </c>
      <c r="C18" s="4">
        <v>2</v>
      </c>
    </row>
    <row r="19" spans="1:3" ht="15.75" thickBot="1" x14ac:dyDescent="0.3">
      <c r="A19" s="3" t="s">
        <v>20</v>
      </c>
      <c r="B19" s="6"/>
      <c r="C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2022-06-07T02:54:06Z</dcterms:created>
  <dcterms:modified xsi:type="dcterms:W3CDTF">2022-06-07T04:14:01Z</dcterms:modified>
</cp:coreProperties>
</file>