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Summary" sheetId="2" r:id="rId5"/>
    <sheet state="visible" name="Xns" sheetId="3" r:id="rId6"/>
    <sheet state="visible" name="Debit" sheetId="4" r:id="rId7"/>
    <sheet state="visible" name="Credit" sheetId="5" r:id="rId8"/>
  </sheets>
  <definedNames/>
  <calcPr/>
  <extLst>
    <ext uri="GoogleSheetsCustomDataVersion2">
      <go:sheetsCustomData xmlns:go="http://customooxmlschemas.google.com/" r:id="rId9" roundtripDataChecksum="que1eo/SLDRI1OX14pY/76KUGysDARTvduY1Pd8TBB0="/>
    </ext>
  </extLst>
</workbook>
</file>

<file path=xl/sharedStrings.xml><?xml version="1.0" encoding="utf-8"?>
<sst xmlns="http://schemas.openxmlformats.org/spreadsheetml/2006/main" count="82" uniqueCount="52">
  <si>
    <t>Steps</t>
  </si>
  <si>
    <t>1. Differentiate debit and credit each month</t>
  </si>
  <si>
    <t>2. Categorize income and spending each month</t>
  </si>
  <si>
    <t>Income</t>
  </si>
  <si>
    <t>- Differentiate between employee and businessman</t>
  </si>
  <si>
    <t>- For businessman: differentiate between income from business and other credit, e.g from selling car</t>
  </si>
  <si>
    <t>- For businessman: Need to look the nature of the business, and what income criteria make sense for the business. E.g 1) Bakso kaki lima may receive cash or QR but not bank transfer. Hence, we need to look from nominal, and frequency of transaction, 2) If selling only on online shop, there should be incoming transfer only from E-commerce, e.g Tokopedia</t>
  </si>
  <si>
    <t>- For employee - transaction with nominal relative similar in the same date each month (give buffer for amount and time, just in case they have overtime pay or bonus)</t>
  </si>
  <si>
    <t>- For employee: Income can be compared with salary slip (if available)</t>
  </si>
  <si>
    <t>- For businessman: It might be difficult to assess from bank statement, because different type of professsion may have different behavior analysis</t>
  </si>
  <si>
    <t>Spending</t>
  </si>
  <si>
    <t>- Some of the spending category: 1) recurring transaction, 2) installment</t>
  </si>
  <si>
    <t>- Focus on consumtive; investment would not be at spending category</t>
  </si>
  <si>
    <t>- For invesment, be careful of Judi online. They use the same PG, e.g DOKU</t>
  </si>
  <si>
    <t>Behavior Analysis</t>
  </si>
  <si>
    <t>- If someone has reccuring investment, their financial literacy and character can be defined as 1 level higher for example. He understands that he needs to pay the debt, and know how to pay it --&gt; to create grading</t>
  </si>
  <si>
    <t>- How consumtive (level consumtive) = total income / total spending --&gt; to check character, to create grading. E.g if everymonth no savings, he will not be able to pay</t>
  </si>
  <si>
    <t>Ouput of credit score</t>
  </si>
  <si>
    <t>- Score and grading</t>
  </si>
  <si>
    <t>- Likeliness to pay</t>
  </si>
  <si>
    <t>Bank name</t>
  </si>
  <si>
    <t>BCA KCP PASAR PURI INDAH</t>
  </si>
  <si>
    <t>Bank account</t>
  </si>
  <si>
    <t>Beneficiary</t>
  </si>
  <si>
    <t>KARUNIA BERKAT SEJAHTERA PT</t>
  </si>
  <si>
    <t>Currency</t>
  </si>
  <si>
    <t>IDR</t>
  </si>
  <si>
    <t>Date</t>
  </si>
  <si>
    <t>Description</t>
  </si>
  <si>
    <t>Amount</t>
  </si>
  <si>
    <t>Balance</t>
  </si>
  <si>
    <t>TRSF E-BANKING CR</t>
  </si>
  <si>
    <t>TRSF E-BANKING DB</t>
  </si>
  <si>
    <t>TRSF E-BANKING CR TANGGAL :04/09</t>
  </si>
  <si>
    <t>TRSF E-BANKING DB TANGGAL :04/09</t>
  </si>
  <si>
    <t>SETORAN TUNAI</t>
  </si>
  <si>
    <t>TARIKAN TUNAI</t>
  </si>
  <si>
    <t>TRSF E-BANKING CR TANGGAL :26/09</t>
  </si>
  <si>
    <t>TRSF E-BANKING DB TANGGAL :26/09</t>
  </si>
  <si>
    <t>BIAYA ADM</t>
  </si>
  <si>
    <t>Income Summary</t>
  </si>
  <si>
    <t>Loan Disbursed</t>
  </si>
  <si>
    <t>Transfer from VARYATAMA GRAHA IN</t>
  </si>
  <si>
    <t>Transfer from KOMUNAL FINANSIAL</t>
  </si>
  <si>
    <t>Transfer from DOMPET HARAPAN BAN</t>
  </si>
  <si>
    <t>Transfer in</t>
  </si>
  <si>
    <t>Spending Summary</t>
  </si>
  <si>
    <t>Transfer to PT. INBISCO NIAGAT</t>
  </si>
  <si>
    <t>Transfer to PT.EKA ARTHA BUANA MALANG KOMUNAL FINANSIAL</t>
  </si>
  <si>
    <t>Transfer to PT.EKA ARTHA BUANA MALANG SIMPLEFI TEKNOLOGI</t>
  </si>
  <si>
    <t>Transfer to KASPROBANK GO EKA</t>
  </si>
  <si>
    <t>Transfer to PT. EKA ARTHA BUAN</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</si>
</sst>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color theme="1"/>
      <name val="Calibri"/>
    </font>
    <font>
      <color theme="1"/>
      <name val="Calibri"/>
    </font>
    <font>
      <color theme="1"/>
      <name val="Calibri"/>
      <scheme val="minor"/>
    </font>
    <font>
      <b/>
      <sz val="10.0"/>
      <color rgb="FFFFFFFF"/>
      <name val="Arial"/>
    </font>
    <font>
      <sz val="10.0"/>
      <color rgb="FF000000"/>
      <name val="Arial"/>
    </font>
    <font>
      <sz val="14.0"/>
      <color rgb="FF000000"/>
      <name val="Arial"/>
    </font>
    <font>
      <b/>
      <sz val="10.0"/>
      <color rgb="FF000000"/>
      <name val="Arial"/>
    </font>
    <font/>
  </fonts>
  <fills count="8">
    <fill>
      <patternFill patternType="none"/>
    </fill>
    <fill>
      <patternFill patternType="lightGray"/>
    </fill>
    <fill>
      <patternFill patternType="solid">
        <fgColor rgb="FF003366"/>
        <bgColor rgb="FF003366"/>
      </patternFill>
    </fill>
    <fill>
      <patternFill patternType="solid">
        <fgColor rgb="FFCCFFFF"/>
        <bgColor rgb="FFCCFFFF"/>
      </patternFill>
    </fill>
    <fill>
      <patternFill patternType="solid">
        <fgColor rgb="FFF2DCDB"/>
        <bgColor rgb="FFF2DCDB"/>
      </patternFill>
    </fill>
    <fill>
      <patternFill patternType="solid">
        <fgColor rgb="FFFFFF00"/>
        <bgColor rgb="FFFFFF00"/>
      </patternFill>
    </fill>
    <fill>
      <patternFill patternType="solid">
        <fgColor rgb="FFFDEADA"/>
        <bgColor rgb="FFFDEADA"/>
      </patternFill>
    </fill>
    <fill>
      <patternFill patternType="solid">
        <fgColor rgb="FFDCE6F2"/>
        <bgColor rgb="FFDCE6F2"/>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1" fillId="2" fontId="4" numFmtId="0" xfId="0" applyAlignment="1" applyBorder="1" applyFill="1" applyFont="1">
      <alignment horizontal="center" shrinkToFit="0" vertical="center" wrapText="1"/>
    </xf>
    <xf borderId="1" fillId="2" fontId="4" numFmtId="0" xfId="0" applyAlignment="1" applyBorder="1" applyFont="1">
      <alignment horizontal="center" vertical="center"/>
    </xf>
    <xf borderId="1" fillId="2" fontId="4" numFmtId="4" xfId="0" applyAlignment="1" applyBorder="1" applyFont="1" applyNumberFormat="1">
      <alignment horizontal="center" shrinkToFit="0" vertical="center" wrapText="1"/>
    </xf>
    <xf borderId="1" fillId="0" fontId="5" numFmtId="15" xfId="0" applyAlignment="1" applyBorder="1" applyFont="1" applyNumberFormat="1">
      <alignment readingOrder="0" shrinkToFit="0" vertical="center" wrapText="1"/>
    </xf>
    <xf borderId="1" fillId="0" fontId="5" numFmtId="0" xfId="0" applyAlignment="1" applyBorder="1" applyFont="1">
      <alignment shrinkToFit="0" vertical="center" wrapText="1"/>
    </xf>
    <xf borderId="1" fillId="0" fontId="5" numFmtId="40" xfId="0" applyAlignment="1" applyBorder="1" applyFont="1" applyNumberFormat="1">
      <alignment shrinkToFit="0" vertical="center" wrapText="1"/>
    </xf>
    <xf borderId="1" fillId="0" fontId="5" numFmtId="40" xfId="0" applyAlignment="1" applyBorder="1" applyFont="1" applyNumberFormat="1">
      <alignment readingOrder="0" shrinkToFit="0" vertical="center" wrapText="1"/>
    </xf>
    <xf borderId="1" fillId="3" fontId="5" numFmtId="15" xfId="0" applyAlignment="1" applyBorder="1" applyFill="1" applyFont="1" applyNumberFormat="1">
      <alignment readingOrder="0" shrinkToFit="0" vertical="center" wrapText="1"/>
    </xf>
    <xf borderId="1" fillId="3" fontId="5" numFmtId="0" xfId="0" applyAlignment="1" applyBorder="1" applyFont="1">
      <alignment readingOrder="0" shrinkToFit="0" vertical="center" wrapText="1"/>
    </xf>
    <xf borderId="1" fillId="3" fontId="5" numFmtId="40" xfId="0" applyAlignment="1" applyBorder="1" applyFont="1" applyNumberFormat="1">
      <alignment readingOrder="0" shrinkToFit="0" vertical="center" wrapText="1"/>
    </xf>
    <xf borderId="1" fillId="3" fontId="5" numFmtId="40" xfId="0" applyAlignment="1" applyBorder="1" applyFont="1" applyNumberFormat="1">
      <alignment shrinkToFit="0" vertical="center" wrapText="1"/>
    </xf>
    <xf borderId="1" fillId="0" fontId="5" numFmtId="0" xfId="0" applyAlignment="1" applyBorder="1" applyFont="1">
      <alignment readingOrder="0" shrinkToFit="0" vertical="center" wrapText="1"/>
    </xf>
    <xf borderId="0" fillId="0" fontId="6" numFmtId="0" xfId="0" applyAlignment="1" applyFont="1">
      <alignment vertical="center"/>
    </xf>
    <xf borderId="2" fillId="4" fontId="7" numFmtId="17" xfId="0" applyAlignment="1" applyBorder="1" applyFill="1" applyFont="1" applyNumberFormat="1">
      <alignment horizontal="center" vertical="center"/>
    </xf>
    <xf borderId="3" fillId="0" fontId="8" numFmtId="0" xfId="0" applyBorder="1" applyFont="1"/>
    <xf borderId="1" fillId="5" fontId="7" numFmtId="0" xfId="0" applyAlignment="1" applyBorder="1" applyFill="1" applyFont="1">
      <alignment horizontal="center" shrinkToFit="0" vertical="center" wrapText="1"/>
    </xf>
    <xf borderId="1" fillId="6" fontId="5" numFmtId="0" xfId="0" applyAlignment="1" applyBorder="1" applyFill="1" applyFont="1">
      <alignment shrinkToFit="0" vertical="center" wrapText="1"/>
    </xf>
    <xf borderId="1" fillId="7" fontId="5" numFmtId="40" xfId="0" applyAlignment="1" applyBorder="1" applyFill="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2" t="s">
        <v>1</v>
      </c>
    </row>
    <row r="3">
      <c r="A3" s="2" t="s">
        <v>2</v>
      </c>
    </row>
    <row r="4">
      <c r="A4" s="2"/>
    </row>
    <row r="5">
      <c r="A5" s="1" t="s">
        <v>3</v>
      </c>
    </row>
    <row r="6">
      <c r="A6" s="2" t="s">
        <v>4</v>
      </c>
    </row>
    <row r="7">
      <c r="A7" s="2" t="s">
        <v>5</v>
      </c>
    </row>
    <row r="8">
      <c r="A8" s="2" t="s">
        <v>6</v>
      </c>
    </row>
    <row r="9">
      <c r="A9" s="2" t="s">
        <v>7</v>
      </c>
    </row>
    <row r="10">
      <c r="A10" s="2" t="s">
        <v>8</v>
      </c>
    </row>
    <row r="11">
      <c r="A11" s="2" t="s">
        <v>9</v>
      </c>
    </row>
    <row r="13">
      <c r="A13" s="1" t="s">
        <v>10</v>
      </c>
    </row>
    <row r="14">
      <c r="A14" s="2" t="s">
        <v>11</v>
      </c>
    </row>
    <row r="15">
      <c r="A15" s="2" t="s">
        <v>12</v>
      </c>
    </row>
    <row r="16">
      <c r="A16" s="2" t="s">
        <v>13</v>
      </c>
    </row>
    <row r="18">
      <c r="A18" s="1" t="s">
        <v>14</v>
      </c>
    </row>
    <row r="19">
      <c r="A19" s="2" t="s">
        <v>15</v>
      </c>
    </row>
    <row r="20">
      <c r="A20" s="2" t="s">
        <v>16</v>
      </c>
    </row>
    <row r="22">
      <c r="A22" s="1" t="s">
        <v>17</v>
      </c>
    </row>
    <row r="23">
      <c r="A23" s="2" t="s">
        <v>18</v>
      </c>
    </row>
    <row r="24">
      <c r="A24"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20</v>
      </c>
      <c r="B1" s="3" t="s">
        <v>21</v>
      </c>
    </row>
    <row r="2">
      <c r="A2" s="2" t="s">
        <v>22</v>
      </c>
      <c r="B2" s="3">
        <v>7.540880187E9</v>
      </c>
    </row>
    <row r="3">
      <c r="A3" s="2" t="s">
        <v>23</v>
      </c>
      <c r="B3" s="3" t="s">
        <v>24</v>
      </c>
    </row>
    <row r="4">
      <c r="A4" s="2" t="s">
        <v>25</v>
      </c>
      <c r="B4" s="3"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49.86"/>
    <col customWidth="1" min="3" max="3" width="21.86"/>
    <col customWidth="1" min="4" max="4" width="23.14"/>
  </cols>
  <sheetData>
    <row r="1" ht="14.25" customHeight="1">
      <c r="A1" s="4" t="s">
        <v>27</v>
      </c>
      <c r="B1" s="5" t="s">
        <v>28</v>
      </c>
      <c r="C1" s="6" t="s">
        <v>29</v>
      </c>
      <c r="D1" s="6" t="s">
        <v>30</v>
      </c>
    </row>
    <row r="2" ht="14.25" customHeight="1">
      <c r="A2" s="7">
        <v>44075.0</v>
      </c>
      <c r="B2" s="8"/>
      <c r="C2" s="9"/>
      <c r="D2" s="10">
        <v>2.032658E7</v>
      </c>
    </row>
    <row r="3" ht="14.25" customHeight="1">
      <c r="A3" s="11">
        <v>44075.0</v>
      </c>
      <c r="B3" s="12" t="s">
        <v>31</v>
      </c>
      <c r="C3" s="13">
        <v>7.4E8</v>
      </c>
      <c r="D3" s="14">
        <f t="shared" ref="D3:D37" si="1">SUM(D2+C3)</f>
        <v>760326580</v>
      </c>
    </row>
    <row r="4" ht="14.25" customHeight="1">
      <c r="A4" s="7">
        <v>44075.0</v>
      </c>
      <c r="B4" s="15" t="s">
        <v>31</v>
      </c>
      <c r="C4" s="10">
        <v>1.5E8</v>
      </c>
      <c r="D4" s="14">
        <f t="shared" si="1"/>
        <v>910326580</v>
      </c>
    </row>
    <row r="5" ht="14.25" customHeight="1">
      <c r="A5" s="11">
        <v>44075.0</v>
      </c>
      <c r="B5" s="12" t="s">
        <v>32</v>
      </c>
      <c r="C5" s="13">
        <v>-8.6625E8</v>
      </c>
      <c r="D5" s="14">
        <f t="shared" si="1"/>
        <v>44076580</v>
      </c>
    </row>
    <row r="6" ht="14.25" customHeight="1">
      <c r="A6" s="7">
        <v>44076.0</v>
      </c>
      <c r="B6" s="15" t="s">
        <v>31</v>
      </c>
      <c r="C6" s="10">
        <v>3.35E8</v>
      </c>
      <c r="D6" s="9">
        <f t="shared" si="1"/>
        <v>379076580</v>
      </c>
    </row>
    <row r="7" ht="14.25" customHeight="1">
      <c r="A7" s="11">
        <v>44076.0</v>
      </c>
      <c r="B7" s="12" t="s">
        <v>32</v>
      </c>
      <c r="C7" s="13">
        <v>-3.75E8</v>
      </c>
      <c r="D7" s="14">
        <f t="shared" si="1"/>
        <v>4076580</v>
      </c>
    </row>
    <row r="8" ht="14.25" customHeight="1">
      <c r="A8" s="7">
        <v>44076.0</v>
      </c>
      <c r="B8" s="15" t="s">
        <v>31</v>
      </c>
      <c r="C8" s="10">
        <v>5.0E8</v>
      </c>
      <c r="D8" s="9">
        <f t="shared" si="1"/>
        <v>504076580</v>
      </c>
    </row>
    <row r="9" ht="14.25" customHeight="1">
      <c r="A9" s="11">
        <v>44078.0</v>
      </c>
      <c r="B9" s="12" t="s">
        <v>32</v>
      </c>
      <c r="C9" s="13">
        <v>-3680000.0</v>
      </c>
      <c r="D9" s="14">
        <f t="shared" si="1"/>
        <v>500396580</v>
      </c>
    </row>
    <row r="10" ht="14.25" customHeight="1">
      <c r="A10" s="7">
        <v>44081.0</v>
      </c>
      <c r="B10" s="15" t="s">
        <v>33</v>
      </c>
      <c r="C10" s="10">
        <v>5.0E8</v>
      </c>
      <c r="D10" s="9">
        <f t="shared" si="1"/>
        <v>1000396580</v>
      </c>
    </row>
    <row r="11" ht="14.25" customHeight="1">
      <c r="A11" s="11">
        <v>44081.0</v>
      </c>
      <c r="B11" s="12" t="s">
        <v>34</v>
      </c>
      <c r="C11" s="13">
        <v>-1.01E7</v>
      </c>
      <c r="D11" s="14">
        <f t="shared" si="1"/>
        <v>990296580</v>
      </c>
    </row>
    <row r="12" ht="14.25" customHeight="1">
      <c r="A12" s="7">
        <v>44081.0</v>
      </c>
      <c r="B12" s="15" t="s">
        <v>34</v>
      </c>
      <c r="C12" s="10">
        <v>-8.6625E8</v>
      </c>
      <c r="D12" s="9">
        <f t="shared" si="1"/>
        <v>124046580</v>
      </c>
    </row>
    <row r="13" ht="14.25" customHeight="1">
      <c r="A13" s="11">
        <v>44081.0</v>
      </c>
      <c r="B13" s="12" t="s">
        <v>32</v>
      </c>
      <c r="C13" s="13">
        <v>-3770000.0</v>
      </c>
      <c r="D13" s="14">
        <f t="shared" si="1"/>
        <v>120276580</v>
      </c>
    </row>
    <row r="14" ht="14.25" customHeight="1">
      <c r="A14" s="7">
        <v>44084.0</v>
      </c>
      <c r="B14" s="15" t="s">
        <v>32</v>
      </c>
      <c r="C14" s="10">
        <v>-4080000.0</v>
      </c>
      <c r="D14" s="9">
        <f t="shared" si="1"/>
        <v>116196580</v>
      </c>
    </row>
    <row r="15" ht="14.25" customHeight="1">
      <c r="A15" s="11">
        <v>44084.0</v>
      </c>
      <c r="B15" s="12" t="s">
        <v>31</v>
      </c>
      <c r="C15" s="13">
        <v>5.0E8</v>
      </c>
      <c r="D15" s="14">
        <f t="shared" si="1"/>
        <v>616196580</v>
      </c>
    </row>
    <row r="16" ht="14.25" customHeight="1">
      <c r="A16" s="7">
        <v>44084.0</v>
      </c>
      <c r="B16" s="15" t="s">
        <v>32</v>
      </c>
      <c r="C16" s="10">
        <v>-2.112E8</v>
      </c>
      <c r="D16" s="9">
        <f t="shared" si="1"/>
        <v>404996580</v>
      </c>
    </row>
    <row r="17" ht="14.25" customHeight="1">
      <c r="A17" s="11">
        <v>44088.0</v>
      </c>
      <c r="B17" s="12" t="s">
        <v>32</v>
      </c>
      <c r="C17" s="13">
        <v>-1.52065E7</v>
      </c>
      <c r="D17" s="14">
        <f t="shared" si="1"/>
        <v>389790080</v>
      </c>
    </row>
    <row r="18" ht="14.25" customHeight="1">
      <c r="A18" s="7">
        <v>44088.0</v>
      </c>
      <c r="B18" s="15" t="s">
        <v>31</v>
      </c>
      <c r="C18" s="10">
        <v>1.0E9</v>
      </c>
      <c r="D18" s="9">
        <f t="shared" si="1"/>
        <v>1389790080</v>
      </c>
    </row>
    <row r="19" ht="14.25" customHeight="1">
      <c r="A19" s="11">
        <v>44088.0</v>
      </c>
      <c r="B19" s="12" t="s">
        <v>32</v>
      </c>
      <c r="C19" s="13">
        <v>-1.19746565E9</v>
      </c>
      <c r="D19" s="14">
        <f t="shared" si="1"/>
        <v>192324430</v>
      </c>
    </row>
    <row r="20" ht="14.25" customHeight="1">
      <c r="A20" s="7">
        <v>44088.0</v>
      </c>
      <c r="B20" s="15" t="s">
        <v>31</v>
      </c>
      <c r="C20" s="10">
        <v>4.4E8</v>
      </c>
      <c r="D20" s="9">
        <f t="shared" si="1"/>
        <v>632324430</v>
      </c>
    </row>
    <row r="21" ht="14.25" customHeight="1">
      <c r="A21" s="11">
        <v>44088.0</v>
      </c>
      <c r="B21" s="12" t="s">
        <v>32</v>
      </c>
      <c r="C21" s="13">
        <v>-3.9681E7</v>
      </c>
      <c r="D21" s="14">
        <f t="shared" si="1"/>
        <v>592643430</v>
      </c>
    </row>
    <row r="22" ht="14.25" customHeight="1">
      <c r="A22" s="7">
        <v>44089.0</v>
      </c>
      <c r="B22" s="15" t="s">
        <v>32</v>
      </c>
      <c r="C22" s="10">
        <v>-1.0E7</v>
      </c>
      <c r="D22" s="10">
        <f t="shared" si="1"/>
        <v>582643430</v>
      </c>
    </row>
    <row r="23" ht="14.25" customHeight="1">
      <c r="A23" s="11">
        <v>44090.0</v>
      </c>
      <c r="B23" s="12" t="s">
        <v>31</v>
      </c>
      <c r="C23" s="13">
        <v>5.2E7</v>
      </c>
      <c r="D23" s="14">
        <f t="shared" si="1"/>
        <v>634643430</v>
      </c>
    </row>
    <row r="24" ht="14.25" customHeight="1">
      <c r="A24" s="7">
        <v>44090.0</v>
      </c>
      <c r="B24" s="15" t="s">
        <v>32</v>
      </c>
      <c r="C24" s="10">
        <v>-6.336E8</v>
      </c>
      <c r="D24" s="14">
        <f t="shared" si="1"/>
        <v>1043430</v>
      </c>
    </row>
    <row r="25" ht="14.25" customHeight="1">
      <c r="A25" s="11">
        <v>44097.0</v>
      </c>
      <c r="B25" s="12" t="s">
        <v>35</v>
      </c>
      <c r="C25" s="13">
        <v>4.3E8</v>
      </c>
      <c r="D25" s="14">
        <f t="shared" si="1"/>
        <v>431043430</v>
      </c>
    </row>
    <row r="26" ht="14.25" customHeight="1">
      <c r="A26" s="7">
        <v>44097.0</v>
      </c>
      <c r="B26" s="15" t="s">
        <v>36</v>
      </c>
      <c r="C26" s="10">
        <v>-2.5E8</v>
      </c>
      <c r="D26" s="9">
        <f t="shared" si="1"/>
        <v>181043430</v>
      </c>
    </row>
    <row r="27" ht="14.25" customHeight="1">
      <c r="A27" s="11">
        <v>44097.0</v>
      </c>
      <c r="B27" s="12" t="s">
        <v>36</v>
      </c>
      <c r="C27" s="13">
        <v>-1.2E8</v>
      </c>
      <c r="D27" s="14">
        <f t="shared" si="1"/>
        <v>61043430</v>
      </c>
    </row>
    <row r="28" ht="14.25" customHeight="1">
      <c r="A28" s="7">
        <v>44098.0</v>
      </c>
      <c r="B28" s="15" t="s">
        <v>32</v>
      </c>
      <c r="C28" s="10">
        <v>-200000.0</v>
      </c>
      <c r="D28" s="9">
        <f t="shared" si="1"/>
        <v>60843430</v>
      </c>
    </row>
    <row r="29" ht="14.25" customHeight="1">
      <c r="A29" s="11">
        <v>44099.0</v>
      </c>
      <c r="B29" s="12" t="s">
        <v>32</v>
      </c>
      <c r="C29" s="13">
        <v>-5.0E7</v>
      </c>
      <c r="D29" s="14">
        <f t="shared" si="1"/>
        <v>10843430</v>
      </c>
    </row>
    <row r="30" ht="14.25" customHeight="1">
      <c r="A30" s="7">
        <v>44099.0</v>
      </c>
      <c r="B30" s="15" t="s">
        <v>31</v>
      </c>
      <c r="C30" s="10">
        <v>7.15312E8</v>
      </c>
      <c r="D30" s="9">
        <f t="shared" si="1"/>
        <v>726155430</v>
      </c>
    </row>
    <row r="31" ht="14.25" customHeight="1">
      <c r="A31" s="11">
        <v>44102.0</v>
      </c>
      <c r="B31" s="12" t="s">
        <v>37</v>
      </c>
      <c r="C31" s="13">
        <v>4.20024E8</v>
      </c>
      <c r="D31" s="14">
        <f t="shared" si="1"/>
        <v>1146179430</v>
      </c>
    </row>
    <row r="32" ht="14.25" customHeight="1">
      <c r="A32" s="7">
        <v>44102.0</v>
      </c>
      <c r="B32" s="15" t="s">
        <v>38</v>
      </c>
      <c r="C32" s="10">
        <v>-7.68E8</v>
      </c>
      <c r="D32" s="9">
        <f t="shared" si="1"/>
        <v>378179430</v>
      </c>
    </row>
    <row r="33" ht="14.25" customHeight="1">
      <c r="A33" s="11">
        <v>44102.0</v>
      </c>
      <c r="B33" s="12" t="s">
        <v>32</v>
      </c>
      <c r="C33" s="13">
        <v>-5.0E7</v>
      </c>
      <c r="D33" s="14">
        <f t="shared" si="1"/>
        <v>328179430</v>
      </c>
    </row>
    <row r="34" ht="14.25" customHeight="1">
      <c r="A34" s="7">
        <v>44102.0</v>
      </c>
      <c r="B34" s="15" t="s">
        <v>31</v>
      </c>
      <c r="C34" s="10">
        <v>2402000.0</v>
      </c>
      <c r="D34" s="9">
        <f t="shared" si="1"/>
        <v>330581430</v>
      </c>
    </row>
    <row r="35" ht="14.25" customHeight="1">
      <c r="A35" s="11">
        <v>44103.0</v>
      </c>
      <c r="B35" s="12" t="s">
        <v>32</v>
      </c>
      <c r="C35" s="13">
        <v>-3.3E8</v>
      </c>
      <c r="D35" s="14">
        <f t="shared" si="1"/>
        <v>581430</v>
      </c>
    </row>
    <row r="36" ht="14.25" customHeight="1">
      <c r="A36" s="7">
        <v>44104.0</v>
      </c>
      <c r="B36" s="15" t="s">
        <v>31</v>
      </c>
      <c r="C36" s="10">
        <v>5.0E7</v>
      </c>
      <c r="D36" s="9">
        <f t="shared" si="1"/>
        <v>50581430</v>
      </c>
    </row>
    <row r="37" ht="14.25" customHeight="1">
      <c r="A37" s="11">
        <v>44104.0</v>
      </c>
      <c r="B37" s="12" t="s">
        <v>39</v>
      </c>
      <c r="C37" s="13">
        <v>-30000.0</v>
      </c>
      <c r="D37" s="14">
        <f t="shared" si="1"/>
        <v>50551430</v>
      </c>
    </row>
  </sheetData>
  <printOptions/>
  <pageMargins bottom="0.75" footer="0.0" header="0.0" left="0.7" right="0.7" top="0.75"/>
  <pageSetup orientation="landscape"/>
  <headerFooter>
    <oddHeader>&amp;LShipper&amp;RTransactions (Acc1)</oddHeader>
    <oddFooter>&amp;LPerfios Insights&amp;RPage &amp;P of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31.86"/>
    <col customWidth="1" min="3" max="3" width="24.71"/>
    <col customWidth="1" min="4" max="26" width="8.71"/>
  </cols>
  <sheetData>
    <row r="1" ht="14.25" customHeight="1">
      <c r="A1" s="16" t="s">
        <v>40</v>
      </c>
    </row>
    <row r="2" ht="14.25" customHeight="1">
      <c r="B2" s="17">
        <v>44927.0</v>
      </c>
      <c r="C2" s="18"/>
    </row>
    <row r="3" ht="14.25" customHeight="1">
      <c r="B3" s="19" t="s">
        <v>28</v>
      </c>
      <c r="C3" s="19" t="s">
        <v>29</v>
      </c>
    </row>
    <row r="4" ht="14.25" customHeight="1">
      <c r="B4" s="20" t="s">
        <v>41</v>
      </c>
      <c r="C4" s="21"/>
    </row>
    <row r="5" ht="14.25" customHeight="1">
      <c r="B5" s="20" t="s">
        <v>42</v>
      </c>
      <c r="C5" s="21"/>
    </row>
    <row r="6" ht="14.25" customHeight="1">
      <c r="B6" s="20" t="s">
        <v>43</v>
      </c>
      <c r="C6" s="21"/>
    </row>
    <row r="7" ht="14.25" customHeight="1">
      <c r="B7" s="20" t="s">
        <v>44</v>
      </c>
      <c r="C7" s="21"/>
    </row>
    <row r="8" ht="14.25" customHeight="1">
      <c r="B8" s="20" t="s">
        <v>45</v>
      </c>
      <c r="C8" s="21"/>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sheetData>
  <mergeCells count="1">
    <mergeCell ref="B2:C2"/>
  </mergeCells>
  <printOptions/>
  <pageMargins bottom="0.75" footer="0.0" header="0.0" left="0.7" right="0.7" top="0.75"/>
  <pageSetup orientation="landscape"/>
  <headerFooter>
    <oddHeader>&amp;LShipper&amp;RFunds Received</oddHeader>
    <oddFooter>&amp;LPerfios Insights&amp;RPage &amp;P of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31.86"/>
    <col customWidth="1" min="3" max="3" width="24.71"/>
    <col customWidth="1" min="4" max="26" width="8.71"/>
  </cols>
  <sheetData>
    <row r="1" ht="14.25" customHeight="1">
      <c r="A1" s="16" t="s">
        <v>46</v>
      </c>
    </row>
    <row r="2" ht="14.25" customHeight="1">
      <c r="B2" s="17">
        <v>44927.0</v>
      </c>
      <c r="C2" s="18"/>
    </row>
    <row r="3" ht="14.25" customHeight="1">
      <c r="B3" s="19" t="s">
        <v>28</v>
      </c>
      <c r="C3" s="19" t="s">
        <v>29</v>
      </c>
    </row>
    <row r="4" ht="14.25" customHeight="1">
      <c r="B4" s="20" t="s">
        <v>47</v>
      </c>
      <c r="C4" s="21"/>
    </row>
    <row r="5" ht="14.25" customHeight="1">
      <c r="B5" s="20" t="s">
        <v>48</v>
      </c>
      <c r="C5" s="21"/>
    </row>
    <row r="6" ht="14.25" customHeight="1">
      <c r="B6" s="20" t="s">
        <v>49</v>
      </c>
      <c r="C6" s="21"/>
    </row>
    <row r="7" ht="14.25" customHeight="1">
      <c r="B7" s="20" t="s">
        <v>50</v>
      </c>
      <c r="C7" s="21"/>
    </row>
    <row r="8" ht="14.25" customHeight="1">
      <c r="B8" s="20" t="s">
        <v>51</v>
      </c>
      <c r="C8" s="21"/>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sheetData>
  <mergeCells count="1">
    <mergeCell ref="B2:C2"/>
  </mergeCells>
  <printOptions/>
  <pageMargins bottom="0.75" footer="0.0" header="0.0" left="0.7" right="0.7" top="0.75"/>
  <pageSetup orientation="landscape"/>
  <headerFooter>
    <oddHeader>&amp;LShipper&amp;RFunds Remittances</oddHeader>
    <oddFooter>&amp;LPerfios Insights&amp;RPage &amp;P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2023-07-04T03:39:10Z</dcterms:created>
  <dc:creator>Apache POI</dc:creator>
</cp:coreProperties>
</file>