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 I T R O 5\Desktop\Survey Camp\"/>
    </mc:Choice>
  </mc:AlternateContent>
  <xr:revisionPtr revIDLastSave="0" documentId="8_{DAC861FD-B410-4972-AD16-D56906D7AB60}" xr6:coauthVersionLast="47" xr6:coauthVersionMax="47" xr10:uidLastSave="{00000000-0000-0000-0000-000000000000}"/>
  <bookViews>
    <workbookView xWindow="-108" yWindow="-108" windowWidth="23256" windowHeight="12456" xr2:uid="{3964ACBB-EDE8-4741-84AB-18198C1E6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1" l="1"/>
  <c r="E18" i="1"/>
  <c r="F18" i="1" s="1"/>
  <c r="E22" i="1"/>
  <c r="F22" i="1" s="1"/>
  <c r="E26" i="1"/>
  <c r="F26" i="1" s="1"/>
  <c r="E30" i="1"/>
  <c r="F30" i="1" s="1"/>
  <c r="E34" i="1"/>
  <c r="E36" i="1"/>
  <c r="F34" i="1" s="1"/>
  <c r="E38" i="1"/>
  <c r="E42" i="1"/>
  <c r="F42" i="1" s="1"/>
  <c r="E46" i="1"/>
  <c r="F46" i="1" s="1"/>
  <c r="E14" i="1"/>
  <c r="F14" i="1" s="1"/>
  <c r="E10" i="1"/>
</calcChain>
</file>

<file path=xl/sharedStrings.xml><?xml version="1.0" encoding="utf-8"?>
<sst xmlns="http://schemas.openxmlformats.org/spreadsheetml/2006/main" count="90" uniqueCount="32">
  <si>
    <t>Institute of Engineering</t>
  </si>
  <si>
    <t>Paschimanchal Campus</t>
  </si>
  <si>
    <t>Pokhara-16, Lamachaur</t>
  </si>
  <si>
    <t>BCE Survey Camp, 2082</t>
  </si>
  <si>
    <t>Group : E</t>
  </si>
  <si>
    <t>Horizontal Angle Measurement Sheet</t>
  </si>
  <si>
    <t>Inst. Stn.</t>
  </si>
  <si>
    <t>HCR</t>
  </si>
  <si>
    <t>Mean</t>
  </si>
  <si>
    <t>Horizontal 
Angle</t>
  </si>
  <si>
    <t>Sighted 
to</t>
  </si>
  <si>
    <t>Distance 
by TS</t>
  </si>
  <si>
    <t>Remarks</t>
  </si>
  <si>
    <t>Major Traverse</t>
  </si>
  <si>
    <t>CP1</t>
  </si>
  <si>
    <t>CP2</t>
  </si>
  <si>
    <t>EM1</t>
  </si>
  <si>
    <t>EM2</t>
  </si>
  <si>
    <t>EM3</t>
  </si>
  <si>
    <t>EM4</t>
  </si>
  <si>
    <t>EM5</t>
  </si>
  <si>
    <t>EM6</t>
  </si>
  <si>
    <t>EM7</t>
  </si>
  <si>
    <t>EM8</t>
  </si>
  <si>
    <t>FL</t>
  </si>
  <si>
    <t>FR</t>
  </si>
  <si>
    <t>Total</t>
  </si>
  <si>
    <t>Theoretical 
Total</t>
  </si>
  <si>
    <t>Error</t>
  </si>
  <si>
    <t>Permissible 
Error</t>
  </si>
  <si>
    <t>Correction in
 each station</t>
  </si>
  <si>
    <t>Corrected
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</si>
</sst>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0\°00\'00\&quot;"/>
    <numFmt numFmtId="168" formatCode="0000\°00\'00\&quot;"/>
    <numFmt numFmtId="170" formatCode="00\°00\'00.0\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452E-E44A-4B6F-AD3E-CCFB41256A4A}">
  <sheetPr codeName="Sheet1">
    <pageSetUpPr fitToPage="1"/>
  </sheetPr>
  <dimension ref="B1:Z242"/>
  <sheetViews>
    <sheetView tabSelected="1" topLeftCell="A40" zoomScale="98" zoomScaleNormal="98" workbookViewId="0">
      <selection activeCell="H53" sqref="H53"/>
    </sheetView>
  </sheetViews>
  <sheetFormatPr defaultRowHeight="14.4" x14ac:dyDescent="0.3"/>
  <cols>
    <col min="2" max="2" width="11.77734375" customWidth="1"/>
    <col min="3" max="3" width="9.5546875" customWidth="1"/>
    <col min="4" max="4" width="10" bestFit="1" customWidth="1"/>
    <col min="5" max="5" width="11.109375" bestFit="1" customWidth="1"/>
    <col min="6" max="6" width="12.44140625" customWidth="1"/>
    <col min="7" max="7" width="10.88671875" bestFit="1" customWidth="1"/>
    <col min="8" max="8" width="8.109375" bestFit="1" customWidth="1"/>
    <col min="9" max="9" width="13" customWidth="1"/>
  </cols>
  <sheetData>
    <row r="1" spans="2:26" x14ac:dyDescent="0.3">
      <c r="B1" s="6" t="s">
        <v>0</v>
      </c>
      <c r="C1" s="6"/>
      <c r="D1" s="6"/>
      <c r="E1" s="6"/>
      <c r="F1" s="6"/>
      <c r="G1" s="6"/>
      <c r="H1" s="6"/>
      <c r="I1" s="2"/>
      <c r="J1" s="2"/>
      <c r="K1" s="2"/>
    </row>
    <row r="2" spans="2:26" x14ac:dyDescent="0.3">
      <c r="B2" s="5" t="s">
        <v>1</v>
      </c>
      <c r="C2" s="5"/>
      <c r="D2" s="5"/>
      <c r="E2" s="5"/>
      <c r="F2" s="5"/>
      <c r="G2" s="5"/>
      <c r="H2" s="5"/>
      <c r="I2" s="2"/>
      <c r="J2" s="2"/>
      <c r="K2" s="2"/>
    </row>
    <row r="3" spans="2:26" x14ac:dyDescent="0.3">
      <c r="B3" s="6" t="s">
        <v>2</v>
      </c>
      <c r="C3" s="6"/>
      <c r="D3" s="6"/>
      <c r="E3" s="6"/>
      <c r="F3" s="6"/>
      <c r="G3" s="6"/>
      <c r="H3" s="6"/>
      <c r="I3" s="2"/>
      <c r="J3" s="2"/>
      <c r="K3" s="2"/>
    </row>
    <row r="4" spans="2:26" x14ac:dyDescent="0.3">
      <c r="B4" s="5" t="s">
        <v>3</v>
      </c>
      <c r="C4" s="5"/>
      <c r="D4" s="5"/>
      <c r="E4" s="5"/>
      <c r="F4" s="5"/>
      <c r="G4" s="5"/>
      <c r="H4" s="5"/>
      <c r="I4" s="2"/>
      <c r="J4" s="2"/>
      <c r="K4" s="2"/>
    </row>
    <row r="5" spans="2:26" x14ac:dyDescent="0.3">
      <c r="B5" s="8" t="s">
        <v>4</v>
      </c>
      <c r="C5" s="8"/>
      <c r="D5" s="6"/>
      <c r="E5" s="6"/>
      <c r="F5" s="6"/>
    </row>
    <row r="6" spans="2:26" x14ac:dyDescent="0.3">
      <c r="B6" s="3"/>
      <c r="C6" s="3"/>
      <c r="D6" s="5" t="s">
        <v>13</v>
      </c>
      <c r="E6" s="6"/>
      <c r="F6" s="6"/>
    </row>
    <row r="7" spans="2:26" x14ac:dyDescent="0.3">
      <c r="B7" s="7" t="s">
        <v>5</v>
      </c>
      <c r="C7" s="7"/>
      <c r="D7" s="7"/>
      <c r="E7" s="7"/>
      <c r="F7" s="7"/>
      <c r="G7" s="7"/>
      <c r="H7" s="7"/>
      <c r="I7" s="2"/>
      <c r="J7" s="2"/>
      <c r="K7" s="2"/>
    </row>
    <row r="8" spans="2:26" ht="15" thickBot="1" x14ac:dyDescent="0.35"/>
    <row r="9" spans="2:26" ht="29.4" thickBot="1" x14ac:dyDescent="0.35">
      <c r="B9" s="15" t="s">
        <v>6</v>
      </c>
      <c r="C9" s="16" t="s">
        <v>10</v>
      </c>
      <c r="D9" s="15" t="s">
        <v>7</v>
      </c>
      <c r="E9" s="15" t="s">
        <v>8</v>
      </c>
      <c r="F9" s="16" t="s">
        <v>9</v>
      </c>
      <c r="G9" s="16" t="s">
        <v>11</v>
      </c>
      <c r="H9" s="15" t="s">
        <v>12</v>
      </c>
      <c r="I9" s="16" t="s">
        <v>31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ht="15" thickBot="1" x14ac:dyDescent="0.35">
      <c r="B10" s="17" t="s">
        <v>14</v>
      </c>
      <c r="C10" s="17" t="s">
        <v>23</v>
      </c>
      <c r="D10" s="18">
        <v>0</v>
      </c>
      <c r="E10" s="19">
        <f>ABS(D10-D12)</f>
        <v>1691306</v>
      </c>
      <c r="F10" s="19">
        <v>1691301</v>
      </c>
      <c r="G10" s="15">
        <v>84.382000000000005</v>
      </c>
      <c r="H10" s="15" t="s">
        <v>24</v>
      </c>
      <c r="I10" s="21">
        <v>1691303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ht="15" thickBot="1" x14ac:dyDescent="0.35">
      <c r="B11" s="17"/>
      <c r="C11" s="17"/>
      <c r="D11" s="18">
        <v>1800006</v>
      </c>
      <c r="E11" s="19"/>
      <c r="F11" s="19"/>
      <c r="G11" s="15">
        <v>84.382000000000005</v>
      </c>
      <c r="H11" s="15" t="s">
        <v>25</v>
      </c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 ht="15" thickBot="1" x14ac:dyDescent="0.35">
      <c r="B12" s="17"/>
      <c r="C12" s="17" t="s">
        <v>15</v>
      </c>
      <c r="D12" s="18">
        <v>1691306</v>
      </c>
      <c r="E12" s="19">
        <v>1691255</v>
      </c>
      <c r="F12" s="19"/>
      <c r="G12" s="15">
        <v>78.606999999999999</v>
      </c>
      <c r="H12" s="15" t="s">
        <v>24</v>
      </c>
      <c r="I12" s="2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 ht="15" thickBot="1" x14ac:dyDescent="0.35">
      <c r="B13" s="17"/>
      <c r="C13" s="17"/>
      <c r="D13" s="18">
        <v>3491301</v>
      </c>
      <c r="E13" s="19"/>
      <c r="F13" s="19"/>
      <c r="G13" s="15">
        <v>78.606999999999999</v>
      </c>
      <c r="H13" s="15" t="s">
        <v>25</v>
      </c>
      <c r="I13" s="2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 ht="15" thickBot="1" x14ac:dyDescent="0.35">
      <c r="B14" s="17" t="s">
        <v>15</v>
      </c>
      <c r="C14" s="17" t="s">
        <v>14</v>
      </c>
      <c r="D14" s="18">
        <v>0</v>
      </c>
      <c r="E14" s="19">
        <f>ABS(D14-D16)</f>
        <v>1431347</v>
      </c>
      <c r="F14" s="19">
        <f t="shared" ref="F14" si="0">(E14+E16)/2</f>
        <v>1431343.5</v>
      </c>
      <c r="G14" s="15">
        <v>78.617999999999995</v>
      </c>
      <c r="H14" s="15" t="s">
        <v>24</v>
      </c>
      <c r="I14" s="21">
        <v>1431345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5" thickBot="1" x14ac:dyDescent="0.35">
      <c r="B15" s="17"/>
      <c r="C15" s="17"/>
      <c r="D15" s="18">
        <v>1800000</v>
      </c>
      <c r="E15" s="19"/>
      <c r="F15" s="19"/>
      <c r="G15" s="15">
        <v>78.617000000000004</v>
      </c>
      <c r="H15" s="15" t="s">
        <v>25</v>
      </c>
      <c r="I15" s="2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15" thickBot="1" x14ac:dyDescent="0.35">
      <c r="B16" s="17"/>
      <c r="C16" s="17" t="s">
        <v>16</v>
      </c>
      <c r="D16" s="18">
        <v>1431347</v>
      </c>
      <c r="E16" s="19">
        <v>1431340</v>
      </c>
      <c r="F16" s="19"/>
      <c r="G16" s="15">
        <v>82.356999999999999</v>
      </c>
      <c r="H16" s="15" t="s">
        <v>24</v>
      </c>
      <c r="I16" s="2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15" thickBot="1" x14ac:dyDescent="0.35">
      <c r="B17" s="17"/>
      <c r="C17" s="17"/>
      <c r="D17" s="18">
        <v>3231340</v>
      </c>
      <c r="E17" s="19"/>
      <c r="F17" s="19"/>
      <c r="G17" s="15">
        <v>82.355999999999995</v>
      </c>
      <c r="H17" s="15" t="s">
        <v>25</v>
      </c>
      <c r="I17" s="2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15" thickBot="1" x14ac:dyDescent="0.35">
      <c r="B18" s="17" t="s">
        <v>16</v>
      </c>
      <c r="C18" s="17" t="s">
        <v>15</v>
      </c>
      <c r="D18" s="18">
        <v>0</v>
      </c>
      <c r="E18" s="19">
        <f t="shared" ref="E18" si="1">ABS(D18-D20)</f>
        <v>1352141</v>
      </c>
      <c r="F18" s="19">
        <f t="shared" ref="F18" si="2">(E18+E20)/2</f>
        <v>1352148.5</v>
      </c>
      <c r="G18" s="15">
        <v>82.353399999999993</v>
      </c>
      <c r="H18" s="15" t="s">
        <v>24</v>
      </c>
      <c r="I18" s="21">
        <v>1352150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ht="15" thickBot="1" x14ac:dyDescent="0.35">
      <c r="B19" s="17"/>
      <c r="C19" s="17"/>
      <c r="D19" s="18">
        <v>1795954</v>
      </c>
      <c r="E19" s="19"/>
      <c r="F19" s="19"/>
      <c r="G19" s="15">
        <v>82.353399999999993</v>
      </c>
      <c r="H19" s="15" t="s">
        <v>25</v>
      </c>
      <c r="I19" s="2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ht="15" thickBot="1" x14ac:dyDescent="0.35">
      <c r="B20" s="17"/>
      <c r="C20" s="17" t="s">
        <v>17</v>
      </c>
      <c r="D20" s="18">
        <v>1352141</v>
      </c>
      <c r="E20" s="19">
        <v>1352156</v>
      </c>
      <c r="F20" s="19"/>
      <c r="G20" s="15">
        <v>83.654300000000006</v>
      </c>
      <c r="H20" s="15" t="s">
        <v>24</v>
      </c>
      <c r="I20" s="2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ht="15" thickBot="1" x14ac:dyDescent="0.35">
      <c r="B21" s="17"/>
      <c r="C21" s="17"/>
      <c r="D21" s="18">
        <v>3152150</v>
      </c>
      <c r="E21" s="19"/>
      <c r="F21" s="19"/>
      <c r="G21" s="15">
        <v>83.652299999999997</v>
      </c>
      <c r="H21" s="15" t="s">
        <v>25</v>
      </c>
      <c r="I21" s="2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ht="15" thickBot="1" x14ac:dyDescent="0.35">
      <c r="B22" s="17" t="s">
        <v>17</v>
      </c>
      <c r="C22" s="17" t="s">
        <v>18</v>
      </c>
      <c r="D22" s="18">
        <v>0</v>
      </c>
      <c r="E22" s="19">
        <f t="shared" ref="E22" si="3">ABS(D22-D24)</f>
        <v>1300946</v>
      </c>
      <c r="F22" s="19">
        <f t="shared" ref="F22" si="4">(E22+E24)/2</f>
        <v>1300949</v>
      </c>
      <c r="G22" s="15">
        <v>83.69</v>
      </c>
      <c r="H22" s="15" t="s">
        <v>24</v>
      </c>
      <c r="I22" s="21">
        <v>1300951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ht="15" thickBot="1" x14ac:dyDescent="0.35">
      <c r="B23" s="17"/>
      <c r="C23" s="17"/>
      <c r="D23" s="18">
        <v>1795959</v>
      </c>
      <c r="E23" s="19"/>
      <c r="F23" s="19"/>
      <c r="G23" s="15">
        <v>83.691000000000003</v>
      </c>
      <c r="H23" s="15" t="s">
        <v>25</v>
      </c>
      <c r="I23" s="2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ht="15" thickBot="1" x14ac:dyDescent="0.35">
      <c r="B24" s="17"/>
      <c r="C24" s="17" t="s">
        <v>16</v>
      </c>
      <c r="D24" s="18">
        <v>1300946</v>
      </c>
      <c r="E24" s="19">
        <v>1300952</v>
      </c>
      <c r="F24" s="19"/>
      <c r="G24" s="15">
        <v>70.617999999999995</v>
      </c>
      <c r="H24" s="15" t="s">
        <v>24</v>
      </c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ht="15" thickBot="1" x14ac:dyDescent="0.35">
      <c r="B25" s="17"/>
      <c r="C25" s="17"/>
      <c r="D25" s="18">
        <v>3100951</v>
      </c>
      <c r="E25" s="19"/>
      <c r="F25" s="19"/>
      <c r="G25" s="15">
        <v>70.617999999999995</v>
      </c>
      <c r="H25" s="15" t="s">
        <v>25</v>
      </c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15" thickBot="1" x14ac:dyDescent="0.35">
      <c r="B26" s="17" t="s">
        <v>18</v>
      </c>
      <c r="C26" s="17" t="s">
        <v>17</v>
      </c>
      <c r="D26" s="18">
        <v>0</v>
      </c>
      <c r="E26" s="19">
        <f t="shared" ref="E26" si="5">ABS(D26-D28)</f>
        <v>1643640</v>
      </c>
      <c r="F26" s="19">
        <f t="shared" ref="F26" si="6">(E26+E28)/2</f>
        <v>1643639.5</v>
      </c>
      <c r="G26" s="15">
        <v>70.641999999999996</v>
      </c>
      <c r="H26" s="15" t="s">
        <v>24</v>
      </c>
      <c r="I26" s="21">
        <v>1643641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5" thickBot="1" x14ac:dyDescent="0.35">
      <c r="B27" s="17"/>
      <c r="C27" s="17"/>
      <c r="D27" s="18">
        <v>1800000</v>
      </c>
      <c r="E27" s="19"/>
      <c r="F27" s="19"/>
      <c r="G27" s="15">
        <v>70.647000000000006</v>
      </c>
      <c r="H27" s="15" t="s">
        <v>25</v>
      </c>
      <c r="I27" s="2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ht="15" thickBot="1" x14ac:dyDescent="0.35">
      <c r="B28" s="17"/>
      <c r="C28" s="17" t="s">
        <v>19</v>
      </c>
      <c r="D28" s="18">
        <v>1643640</v>
      </c>
      <c r="E28" s="19">
        <v>1643639</v>
      </c>
      <c r="F28" s="19"/>
      <c r="G28" s="15">
        <v>77.882999999999996</v>
      </c>
      <c r="H28" s="15" t="s">
        <v>24</v>
      </c>
      <c r="I28" s="2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ht="15" thickBot="1" x14ac:dyDescent="0.35">
      <c r="B29" s="17"/>
      <c r="C29" s="17"/>
      <c r="D29" s="18">
        <v>3443639</v>
      </c>
      <c r="E29" s="19"/>
      <c r="F29" s="19"/>
      <c r="G29" s="15">
        <v>77.882999999999996</v>
      </c>
      <c r="H29" s="15" t="s">
        <v>25</v>
      </c>
      <c r="I29" s="2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ht="15" thickBot="1" x14ac:dyDescent="0.35">
      <c r="B30" s="17" t="s">
        <v>19</v>
      </c>
      <c r="C30" s="17" t="s">
        <v>18</v>
      </c>
      <c r="D30" s="18">
        <v>0</v>
      </c>
      <c r="E30" s="19">
        <f t="shared" ref="E30" si="7">ABS(D30-D32)</f>
        <v>1504821</v>
      </c>
      <c r="F30" s="19">
        <f t="shared" ref="F30" si="8">(E30+E32)/2</f>
        <v>1504822</v>
      </c>
      <c r="G30" s="15">
        <v>77.882000000000005</v>
      </c>
      <c r="H30" s="15" t="s">
        <v>24</v>
      </c>
      <c r="I30" s="21">
        <v>1504824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ht="15" thickBot="1" x14ac:dyDescent="0.35">
      <c r="B31" s="17"/>
      <c r="C31" s="17"/>
      <c r="D31" s="18">
        <v>1800007</v>
      </c>
      <c r="E31" s="19"/>
      <c r="F31" s="19"/>
      <c r="G31" s="15">
        <v>77.881</v>
      </c>
      <c r="H31" s="15" t="s">
        <v>25</v>
      </c>
      <c r="I31" s="2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ht="15" thickBot="1" x14ac:dyDescent="0.35">
      <c r="B32" s="17"/>
      <c r="C32" s="17" t="s">
        <v>20</v>
      </c>
      <c r="D32" s="18">
        <v>1504821</v>
      </c>
      <c r="E32" s="19">
        <v>1504823</v>
      </c>
      <c r="F32" s="19"/>
      <c r="G32" s="15">
        <v>93.960999999999999</v>
      </c>
      <c r="H32" s="15" t="s">
        <v>24</v>
      </c>
      <c r="I32" s="2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5" thickBot="1" x14ac:dyDescent="0.35">
      <c r="B33" s="17"/>
      <c r="C33" s="17"/>
      <c r="D33" s="18">
        <v>3304830</v>
      </c>
      <c r="E33" s="19"/>
      <c r="F33" s="19"/>
      <c r="G33" s="15">
        <v>93.96</v>
      </c>
      <c r="H33" s="15" t="s">
        <v>25</v>
      </c>
      <c r="I33" s="2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5" thickBot="1" x14ac:dyDescent="0.35">
      <c r="B34" s="17" t="s">
        <v>20</v>
      </c>
      <c r="C34" s="17" t="s">
        <v>19</v>
      </c>
      <c r="D34" s="18">
        <v>0</v>
      </c>
      <c r="E34" s="19">
        <f t="shared" ref="E34" si="9">ABS(D34-D36)</f>
        <v>1313156</v>
      </c>
      <c r="F34" s="19">
        <f t="shared" ref="F34" si="10">(E34+E36)/2</f>
        <v>1313156</v>
      </c>
      <c r="G34" s="15">
        <v>93.966999999999999</v>
      </c>
      <c r="H34" s="15" t="s">
        <v>24</v>
      </c>
      <c r="I34" s="21">
        <v>1313159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5" thickBot="1" x14ac:dyDescent="0.35">
      <c r="B35" s="17"/>
      <c r="C35" s="17"/>
      <c r="D35" s="18">
        <v>1800008</v>
      </c>
      <c r="E35" s="19"/>
      <c r="F35" s="19"/>
      <c r="G35" s="15">
        <v>93.965000000000003</v>
      </c>
      <c r="H35" s="15" t="s">
        <v>25</v>
      </c>
      <c r="I35" s="2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5" thickBot="1" x14ac:dyDescent="0.35">
      <c r="B36" s="17"/>
      <c r="C36" s="17" t="s">
        <v>21</v>
      </c>
      <c r="D36" s="18">
        <v>1313156</v>
      </c>
      <c r="E36" s="19">
        <f t="shared" ref="E36" si="11">ABS(D36-D38)</f>
        <v>1313156</v>
      </c>
      <c r="F36" s="19"/>
      <c r="G36" s="15">
        <v>89.105000000000004</v>
      </c>
      <c r="H36" s="15" t="s">
        <v>24</v>
      </c>
      <c r="I36" s="2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5" thickBot="1" x14ac:dyDescent="0.35">
      <c r="B37" s="17"/>
      <c r="C37" s="17"/>
      <c r="D37" s="18">
        <v>3113204</v>
      </c>
      <c r="E37" s="19"/>
      <c r="F37" s="19"/>
      <c r="G37" s="15">
        <v>89.105999999999995</v>
      </c>
      <c r="H37" s="15" t="s">
        <v>25</v>
      </c>
      <c r="I37" s="2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5" thickBot="1" x14ac:dyDescent="0.35">
      <c r="B38" s="17" t="s">
        <v>21</v>
      </c>
      <c r="C38" s="17" t="s">
        <v>20</v>
      </c>
      <c r="D38" s="18">
        <v>0</v>
      </c>
      <c r="E38" s="19">
        <f t="shared" ref="E38" si="12">ABS(D38-D40)</f>
        <v>1305337</v>
      </c>
      <c r="F38" s="19">
        <f t="shared" ref="F38" si="13">(E38+E40)/2</f>
        <v>1305333</v>
      </c>
      <c r="G38" s="15">
        <v>89.1</v>
      </c>
      <c r="H38" s="15" t="s">
        <v>24</v>
      </c>
      <c r="I38" s="21">
        <v>1305335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5" thickBot="1" x14ac:dyDescent="0.35">
      <c r="B39" s="17"/>
      <c r="C39" s="17"/>
      <c r="D39" s="18">
        <v>1800002</v>
      </c>
      <c r="E39" s="19"/>
      <c r="F39" s="19"/>
      <c r="G39" s="15">
        <v>89.1</v>
      </c>
      <c r="H39" s="15" t="s">
        <v>25</v>
      </c>
      <c r="I39" s="2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5" thickBot="1" x14ac:dyDescent="0.35">
      <c r="B40" s="17"/>
      <c r="C40" s="17" t="s">
        <v>22</v>
      </c>
      <c r="D40" s="18">
        <v>1305337</v>
      </c>
      <c r="E40" s="19">
        <v>1305329</v>
      </c>
      <c r="F40" s="19"/>
      <c r="G40" s="15">
        <v>69.519000000000005</v>
      </c>
      <c r="H40" s="15" t="s">
        <v>24</v>
      </c>
      <c r="I40" s="2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5" thickBot="1" x14ac:dyDescent="0.35">
      <c r="B41" s="17"/>
      <c r="C41" s="17"/>
      <c r="D41" s="18">
        <v>3105331</v>
      </c>
      <c r="E41" s="19"/>
      <c r="F41" s="19"/>
      <c r="G41" s="15">
        <v>69.518000000000001</v>
      </c>
      <c r="H41" s="15" t="s">
        <v>25</v>
      </c>
      <c r="I41" s="2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5" thickBot="1" x14ac:dyDescent="0.35">
      <c r="B42" s="17" t="s">
        <v>22</v>
      </c>
      <c r="C42" s="17" t="s">
        <v>21</v>
      </c>
      <c r="D42" s="18">
        <v>0</v>
      </c>
      <c r="E42" s="19">
        <f t="shared" ref="E42" si="14">ABS(D42-D44)</f>
        <v>1672852</v>
      </c>
      <c r="F42" s="19">
        <f t="shared" ref="F42" si="15">(E42+E44)/2</f>
        <v>1672853</v>
      </c>
      <c r="G42" s="15">
        <v>69.52</v>
      </c>
      <c r="H42" s="15" t="s">
        <v>24</v>
      </c>
      <c r="I42" s="21">
        <v>1672855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5" thickBot="1" x14ac:dyDescent="0.35">
      <c r="B43" s="17"/>
      <c r="C43" s="17"/>
      <c r="D43" s="18">
        <v>1795952</v>
      </c>
      <c r="E43" s="19"/>
      <c r="F43" s="19"/>
      <c r="G43" s="15">
        <v>69.519000000000005</v>
      </c>
      <c r="H43" s="15" t="s">
        <v>25</v>
      </c>
      <c r="I43" s="2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5" thickBot="1" x14ac:dyDescent="0.35">
      <c r="B44" s="17"/>
      <c r="C44" s="17" t="s">
        <v>23</v>
      </c>
      <c r="D44" s="18">
        <v>1672852</v>
      </c>
      <c r="E44" s="19">
        <v>1672854</v>
      </c>
      <c r="F44" s="19"/>
      <c r="G44" s="15">
        <v>90.915999999999997</v>
      </c>
      <c r="H44" s="15" t="s">
        <v>24</v>
      </c>
      <c r="I44" s="2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5" thickBot="1" x14ac:dyDescent="0.35">
      <c r="B45" s="17"/>
      <c r="C45" s="17"/>
      <c r="D45" s="18">
        <v>3472846</v>
      </c>
      <c r="E45" s="19"/>
      <c r="F45" s="19"/>
      <c r="G45" s="15">
        <v>90.915999999999997</v>
      </c>
      <c r="H45" s="15" t="s">
        <v>25</v>
      </c>
      <c r="I45" s="2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5" thickBot="1" x14ac:dyDescent="0.35">
      <c r="B46" s="17" t="s">
        <v>23</v>
      </c>
      <c r="C46" s="17" t="s">
        <v>22</v>
      </c>
      <c r="D46" s="18">
        <v>0</v>
      </c>
      <c r="E46" s="19">
        <f t="shared" ref="E46" si="16">ABS(D46-D48)</f>
        <v>1164154</v>
      </c>
      <c r="F46" s="19">
        <f t="shared" ref="F46" si="17">(E46+E48)/2</f>
        <v>1164155.5</v>
      </c>
      <c r="G46" s="15">
        <v>90.912000000000006</v>
      </c>
      <c r="H46" s="15" t="s">
        <v>24</v>
      </c>
      <c r="I46" s="21">
        <v>1164157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5" thickBot="1" x14ac:dyDescent="0.35">
      <c r="B47" s="17"/>
      <c r="C47" s="17"/>
      <c r="D47" s="18">
        <v>1800002</v>
      </c>
      <c r="E47" s="19"/>
      <c r="F47" s="19"/>
      <c r="G47" s="15">
        <v>90.912000000000006</v>
      </c>
      <c r="H47" s="15" t="s">
        <v>25</v>
      </c>
      <c r="I47" s="2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5" customHeight="1" thickBot="1" x14ac:dyDescent="0.35">
      <c r="B48" s="17"/>
      <c r="C48" s="17" t="s">
        <v>14</v>
      </c>
      <c r="D48" s="18">
        <v>1164154</v>
      </c>
      <c r="E48" s="19">
        <v>1164157</v>
      </c>
      <c r="F48" s="19"/>
      <c r="G48" s="15">
        <v>84.480999999999995</v>
      </c>
      <c r="H48" s="15" t="s">
        <v>24</v>
      </c>
      <c r="I48" s="2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5" thickBot="1" x14ac:dyDescent="0.35">
      <c r="B49" s="17"/>
      <c r="C49" s="17"/>
      <c r="D49" s="18">
        <v>2964159</v>
      </c>
      <c r="E49" s="19"/>
      <c r="F49" s="19"/>
      <c r="G49" s="15">
        <v>84.480999999999995</v>
      </c>
      <c r="H49" s="15" t="s">
        <v>25</v>
      </c>
      <c r="I49" s="2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5" thickBot="1" x14ac:dyDescent="0.35">
      <c r="B50" s="15" t="s">
        <v>26</v>
      </c>
      <c r="C50" s="15"/>
      <c r="D50" s="15"/>
      <c r="E50" s="15"/>
      <c r="F50" s="18">
        <v>14395943</v>
      </c>
      <c r="G50" s="15"/>
      <c r="H50" s="15"/>
      <c r="I50" s="22">
        <v>14400000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29.4" thickBot="1" x14ac:dyDescent="0.35">
      <c r="B51" s="16" t="s">
        <v>27</v>
      </c>
      <c r="C51" s="15"/>
      <c r="D51" s="15"/>
      <c r="E51" s="15"/>
      <c r="F51" s="18">
        <v>14400000</v>
      </c>
      <c r="G51" s="11"/>
      <c r="H51" s="10"/>
      <c r="I51" s="1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5" thickBot="1" x14ac:dyDescent="0.35">
      <c r="B52" s="15" t="s">
        <v>28</v>
      </c>
      <c r="C52" s="15"/>
      <c r="D52" s="15"/>
      <c r="E52" s="15"/>
      <c r="F52" s="18">
        <v>17</v>
      </c>
      <c r="G52" s="10"/>
      <c r="H52" s="11"/>
      <c r="I52" s="1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29.4" thickBot="1" x14ac:dyDescent="0.35">
      <c r="B53" s="16" t="s">
        <v>29</v>
      </c>
      <c r="C53" s="15"/>
      <c r="D53" s="15"/>
      <c r="E53" s="15"/>
      <c r="F53" s="18">
        <v>30945</v>
      </c>
      <c r="G53" s="10"/>
      <c r="H53" s="10"/>
      <c r="I53" s="1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29.4" thickBot="1" x14ac:dyDescent="0.35">
      <c r="B54" s="16" t="s">
        <v>30</v>
      </c>
      <c r="C54" s="15"/>
      <c r="D54" s="15"/>
      <c r="E54" s="15"/>
      <c r="F54" s="20">
        <v>1.7</v>
      </c>
      <c r="G54" s="10"/>
      <c r="H54" s="10"/>
      <c r="I54" s="1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x14ac:dyDescent="0.3">
      <c r="B55" s="4"/>
      <c r="C55" s="4"/>
      <c r="D55" s="4"/>
      <c r="E55" s="4"/>
      <c r="F55" s="12"/>
      <c r="G55" s="4"/>
      <c r="H55" s="4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x14ac:dyDescent="0.3">
      <c r="B56" s="4"/>
      <c r="C56" s="4"/>
      <c r="D56" s="4"/>
      <c r="E56" s="4"/>
      <c r="F56" s="9"/>
      <c r="G56" s="4"/>
      <c r="H56" s="4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x14ac:dyDescent="0.3">
      <c r="B57" s="4"/>
      <c r="C57" s="4"/>
      <c r="D57" s="4"/>
      <c r="E57" s="4"/>
      <c r="F57" s="9"/>
      <c r="G57" s="4"/>
      <c r="H57" s="4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x14ac:dyDescent="0.3">
      <c r="B58" s="4"/>
      <c r="C58" s="4"/>
      <c r="D58" s="4"/>
      <c r="E58" s="4"/>
      <c r="F58" s="9"/>
      <c r="G58" s="4"/>
      <c r="H58" s="4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x14ac:dyDescent="0.3">
      <c r="B59" s="4"/>
      <c r="C59" s="4"/>
      <c r="D59" s="4"/>
      <c r="E59" s="4"/>
      <c r="F59" s="9"/>
      <c r="G59" s="4"/>
      <c r="H59" s="4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x14ac:dyDescent="0.3">
      <c r="B60" s="4"/>
      <c r="C60" s="4"/>
      <c r="D60" s="4"/>
      <c r="E60" s="4"/>
      <c r="F60" s="9"/>
      <c r="G60" s="4"/>
      <c r="H60" s="4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x14ac:dyDescent="0.3">
      <c r="B61" s="4"/>
      <c r="C61" s="4"/>
      <c r="D61" s="4"/>
      <c r="E61" s="4"/>
      <c r="F61" s="9"/>
      <c r="G61" s="4"/>
      <c r="H61" s="4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x14ac:dyDescent="0.3">
      <c r="B62" s="4"/>
      <c r="C62" s="4"/>
      <c r="D62" s="4"/>
      <c r="E62" s="4"/>
      <c r="F62" s="9"/>
      <c r="G62" s="4"/>
      <c r="H62" s="4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x14ac:dyDescent="0.3">
      <c r="B63" s="4"/>
      <c r="C63" s="4"/>
      <c r="D63" s="4"/>
      <c r="E63" s="4"/>
      <c r="F63" s="9"/>
      <c r="G63" s="4"/>
      <c r="H63" s="4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x14ac:dyDescent="0.3">
      <c r="B64" s="4"/>
      <c r="C64" s="4"/>
      <c r="D64" s="4"/>
      <c r="E64" s="4"/>
      <c r="F64" s="9"/>
      <c r="G64" s="4"/>
      <c r="H64" s="4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x14ac:dyDescent="0.3">
      <c r="B65" s="4"/>
      <c r="C65" s="4"/>
      <c r="D65" s="4"/>
      <c r="E65" s="4"/>
      <c r="F65" s="9"/>
      <c r="G65" s="4"/>
      <c r="H65" s="4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x14ac:dyDescent="0.3">
      <c r="B66" s="4"/>
      <c r="C66" s="4"/>
      <c r="D66" s="4"/>
      <c r="E66" s="4"/>
      <c r="F66" s="9"/>
      <c r="G66" s="4"/>
      <c r="H66" s="4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x14ac:dyDescent="0.3">
      <c r="B67" s="4"/>
      <c r="C67" s="4"/>
      <c r="D67" s="4"/>
      <c r="E67" s="4"/>
      <c r="F67" s="9"/>
      <c r="G67" s="4"/>
      <c r="H67" s="4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x14ac:dyDescent="0.3">
      <c r="B68" s="4"/>
      <c r="C68" s="4"/>
      <c r="D68" s="4"/>
      <c r="E68" s="4"/>
      <c r="F68" s="9"/>
      <c r="G68" s="4"/>
      <c r="H68" s="4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x14ac:dyDescent="0.3">
      <c r="B69" s="4"/>
      <c r="C69" s="4"/>
      <c r="D69" s="4"/>
      <c r="E69" s="4"/>
      <c r="F69" s="9"/>
      <c r="G69" s="4"/>
      <c r="H69" s="4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x14ac:dyDescent="0.3">
      <c r="B70" s="4"/>
      <c r="C70" s="4"/>
      <c r="D70" s="4"/>
      <c r="E70" s="4"/>
      <c r="F70" s="4"/>
      <c r="G70" s="4"/>
      <c r="H70" s="4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x14ac:dyDescent="0.3">
      <c r="B71" s="4"/>
      <c r="C71" s="4"/>
      <c r="D71" s="4"/>
      <c r="E71" s="4"/>
      <c r="F71" s="4"/>
      <c r="G71" s="4"/>
      <c r="H71" s="4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x14ac:dyDescent="0.3">
      <c r="B72" s="4"/>
      <c r="C72" s="4"/>
      <c r="D72" s="4"/>
      <c r="E72" s="4"/>
      <c r="F72" s="4"/>
      <c r="G72" s="4"/>
      <c r="H72" s="4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x14ac:dyDescent="0.3">
      <c r="B73" s="4"/>
      <c r="C73" s="4"/>
      <c r="D73" s="4"/>
      <c r="E73" s="4"/>
      <c r="F73" s="4"/>
      <c r="G73" s="4"/>
      <c r="H73" s="4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x14ac:dyDescent="0.3">
      <c r="B74" s="4"/>
      <c r="C74" s="4"/>
      <c r="D74" s="4"/>
      <c r="E74" s="4"/>
      <c r="F74" s="4"/>
      <c r="G74" s="4"/>
      <c r="H74" s="4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x14ac:dyDescent="0.3">
      <c r="B75" s="4"/>
      <c r="C75" s="4"/>
      <c r="D75" s="4"/>
      <c r="E75" s="4"/>
      <c r="F75" s="4"/>
      <c r="G75" s="4"/>
      <c r="H75" s="4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x14ac:dyDescent="0.3">
      <c r="B76" s="4"/>
      <c r="C76" s="4"/>
      <c r="D76" s="4"/>
      <c r="E76" s="4"/>
      <c r="F76" s="4"/>
      <c r="G76" s="4"/>
      <c r="H76" s="4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x14ac:dyDescent="0.3">
      <c r="B77" s="4"/>
      <c r="C77" s="4"/>
      <c r="D77" s="4"/>
      <c r="E77" s="4"/>
      <c r="F77" s="4"/>
      <c r="G77" s="4"/>
      <c r="H77" s="4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x14ac:dyDescent="0.3">
      <c r="B78" s="4"/>
      <c r="C78" s="4"/>
      <c r="D78" s="4"/>
      <c r="E78" s="4"/>
      <c r="F78" s="4"/>
      <c r="G78" s="4"/>
      <c r="H78" s="4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x14ac:dyDescent="0.3">
      <c r="B79" s="4"/>
      <c r="C79" s="4"/>
      <c r="D79" s="4"/>
      <c r="E79" s="4"/>
      <c r="F79" s="4"/>
      <c r="G79" s="4"/>
      <c r="H79" s="4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x14ac:dyDescent="0.3">
      <c r="B80" s="4"/>
      <c r="C80" s="4"/>
      <c r="D80" s="4"/>
      <c r="E80" s="4"/>
      <c r="F80" s="4"/>
      <c r="G80" s="4"/>
      <c r="H80" s="4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x14ac:dyDescent="0.3">
      <c r="B81" s="4"/>
      <c r="C81" s="4"/>
      <c r="D81" s="4"/>
      <c r="E81" s="4"/>
      <c r="F81" s="4"/>
      <c r="G81" s="4"/>
      <c r="H81" s="4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x14ac:dyDescent="0.3">
      <c r="B82" s="4"/>
      <c r="C82" s="4"/>
      <c r="D82" s="4"/>
      <c r="E82" s="4"/>
      <c r="F82" s="4"/>
      <c r="G82" s="4"/>
      <c r="H82" s="4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x14ac:dyDescent="0.3">
      <c r="B83" s="4"/>
      <c r="C83" s="4"/>
      <c r="D83" s="4"/>
      <c r="E83" s="4"/>
      <c r="F83" s="4"/>
      <c r="G83" s="4"/>
      <c r="H83" s="4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</sheetData>
  <mergeCells count="78">
    <mergeCell ref="I30:I33"/>
    <mergeCell ref="I34:I37"/>
    <mergeCell ref="I38:I41"/>
    <mergeCell ref="I42:I45"/>
    <mergeCell ref="I46:I49"/>
    <mergeCell ref="I10:I13"/>
    <mergeCell ref="I14:I17"/>
    <mergeCell ref="I18:I21"/>
    <mergeCell ref="I22:I25"/>
    <mergeCell ref="I26:I29"/>
    <mergeCell ref="B46:B49"/>
    <mergeCell ref="C46:C47"/>
    <mergeCell ref="E46:E47"/>
    <mergeCell ref="F46:F49"/>
    <mergeCell ref="C48:C49"/>
    <mergeCell ref="E48:E49"/>
    <mergeCell ref="B42:B45"/>
    <mergeCell ref="C42:C43"/>
    <mergeCell ref="E42:E43"/>
    <mergeCell ref="F42:F45"/>
    <mergeCell ref="C44:C45"/>
    <mergeCell ref="E44:E45"/>
    <mergeCell ref="B38:B41"/>
    <mergeCell ref="C38:C39"/>
    <mergeCell ref="E38:E39"/>
    <mergeCell ref="F38:F41"/>
    <mergeCell ref="C40:C41"/>
    <mergeCell ref="E40:E41"/>
    <mergeCell ref="B34:B37"/>
    <mergeCell ref="C34:C35"/>
    <mergeCell ref="E34:E35"/>
    <mergeCell ref="F34:F37"/>
    <mergeCell ref="C36:C37"/>
    <mergeCell ref="E36:E37"/>
    <mergeCell ref="B30:B33"/>
    <mergeCell ref="C30:C31"/>
    <mergeCell ref="E30:E31"/>
    <mergeCell ref="F30:F33"/>
    <mergeCell ref="C32:C33"/>
    <mergeCell ref="E32:E33"/>
    <mergeCell ref="B26:B29"/>
    <mergeCell ref="C26:C27"/>
    <mergeCell ref="E26:E27"/>
    <mergeCell ref="F26:F29"/>
    <mergeCell ref="C28:C29"/>
    <mergeCell ref="E28:E29"/>
    <mergeCell ref="B22:B25"/>
    <mergeCell ref="C22:C23"/>
    <mergeCell ref="E22:E23"/>
    <mergeCell ref="F22:F25"/>
    <mergeCell ref="C24:C25"/>
    <mergeCell ref="E24:E25"/>
    <mergeCell ref="B18:B21"/>
    <mergeCell ref="C18:C19"/>
    <mergeCell ref="E18:E19"/>
    <mergeCell ref="F18:F21"/>
    <mergeCell ref="C20:C21"/>
    <mergeCell ref="E20:E21"/>
    <mergeCell ref="C12:C13"/>
    <mergeCell ref="E10:E11"/>
    <mergeCell ref="E12:E13"/>
    <mergeCell ref="F10:F13"/>
    <mergeCell ref="B14:B17"/>
    <mergeCell ref="C14:C15"/>
    <mergeCell ref="E14:E15"/>
    <mergeCell ref="F14:F17"/>
    <mergeCell ref="C16:C17"/>
    <mergeCell ref="E16:E17"/>
    <mergeCell ref="B10:B13"/>
    <mergeCell ref="C10:C11"/>
    <mergeCell ref="B2:H2"/>
    <mergeCell ref="B1:H1"/>
    <mergeCell ref="B3:H3"/>
    <mergeCell ref="B4:H4"/>
    <mergeCell ref="B7:H7"/>
    <mergeCell ref="B5:C5"/>
    <mergeCell ref="D5:F5"/>
    <mergeCell ref="D6:F6"/>
  </mergeCells>
  <phoneticPr fontId="3" type="noConversion"/>
  <pageMargins left="0.7" right="0.7" top="0.75" bottom="0.75" header="0.3" footer="0.3"/>
  <pageSetup paperSize="9" scale="84" fitToWidth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7C7500-24D7-4A6A-8834-E691345B97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Karna</dc:creator>
  <cp:lastModifiedBy>Ayush Karna</cp:lastModifiedBy>
  <cp:lastPrinted>2025-05-01T17:34:50Z</cp:lastPrinted>
  <dcterms:created xsi:type="dcterms:W3CDTF">2025-05-01T13:44:52Z</dcterms:created>
  <dcterms:modified xsi:type="dcterms:W3CDTF">2025-05-01T17:35:34Z</dcterms:modified>
</cp:coreProperties>
</file>